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7\R7.11\結果表\"/>
    </mc:Choice>
  </mc:AlternateContent>
  <xr:revisionPtr revIDLastSave="0" documentId="13_ncr:1_{5AD9EDE2-72AB-46FA-9BC4-9197F33AA583}" xr6:coauthVersionLast="47" xr6:coauthVersionMax="47" xr10:uidLastSave="{00000000-0000-0000-0000-000000000000}"/>
  <bookViews>
    <workbookView xWindow="-28920" yWindow="-120" windowWidth="29040" windowHeight="15720" activeTab="8" xr2:uid="{25C8D678-AA6A-4D46-986B-A2740CD7ACEF}"/>
  </bookViews>
  <sheets>
    <sheet name="第１表 " sheetId="10" r:id="rId1"/>
    <sheet name="第２表 " sheetId="11" r:id="rId2"/>
    <sheet name="第３表 " sheetId="12" r:id="rId3"/>
    <sheet name="第４表 " sheetId="13" r:id="rId4"/>
    <sheet name="第５表 " sheetId="14" r:id="rId5"/>
    <sheet name="第５表(2)" sheetId="15" r:id="rId6"/>
    <sheet name="第６表 " sheetId="16" r:id="rId7"/>
    <sheet name="第７表 " sheetId="17" r:id="rId8"/>
    <sheet name="共通系列 " sheetId="18" r:id="rId9"/>
  </sheets>
  <definedNames>
    <definedName name="_xlnm.Print_Area" localSheetId="8">'共通系列 '!$A$1:$L$39</definedName>
    <definedName name="_xlnm.Print_Area" localSheetId="0">'第１表 '!$B$1:$U$58</definedName>
    <definedName name="_xlnm.Print_Area" localSheetId="1">'第２表 '!$B$1:$U$56</definedName>
    <definedName name="_xlnm.Print_Area" localSheetId="2">'第３表 '!$B$1:$U$56</definedName>
    <definedName name="_xlnm.Print_Area" localSheetId="3">'第４表 '!$B$1:$T$55</definedName>
    <definedName name="_xlnm.Print_Area" localSheetId="4">'第５表 '!$B$2:$J$80</definedName>
    <definedName name="_xlnm.Print_Area" localSheetId="5">'第５表(2)'!$B$2:$P$86</definedName>
    <definedName name="_xlnm.Print_Area" localSheetId="6">'第６表 '!$B$1:$O$82</definedName>
    <definedName name="_xlnm.Print_Area" localSheetId="7">'第７表 '!$B$1:$P$80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7" i="18" l="1"/>
  <c r="E37" i="18" s="1"/>
  <c r="I37" i="18" s="1"/>
  <c r="A36" i="18"/>
  <c r="E36" i="18" s="1"/>
  <c r="I36" i="18" s="1"/>
  <c r="E35" i="18"/>
  <c r="I35" i="18" s="1"/>
  <c r="A35" i="18"/>
  <c r="A34" i="18"/>
  <c r="E34" i="18" s="1"/>
  <c r="I34" i="18" s="1"/>
  <c r="A33" i="18"/>
  <c r="E33" i="18" s="1"/>
  <c r="I33" i="18" s="1"/>
  <c r="A32" i="18"/>
  <c r="E32" i="18" s="1"/>
  <c r="I32" i="18" s="1"/>
  <c r="A31" i="18"/>
  <c r="E31" i="18" s="1"/>
  <c r="I31" i="18" s="1"/>
  <c r="A30" i="18"/>
  <c r="E30" i="18" s="1"/>
  <c r="I30" i="18" s="1"/>
  <c r="A29" i="18"/>
  <c r="E29" i="18" s="1"/>
  <c r="I29" i="18" s="1"/>
  <c r="A28" i="18"/>
  <c r="E28" i="18" s="1"/>
  <c r="I28" i="18" s="1"/>
  <c r="A27" i="18"/>
  <c r="E27" i="18" s="1"/>
  <c r="I27" i="18" s="1"/>
  <c r="A26" i="18"/>
  <c r="E26" i="18" s="1"/>
  <c r="I26" i="18" s="1"/>
  <c r="A25" i="18"/>
  <c r="E25" i="18" s="1"/>
  <c r="I25" i="18" s="1"/>
  <c r="E19" i="18"/>
  <c r="I19" i="18" s="1"/>
  <c r="E18" i="18"/>
  <c r="I18" i="18" s="1"/>
  <c r="E17" i="18"/>
  <c r="I17" i="18" s="1"/>
  <c r="E16" i="18"/>
  <c r="I16" i="18" s="1"/>
  <c r="I15" i="18"/>
  <c r="E15" i="18"/>
  <c r="E14" i="18"/>
  <c r="I14" i="18" s="1"/>
  <c r="E13" i="18"/>
  <c r="I13" i="18" s="1"/>
  <c r="E12" i="18"/>
  <c r="I12" i="18" s="1"/>
  <c r="E11" i="18"/>
  <c r="I11" i="18" s="1"/>
  <c r="I10" i="18"/>
  <c r="E10" i="18"/>
  <c r="I9" i="18"/>
  <c r="E9" i="18"/>
  <c r="E8" i="18"/>
  <c r="I8" i="18" s="1"/>
  <c r="E7" i="18"/>
  <c r="I7" i="18" s="1"/>
  <c r="D84" i="15"/>
  <c r="B84" i="15"/>
  <c r="D83" i="15"/>
  <c r="B83" i="15"/>
  <c r="D82" i="15"/>
  <c r="B82" i="15"/>
  <c r="D81" i="15"/>
  <c r="B81" i="15"/>
  <c r="D80" i="15"/>
  <c r="B80" i="15"/>
  <c r="D79" i="15"/>
  <c r="B79" i="15"/>
  <c r="D78" i="15"/>
  <c r="B78" i="15"/>
  <c r="D77" i="15"/>
  <c r="B77" i="15"/>
  <c r="D76" i="15"/>
  <c r="B76" i="15"/>
  <c r="D75" i="15"/>
  <c r="B75" i="15"/>
  <c r="D74" i="15"/>
  <c r="B74" i="15"/>
  <c r="D73" i="15"/>
  <c r="B73" i="15"/>
  <c r="D72" i="15"/>
  <c r="B72" i="15"/>
  <c r="D71" i="15"/>
  <c r="B71" i="15"/>
  <c r="D70" i="15"/>
  <c r="B70" i="15"/>
  <c r="D69" i="15"/>
  <c r="B69" i="15"/>
  <c r="D68" i="15"/>
  <c r="B68" i="15"/>
  <c r="D67" i="15"/>
  <c r="B67" i="15"/>
  <c r="D66" i="15"/>
  <c r="B66" i="15"/>
  <c r="D65" i="15"/>
  <c r="B65" i="15"/>
  <c r="D64" i="15"/>
  <c r="B64" i="15"/>
  <c r="D63" i="15"/>
  <c r="B63" i="15"/>
  <c r="D62" i="15"/>
  <c r="B62" i="15"/>
  <c r="D61" i="15"/>
  <c r="B61" i="15"/>
  <c r="D60" i="15"/>
  <c r="B60" i="15"/>
  <c r="D59" i="15"/>
  <c r="B59" i="15"/>
  <c r="D58" i="15"/>
  <c r="B58" i="15"/>
  <c r="D57" i="15"/>
  <c r="B57" i="15"/>
  <c r="D56" i="15"/>
  <c r="B56" i="15"/>
  <c r="D55" i="15"/>
  <c r="B55" i="15"/>
  <c r="D54" i="15"/>
  <c r="B54" i="15"/>
  <c r="D53" i="15"/>
  <c r="B53" i="15"/>
  <c r="D78" i="14"/>
  <c r="B78" i="14"/>
  <c r="D77" i="14"/>
  <c r="B77" i="14"/>
  <c r="D76" i="14"/>
  <c r="B76" i="14"/>
  <c r="D75" i="14"/>
  <c r="B75" i="14"/>
  <c r="D74" i="14"/>
  <c r="B74" i="14"/>
  <c r="D73" i="14"/>
  <c r="B73" i="14"/>
  <c r="D72" i="14"/>
  <c r="B72" i="14"/>
  <c r="D71" i="14"/>
  <c r="B71" i="14"/>
  <c r="D70" i="14"/>
  <c r="B70" i="14"/>
  <c r="D69" i="14"/>
  <c r="B69" i="14"/>
  <c r="D68" i="14"/>
  <c r="B68" i="14"/>
  <c r="D67" i="14"/>
  <c r="B67" i="14"/>
  <c r="D66" i="14"/>
  <c r="B66" i="14"/>
  <c r="D65" i="14"/>
  <c r="B65" i="14"/>
  <c r="D64" i="14"/>
  <c r="B64" i="14"/>
  <c r="D63" i="14"/>
  <c r="B63" i="14"/>
  <c r="D62" i="14"/>
  <c r="B62" i="14"/>
  <c r="D61" i="14"/>
  <c r="B61" i="14"/>
  <c r="D60" i="14"/>
  <c r="B60" i="14"/>
  <c r="D59" i="14"/>
  <c r="B59" i="14"/>
  <c r="D58" i="14"/>
  <c r="B58" i="14"/>
  <c r="D57" i="14"/>
  <c r="B57" i="14"/>
  <c r="D56" i="14"/>
  <c r="B56" i="14"/>
  <c r="D55" i="14"/>
  <c r="B55" i="14"/>
  <c r="D54" i="14"/>
  <c r="B54" i="14"/>
  <c r="D53" i="14"/>
  <c r="B53" i="14"/>
  <c r="D52" i="14"/>
  <c r="B52" i="14"/>
  <c r="D51" i="14"/>
  <c r="B51" i="14"/>
  <c r="D50" i="14"/>
  <c r="B50" i="14"/>
  <c r="D49" i="14"/>
  <c r="B49" i="14"/>
  <c r="D48" i="14"/>
  <c r="B48" i="14"/>
  <c r="D47" i="14"/>
  <c r="B47" i="14"/>
  <c r="B52" i="13"/>
  <c r="A52" i="13"/>
  <c r="C51" i="13"/>
  <c r="B51" i="13"/>
  <c r="C48" i="13"/>
  <c r="B48" i="13"/>
  <c r="A48" i="13"/>
  <c r="C47" i="13"/>
  <c r="B47" i="13"/>
  <c r="B44" i="13"/>
  <c r="A44" i="13"/>
  <c r="C43" i="13"/>
  <c r="B43" i="13"/>
  <c r="A43" i="13"/>
  <c r="A39" i="13"/>
  <c r="B38" i="13"/>
  <c r="A38" i="13"/>
  <c r="B37" i="13"/>
  <c r="B35" i="13"/>
  <c r="S34" i="13"/>
  <c r="R34" i="13"/>
  <c r="Q34" i="13"/>
  <c r="M34" i="13"/>
  <c r="J34" i="13"/>
  <c r="I34" i="13"/>
  <c r="H34" i="13"/>
  <c r="G34" i="13"/>
  <c r="F34" i="13"/>
  <c r="E34" i="13"/>
  <c r="D34" i="13"/>
  <c r="T31" i="13"/>
  <c r="S31" i="13"/>
  <c r="C27" i="13"/>
  <c r="B27" i="13"/>
  <c r="A27" i="13"/>
  <c r="C26" i="13"/>
  <c r="B26" i="13"/>
  <c r="A26" i="13"/>
  <c r="C25" i="13"/>
  <c r="B25" i="13"/>
  <c r="A25" i="13"/>
  <c r="C24" i="13"/>
  <c r="B24" i="13"/>
  <c r="A24" i="13"/>
  <c r="C23" i="13"/>
  <c r="B23" i="13"/>
  <c r="A23" i="13"/>
  <c r="C22" i="13"/>
  <c r="B22" i="13"/>
  <c r="A22" i="13"/>
  <c r="C21" i="13"/>
  <c r="B21" i="13"/>
  <c r="A21" i="13"/>
  <c r="C20" i="13"/>
  <c r="B20" i="13"/>
  <c r="A20" i="13"/>
  <c r="C19" i="13"/>
  <c r="A19" i="13"/>
  <c r="C18" i="13"/>
  <c r="B18" i="13"/>
  <c r="A18" i="13"/>
  <c r="C17" i="13"/>
  <c r="B17" i="13"/>
  <c r="A17" i="13"/>
  <c r="C16" i="13"/>
  <c r="B16" i="13"/>
  <c r="A16" i="13"/>
  <c r="C15" i="13"/>
  <c r="B15" i="13"/>
  <c r="A15" i="13"/>
  <c r="B14" i="13"/>
  <c r="A14" i="13"/>
  <c r="B13" i="13"/>
  <c r="A13" i="13"/>
  <c r="B12" i="13"/>
  <c r="A12" i="13"/>
  <c r="B11" i="13"/>
  <c r="A11" i="13"/>
  <c r="B10" i="13"/>
  <c r="A10" i="13"/>
  <c r="B9" i="13"/>
  <c r="A9" i="13"/>
  <c r="B8" i="13"/>
  <c r="A8" i="13"/>
  <c r="S7" i="13"/>
  <c r="R7" i="13"/>
  <c r="Q7" i="13"/>
  <c r="P7" i="13"/>
  <c r="P34" i="13" s="1"/>
  <c r="O7" i="13"/>
  <c r="O34" i="13" s="1"/>
  <c r="N7" i="13"/>
  <c r="N34" i="13" s="1"/>
  <c r="M7" i="13"/>
  <c r="L7" i="13"/>
  <c r="L34" i="13" s="1"/>
  <c r="K7" i="13"/>
  <c r="K34" i="13" s="1"/>
  <c r="J7" i="13"/>
  <c r="I7" i="13"/>
  <c r="H7" i="13"/>
  <c r="G7" i="13"/>
  <c r="F7" i="13"/>
  <c r="E7" i="13"/>
  <c r="D7" i="13"/>
  <c r="C54" i="12"/>
  <c r="B54" i="12"/>
  <c r="B52" i="12"/>
  <c r="A52" i="12"/>
  <c r="C51" i="12"/>
  <c r="B51" i="12"/>
  <c r="A51" i="12"/>
  <c r="C50" i="12"/>
  <c r="B50" i="12"/>
  <c r="A50" i="12"/>
  <c r="C49" i="12"/>
  <c r="B48" i="12"/>
  <c r="A48" i="12"/>
  <c r="C47" i="12"/>
  <c r="B47" i="12"/>
  <c r="A47" i="12"/>
  <c r="C46" i="12"/>
  <c r="A46" i="12"/>
  <c r="C45" i="12"/>
  <c r="B45" i="12"/>
  <c r="A45" i="12"/>
  <c r="A44" i="12"/>
  <c r="C43" i="12"/>
  <c r="B43" i="12"/>
  <c r="A43" i="12"/>
  <c r="C42" i="12"/>
  <c r="B42" i="12"/>
  <c r="A42" i="12"/>
  <c r="B41" i="12"/>
  <c r="A41" i="12"/>
  <c r="B40" i="12"/>
  <c r="A39" i="12"/>
  <c r="B38" i="12"/>
  <c r="A38" i="12"/>
  <c r="B37" i="12"/>
  <c r="A37" i="12"/>
  <c r="B36" i="12"/>
  <c r="A36" i="12"/>
  <c r="A35" i="12"/>
  <c r="O34" i="12"/>
  <c r="N34" i="12"/>
  <c r="M34" i="12"/>
  <c r="L34" i="12"/>
  <c r="K34" i="12"/>
  <c r="J34" i="12"/>
  <c r="U31" i="12"/>
  <c r="C27" i="12"/>
  <c r="B27" i="12"/>
  <c r="A27" i="12"/>
  <c r="C26" i="12"/>
  <c r="B26" i="12"/>
  <c r="A26" i="12"/>
  <c r="C25" i="12"/>
  <c r="B25" i="12"/>
  <c r="A25" i="12"/>
  <c r="C24" i="12"/>
  <c r="B24" i="12"/>
  <c r="A24" i="12"/>
  <c r="C23" i="12"/>
  <c r="B23" i="12"/>
  <c r="A23" i="12"/>
  <c r="C22" i="12"/>
  <c r="B22" i="12"/>
  <c r="A22" i="12"/>
  <c r="C21" i="12"/>
  <c r="B21" i="12"/>
  <c r="A21" i="12"/>
  <c r="C20" i="12"/>
  <c r="B20" i="12"/>
  <c r="A20" i="12"/>
  <c r="C19" i="12"/>
  <c r="A19" i="12"/>
  <c r="C18" i="12"/>
  <c r="B18" i="12"/>
  <c r="A18" i="12"/>
  <c r="C17" i="12"/>
  <c r="B17" i="12"/>
  <c r="A17" i="12"/>
  <c r="C16" i="12"/>
  <c r="B16" i="12"/>
  <c r="A16" i="12"/>
  <c r="C15" i="12"/>
  <c r="B15" i="12"/>
  <c r="A15" i="12"/>
  <c r="B14" i="12"/>
  <c r="A14" i="12"/>
  <c r="B13" i="12"/>
  <c r="A13" i="12"/>
  <c r="B12" i="12"/>
  <c r="A12" i="12"/>
  <c r="B11" i="12"/>
  <c r="A11" i="12"/>
  <c r="B10" i="12"/>
  <c r="A10" i="12"/>
  <c r="B9" i="12"/>
  <c r="A9" i="12"/>
  <c r="B8" i="12"/>
  <c r="B35" i="12" s="1"/>
  <c r="A8" i="12"/>
  <c r="S7" i="12"/>
  <c r="S34" i="12" s="1"/>
  <c r="R7" i="12"/>
  <c r="R34" i="12" s="1"/>
  <c r="Q7" i="12"/>
  <c r="Q34" i="12" s="1"/>
  <c r="P7" i="12"/>
  <c r="P34" i="12" s="1"/>
  <c r="O7" i="12"/>
  <c r="N7" i="12"/>
  <c r="M7" i="12"/>
  <c r="L7" i="12"/>
  <c r="K7" i="12"/>
  <c r="J7" i="12"/>
  <c r="I7" i="12"/>
  <c r="I34" i="12" s="1"/>
  <c r="H7" i="12"/>
  <c r="H34" i="12" s="1"/>
  <c r="G7" i="12"/>
  <c r="G34" i="12" s="1"/>
  <c r="F7" i="12"/>
  <c r="F34" i="12" s="1"/>
  <c r="E7" i="12"/>
  <c r="E34" i="12" s="1"/>
  <c r="D7" i="12"/>
  <c r="D34" i="12" s="1"/>
  <c r="B52" i="11"/>
  <c r="A52" i="11"/>
  <c r="C51" i="11"/>
  <c r="B51" i="11"/>
  <c r="A51" i="11"/>
  <c r="C48" i="11"/>
  <c r="B48" i="11"/>
  <c r="A48" i="11"/>
  <c r="C47" i="11"/>
  <c r="B47" i="11"/>
  <c r="A47" i="11"/>
  <c r="A44" i="11"/>
  <c r="C43" i="11"/>
  <c r="B43" i="11"/>
  <c r="A43" i="11"/>
  <c r="C42" i="11"/>
  <c r="B39" i="11"/>
  <c r="A39" i="11"/>
  <c r="B38" i="11"/>
  <c r="A38" i="11"/>
  <c r="B37" i="11"/>
  <c r="A37" i="11"/>
  <c r="S34" i="11"/>
  <c r="R34" i="11"/>
  <c r="Q34" i="11"/>
  <c r="P34" i="11"/>
  <c r="O34" i="11"/>
  <c r="N34" i="11"/>
  <c r="M34" i="11"/>
  <c r="L34" i="11"/>
  <c r="H34" i="11"/>
  <c r="G34" i="11"/>
  <c r="F34" i="11"/>
  <c r="E34" i="11"/>
  <c r="D34" i="11"/>
  <c r="U31" i="11"/>
  <c r="C27" i="11"/>
  <c r="B27" i="11"/>
  <c r="A27" i="11"/>
  <c r="C26" i="11"/>
  <c r="B26" i="11"/>
  <c r="A26" i="11"/>
  <c r="C25" i="11"/>
  <c r="B25" i="11"/>
  <c r="A25" i="11"/>
  <c r="C24" i="11"/>
  <c r="B24" i="11"/>
  <c r="A24" i="11"/>
  <c r="C23" i="11"/>
  <c r="B23" i="11"/>
  <c r="A23" i="11"/>
  <c r="C22" i="11"/>
  <c r="B22" i="11"/>
  <c r="A22" i="11"/>
  <c r="C21" i="11"/>
  <c r="B21" i="11"/>
  <c r="A21" i="11"/>
  <c r="C20" i="11"/>
  <c r="B20" i="11"/>
  <c r="A20" i="11"/>
  <c r="C19" i="11"/>
  <c r="A19" i="11"/>
  <c r="C18" i="11"/>
  <c r="B18" i="11"/>
  <c r="A18" i="11"/>
  <c r="C17" i="11"/>
  <c r="B17" i="11"/>
  <c r="A17" i="11"/>
  <c r="C16" i="11"/>
  <c r="B16" i="11"/>
  <c r="A16" i="11"/>
  <c r="C15" i="11"/>
  <c r="B15" i="11"/>
  <c r="A15" i="11"/>
  <c r="B14" i="11"/>
  <c r="A14" i="11"/>
  <c r="B13" i="11"/>
  <c r="A13" i="11"/>
  <c r="B12" i="11"/>
  <c r="A12" i="11"/>
  <c r="B11" i="11"/>
  <c r="A11" i="11"/>
  <c r="B10" i="11"/>
  <c r="A10" i="11"/>
  <c r="B9" i="11"/>
  <c r="A9" i="11"/>
  <c r="B8" i="11"/>
  <c r="B35" i="11" s="1"/>
  <c r="A8" i="11"/>
  <c r="S7" i="11"/>
  <c r="R7" i="11"/>
  <c r="Q7" i="11"/>
  <c r="P7" i="11"/>
  <c r="O7" i="11"/>
  <c r="N7" i="11"/>
  <c r="M7" i="11"/>
  <c r="L7" i="11"/>
  <c r="K7" i="11"/>
  <c r="K34" i="11" s="1"/>
  <c r="J7" i="11"/>
  <c r="J34" i="11" s="1"/>
  <c r="I7" i="11"/>
  <c r="I34" i="11" s="1"/>
  <c r="H7" i="11"/>
  <c r="G7" i="11"/>
  <c r="F7" i="11"/>
  <c r="E7" i="11"/>
  <c r="D7" i="11"/>
  <c r="C54" i="10"/>
  <c r="C54" i="11" s="1"/>
  <c r="B54" i="10"/>
  <c r="A54" i="10"/>
  <c r="C53" i="10"/>
  <c r="B53" i="10"/>
  <c r="A53" i="10"/>
  <c r="C52" i="10"/>
  <c r="C52" i="12" s="1"/>
  <c r="B52" i="10"/>
  <c r="A52" i="10"/>
  <c r="C51" i="10"/>
  <c r="B51" i="10"/>
  <c r="A51" i="10"/>
  <c r="A51" i="13" s="1"/>
  <c r="C50" i="10"/>
  <c r="C50" i="11" s="1"/>
  <c r="B50" i="10"/>
  <c r="A50" i="10"/>
  <c r="C49" i="10"/>
  <c r="B49" i="10"/>
  <c r="A49" i="10"/>
  <c r="C48" i="10"/>
  <c r="C48" i="12" s="1"/>
  <c r="B48" i="10"/>
  <c r="A48" i="10"/>
  <c r="C47" i="10"/>
  <c r="B47" i="10"/>
  <c r="A47" i="10"/>
  <c r="A47" i="13" s="1"/>
  <c r="C46" i="10"/>
  <c r="C46" i="11" s="1"/>
  <c r="A46" i="10"/>
  <c r="C45" i="10"/>
  <c r="B45" i="10"/>
  <c r="A45" i="10"/>
  <c r="C44" i="10"/>
  <c r="B44" i="10"/>
  <c r="B44" i="12" s="1"/>
  <c r="A44" i="10"/>
  <c r="C43" i="10"/>
  <c r="B43" i="10"/>
  <c r="A43" i="10"/>
  <c r="C42" i="10"/>
  <c r="C42" i="13" s="1"/>
  <c r="B42" i="10"/>
  <c r="B42" i="11" s="1"/>
  <c r="A42" i="10"/>
  <c r="B41" i="10"/>
  <c r="A41" i="10"/>
  <c r="B40" i="10"/>
  <c r="A40" i="10"/>
  <c r="B39" i="10"/>
  <c r="B39" i="12" s="1"/>
  <c r="A39" i="10"/>
  <c r="B38" i="10"/>
  <c r="A38" i="10"/>
  <c r="B37" i="10"/>
  <c r="A37" i="10"/>
  <c r="A37" i="13" s="1"/>
  <c r="B36" i="10"/>
  <c r="B36" i="11" s="1"/>
  <c r="A36" i="10"/>
  <c r="B35" i="10"/>
  <c r="A35" i="10"/>
  <c r="S34" i="10"/>
  <c r="R34" i="10"/>
  <c r="Q34" i="10"/>
  <c r="P34" i="10"/>
  <c r="O34" i="10"/>
  <c r="N34" i="10"/>
  <c r="M34" i="10"/>
  <c r="L34" i="10"/>
  <c r="K34" i="10"/>
  <c r="J34" i="10"/>
  <c r="I34" i="10"/>
  <c r="H34" i="10"/>
  <c r="G34" i="10"/>
  <c r="F34" i="10"/>
  <c r="E34" i="10"/>
  <c r="D34" i="10"/>
  <c r="U31" i="10"/>
  <c r="A40" i="12" l="1"/>
  <c r="A40" i="11"/>
  <c r="A40" i="13"/>
  <c r="C53" i="11"/>
  <c r="C53" i="13"/>
  <c r="B44" i="11"/>
  <c r="C44" i="12"/>
  <c r="C44" i="11"/>
  <c r="C44" i="13"/>
  <c r="A49" i="12"/>
  <c r="A49" i="13"/>
  <c r="A49" i="11"/>
  <c r="A53" i="12"/>
  <c r="A53" i="11"/>
  <c r="A53" i="13"/>
  <c r="B39" i="13"/>
  <c r="B40" i="11"/>
  <c r="B40" i="13"/>
  <c r="A45" i="11"/>
  <c r="A45" i="13"/>
  <c r="B49" i="13"/>
  <c r="B49" i="11"/>
  <c r="B53" i="11"/>
  <c r="B53" i="13"/>
  <c r="A35" i="11"/>
  <c r="A35" i="13"/>
  <c r="A41" i="11"/>
  <c r="A41" i="13"/>
  <c r="B45" i="11"/>
  <c r="B45" i="13"/>
  <c r="C49" i="11"/>
  <c r="C49" i="13"/>
  <c r="B53" i="12"/>
  <c r="B41" i="11"/>
  <c r="B41" i="13"/>
  <c r="C45" i="11"/>
  <c r="C45" i="13"/>
  <c r="A50" i="11"/>
  <c r="A50" i="13"/>
  <c r="A54" i="11"/>
  <c r="A54" i="13"/>
  <c r="C52" i="11"/>
  <c r="C53" i="12"/>
  <c r="C52" i="13"/>
  <c r="A36" i="11"/>
  <c r="A36" i="13"/>
  <c r="A42" i="11"/>
  <c r="A42" i="13"/>
  <c r="A46" i="11"/>
  <c r="A46" i="13"/>
  <c r="B50" i="11"/>
  <c r="B50" i="13"/>
  <c r="B54" i="11"/>
  <c r="B54" i="13"/>
  <c r="B49" i="12"/>
  <c r="A54" i="12"/>
  <c r="B36" i="13"/>
  <c r="B42" i="13"/>
  <c r="C46" i="13"/>
  <c r="C50" i="13"/>
  <c r="C54" i="13"/>
</calcChain>
</file>

<file path=xl/sharedStrings.xml><?xml version="1.0" encoding="utf-8"?>
<sst xmlns="http://schemas.openxmlformats.org/spreadsheetml/2006/main" count="996" uniqueCount="192">
  <si>
    <t>Ⅲ　統計表</t>
  </si>
  <si>
    <t>（事業所規模５人以上）</t>
    <phoneticPr fontId="10"/>
  </si>
  <si>
    <t>令和２年＝１００</t>
    <phoneticPr fontId="7"/>
  </si>
  <si>
    <t>現金給与総額</t>
    <phoneticPr fontId="10"/>
  </si>
  <si>
    <t>きまって支給</t>
    <rPh sb="4" eb="6">
      <t>シキュウ</t>
    </rPh>
    <phoneticPr fontId="10"/>
  </si>
  <si>
    <t>所 定 内</t>
    <phoneticPr fontId="10"/>
  </si>
  <si>
    <t>する給与</t>
    <rPh sb="2" eb="4">
      <t>キュウヨ</t>
    </rPh>
    <phoneticPr fontId="10"/>
  </si>
  <si>
    <t>給　　与</t>
    <rPh sb="0" eb="4">
      <t>キュウヨ</t>
    </rPh>
    <phoneticPr fontId="10"/>
  </si>
  <si>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</si>
  <si>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</si>
  <si>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</si>
  <si>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</si>
  <si>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</si>
  <si>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</si>
  <si>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</si>
  <si>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</si>
  <si>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</si>
  <si>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</si>
  <si>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</si>
  <si>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</si>
  <si>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</si>
  <si>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</si>
  <si>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</si>
  <si>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</si>
  <si>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平成30年平均</t>
  </si>
  <si>
    <t>令和元</t>
  </si>
  <si>
    <t>2</t>
  </si>
  <si>
    <t>3</t>
  </si>
  <si>
    <t>4</t>
  </si>
  <si>
    <t>5</t>
  </si>
  <si>
    <t>6</t>
  </si>
  <si>
    <t>52</t>
  </si>
  <si>
    <t>令和6年</t>
  </si>
  <si>
    <t>53</t>
  </si>
  <si>
    <t/>
  </si>
  <si>
    <t>54</t>
  </si>
  <si>
    <t>55</t>
  </si>
  <si>
    <t>令和7年</t>
  </si>
  <si>
    <t>56</t>
  </si>
  <si>
    <t>57</t>
  </si>
  <si>
    <t>58</t>
  </si>
  <si>
    <t>59</t>
  </si>
  <si>
    <t>510</t>
  </si>
  <si>
    <t>511</t>
  </si>
  <si>
    <t>512</t>
  </si>
  <si>
    <t>61</t>
  </si>
  <si>
    <t>62</t>
  </si>
  <si>
    <t>（事業所規模３０人以上）</t>
    <phoneticPr fontId="10"/>
  </si>
  <si>
    <t>調査産業計</t>
    <rPh sb="0" eb="2">
      <t>チョウサ</t>
    </rPh>
    <rPh sb="2" eb="4">
      <t>サンギョウ</t>
    </rPh>
    <rPh sb="4" eb="5">
      <t>ケイ</t>
    </rPh>
    <phoneticPr fontId="10"/>
  </si>
  <si>
    <t>x</t>
  </si>
  <si>
    <t>総実労働時間指数</t>
    <rPh sb="0" eb="1">
      <t>ソウ</t>
    </rPh>
    <rPh sb="1" eb="4">
      <t>ジツロウドウ</t>
    </rPh>
    <rPh sb="4" eb="6">
      <t>ジカン</t>
    </rPh>
    <rPh sb="6" eb="8">
      <t>シスウ</t>
    </rPh>
    <phoneticPr fontId="10"/>
  </si>
  <si>
    <t>所　 定 　外</t>
    <rPh sb="0" eb="1">
      <t>トコロ</t>
    </rPh>
    <rPh sb="3" eb="4">
      <t>サダム</t>
    </rPh>
    <rPh sb="6" eb="7">
      <t>ガイ</t>
    </rPh>
    <phoneticPr fontId="10"/>
  </si>
  <si>
    <t>労働時間指数</t>
    <rPh sb="0" eb="2">
      <t>ロウドウ</t>
    </rPh>
    <rPh sb="2" eb="4">
      <t>ジカン</t>
    </rPh>
    <rPh sb="4" eb="6">
      <t>シスウ</t>
    </rPh>
    <phoneticPr fontId="10"/>
  </si>
  <si>
    <t>製造業</t>
    <rPh sb="0" eb="3">
      <t>セイゾウギョウ</t>
    </rPh>
    <phoneticPr fontId="10"/>
  </si>
  <si>
    <t>令和２年＝１００</t>
    <rPh sb="0" eb="2">
      <t>レイワ</t>
    </rPh>
    <rPh sb="3" eb="4">
      <t>ネン</t>
    </rPh>
    <phoneticPr fontId="7"/>
  </si>
  <si>
    <t>令和２年＝１００</t>
  </si>
  <si>
    <t>常用雇用指数</t>
    <rPh sb="0" eb="2">
      <t>ジョウヨウ</t>
    </rPh>
    <rPh sb="2" eb="4">
      <t>コヨウ</t>
    </rPh>
    <rPh sb="4" eb="6">
      <t>シスウ</t>
    </rPh>
    <phoneticPr fontId="10"/>
  </si>
  <si>
    <t>第５表（１）　産業別前調査期間末、増加、減少及び本調査期間末常用労働者数並びに</t>
    <phoneticPr fontId="10"/>
  </si>
  <si>
    <t>(事業所規模５人以上)</t>
    <phoneticPr fontId="10"/>
  </si>
  <si>
    <t>　　　（単位：人・％）</t>
  </si>
  <si>
    <t>前調査期間末</t>
    <phoneticPr fontId="7"/>
  </si>
  <si>
    <t>増　　  　加</t>
    <phoneticPr fontId="7"/>
  </si>
  <si>
    <t>減　　  　少</t>
    <rPh sb="0" eb="1">
      <t>ゲン</t>
    </rPh>
    <rPh sb="6" eb="7">
      <t>スク</t>
    </rPh>
    <phoneticPr fontId="7"/>
  </si>
  <si>
    <t>本調査期間末</t>
    <phoneticPr fontId="7"/>
  </si>
  <si>
    <t>産　　　　　業</t>
  </si>
  <si>
    <t>パートタイム</t>
    <phoneticPr fontId="10"/>
  </si>
  <si>
    <t>パートタイム</t>
  </si>
  <si>
    <t>常用労働者数</t>
  </si>
  <si>
    <t>労働者数</t>
    <phoneticPr fontId="7"/>
  </si>
  <si>
    <t>労働者比率</t>
  </si>
  <si>
    <t>TL</t>
  </si>
  <si>
    <t>D</t>
  </si>
  <si>
    <t>E</t>
  </si>
  <si>
    <t>F</t>
  </si>
  <si>
    <t>G</t>
  </si>
  <si>
    <t>H</t>
  </si>
  <si>
    <t>I</t>
  </si>
  <si>
    <t>5月</t>
    <rPh sb="1" eb="2">
      <t>ガツ</t>
    </rPh>
    <phoneticPr fontId="26"/>
  </si>
  <si>
    <t>J</t>
  </si>
  <si>
    <t>K</t>
  </si>
  <si>
    <t>L</t>
  </si>
  <si>
    <t>M</t>
  </si>
  <si>
    <t>N</t>
  </si>
  <si>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</si>
  <si>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</si>
  <si>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</si>
  <si>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</si>
  <si>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</si>
  <si>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</si>
  <si>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</si>
  <si>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</si>
  <si>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</si>
  <si>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</si>
  <si>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</si>
  <si>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</si>
  <si>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</si>
  <si>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</si>
  <si>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</si>
  <si>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</si>
  <si>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</si>
  <si>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</si>
  <si>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</si>
  <si>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</si>
  <si>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</si>
  <si>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</si>
  <si>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</si>
  <si>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</si>
  <si>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</si>
  <si>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</si>
  <si>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</si>
  <si>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</si>
  <si>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</si>
  <si>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</si>
  <si>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E31</t>
  </si>
  <si>
    <t>輸送用機械器具</t>
  </si>
  <si>
    <t>ES</t>
  </si>
  <si>
    <t>はん用・生産用機械器具</t>
  </si>
  <si>
    <t>R91</t>
  </si>
  <si>
    <t>職業紹介・労働者派遣業</t>
  </si>
  <si>
    <t>(事業所規模３０人以上)</t>
    <phoneticPr fontId="10"/>
  </si>
  <si>
    <t>X</t>
  </si>
  <si>
    <t>第５表（２）　産業・性別前調査期間末、増加、減少及び本調査期間末常用労働者数並びに</t>
    <rPh sb="7" eb="9">
      <t>サンギョウ</t>
    </rPh>
    <rPh sb="10" eb="11">
      <t>セイ</t>
    </rPh>
    <phoneticPr fontId="10"/>
  </si>
  <si>
    <t>男</t>
    <rPh sb="0" eb="1">
      <t>オトコ</t>
    </rPh>
    <phoneticPr fontId="26"/>
  </si>
  <si>
    <t>女</t>
    <rPh sb="0" eb="1">
      <t>オンナ</t>
    </rPh>
    <phoneticPr fontId="26"/>
  </si>
  <si>
    <t>前調査</t>
    <phoneticPr fontId="7"/>
  </si>
  <si>
    <t>増加</t>
    <rPh sb="0" eb="1">
      <t>ゾウ</t>
    </rPh>
    <rPh sb="1" eb="2">
      <t>カ</t>
    </rPh>
    <phoneticPr fontId="7"/>
  </si>
  <si>
    <t>減少</t>
    <rPh sb="0" eb="2">
      <t>ゲンショウ</t>
    </rPh>
    <phoneticPr fontId="26"/>
  </si>
  <si>
    <t>本調査</t>
    <phoneticPr fontId="7"/>
  </si>
  <si>
    <t>期間末</t>
    <rPh sb="0" eb="3">
      <t>キカンマツ</t>
    </rPh>
    <phoneticPr fontId="26"/>
  </si>
  <si>
    <t>パート</t>
    <phoneticPr fontId="10"/>
  </si>
  <si>
    <t>パート</t>
    <phoneticPr fontId="26"/>
  </si>
  <si>
    <t>常用労</t>
    <rPh sb="0" eb="2">
      <t>ジョウヨウ</t>
    </rPh>
    <rPh sb="2" eb="3">
      <t>ロウ</t>
    </rPh>
    <phoneticPr fontId="26"/>
  </si>
  <si>
    <t>タイム</t>
    <phoneticPr fontId="26"/>
  </si>
  <si>
    <t>働者数</t>
    <rPh sb="0" eb="1">
      <t>ドウ</t>
    </rPh>
    <rPh sb="1" eb="2">
      <t>シャ</t>
    </rPh>
    <rPh sb="2" eb="3">
      <t>スウ</t>
    </rPh>
    <phoneticPr fontId="26"/>
  </si>
  <si>
    <t>労働者数</t>
    <rPh sb="3" eb="4">
      <t>スウ</t>
    </rPh>
    <phoneticPr fontId="7"/>
  </si>
  <si>
    <t>労働者</t>
    <phoneticPr fontId="26"/>
  </si>
  <si>
    <t>比率</t>
    <rPh sb="0" eb="2">
      <t>ヒリツ</t>
    </rPh>
    <phoneticPr fontId="26"/>
  </si>
  <si>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0"/>
  </si>
  <si>
    <t>　　　（単位：円）</t>
    <rPh sb="7" eb="8">
      <t>エン</t>
    </rPh>
    <phoneticPr fontId="10"/>
  </si>
  <si>
    <t>計</t>
    <rPh sb="0" eb="1">
      <t>ケイ</t>
    </rPh>
    <phoneticPr fontId="10"/>
  </si>
  <si>
    <t>男</t>
    <rPh sb="0" eb="1">
      <t>オトコ</t>
    </rPh>
    <phoneticPr fontId="10"/>
  </si>
  <si>
    <t>女</t>
    <rPh sb="0" eb="1">
      <t>オンナ</t>
    </rPh>
    <phoneticPr fontId="10"/>
  </si>
  <si>
    <t>現金給与
総    額</t>
    <rPh sb="0" eb="2">
      <t>ゲンキン</t>
    </rPh>
    <rPh sb="2" eb="4">
      <t>キュウヨ</t>
    </rPh>
    <rPh sb="5" eb="6">
      <t>フサ</t>
    </rPh>
    <rPh sb="10" eb="11">
      <t>ガク</t>
    </rPh>
    <phoneticPr fontId="10"/>
  </si>
  <si>
    <t>きまって支給する給与</t>
    <rPh sb="4" eb="6">
      <t>シキュウ</t>
    </rPh>
    <rPh sb="8" eb="10">
      <t>キュウヨ</t>
    </rPh>
    <phoneticPr fontId="10"/>
  </si>
  <si>
    <t>所定内　　　給与</t>
    <rPh sb="0" eb="3">
      <t>ショテイナイ</t>
    </rPh>
    <rPh sb="6" eb="8">
      <t>キュウヨ</t>
    </rPh>
    <phoneticPr fontId="10"/>
  </si>
  <si>
    <t>超過　　　労働　　　給与</t>
    <rPh sb="0" eb="2">
      <t>チョウカ</t>
    </rPh>
    <rPh sb="5" eb="7">
      <t>ロウドウ</t>
    </rPh>
    <rPh sb="10" eb="12">
      <t>キュウヨ</t>
    </rPh>
    <phoneticPr fontId="10"/>
  </si>
  <si>
    <t>特別に　　　支払われた給与</t>
    <rPh sb="0" eb="2">
      <t>トクベツ</t>
    </rPh>
    <rPh sb="6" eb="8">
      <t>シハラ</t>
    </rPh>
    <rPh sb="11" eb="13">
      <t>キュウヨ</t>
    </rPh>
    <phoneticPr fontId="10"/>
  </si>
  <si>
    <t>現金給与
総　　額</t>
    <rPh sb="0" eb="2">
      <t>ゲンキン</t>
    </rPh>
    <rPh sb="2" eb="4">
      <t>キュウヨ</t>
    </rPh>
    <rPh sb="5" eb="6">
      <t>フサ</t>
    </rPh>
    <rPh sb="8" eb="9">
      <t>ガク</t>
    </rPh>
    <phoneticPr fontId="10"/>
  </si>
  <si>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0"/>
  </si>
  <si>
    <t>（単位：時間・日）</t>
    <rPh sb="1" eb="3">
      <t>タンイ</t>
    </rPh>
    <rPh sb="4" eb="6">
      <t>ジカン</t>
    </rPh>
    <rPh sb="7" eb="8">
      <t>ヒ</t>
    </rPh>
    <phoneticPr fontId="10"/>
  </si>
  <si>
    <t>女</t>
    <phoneticPr fontId="10"/>
  </si>
  <si>
    <t>出勤</t>
    <rPh sb="0" eb="2">
      <t>シュッキン</t>
    </rPh>
    <phoneticPr fontId="10"/>
  </si>
  <si>
    <t>総実</t>
    <rPh sb="0" eb="1">
      <t>ソウ</t>
    </rPh>
    <rPh sb="1" eb="2">
      <t>ジツ</t>
    </rPh>
    <phoneticPr fontId="10"/>
  </si>
  <si>
    <t>所定内</t>
    <rPh sb="0" eb="3">
      <t>ショテイナイ</t>
    </rPh>
    <phoneticPr fontId="10"/>
  </si>
  <si>
    <t>所定外</t>
    <rPh sb="0" eb="3">
      <t>ショテイガイ</t>
    </rPh>
    <phoneticPr fontId="10"/>
  </si>
  <si>
    <t>労働</t>
    <rPh sb="0" eb="2">
      <t>ロウドウ</t>
    </rPh>
    <phoneticPr fontId="10"/>
  </si>
  <si>
    <t>日数</t>
    <rPh sb="0" eb="2">
      <t>ニッスウ</t>
    </rPh>
    <phoneticPr fontId="10"/>
  </si>
  <si>
    <t>時間</t>
    <rPh sb="0" eb="2">
      <t>ジカン</t>
    </rPh>
    <phoneticPr fontId="10"/>
  </si>
  <si>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3"/>
  </si>
  <si>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3"/>
  </si>
  <si>
    <t>就業形態計</t>
    <rPh sb="0" eb="2">
      <t>シュウギョウ</t>
    </rPh>
    <rPh sb="2" eb="4">
      <t>ケイタイ</t>
    </rPh>
    <rPh sb="4" eb="5">
      <t>ケイ</t>
    </rPh>
    <phoneticPr fontId="3"/>
  </si>
  <si>
    <t>一般</t>
    <rPh sb="0" eb="2">
      <t>イッパン</t>
    </rPh>
    <phoneticPr fontId="3"/>
  </si>
  <si>
    <t>パート</t>
    <phoneticPr fontId="3"/>
  </si>
  <si>
    <t>％</t>
    <phoneticPr fontId="3"/>
  </si>
  <si>
    <t>現金給与総額</t>
    <phoneticPr fontId="3"/>
  </si>
  <si>
    <t>きまって支給する給与</t>
    <rPh sb="4" eb="6">
      <t>シキュウ</t>
    </rPh>
    <rPh sb="8" eb="10">
      <t>キュウヨ</t>
    </rPh>
    <phoneticPr fontId="3"/>
  </si>
  <si>
    <t>所定内給与</t>
    <rPh sb="0" eb="3">
      <t>ショテイナイ</t>
    </rPh>
    <rPh sb="3" eb="5">
      <t>キュウヨ</t>
    </rPh>
    <phoneticPr fontId="3"/>
  </si>
  <si>
    <t>11月</t>
  </si>
  <si>
    <t>12月</t>
  </si>
  <si>
    <t>令和7年1月</t>
  </si>
  <si>
    <t>2月</t>
  </si>
  <si>
    <t>3月</t>
  </si>
  <si>
    <t>4月</t>
  </si>
  <si>
    <t>5月</t>
  </si>
  <si>
    <t>6月</t>
  </si>
  <si>
    <t>7月</t>
  </si>
  <si>
    <t>8月</t>
  </si>
  <si>
    <t>9月</t>
  </si>
  <si>
    <t>10月</t>
  </si>
  <si>
    <t>総実労働時間</t>
    <rPh sb="0" eb="2">
      <t>ソウジツ</t>
    </rPh>
    <rPh sb="2" eb="4">
      <t>ロウドウ</t>
    </rPh>
    <rPh sb="4" eb="6">
      <t>ジカン</t>
    </rPh>
    <phoneticPr fontId="3"/>
  </si>
  <si>
    <t>所定内労働時間</t>
    <rPh sb="0" eb="3">
      <t>ショテイナイ</t>
    </rPh>
    <rPh sb="3" eb="5">
      <t>ロウドウ</t>
    </rPh>
    <rPh sb="5" eb="7">
      <t>ジカン</t>
    </rPh>
    <phoneticPr fontId="3"/>
  </si>
  <si>
    <t>所定外労働時間</t>
    <rPh sb="0" eb="3">
      <t>ショテイガイ</t>
    </rPh>
    <rPh sb="3" eb="5">
      <t>ロウドウ</t>
    </rPh>
    <rPh sb="5" eb="7">
      <t>ジカン</t>
    </rPh>
    <phoneticPr fontId="3"/>
  </si>
  <si>
    <t>第１表　産業別名目賃金指数（令和７年11月）</t>
    <phoneticPr fontId="7"/>
  </si>
  <si>
    <t>X</t>
    <phoneticPr fontId="7"/>
  </si>
  <si>
    <t>第２表　産業別実質賃金指数（令和７年11月）</t>
    <phoneticPr fontId="7"/>
  </si>
  <si>
    <t>第３表　産業別労働時間指数（令和７年11月）</t>
    <phoneticPr fontId="7"/>
  </si>
  <si>
    <t>第４表　産業別常用雇用指数（令和７年11月）</t>
    <phoneticPr fontId="7"/>
  </si>
  <si>
    <r>
      <t>　　　　　　　パートタイム労働者数及びパートタイム労働者比率</t>
    </r>
    <r>
      <rPr>
        <sz val="16"/>
        <color rgb="FF000000"/>
        <rFont val="ＭＳ ゴシック"/>
        <family val="3"/>
        <charset val="128"/>
      </rPr>
      <t>（令和７年11月）</t>
    </r>
    <phoneticPr fontId="7"/>
  </si>
  <si>
    <t>　　　　　　　パートタイム労働者数及びパートタイム労働者比率（令和７年11月）</t>
    <phoneticPr fontId="26"/>
  </si>
  <si>
    <t xml:space="preserve">        超過労働給与及び特別に支払われた給与（令和７年11月）</t>
    <phoneticPr fontId="7"/>
  </si>
  <si>
    <r>
      <t>　</t>
    </r>
    <r>
      <rPr>
        <sz val="6"/>
        <rFont val="ＭＳ ゴシック"/>
        <family val="3"/>
        <charset val="128"/>
      </rPr>
      <t>　</t>
    </r>
    <r>
      <rPr>
        <sz val="11"/>
        <rFont val="ＭＳ ゴシック"/>
        <family val="3"/>
        <charset val="128"/>
      </rPr>
      <t>　</t>
    </r>
    <r>
      <rPr>
        <sz val="14"/>
        <rFont val="ＭＳ ゴシック"/>
        <family val="3"/>
        <charset val="128"/>
      </rPr>
      <t>（令和７年11月）</t>
    </r>
    <phoneticPr fontId="7"/>
  </si>
  <si>
    <t>令和6年11月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</si>
</sst>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quot;平成&quot;General&quot;年平均&quot;"/>
    <numFmt numFmtId="178" formatCode="#,##0.0"/>
    <numFmt numFmtId="179" formatCode="General&quot; &quot;"/>
    <numFmt numFmtId="180" formatCode="#&quot;月&quot;"/>
    <numFmt numFmtId="181" formatCode="0&quot;月&quot;"/>
    <numFmt numFmtId="182" formatCode="&quot;平成&quot;0&quot;年&quot;"/>
  </numFmts>
  <fonts count="40" x14ac:knownFonts="1">
    <font>
      <sz val="11"/>
      <color theme="1"/>
      <name val="游ゴシック"/>
      <family val="2"/>
      <charset val="128"/>
      <scheme val="minor"/>
    </font>
    <font>
      <sz val="12"/>
      <name val="ＭＳ 明朝"/>
      <family val="1"/>
      <charset val="128"/>
    </font>
    <font>
      <sz val="12"/>
      <name val="ＭＳ ゴシック"/>
      <family val="3"/>
      <charset val="128"/>
    </font>
    <font>
      <sz val="6"/>
      <name val="游ゴシック"/>
      <family val="2"/>
      <charset val="128"/>
      <scheme val="minor"/>
    </font>
    <font>
      <b/>
      <sz val="28"/>
      <name val="ＭＳ ゴシック"/>
      <family val="3"/>
      <charset val="128"/>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11"/>
      <color theme="1"/>
      <name val="游ゴシック"/>
      <family val="2"/>
      <charset val="128"/>
      <scheme val="minor"/>
    </font>
    <font>
      <sz val="14"/>
      <color theme="0"/>
      <name val="ＭＳ ゴシック"/>
      <family val="3"/>
      <charset val="128"/>
    </font>
    <font>
      <sz val="20"/>
      <name val="ＭＳ ゴシック"/>
      <family val="3"/>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4"/>
      <color rgb="FFFF0000"/>
      <name val="ＭＳ ゴシック"/>
      <family val="3"/>
      <charset val="128"/>
    </font>
    <font>
      <sz val="11"/>
      <name val="ＭＳ ゴシック"/>
      <family val="3"/>
      <charset val="128"/>
    </font>
    <font>
      <sz val="9"/>
      <color indexed="8"/>
      <name val="ＭＳ ゴシック"/>
      <family val="3"/>
      <charset val="128"/>
    </font>
    <font>
      <sz val="6"/>
      <name val="游ゴシック"/>
      <family val="3"/>
      <charset val="128"/>
      <scheme val="minor"/>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2"/>
      <color rgb="FFFF0000"/>
      <name val="ＭＳ ゴシック"/>
      <family val="3"/>
      <charset val="128"/>
    </font>
    <font>
      <sz val="11.5"/>
      <color indexed="8"/>
      <name val="ＭＳ ゴシック"/>
      <family val="3"/>
      <charset val="128"/>
    </font>
    <font>
      <sz val="6.5"/>
      <color indexed="8"/>
      <name val="ＭＳ ゴシック"/>
      <family val="3"/>
      <charset val="128"/>
    </font>
    <font>
      <sz val="18"/>
      <name val="ＭＳ ゴシック"/>
      <family val="3"/>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22"/>
      <color theme="1"/>
      <name val="ＭＳ ゴシック"/>
      <family val="3"/>
      <charset val="128"/>
    </font>
    <font>
      <sz val="11"/>
      <color theme="1"/>
      <name val="ＭＳ ゴシック"/>
      <family val="3"/>
      <charset val="128"/>
    </font>
  </fonts>
  <fills count="2">
    <fill>
      <patternFill patternType="none"/>
    </fill>
    <fill>
      <patternFill patternType="gray125"/>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4">
    <xf numFmtId="0" fontId="0" fillId="0" borderId="0">
      <alignment vertical="center"/>
    </xf>
    <xf numFmtId="0" fontId="1" fillId="0" borderId="0"/>
    <xf numFmtId="1" fontId="1" fillId="0" borderId="0"/>
    <xf numFmtId="0" fontId="15" fillId="0" borderId="0">
      <alignment vertical="center"/>
    </xf>
  </cellStyleXfs>
  <cellXfs count="327">
    <xf numFmtId="0" fontId="0" fillId="0" borderId="0" xfId="0">
      <alignment vertical="center"/>
    </xf>
    <xf numFmtId="0" fontId="2" fillId="0" borderId="0" xfId="1" applyFont="1" applyAlignment="1">
      <alignment vertical="center"/>
    </xf>
    <xf numFmtId="0" fontId="4" fillId="0" borderId="0" xfId="1" applyFont="1" applyAlignment="1">
      <alignment horizontal="center" vertical="top"/>
    </xf>
    <xf numFmtId="0" fontId="2" fillId="0" borderId="0" xfId="1" applyFont="1" applyAlignment="1" applyProtection="1">
      <alignment vertical="center"/>
      <protection locked="0"/>
    </xf>
    <xf numFmtId="0" fontId="5" fillId="0" borderId="0" xfId="1" applyFont="1" applyAlignment="1">
      <alignment vertical="center"/>
    </xf>
    <xf numFmtId="0" fontId="6" fillId="0" borderId="0" xfId="1" applyFont="1" applyAlignment="1">
      <alignment vertical="center"/>
    </xf>
    <xf numFmtId="0" fontId="8" fillId="0" borderId="0" xfId="1" applyFont="1" applyAlignment="1">
      <alignment vertical="center"/>
    </xf>
    <xf numFmtId="1" fontId="6" fillId="0" borderId="0" xfId="1" applyNumberFormat="1" applyFont="1" applyAlignment="1">
      <alignment horizontal="center" vertical="center"/>
    </xf>
    <xf numFmtId="0" fontId="9" fillId="0" borderId="1" xfId="1" applyFont="1" applyBorder="1" applyAlignment="1">
      <alignment vertical="center"/>
    </xf>
    <xf numFmtId="0" fontId="9" fillId="0" borderId="0" xfId="1" applyFont="1" applyAlignment="1">
      <alignment vertical="center"/>
    </xf>
    <xf numFmtId="0" fontId="2" fillId="0" borderId="0" xfId="1" applyFont="1" applyAlignment="1" applyProtection="1">
      <alignment horizontal="right" vertical="center"/>
      <protection locked="0"/>
    </xf>
    <xf numFmtId="0" fontId="9" fillId="0" borderId="0" xfId="1" applyFont="1" applyAlignment="1">
      <alignment horizontal="right" vertical="center"/>
    </xf>
    <xf numFmtId="0" fontId="11" fillId="0" borderId="0" xfId="1" applyFont="1" applyAlignment="1">
      <alignment vertical="center"/>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12" fillId="0" borderId="2" xfId="1" applyFont="1" applyBorder="1" applyAlignment="1">
      <alignment horizontal="center" vertical="center" shrinkToFit="1"/>
    </xf>
    <xf numFmtId="0" fontId="5" fillId="0" borderId="4" xfId="1" applyFont="1" applyBorder="1" applyAlignment="1">
      <alignment horizontal="center" vertical="center"/>
    </xf>
    <xf numFmtId="0" fontId="13" fillId="0" borderId="0" xfId="1" applyFont="1" applyAlignment="1">
      <alignment vertical="center"/>
    </xf>
    <xf numFmtId="0" fontId="9" fillId="0" borderId="5" xfId="1" applyFont="1" applyBorder="1" applyAlignment="1">
      <alignment horizontal="center" vertical="center"/>
    </xf>
    <xf numFmtId="0" fontId="2" fillId="0" borderId="6" xfId="1" applyFont="1" applyBorder="1" applyAlignment="1" applyProtection="1">
      <alignment horizontal="center" vertical="center"/>
      <protection locked="0"/>
    </xf>
    <xf numFmtId="0" fontId="12" fillId="0" borderId="7" xfId="1" applyFont="1" applyBorder="1" applyAlignment="1">
      <alignment horizontal="center" vertical="center"/>
    </xf>
    <xf numFmtId="0" fontId="5" fillId="0" borderId="8" xfId="1" applyFont="1" applyBorder="1" applyAlignment="1">
      <alignment horizontal="center" vertical="center"/>
    </xf>
    <xf numFmtId="176" fontId="14" fillId="0" borderId="9" xfId="1" applyNumberFormat="1" applyFont="1" applyBorder="1" applyAlignment="1">
      <alignment horizontal="center" vertical="center" wrapText="1"/>
    </xf>
    <xf numFmtId="0" fontId="14" fillId="0" borderId="10" xfId="1" applyFont="1" applyBorder="1" applyAlignment="1">
      <alignment horizontal="center" vertical="center" shrinkToFit="1"/>
    </xf>
    <xf numFmtId="0" fontId="14" fillId="0" borderId="9" xfId="1" applyFont="1" applyBorder="1" applyAlignment="1">
      <alignment horizontal="center" vertical="center" shrinkToFit="1"/>
    </xf>
    <xf numFmtId="177" fontId="9" fillId="0" borderId="2" xfId="1" applyNumberFormat="1" applyFont="1" applyBorder="1" applyAlignment="1">
      <alignment vertical="center"/>
    </xf>
    <xf numFmtId="177" fontId="9" fillId="0" borderId="11" xfId="1" applyNumberFormat="1" applyFont="1" applyBorder="1" applyAlignment="1">
      <alignment vertical="center"/>
    </xf>
    <xf numFmtId="178" fontId="9" fillId="0" borderId="0" xfId="1" applyNumberFormat="1" applyFont="1" applyAlignment="1">
      <alignment horizontal="right" vertical="center"/>
    </xf>
    <xf numFmtId="178" fontId="9" fillId="0" borderId="12" xfId="1" applyNumberFormat="1" applyFont="1" applyBorder="1" applyAlignment="1">
      <alignment horizontal="right" vertical="center"/>
    </xf>
    <xf numFmtId="178" fontId="9" fillId="0" borderId="13" xfId="1" applyNumberFormat="1" applyFont="1" applyBorder="1" applyAlignment="1">
      <alignment horizontal="right" vertical="center"/>
    </xf>
    <xf numFmtId="179" fontId="9" fillId="0" borderId="5" xfId="1" applyNumberFormat="1" applyFont="1" applyBorder="1" applyAlignment="1">
      <alignment horizontal="right" vertical="center" wrapText="1"/>
    </xf>
    <xf numFmtId="0" fontId="9" fillId="0" borderId="6" xfId="1" applyFont="1" applyBorder="1" applyAlignment="1" applyProtection="1">
      <alignment horizontal="left" vertical="center" wrapText="1"/>
      <protection locked="0"/>
    </xf>
    <xf numFmtId="179" fontId="9" fillId="0" borderId="5" xfId="1" applyNumberFormat="1" applyFont="1" applyBorder="1" applyAlignment="1">
      <alignment horizontal="right" vertical="center"/>
    </xf>
    <xf numFmtId="0" fontId="9" fillId="0" borderId="6" xfId="1" applyFont="1" applyBorder="1" applyAlignment="1" applyProtection="1">
      <alignment horizontal="left" vertical="center"/>
      <protection locked="0"/>
    </xf>
    <xf numFmtId="178" fontId="9" fillId="0" borderId="14" xfId="1" applyNumberFormat="1" applyFont="1" applyBorder="1" applyAlignment="1">
      <alignment horizontal="right" vertical="center"/>
    </xf>
    <xf numFmtId="179" fontId="9" fillId="0" borderId="15" xfId="1" applyNumberFormat="1" applyFont="1" applyBorder="1" applyAlignment="1">
      <alignment horizontal="right" vertical="center"/>
    </xf>
    <xf numFmtId="0" fontId="9" fillId="0" borderId="16" xfId="1" applyFont="1" applyBorder="1" applyAlignment="1" applyProtection="1">
      <alignment horizontal="left" vertical="center"/>
      <protection locked="0"/>
    </xf>
    <xf numFmtId="178" fontId="9" fillId="0" borderId="17" xfId="1" applyNumberFormat="1" applyFont="1" applyBorder="1" applyAlignment="1">
      <alignment horizontal="right" vertical="center"/>
    </xf>
    <xf numFmtId="0" fontId="13" fillId="0" borderId="0" xfId="1" applyFont="1" applyAlignment="1">
      <alignment horizontal="right" vertical="center"/>
    </xf>
    <xf numFmtId="0" fontId="9" fillId="0" borderId="5" xfId="1" applyFont="1" applyBorder="1" applyAlignment="1">
      <alignment horizontal="right" vertical="center" shrinkToFit="1"/>
    </xf>
    <xf numFmtId="180" fontId="9" fillId="0" borderId="6" xfId="1" applyNumberFormat="1" applyFont="1" applyBorder="1" applyAlignment="1">
      <alignment horizontal="right" vertical="center"/>
    </xf>
    <xf numFmtId="178" fontId="9" fillId="0" borderId="18" xfId="1" quotePrefix="1" applyNumberFormat="1" applyFont="1" applyBorder="1" applyAlignment="1">
      <alignment horizontal="right" vertical="center"/>
    </xf>
    <xf numFmtId="178" fontId="9" fillId="0" borderId="13" xfId="1" quotePrefix="1" applyNumberFormat="1" applyFont="1" applyBorder="1" applyAlignment="1">
      <alignment horizontal="right" vertical="center"/>
    </xf>
    <xf numFmtId="0" fontId="9" fillId="0" borderId="7" xfId="1" applyFont="1" applyBorder="1" applyAlignment="1">
      <alignment horizontal="right" vertical="center" shrinkToFit="1"/>
    </xf>
    <xf numFmtId="180" fontId="9" fillId="0" borderId="19" xfId="1" applyNumberFormat="1" applyFont="1" applyBorder="1" applyAlignment="1">
      <alignment horizontal="right" vertical="center"/>
    </xf>
    <xf numFmtId="178" fontId="9" fillId="0" borderId="8" xfId="1" quotePrefix="1" applyNumberFormat="1" applyFont="1" applyBorder="1" applyAlignment="1">
      <alignment horizontal="right" vertical="center"/>
    </xf>
    <xf numFmtId="0" fontId="2" fillId="0" borderId="1" xfId="1" applyFont="1" applyBorder="1" applyAlignment="1" applyProtection="1">
      <alignment horizontal="right" vertical="center"/>
      <protection locked="0"/>
    </xf>
    <xf numFmtId="0" fontId="9" fillId="0" borderId="5" xfId="1" applyFont="1" applyBorder="1" applyAlignment="1">
      <alignment horizontal="centerContinuous" vertical="top"/>
    </xf>
    <xf numFmtId="0" fontId="2" fillId="0" borderId="6" xfId="1" applyFont="1" applyBorder="1" applyAlignment="1" applyProtection="1">
      <alignment horizontal="centerContinuous" vertical="top"/>
      <protection locked="0"/>
    </xf>
    <xf numFmtId="0" fontId="11" fillId="0" borderId="0" xfId="1" applyFont="1" applyAlignment="1">
      <alignment horizontal="right" vertical="center"/>
    </xf>
    <xf numFmtId="178" fontId="9" fillId="0" borderId="20" xfId="1" applyNumberFormat="1" applyFont="1" applyBorder="1" applyAlignment="1">
      <alignment horizontal="right" vertical="center"/>
    </xf>
    <xf numFmtId="178" fontId="9" fillId="0" borderId="5" xfId="1" applyNumberFormat="1" applyFont="1" applyBorder="1" applyAlignment="1">
      <alignment horizontal="right" vertical="center"/>
    </xf>
    <xf numFmtId="178" fontId="9" fillId="0" borderId="21" xfId="1" applyNumberFormat="1" applyFont="1" applyBorder="1" applyAlignment="1">
      <alignment horizontal="right" vertical="center"/>
    </xf>
    <xf numFmtId="0" fontId="9" fillId="0" borderId="5" xfId="1" applyFont="1" applyBorder="1" applyAlignment="1">
      <alignment horizontal="left" vertical="center" shrinkToFit="1"/>
    </xf>
    <xf numFmtId="181" fontId="9" fillId="0" borderId="6" xfId="1" applyNumberFormat="1" applyFont="1" applyBorder="1" applyAlignment="1">
      <alignment horizontal="right" vertical="center"/>
    </xf>
    <xf numFmtId="178" fontId="9" fillId="0" borderId="18" xfId="1" applyNumberFormat="1" applyFont="1" applyBorder="1" applyAlignment="1">
      <alignment horizontal="right" vertical="center" wrapText="1"/>
    </xf>
    <xf numFmtId="0" fontId="9" fillId="0" borderId="7" xfId="1" applyFont="1" applyBorder="1" applyAlignment="1">
      <alignment horizontal="left" vertical="center" shrinkToFit="1"/>
    </xf>
    <xf numFmtId="181" fontId="9" fillId="0" borderId="19" xfId="1" applyNumberFormat="1" applyFont="1" applyBorder="1" applyAlignment="1">
      <alignment horizontal="right" vertical="center"/>
    </xf>
    <xf numFmtId="178" fontId="9" fillId="0" borderId="0" xfId="1" applyNumberFormat="1" applyFont="1" applyAlignment="1">
      <alignment vertical="center"/>
    </xf>
    <xf numFmtId="0" fontId="2" fillId="0" borderId="0" xfId="1" applyFont="1" applyAlignment="1" applyProtection="1">
      <alignment horizontal="center" vertical="center"/>
      <protection locked="0"/>
    </xf>
    <xf numFmtId="1" fontId="6" fillId="0" borderId="0" xfId="1" applyNumberFormat="1" applyFont="1" applyAlignment="1">
      <alignment horizontal="right" vertical="center"/>
    </xf>
    <xf numFmtId="0" fontId="2" fillId="0" borderId="0" xfId="1" applyFont="1" applyAlignment="1">
      <alignment horizontal="right" vertical="center"/>
    </xf>
    <xf numFmtId="0" fontId="5" fillId="0" borderId="10" xfId="1" applyFont="1" applyBorder="1" applyAlignment="1">
      <alignment horizontal="center" vertical="center" shrinkToFit="1"/>
    </xf>
    <xf numFmtId="0" fontId="5" fillId="0" borderId="9" xfId="1" applyFont="1" applyBorder="1" applyAlignment="1">
      <alignment horizontal="center" vertical="center" shrinkToFit="1"/>
    </xf>
    <xf numFmtId="0" fontId="2" fillId="0" borderId="6" xfId="1" applyFont="1" applyBorder="1" applyAlignment="1" applyProtection="1">
      <alignment horizontal="left" vertical="center"/>
      <protection locked="0"/>
    </xf>
    <xf numFmtId="179" fontId="9" fillId="0" borderId="5" xfId="1" applyNumberFormat="1" applyFont="1" applyBorder="1" applyAlignment="1">
      <alignment horizontal="right" vertical="center" shrinkToFit="1"/>
    </xf>
    <xf numFmtId="0" fontId="2" fillId="0" borderId="16" xfId="1" applyFont="1" applyBorder="1" applyAlignment="1" applyProtection="1">
      <alignment horizontal="left" vertical="center"/>
      <protection locked="0"/>
    </xf>
    <xf numFmtId="182" fontId="9" fillId="0" borderId="22" xfId="1" applyNumberFormat="1" applyFont="1" applyBorder="1" applyAlignment="1">
      <alignment horizontal="left" vertical="center" shrinkToFit="1"/>
    </xf>
    <xf numFmtId="182" fontId="9" fillId="0" borderId="5" xfId="1" applyNumberFormat="1" applyFont="1" applyBorder="1" applyAlignment="1">
      <alignment horizontal="left" vertical="center" shrinkToFit="1"/>
    </xf>
    <xf numFmtId="182" fontId="9" fillId="0" borderId="7" xfId="1" applyNumberFormat="1" applyFont="1" applyBorder="1" applyAlignment="1">
      <alignment horizontal="left" vertical="center" shrinkToFit="1"/>
    </xf>
    <xf numFmtId="0" fontId="5" fillId="0" borderId="2" xfId="1" applyFont="1" applyBorder="1" applyAlignment="1">
      <alignment horizontal="centerContinuous" vertical="center" shrinkToFit="1"/>
    </xf>
    <xf numFmtId="0" fontId="5" fillId="0" borderId="11" xfId="1" applyFont="1" applyBorder="1" applyAlignment="1">
      <alignment horizontal="centerContinuous" vertical="center"/>
    </xf>
    <xf numFmtId="0" fontId="5" fillId="0" borderId="7" xfId="1" applyFont="1" applyBorder="1" applyAlignment="1">
      <alignment horizontal="centerContinuous" vertical="center"/>
    </xf>
    <xf numFmtId="0" fontId="5" fillId="0" borderId="19" xfId="1" applyFont="1" applyBorder="1" applyAlignment="1">
      <alignment horizontal="centerContinuous" vertical="center"/>
    </xf>
    <xf numFmtId="0" fontId="9" fillId="0" borderId="0" xfId="1" applyFont="1" applyAlignment="1" applyProtection="1">
      <alignment horizontal="right" vertical="center"/>
      <protection locked="0"/>
    </xf>
    <xf numFmtId="0" fontId="16" fillId="0" borderId="0" xfId="1" applyFont="1" applyAlignment="1">
      <alignment horizontal="right" vertical="center"/>
    </xf>
    <xf numFmtId="0" fontId="2" fillId="0" borderId="5" xfId="1" applyFont="1" applyBorder="1" applyAlignment="1" applyProtection="1">
      <alignment vertical="center"/>
      <protection locked="0"/>
    </xf>
    <xf numFmtId="178" fontId="9" fillId="0" borderId="2" xfId="1" applyNumberFormat="1" applyFont="1" applyBorder="1" applyAlignment="1">
      <alignment horizontal="right" vertical="center"/>
    </xf>
    <xf numFmtId="178" fontId="9" fillId="0" borderId="23" xfId="1" applyNumberFormat="1" applyFont="1" applyBorder="1" applyAlignment="1">
      <alignment horizontal="right" vertical="center"/>
    </xf>
    <xf numFmtId="178" fontId="9" fillId="0" borderId="24" xfId="1" applyNumberFormat="1" applyFont="1" applyBorder="1" applyAlignment="1">
      <alignment horizontal="right" vertical="center"/>
    </xf>
    <xf numFmtId="0" fontId="2" fillId="0" borderId="0" xfId="2" applyNumberFormat="1" applyFont="1"/>
    <xf numFmtId="0" fontId="2" fillId="0" borderId="0" xfId="2" applyNumberFormat="1" applyFont="1" applyAlignment="1">
      <alignment vertical="center"/>
    </xf>
    <xf numFmtId="0" fontId="17" fillId="0" borderId="0" xfId="2" applyNumberFormat="1" applyFont="1"/>
    <xf numFmtId="0" fontId="6" fillId="0" borderId="0" xfId="2" applyNumberFormat="1" applyFont="1"/>
    <xf numFmtId="0" fontId="9" fillId="0" borderId="0" xfId="2" applyNumberFormat="1" applyFont="1"/>
    <xf numFmtId="0" fontId="18" fillId="0" borderId="0" xfId="2" applyNumberFormat="1" applyFont="1" applyAlignment="1">
      <alignment vertical="center"/>
    </xf>
    <xf numFmtId="0" fontId="6" fillId="0" borderId="0" xfId="2" applyNumberFormat="1" applyFont="1" applyAlignment="1">
      <alignment vertical="center"/>
    </xf>
    <xf numFmtId="1" fontId="18" fillId="0" borderId="0" xfId="2" applyFont="1" applyAlignment="1">
      <alignment horizontal="right" vertical="center" indent="3"/>
    </xf>
    <xf numFmtId="0" fontId="20" fillId="0" borderId="0" xfId="2" applyNumberFormat="1" applyFont="1" applyAlignment="1">
      <alignment vertical="center"/>
    </xf>
    <xf numFmtId="0" fontId="21" fillId="0" borderId="0" xfId="2" applyNumberFormat="1" applyFont="1" applyAlignment="1">
      <alignment vertical="center"/>
    </xf>
    <xf numFmtId="0" fontId="18" fillId="0" borderId="0" xfId="2" applyNumberFormat="1" applyFont="1" applyAlignment="1">
      <alignment vertical="top"/>
    </xf>
    <xf numFmtId="1" fontId="9" fillId="0" borderId="0" xfId="2" applyFont="1" applyAlignment="1">
      <alignment horizontal="right" vertical="center"/>
    </xf>
    <xf numFmtId="0" fontId="18" fillId="0" borderId="2" xfId="2" applyNumberFormat="1" applyFont="1" applyBorder="1" applyAlignment="1">
      <alignment horizontal="center" vertical="center"/>
    </xf>
    <xf numFmtId="0" fontId="18" fillId="0" borderId="3" xfId="2" applyNumberFormat="1" applyFont="1" applyBorder="1" applyAlignment="1">
      <alignment horizontal="center" vertical="center"/>
    </xf>
    <xf numFmtId="0" fontId="18" fillId="0" borderId="11" xfId="2" applyNumberFormat="1" applyFont="1" applyBorder="1" applyAlignment="1">
      <alignment horizontal="center" vertical="center"/>
    </xf>
    <xf numFmtId="0" fontId="18" fillId="0" borderId="4" xfId="2" applyNumberFormat="1" applyFont="1" applyBorder="1" applyAlignment="1">
      <alignment horizontal="center" vertical="center" wrapText="1"/>
    </xf>
    <xf numFmtId="0" fontId="18" fillId="0" borderId="4" xfId="2" applyNumberFormat="1" applyFont="1" applyBorder="1" applyAlignment="1">
      <alignment vertical="center" wrapText="1"/>
    </xf>
    <xf numFmtId="0" fontId="18" fillId="0" borderId="2" xfId="2" applyNumberFormat="1" applyFont="1" applyBorder="1" applyAlignment="1">
      <alignment horizontal="center" vertical="center" wrapText="1"/>
    </xf>
    <xf numFmtId="0" fontId="22" fillId="0" borderId="25" xfId="2" applyNumberFormat="1" applyFont="1" applyBorder="1" applyAlignment="1">
      <alignment vertical="center"/>
    </xf>
    <xf numFmtId="0" fontId="22" fillId="0" borderId="26" xfId="2" applyNumberFormat="1" applyFont="1" applyBorder="1" applyAlignment="1">
      <alignment vertical="center"/>
    </xf>
    <xf numFmtId="0" fontId="23" fillId="0" borderId="0" xfId="2" applyNumberFormat="1" applyFont="1"/>
    <xf numFmtId="0" fontId="18" fillId="0" borderId="5" xfId="2" applyNumberFormat="1" applyFont="1" applyBorder="1" applyAlignment="1">
      <alignment horizontal="center" vertical="center"/>
    </xf>
    <xf numFmtId="0" fontId="18" fillId="0" borderId="0" xfId="2" applyNumberFormat="1" applyFont="1" applyAlignment="1">
      <alignment horizontal="center" vertical="center"/>
    </xf>
    <xf numFmtId="0" fontId="18" fillId="0" borderId="6" xfId="2" applyNumberFormat="1" applyFont="1" applyBorder="1" applyAlignment="1">
      <alignment horizontal="left" vertical="center"/>
    </xf>
    <xf numFmtId="0" fontId="18" fillId="0" borderId="13" xfId="2" applyNumberFormat="1" applyFont="1" applyBorder="1" applyAlignment="1">
      <alignment vertical="center"/>
    </xf>
    <xf numFmtId="0" fontId="18" fillId="0" borderId="13" xfId="2" applyNumberFormat="1" applyFont="1" applyBorder="1" applyAlignment="1">
      <alignment horizontal="center" vertical="center"/>
    </xf>
    <xf numFmtId="0" fontId="18" fillId="0" borderId="5" xfId="2" applyNumberFormat="1" applyFont="1" applyBorder="1" applyAlignment="1">
      <alignment vertical="center"/>
    </xf>
    <xf numFmtId="0" fontId="22" fillId="0" borderId="4" xfId="2" applyNumberFormat="1" applyFont="1" applyBorder="1" applyAlignment="1">
      <alignment horizontal="distributed" vertical="center"/>
    </xf>
    <xf numFmtId="0" fontId="22" fillId="0" borderId="6" xfId="2" applyNumberFormat="1" applyFont="1" applyBorder="1" applyAlignment="1">
      <alignment horizontal="distributed" vertical="center"/>
    </xf>
    <xf numFmtId="0" fontId="18" fillId="0" borderId="7" xfId="2" applyNumberFormat="1" applyFont="1" applyBorder="1" applyAlignment="1">
      <alignment horizontal="center" vertical="center"/>
    </xf>
    <xf numFmtId="0" fontId="18" fillId="0" borderId="1" xfId="2" applyNumberFormat="1" applyFont="1" applyBorder="1" applyAlignment="1">
      <alignment horizontal="center" vertical="center"/>
    </xf>
    <xf numFmtId="0" fontId="18" fillId="0" borderId="19" xfId="2" applyNumberFormat="1" applyFont="1" applyBorder="1" applyAlignment="1">
      <alignment horizontal="center" vertical="center"/>
    </xf>
    <xf numFmtId="0" fontId="18" fillId="0" borderId="8" xfId="2" applyNumberFormat="1" applyFont="1" applyBorder="1" applyAlignment="1">
      <alignment horizontal="center" vertical="center"/>
    </xf>
    <xf numFmtId="0" fontId="22" fillId="0" borderId="8" xfId="2" applyNumberFormat="1" applyFont="1" applyBorder="1" applyAlignment="1">
      <alignment horizontal="distributed" vertical="center"/>
    </xf>
    <xf numFmtId="0" fontId="22" fillId="0" borderId="19" xfId="2" applyNumberFormat="1" applyFont="1" applyBorder="1" applyAlignment="1">
      <alignment horizontal="distributed" vertical="center"/>
    </xf>
    <xf numFmtId="0" fontId="24" fillId="0" borderId="2" xfId="2" applyNumberFormat="1" applyFont="1" applyBorder="1" applyAlignment="1">
      <alignment horizontal="centerContinuous" vertical="center"/>
    </xf>
    <xf numFmtId="0" fontId="24" fillId="0" borderId="11" xfId="2" applyNumberFormat="1" applyFont="1" applyBorder="1" applyAlignment="1">
      <alignment horizontal="centerContinuous" vertical="center"/>
    </xf>
    <xf numFmtId="1" fontId="20" fillId="0" borderId="4" xfId="2" applyFont="1" applyBorder="1" applyAlignment="1">
      <alignment horizontal="distributed" vertical="center"/>
    </xf>
    <xf numFmtId="3" fontId="18" fillId="0" borderId="5" xfId="2" applyNumberFormat="1" applyFont="1" applyBorder="1" applyAlignment="1">
      <alignment horizontal="right" vertical="center"/>
    </xf>
    <xf numFmtId="178" fontId="18" fillId="0" borderId="4" xfId="2" applyNumberFormat="1" applyFont="1" applyBorder="1" applyAlignment="1">
      <alignment horizontal="right" vertical="center"/>
    </xf>
    <xf numFmtId="0" fontId="24" fillId="0" borderId="5" xfId="2" applyNumberFormat="1" applyFont="1" applyBorder="1" applyAlignment="1">
      <alignment horizontal="centerContinuous" vertical="center"/>
    </xf>
    <xf numFmtId="0" fontId="24" fillId="0" borderId="6" xfId="2" applyNumberFormat="1" applyFont="1" applyBorder="1" applyAlignment="1">
      <alignment horizontal="centerContinuous" vertical="center"/>
    </xf>
    <xf numFmtId="1" fontId="20" fillId="0" borderId="13" xfId="2" applyFont="1" applyBorder="1" applyAlignment="1">
      <alignment horizontal="distributed" vertical="center"/>
    </xf>
    <xf numFmtId="178" fontId="18" fillId="0" borderId="13" xfId="2" applyNumberFormat="1" applyFont="1" applyBorder="1" applyAlignment="1">
      <alignment horizontal="right" vertical="center"/>
    </xf>
    <xf numFmtId="1" fontId="25" fillId="0" borderId="13" xfId="2" applyFont="1" applyBorder="1" applyAlignment="1">
      <alignment horizontal="distributed" vertical="center" shrinkToFit="1"/>
    </xf>
    <xf numFmtId="1" fontId="27" fillId="0" borderId="13" xfId="2" applyFont="1" applyBorder="1" applyAlignment="1">
      <alignment horizontal="distributed" vertical="center"/>
    </xf>
    <xf numFmtId="1" fontId="28" fillId="0" borderId="13" xfId="2" applyFont="1" applyBorder="1" applyAlignment="1">
      <alignment horizontal="distributed" vertical="center"/>
    </xf>
    <xf numFmtId="1" fontId="25" fillId="0" borderId="13" xfId="2" applyFont="1" applyBorder="1" applyAlignment="1">
      <alignment horizontal="distributed" vertical="center"/>
    </xf>
    <xf numFmtId="1" fontId="29" fillId="0" borderId="13" xfId="2" applyFont="1" applyBorder="1" applyAlignment="1">
      <alignment horizontal="distributed" vertical="center" shrinkToFit="1"/>
    </xf>
    <xf numFmtId="1" fontId="20" fillId="0" borderId="4" xfId="2" applyFont="1" applyBorder="1" applyAlignment="1">
      <alignment horizontal="distributed" vertical="center" shrinkToFit="1"/>
    </xf>
    <xf numFmtId="3" fontId="18" fillId="0" borderId="2" xfId="2" applyNumberFormat="1" applyFont="1" applyBorder="1" applyAlignment="1">
      <alignment horizontal="right" vertical="center"/>
    </xf>
    <xf numFmtId="1" fontId="20" fillId="0" borderId="13" xfId="2" applyFont="1" applyBorder="1" applyAlignment="1">
      <alignment horizontal="distributed" vertical="center" shrinkToFit="1"/>
    </xf>
    <xf numFmtId="3" fontId="9" fillId="0" borderId="5" xfId="2" applyNumberFormat="1" applyFont="1" applyBorder="1" applyAlignment="1">
      <alignment horizontal="right" vertical="center"/>
    </xf>
    <xf numFmtId="178" fontId="9" fillId="0" borderId="13" xfId="2" applyNumberFormat="1" applyFont="1" applyBorder="1" applyAlignment="1">
      <alignment horizontal="right" vertical="center"/>
    </xf>
    <xf numFmtId="0" fontId="24" fillId="0" borderId="27" xfId="2" applyNumberFormat="1" applyFont="1" applyBorder="1" applyAlignment="1">
      <alignment horizontal="centerContinuous" vertical="center"/>
    </xf>
    <xf numFmtId="0" fontId="24" fillId="0" borderId="28" xfId="2" applyNumberFormat="1" applyFont="1" applyBorder="1" applyAlignment="1">
      <alignment horizontal="centerContinuous" vertical="center"/>
    </xf>
    <xf numFmtId="1" fontId="28" fillId="0" borderId="29" xfId="2" applyFont="1" applyBorder="1" applyAlignment="1">
      <alignment horizontal="distributed" vertical="center" shrinkToFit="1"/>
    </xf>
    <xf numFmtId="3" fontId="18" fillId="0" borderId="27" xfId="2" applyNumberFormat="1" applyFont="1" applyBorder="1" applyAlignment="1">
      <alignment horizontal="right" vertical="center"/>
    </xf>
    <xf numFmtId="178" fontId="18" fillId="0" borderId="29" xfId="2" applyNumberFormat="1" applyFont="1" applyBorder="1" applyAlignment="1">
      <alignment horizontal="right" vertical="center"/>
    </xf>
    <xf numFmtId="0" fontId="24" fillId="0" borderId="7" xfId="2" applyNumberFormat="1" applyFont="1" applyBorder="1" applyAlignment="1">
      <alignment horizontal="centerContinuous" vertical="center"/>
    </xf>
    <xf numFmtId="0" fontId="24" fillId="0" borderId="19" xfId="2" applyNumberFormat="1" applyFont="1" applyBorder="1" applyAlignment="1">
      <alignment horizontal="centerContinuous" vertical="center"/>
    </xf>
    <xf numFmtId="1" fontId="28" fillId="0" borderId="8" xfId="2" applyFont="1" applyBorder="1" applyAlignment="1">
      <alignment horizontal="distributed" vertical="center" shrinkToFit="1"/>
    </xf>
    <xf numFmtId="3" fontId="18" fillId="0" borderId="7" xfId="2" applyNumberFormat="1" applyFont="1" applyBorder="1" applyAlignment="1">
      <alignment horizontal="right" vertical="center"/>
    </xf>
    <xf numFmtId="178" fontId="18" fillId="0" borderId="8" xfId="2" applyNumberFormat="1" applyFont="1" applyBorder="1" applyAlignment="1">
      <alignment horizontal="right" vertical="center"/>
    </xf>
    <xf numFmtId="1" fontId="18" fillId="0" borderId="0" xfId="2" applyFont="1" applyAlignment="1">
      <alignment vertical="center"/>
    </xf>
    <xf numFmtId="1" fontId="9" fillId="0" borderId="0" xfId="2" applyFont="1" applyAlignment="1">
      <alignment vertical="center"/>
    </xf>
    <xf numFmtId="1" fontId="9" fillId="0" borderId="0" xfId="2" applyFont="1"/>
    <xf numFmtId="0" fontId="18" fillId="0" borderId="13" xfId="2" applyNumberFormat="1" applyFont="1" applyBorder="1" applyAlignment="1">
      <alignment horizontal="center" vertical="center" wrapText="1"/>
    </xf>
    <xf numFmtId="0" fontId="18" fillId="0" borderId="5" xfId="2" applyNumberFormat="1" applyFont="1" applyBorder="1" applyAlignment="1">
      <alignment horizontal="center" vertical="center" wrapText="1"/>
    </xf>
    <xf numFmtId="0" fontId="18" fillId="0" borderId="8" xfId="2" applyNumberFormat="1" applyFont="1" applyBorder="1" applyAlignment="1">
      <alignment horizontal="center" vertical="center" wrapText="1"/>
    </xf>
    <xf numFmtId="0" fontId="18" fillId="0" borderId="7" xfId="2" applyNumberFormat="1" applyFont="1" applyBorder="1" applyAlignment="1">
      <alignment horizontal="center" vertical="center" wrapText="1"/>
    </xf>
    <xf numFmtId="0" fontId="30" fillId="0" borderId="0" xfId="2" applyNumberFormat="1" applyFont="1"/>
    <xf numFmtId="1" fontId="6" fillId="0" borderId="0" xfId="2" applyFont="1" applyAlignment="1">
      <alignment horizontal="right" vertical="center" indent="2"/>
    </xf>
    <xf numFmtId="0" fontId="18" fillId="0" borderId="2" xfId="2" applyNumberFormat="1" applyFont="1" applyBorder="1" applyAlignment="1">
      <alignment vertical="top"/>
    </xf>
    <xf numFmtId="0" fontId="9" fillId="0" borderId="3" xfId="2" applyNumberFormat="1" applyFont="1" applyBorder="1"/>
    <xf numFmtId="0" fontId="9" fillId="0" borderId="11" xfId="2" applyNumberFormat="1" applyFont="1" applyBorder="1"/>
    <xf numFmtId="0" fontId="9" fillId="0" borderId="10" xfId="2" applyNumberFormat="1" applyFont="1" applyBorder="1" applyAlignment="1">
      <alignment horizontal="centerContinuous" vertical="center"/>
    </xf>
    <xf numFmtId="0" fontId="18" fillId="0" borderId="25" xfId="2" applyNumberFormat="1" applyFont="1" applyBorder="1" applyAlignment="1">
      <alignment horizontal="centerContinuous" vertical="center"/>
    </xf>
    <xf numFmtId="1" fontId="9" fillId="0" borderId="25" xfId="2" applyFont="1" applyBorder="1" applyAlignment="1">
      <alignment horizontal="centerContinuous" vertical="center"/>
    </xf>
    <xf numFmtId="1" fontId="9" fillId="0" borderId="26" xfId="2" applyFont="1" applyBorder="1" applyAlignment="1">
      <alignment horizontal="centerContinuous" vertical="center"/>
    </xf>
    <xf numFmtId="0" fontId="9" fillId="0" borderId="25" xfId="2" applyNumberFormat="1" applyFont="1" applyBorder="1" applyAlignment="1">
      <alignment horizontal="centerContinuous" vertical="center"/>
    </xf>
    <xf numFmtId="0" fontId="18" fillId="0" borderId="6" xfId="2" applyNumberFormat="1" applyFont="1" applyBorder="1" applyAlignment="1">
      <alignment horizontal="center" vertical="center"/>
    </xf>
    <xf numFmtId="0" fontId="18" fillId="0" borderId="4" xfId="2" applyNumberFormat="1" applyFont="1" applyBorder="1" applyAlignment="1">
      <alignment horizontal="distributed" vertical="center" wrapText="1"/>
    </xf>
    <xf numFmtId="0" fontId="18" fillId="0" borderId="2" xfId="2" applyNumberFormat="1" applyFont="1" applyBorder="1" applyAlignment="1">
      <alignment horizontal="distributed" vertical="center" wrapText="1"/>
    </xf>
    <xf numFmtId="0" fontId="18" fillId="0" borderId="13" xfId="2" applyNumberFormat="1" applyFont="1" applyBorder="1" applyAlignment="1">
      <alignment horizontal="distributed" vertical="center"/>
    </xf>
    <xf numFmtId="0" fontId="18" fillId="0" borderId="5" xfId="2" applyNumberFormat="1" applyFont="1" applyBorder="1" applyAlignment="1">
      <alignment horizontal="distributed" vertical="center"/>
    </xf>
    <xf numFmtId="0" fontId="22" fillId="0" borderId="13" xfId="2" applyNumberFormat="1" applyFont="1" applyBorder="1" applyAlignment="1">
      <alignment horizontal="distributed" vertical="center"/>
    </xf>
    <xf numFmtId="0" fontId="18" fillId="0" borderId="8" xfId="2" applyNumberFormat="1" applyFont="1" applyBorder="1" applyAlignment="1">
      <alignment horizontal="distributed" vertical="center"/>
    </xf>
    <xf numFmtId="0" fontId="18" fillId="0" borderId="7" xfId="2" applyNumberFormat="1" applyFont="1" applyBorder="1" applyAlignment="1">
      <alignment horizontal="distributed" vertical="center"/>
    </xf>
    <xf numFmtId="0" fontId="9" fillId="0" borderId="0" xfId="2" applyNumberFormat="1" applyFont="1" applyAlignment="1">
      <alignment vertical="center"/>
    </xf>
    <xf numFmtId="1" fontId="9" fillId="0" borderId="0" xfId="2" applyFont="1" applyAlignment="1">
      <alignment horizontal="right" vertical="center" indent="1"/>
    </xf>
    <xf numFmtId="0" fontId="2" fillId="0" borderId="0" xfId="2" applyNumberFormat="1" applyFont="1" applyAlignment="1">
      <alignment vertical="center" wrapText="1"/>
    </xf>
    <xf numFmtId="0" fontId="5" fillId="0" borderId="0" xfId="2" applyNumberFormat="1" applyFont="1" applyAlignment="1">
      <alignment vertical="center"/>
    </xf>
    <xf numFmtId="3" fontId="2" fillId="0" borderId="0" xfId="2" applyNumberFormat="1" applyFont="1" applyAlignment="1">
      <alignment vertical="center" wrapText="1"/>
    </xf>
    <xf numFmtId="0" fontId="18" fillId="0" borderId="0" xfId="2" applyNumberFormat="1" applyFont="1" applyAlignment="1">
      <alignment horizontal="right" vertical="center"/>
    </xf>
    <xf numFmtId="0" fontId="20" fillId="0" borderId="2" xfId="2" applyNumberFormat="1" applyFont="1" applyBorder="1" applyAlignment="1">
      <alignment horizontal="center" vertical="center"/>
    </xf>
    <xf numFmtId="0" fontId="2" fillId="0" borderId="3" xfId="2" applyNumberFormat="1" applyFont="1" applyBorder="1" applyAlignment="1">
      <alignment vertical="center"/>
    </xf>
    <xf numFmtId="0" fontId="2" fillId="0" borderId="11" xfId="2" applyNumberFormat="1" applyFont="1" applyBorder="1" applyAlignment="1">
      <alignment vertical="center"/>
    </xf>
    <xf numFmtId="0" fontId="2" fillId="0" borderId="30" xfId="2" applyNumberFormat="1" applyFont="1" applyBorder="1" applyAlignment="1">
      <alignment horizontal="centerContinuous" vertical="center"/>
    </xf>
    <xf numFmtId="0" fontId="2" fillId="0" borderId="31" xfId="2" applyNumberFormat="1" applyFont="1" applyBorder="1" applyAlignment="1">
      <alignment horizontal="centerContinuous" vertical="center"/>
    </xf>
    <xf numFmtId="0" fontId="2" fillId="0" borderId="32" xfId="2" applyNumberFormat="1" applyFont="1" applyBorder="1" applyAlignment="1">
      <alignment horizontal="centerContinuous" vertical="center"/>
    </xf>
    <xf numFmtId="1" fontId="2" fillId="0" borderId="5" xfId="2" applyFont="1" applyBorder="1" applyAlignment="1">
      <alignment vertical="center"/>
    </xf>
    <xf numFmtId="1" fontId="2" fillId="0" borderId="0" xfId="2" applyFont="1" applyAlignment="1">
      <alignment vertical="center"/>
    </xf>
    <xf numFmtId="1" fontId="2" fillId="0" borderId="6" xfId="2" applyFont="1" applyBorder="1" applyAlignment="1">
      <alignment vertical="center"/>
    </xf>
    <xf numFmtId="0" fontId="20" fillId="0" borderId="33" xfId="2" applyNumberFormat="1" applyFont="1" applyBorder="1" applyAlignment="1">
      <alignment horizontal="center" vertical="center" wrapText="1"/>
    </xf>
    <xf numFmtId="0" fontId="20" fillId="0" borderId="34" xfId="2" applyNumberFormat="1" applyFont="1" applyBorder="1" applyAlignment="1">
      <alignment horizontal="center" vertical="center" wrapText="1"/>
    </xf>
    <xf numFmtId="1" fontId="2" fillId="0" borderId="6" xfId="2" applyFont="1" applyBorder="1" applyAlignment="1">
      <alignment vertical="top"/>
    </xf>
    <xf numFmtId="0" fontId="31" fillId="0" borderId="35" xfId="2" applyNumberFormat="1" applyFont="1" applyBorder="1" applyAlignment="1">
      <alignment horizontal="center" vertical="center" wrapText="1"/>
    </xf>
    <xf numFmtId="0" fontId="31" fillId="0" borderId="14" xfId="2" applyNumberFormat="1" applyFont="1" applyBorder="1" applyAlignment="1">
      <alignment horizontal="center" vertical="center" wrapText="1"/>
    </xf>
    <xf numFmtId="1" fontId="2" fillId="0" borderId="7" xfId="2" applyFont="1" applyBorder="1" applyAlignment="1">
      <alignment vertical="center"/>
    </xf>
    <xf numFmtId="1" fontId="2" fillId="0" borderId="1" xfId="2" applyFont="1" applyBorder="1" applyAlignment="1">
      <alignment vertical="center"/>
    </xf>
    <xf numFmtId="1" fontId="2" fillId="0" borderId="19" xfId="2" applyFont="1" applyBorder="1" applyAlignment="1">
      <alignment vertical="center"/>
    </xf>
    <xf numFmtId="0" fontId="20" fillId="0" borderId="36" xfId="2" applyNumberFormat="1" applyFont="1" applyBorder="1" applyAlignment="1">
      <alignment horizontal="center" vertical="center" wrapText="1"/>
    </xf>
    <xf numFmtId="0" fontId="20" fillId="0" borderId="37" xfId="2" applyNumberFormat="1" applyFont="1" applyBorder="1" applyAlignment="1">
      <alignment horizontal="center" vertical="center" wrapText="1"/>
    </xf>
    <xf numFmtId="0" fontId="20" fillId="0" borderId="14" xfId="2" applyNumberFormat="1" applyFont="1" applyBorder="1" applyAlignment="1">
      <alignment horizontal="center" vertical="center" wrapText="1"/>
    </xf>
    <xf numFmtId="3" fontId="2" fillId="0" borderId="14" xfId="2" applyNumberFormat="1" applyFont="1" applyBorder="1" applyAlignment="1">
      <alignment horizontal="right" vertical="center"/>
    </xf>
    <xf numFmtId="3" fontId="2" fillId="0" borderId="12" xfId="2" applyNumberFormat="1" applyFont="1" applyBorder="1" applyAlignment="1">
      <alignment horizontal="right" vertical="center"/>
    </xf>
    <xf numFmtId="3" fontId="2" fillId="0" borderId="38" xfId="2" applyNumberFormat="1" applyFont="1" applyBorder="1" applyAlignment="1">
      <alignment horizontal="right" vertical="center"/>
    </xf>
    <xf numFmtId="3" fontId="2" fillId="0" borderId="24" xfId="2" applyNumberFormat="1" applyFont="1" applyBorder="1" applyAlignment="1">
      <alignment horizontal="right" vertical="center"/>
    </xf>
    <xf numFmtId="3" fontId="2" fillId="0" borderId="39" xfId="2" applyNumberFormat="1" applyFont="1" applyBorder="1" applyAlignment="1">
      <alignment horizontal="right" vertical="center"/>
    </xf>
    <xf numFmtId="3" fontId="2" fillId="0" borderId="40" xfId="2" applyNumberFormat="1" applyFont="1" applyBorder="1" applyAlignment="1">
      <alignment horizontal="right" vertical="center"/>
    </xf>
    <xf numFmtId="3" fontId="2" fillId="0" borderId="35" xfId="2" applyNumberFormat="1" applyFont="1" applyBorder="1" applyAlignment="1">
      <alignment horizontal="right" vertical="center"/>
    </xf>
    <xf numFmtId="3" fontId="2" fillId="0" borderId="20" xfId="2" applyNumberFormat="1" applyFont="1" applyBorder="1" applyAlignment="1">
      <alignment horizontal="right" vertical="center"/>
    </xf>
    <xf numFmtId="3" fontId="2" fillId="0" borderId="35" xfId="2" applyNumberFormat="1" applyFont="1" applyBorder="1" applyAlignment="1">
      <alignment horizontal="right" vertical="center" shrinkToFit="1"/>
    </xf>
    <xf numFmtId="1" fontId="29" fillId="0" borderId="13" xfId="2" applyFont="1" applyBorder="1" applyAlignment="1">
      <alignment horizontal="distributed" vertical="center"/>
    </xf>
    <xf numFmtId="1" fontId="21" fillId="0" borderId="13" xfId="2" applyFont="1" applyBorder="1" applyAlignment="1">
      <alignment horizontal="distributed" vertical="center"/>
    </xf>
    <xf numFmtId="3" fontId="2" fillId="0" borderId="13" xfId="2" applyNumberFormat="1" applyFont="1" applyBorder="1" applyAlignment="1">
      <alignment horizontal="right" vertical="center"/>
    </xf>
    <xf numFmtId="1" fontId="32" fillId="0" borderId="13" xfId="2" applyFont="1" applyBorder="1" applyAlignment="1">
      <alignment horizontal="distributed" vertical="center" shrinkToFit="1"/>
    </xf>
    <xf numFmtId="3" fontId="2" fillId="0" borderId="4" xfId="2" applyNumberFormat="1" applyFont="1" applyBorder="1" applyAlignment="1">
      <alignment horizontal="right" vertical="center"/>
    </xf>
    <xf numFmtId="3" fontId="20" fillId="0" borderId="13" xfId="2" applyNumberFormat="1" applyFont="1" applyBorder="1" applyAlignment="1">
      <alignment horizontal="right" vertical="center"/>
    </xf>
    <xf numFmtId="1" fontId="21" fillId="0" borderId="29" xfId="2" applyFont="1" applyBorder="1" applyAlignment="1">
      <alignment horizontal="distributed" vertical="center" shrinkToFit="1"/>
    </xf>
    <xf numFmtId="3" fontId="20" fillId="0" borderId="29" xfId="2" applyNumberFormat="1" applyFont="1" applyBorder="1" applyAlignment="1">
      <alignment horizontal="right" vertical="center"/>
    </xf>
    <xf numFmtId="3" fontId="2" fillId="0" borderId="29" xfId="2" applyNumberFormat="1" applyFont="1" applyBorder="1" applyAlignment="1">
      <alignment horizontal="right" vertical="center"/>
    </xf>
    <xf numFmtId="1" fontId="21" fillId="0" borderId="8" xfId="2" applyFont="1" applyBorder="1" applyAlignment="1">
      <alignment horizontal="distributed" vertical="center" shrinkToFit="1"/>
    </xf>
    <xf numFmtId="3" fontId="20" fillId="0" borderId="8" xfId="2" applyNumberFormat="1" applyFont="1" applyBorder="1" applyAlignment="1">
      <alignment horizontal="right" vertical="center"/>
    </xf>
    <xf numFmtId="3" fontId="2" fillId="0" borderId="8" xfId="2" applyNumberFormat="1" applyFont="1" applyBorder="1" applyAlignment="1">
      <alignment horizontal="right" vertical="center"/>
    </xf>
    <xf numFmtId="0" fontId="24" fillId="0" borderId="0" xfId="2" applyNumberFormat="1" applyFont="1" applyAlignment="1">
      <alignment vertical="center"/>
    </xf>
    <xf numFmtId="0" fontId="28" fillId="0" borderId="0" xfId="2" applyNumberFormat="1" applyFont="1" applyAlignment="1">
      <alignment horizontal="center" vertical="center"/>
    </xf>
    <xf numFmtId="0" fontId="28" fillId="0" borderId="0" xfId="2" applyNumberFormat="1" applyFont="1" applyAlignment="1">
      <alignment horizontal="distributed" vertical="center"/>
    </xf>
    <xf numFmtId="3" fontId="20" fillId="0" borderId="0" xfId="2" applyNumberFormat="1" applyFont="1" applyAlignment="1">
      <alignment vertical="center"/>
    </xf>
    <xf numFmtId="178" fontId="20" fillId="0" borderId="0" xfId="2" applyNumberFormat="1" applyFont="1" applyAlignment="1">
      <alignment vertical="center"/>
    </xf>
    <xf numFmtId="1" fontId="24" fillId="0" borderId="0" xfId="2" applyFont="1" applyAlignment="1">
      <alignment vertical="center"/>
    </xf>
    <xf numFmtId="1" fontId="2" fillId="0" borderId="0" xfId="2" applyFont="1" applyAlignment="1">
      <alignment horizontal="right" vertical="center"/>
    </xf>
    <xf numFmtId="0" fontId="18" fillId="0" borderId="0" xfId="1" applyFont="1" applyAlignment="1">
      <alignment horizontal="centerContinuous" vertical="center" shrinkToFit="1"/>
    </xf>
    <xf numFmtId="0" fontId="33" fillId="0" borderId="0" xfId="1" applyFont="1" applyAlignment="1" applyProtection="1">
      <alignment vertical="center"/>
      <protection locked="0"/>
    </xf>
    <xf numFmtId="0" fontId="9" fillId="0" borderId="0" xfId="1" applyFont="1" applyAlignment="1" applyProtection="1">
      <alignment vertical="center"/>
      <protection locked="0"/>
    </xf>
    <xf numFmtId="0" fontId="21" fillId="0" borderId="0" xfId="1" applyFont="1" applyAlignment="1">
      <alignment vertical="center"/>
    </xf>
    <xf numFmtId="0" fontId="20" fillId="0" borderId="0" xfId="1" applyFont="1" applyAlignment="1">
      <alignment vertical="center"/>
    </xf>
    <xf numFmtId="0" fontId="20" fillId="0" borderId="0" xfId="1" applyFont="1" applyAlignment="1">
      <alignment horizontal="right" vertical="center"/>
    </xf>
    <xf numFmtId="0" fontId="20" fillId="0" borderId="2" xfId="1" applyFont="1" applyBorder="1" applyAlignment="1">
      <alignment horizontal="center" vertical="center"/>
    </xf>
    <xf numFmtId="0" fontId="2" fillId="0" borderId="11" xfId="1" applyFont="1" applyBorder="1" applyAlignment="1" applyProtection="1">
      <alignment vertical="center"/>
      <protection locked="0"/>
    </xf>
    <xf numFmtId="0" fontId="35" fillId="0" borderId="10" xfId="1" applyFont="1" applyBorder="1" applyAlignment="1" applyProtection="1">
      <alignment horizontal="centerContinuous" vertical="center"/>
      <protection locked="0"/>
    </xf>
    <xf numFmtId="0" fontId="35" fillId="0" borderId="25" xfId="1" applyFont="1" applyBorder="1" applyAlignment="1" applyProtection="1">
      <alignment horizontal="centerContinuous" vertical="center"/>
      <protection locked="0"/>
    </xf>
    <xf numFmtId="0" fontId="35" fillId="0" borderId="26" xfId="1" applyFont="1" applyBorder="1" applyAlignment="1" applyProtection="1">
      <alignment horizontal="centerContinuous" vertical="center"/>
      <protection locked="0"/>
    </xf>
    <xf numFmtId="0" fontId="35" fillId="0" borderId="30" xfId="1" applyFont="1" applyBorder="1" applyAlignment="1" applyProtection="1">
      <alignment horizontal="centerContinuous" vertical="center"/>
      <protection locked="0"/>
    </xf>
    <xf numFmtId="0" fontId="35" fillId="0" borderId="31" xfId="1" applyFont="1" applyBorder="1" applyAlignment="1" applyProtection="1">
      <alignment horizontal="centerContinuous" vertical="center"/>
      <protection locked="0"/>
    </xf>
    <xf numFmtId="0" fontId="35" fillId="0" borderId="32" xfId="1" applyFont="1" applyBorder="1" applyAlignment="1" applyProtection="1">
      <alignment horizontal="centerContinuous" vertical="center"/>
      <protection locked="0"/>
    </xf>
    <xf numFmtId="0" fontId="2" fillId="0" borderId="6" xfId="1" applyFont="1" applyBorder="1" applyAlignment="1" applyProtection="1">
      <alignment vertical="center"/>
      <protection locked="0"/>
    </xf>
    <xf numFmtId="0" fontId="31" fillId="0" borderId="4" xfId="1" applyFont="1" applyBorder="1" applyAlignment="1">
      <alignment horizontal="distributed" vertical="center"/>
    </xf>
    <xf numFmtId="0" fontId="31" fillId="0" borderId="39" xfId="1" applyFont="1" applyBorder="1" applyAlignment="1">
      <alignment horizontal="distributed" vertical="center"/>
    </xf>
    <xf numFmtId="0" fontId="31" fillId="0" borderId="12" xfId="1" applyFont="1" applyBorder="1" applyAlignment="1">
      <alignment horizontal="distributed" vertical="center"/>
    </xf>
    <xf numFmtId="0" fontId="31" fillId="0" borderId="34" xfId="1" applyFont="1" applyBorder="1" applyAlignment="1">
      <alignment horizontal="distributed" vertical="center"/>
    </xf>
    <xf numFmtId="0" fontId="31" fillId="0" borderId="41" xfId="1" applyFont="1" applyBorder="1" applyAlignment="1">
      <alignment horizontal="distributed" vertical="center"/>
    </xf>
    <xf numFmtId="0" fontId="31" fillId="0" borderId="42" xfId="1" applyFont="1" applyBorder="1" applyAlignment="1">
      <alignment horizontal="distributed" vertical="center"/>
    </xf>
    <xf numFmtId="0" fontId="35" fillId="0" borderId="42" xfId="1" applyFont="1" applyBorder="1" applyAlignment="1">
      <alignment horizontal="distributed" vertical="center"/>
    </xf>
    <xf numFmtId="0" fontId="31" fillId="0" borderId="33" xfId="1" applyFont="1" applyBorder="1" applyAlignment="1">
      <alignment horizontal="distributed" vertical="center"/>
    </xf>
    <xf numFmtId="0" fontId="31" fillId="0" borderId="43" xfId="1" applyFont="1" applyBorder="1" applyAlignment="1">
      <alignment horizontal="distributed" vertical="center"/>
    </xf>
    <xf numFmtId="0" fontId="31" fillId="0" borderId="13" xfId="1" applyFont="1" applyBorder="1" applyAlignment="1">
      <alignment horizontal="distributed" vertical="center"/>
    </xf>
    <xf numFmtId="0" fontId="35" fillId="0" borderId="39" xfId="1" applyFont="1" applyBorder="1" applyAlignment="1" applyProtection="1">
      <alignment horizontal="distributed" vertical="center"/>
      <protection locked="0"/>
    </xf>
    <xf numFmtId="0" fontId="35" fillId="0" borderId="14" xfId="1" applyFont="1" applyBorder="1" applyAlignment="1" applyProtection="1">
      <alignment horizontal="distributed" vertical="center"/>
      <protection locked="0"/>
    </xf>
    <xf numFmtId="0" fontId="35" fillId="0" borderId="12" xfId="1" applyFont="1" applyBorder="1" applyAlignment="1">
      <alignment horizontal="distributed" vertical="center"/>
    </xf>
    <xf numFmtId="0" fontId="31" fillId="0" borderId="35" xfId="1" applyFont="1" applyBorder="1" applyAlignment="1">
      <alignment horizontal="distributed" vertical="center"/>
    </xf>
    <xf numFmtId="0" fontId="31" fillId="0" borderId="20" xfId="1" applyFont="1" applyBorder="1" applyAlignment="1">
      <alignment horizontal="distributed" vertical="center"/>
    </xf>
    <xf numFmtId="0" fontId="2" fillId="0" borderId="7" xfId="1" applyFont="1" applyBorder="1" applyAlignment="1" applyProtection="1">
      <alignment vertical="center"/>
      <protection locked="0"/>
    </xf>
    <xf numFmtId="0" fontId="2" fillId="0" borderId="1" xfId="1" applyFont="1" applyBorder="1" applyAlignment="1" applyProtection="1">
      <alignment vertical="center"/>
      <protection locked="0"/>
    </xf>
    <xf numFmtId="0" fontId="2" fillId="0" borderId="19" xfId="1" applyFont="1" applyBorder="1" applyAlignment="1" applyProtection="1">
      <alignment vertical="center"/>
      <protection locked="0"/>
    </xf>
    <xf numFmtId="0" fontId="31" fillId="0" borderId="14" xfId="1" applyFont="1" applyBorder="1" applyAlignment="1">
      <alignment horizontal="distributed" vertical="center"/>
    </xf>
    <xf numFmtId="0" fontId="35" fillId="0" borderId="35" xfId="1" applyFont="1" applyBorder="1" applyAlignment="1" applyProtection="1">
      <alignment horizontal="distributed" vertical="center"/>
      <protection locked="0"/>
    </xf>
    <xf numFmtId="178" fontId="20" fillId="0" borderId="4" xfId="1" applyNumberFormat="1" applyFont="1" applyBorder="1" applyAlignment="1">
      <alignment horizontal="right" vertical="center"/>
    </xf>
    <xf numFmtId="178" fontId="20" fillId="0" borderId="13" xfId="1" applyNumberFormat="1" applyFont="1" applyBorder="1" applyAlignment="1">
      <alignment horizontal="right" vertical="center"/>
    </xf>
    <xf numFmtId="178" fontId="2" fillId="0" borderId="0" xfId="1" applyNumberFormat="1" applyFont="1" applyAlignment="1">
      <alignment horizontal="right" vertical="center"/>
    </xf>
    <xf numFmtId="178" fontId="20" fillId="0" borderId="5" xfId="1" applyNumberFormat="1" applyFont="1" applyBorder="1" applyAlignment="1">
      <alignment horizontal="right" vertical="center"/>
    </xf>
    <xf numFmtId="178" fontId="2" fillId="0" borderId="13" xfId="1" applyNumberFormat="1" applyFont="1" applyBorder="1" applyAlignment="1">
      <alignment horizontal="right" vertical="center"/>
    </xf>
    <xf numFmtId="178" fontId="20" fillId="0" borderId="6" xfId="1" applyNumberFormat="1" applyFont="1" applyBorder="1" applyAlignment="1">
      <alignment horizontal="right" vertical="center"/>
    </xf>
    <xf numFmtId="178" fontId="2" fillId="0" borderId="6" xfId="1" applyNumberFormat="1" applyFont="1" applyBorder="1" applyAlignment="1">
      <alignment horizontal="right" vertical="center"/>
    </xf>
    <xf numFmtId="178" fontId="2" fillId="0" borderId="4" xfId="1" applyNumberFormat="1" applyFont="1" applyBorder="1" applyAlignment="1">
      <alignment horizontal="right" vertical="center"/>
    </xf>
    <xf numFmtId="178" fontId="2" fillId="0" borderId="29" xfId="1" applyNumberFormat="1" applyFont="1" applyBorder="1" applyAlignment="1">
      <alignment horizontal="right" vertical="center"/>
    </xf>
    <xf numFmtId="178" fontId="2" fillId="0" borderId="8" xfId="1" applyNumberFormat="1" applyFont="1" applyBorder="1" applyAlignment="1">
      <alignment horizontal="right" vertical="center"/>
    </xf>
    <xf numFmtId="0" fontId="24" fillId="0" borderId="0" xfId="1" applyFont="1" applyAlignment="1" applyProtection="1">
      <alignment vertical="center"/>
      <protection locked="0"/>
    </xf>
    <xf numFmtId="0" fontId="24" fillId="0" borderId="0" xfId="1" applyFont="1" applyAlignment="1">
      <alignment vertical="center"/>
    </xf>
    <xf numFmtId="0" fontId="5" fillId="0" borderId="0" xfId="1" applyFont="1" applyAlignment="1">
      <alignment horizontal="right" vertical="center"/>
    </xf>
    <xf numFmtId="0" fontId="5" fillId="0" borderId="0" xfId="1" applyFont="1" applyAlignment="1" applyProtection="1">
      <alignment vertical="center"/>
      <protection locked="0"/>
    </xf>
    <xf numFmtId="0" fontId="36" fillId="0" borderId="0" xfId="3" applyFont="1">
      <alignment vertical="center"/>
    </xf>
    <xf numFmtId="0" fontId="38" fillId="0" borderId="0" xfId="3" applyFont="1" applyAlignment="1">
      <alignment vertical="center" wrapText="1"/>
    </xf>
    <xf numFmtId="0" fontId="38" fillId="0" borderId="0" xfId="3" applyFont="1">
      <alignment vertical="center"/>
    </xf>
    <xf numFmtId="0" fontId="36" fillId="0" borderId="0" xfId="3" applyFont="1" applyAlignment="1">
      <alignment horizontal="center" vertical="center"/>
    </xf>
    <xf numFmtId="0" fontId="39" fillId="0" borderId="47" xfId="3" applyFont="1" applyBorder="1" applyAlignment="1">
      <alignment horizontal="center" vertical="center"/>
    </xf>
    <xf numFmtId="0" fontId="39" fillId="0" borderId="1" xfId="3" applyFont="1" applyBorder="1">
      <alignment vertical="center"/>
    </xf>
    <xf numFmtId="0" fontId="39" fillId="0" borderId="10" xfId="3" applyFont="1" applyBorder="1" applyAlignment="1">
      <alignment horizontal="center" vertical="center"/>
    </xf>
    <xf numFmtId="0" fontId="39" fillId="0" borderId="50" xfId="3" applyFont="1" applyBorder="1" applyAlignment="1">
      <alignment horizontal="center" vertical="center"/>
    </xf>
    <xf numFmtId="0" fontId="39" fillId="0" borderId="51" xfId="3" applyFont="1" applyBorder="1" applyAlignment="1">
      <alignment horizontal="center" vertical="center"/>
    </xf>
    <xf numFmtId="0" fontId="39" fillId="0" borderId="2" xfId="3" applyFont="1" applyBorder="1" applyAlignment="1">
      <alignment horizontal="center" vertical="center"/>
    </xf>
    <xf numFmtId="0" fontId="39" fillId="0" borderId="3" xfId="3" applyFont="1" applyBorder="1" applyAlignment="1">
      <alignment horizontal="center" vertical="center"/>
    </xf>
    <xf numFmtId="0" fontId="39" fillId="0" borderId="52" xfId="3" applyFont="1" applyBorder="1" applyAlignment="1">
      <alignment horizontal="center" vertical="center"/>
    </xf>
    <xf numFmtId="0" fontId="39" fillId="0" borderId="0" xfId="3" applyFont="1" applyAlignment="1">
      <alignment horizontal="center" vertical="center"/>
    </xf>
    <xf numFmtId="0" fontId="39" fillId="0" borderId="51" xfId="3" applyFont="1" applyBorder="1">
      <alignment vertical="center"/>
    </xf>
    <xf numFmtId="0" fontId="39" fillId="0" borderId="0" xfId="3" applyFont="1">
      <alignment vertical="center"/>
    </xf>
    <xf numFmtId="55" fontId="39" fillId="0" borderId="51" xfId="3" applyNumberFormat="1" applyFont="1" applyBorder="1" applyAlignment="1">
      <alignment horizontal="right" vertical="center"/>
    </xf>
    <xf numFmtId="178" fontId="39" fillId="0" borderId="5" xfId="3" applyNumberFormat="1" applyFont="1" applyBorder="1" applyAlignment="1">
      <alignment horizontal="right" vertical="center" indent="1"/>
    </xf>
    <xf numFmtId="178" fontId="39" fillId="0" borderId="0" xfId="3" applyNumberFormat="1" applyFont="1" applyAlignment="1">
      <alignment horizontal="right" vertical="center" indent="1"/>
    </xf>
    <xf numFmtId="178" fontId="39" fillId="0" borderId="53" xfId="3" applyNumberFormat="1" applyFont="1" applyBorder="1" applyAlignment="1">
      <alignment horizontal="right" vertical="center" indent="1"/>
    </xf>
    <xf numFmtId="0" fontId="39" fillId="0" borderId="0" xfId="3" applyFont="1" applyAlignment="1">
      <alignment horizontal="right" vertical="center"/>
    </xf>
    <xf numFmtId="0" fontId="39" fillId="0" borderId="51" xfId="3" applyFont="1" applyBorder="1" applyAlignment="1">
      <alignment horizontal="right" vertical="center"/>
    </xf>
    <xf numFmtId="0" fontId="39" fillId="0" borderId="54" xfId="3" applyFont="1" applyBorder="1" applyAlignment="1">
      <alignment horizontal="right" vertical="center"/>
    </xf>
    <xf numFmtId="178" fontId="39" fillId="0" borderId="55" xfId="3" applyNumberFormat="1" applyFont="1" applyBorder="1" applyAlignment="1">
      <alignment horizontal="right" vertical="center" indent="1"/>
    </xf>
    <xf numFmtId="178" fontId="39" fillId="0" borderId="56" xfId="3" applyNumberFormat="1" applyFont="1" applyBorder="1" applyAlignment="1">
      <alignment horizontal="right" vertical="center" indent="1"/>
    </xf>
    <xf numFmtId="178" fontId="39" fillId="0" borderId="57" xfId="3" applyNumberFormat="1" applyFont="1" applyBorder="1" applyAlignment="1">
      <alignment horizontal="right" vertical="center" indent="1"/>
    </xf>
    <xf numFmtId="0" fontId="39" fillId="0" borderId="56" xfId="3" applyFont="1" applyBorder="1" applyAlignment="1">
      <alignment horizontal="right" vertical="center"/>
    </xf>
    <xf numFmtId="0" fontId="39" fillId="0" borderId="58" xfId="3" applyFont="1" applyBorder="1" applyAlignment="1">
      <alignment horizontal="right" vertical="center"/>
    </xf>
    <xf numFmtId="0" fontId="39" fillId="0" borderId="59" xfId="3" applyFont="1" applyBorder="1" applyAlignment="1">
      <alignment horizontal="center" vertical="center"/>
    </xf>
    <xf numFmtId="0" fontId="39" fillId="0" borderId="7" xfId="3" applyFont="1" applyBorder="1" applyAlignment="1">
      <alignment horizontal="center" vertical="center"/>
    </xf>
    <xf numFmtId="0" fontId="4" fillId="0" borderId="0" xfId="1" applyFont="1" applyAlignment="1">
      <alignment horizontal="center" vertical="top"/>
    </xf>
    <xf numFmtId="176" fontId="9" fillId="0" borderId="2" xfId="1" applyNumberFormat="1" applyFont="1" applyBorder="1" applyAlignment="1">
      <alignment horizontal="center" vertical="center"/>
    </xf>
    <xf numFmtId="176" fontId="9" fillId="0" borderId="3" xfId="1" applyNumberFormat="1" applyFont="1" applyBorder="1" applyAlignment="1">
      <alignment horizontal="center" vertical="center"/>
    </xf>
    <xf numFmtId="176" fontId="9" fillId="0" borderId="7" xfId="1" applyNumberFormat="1" applyFont="1" applyBorder="1" applyAlignment="1">
      <alignment horizontal="center" vertical="center"/>
    </xf>
    <xf numFmtId="176" fontId="9" fillId="0" borderId="1" xfId="1" applyNumberFormat="1" applyFont="1" applyBorder="1" applyAlignment="1">
      <alignment horizontal="center" vertical="center"/>
    </xf>
    <xf numFmtId="0" fontId="9" fillId="0" borderId="5" xfId="1" applyFont="1" applyBorder="1" applyAlignment="1">
      <alignment horizontal="center" vertical="center"/>
    </xf>
    <xf numFmtId="0" fontId="2" fillId="0" borderId="6" xfId="1" applyFont="1" applyBorder="1" applyAlignment="1" applyProtection="1">
      <alignment horizontal="center" vertical="center"/>
      <protection locked="0"/>
    </xf>
    <xf numFmtId="177" fontId="9" fillId="0" borderId="2" xfId="1" applyNumberFormat="1" applyFont="1" applyBorder="1" applyAlignment="1">
      <alignment horizontal="left" vertical="center"/>
    </xf>
    <xf numFmtId="177" fontId="9" fillId="0" borderId="11" xfId="1" applyNumberFormat="1" applyFont="1" applyBorder="1" applyAlignment="1">
      <alignment horizontal="left" vertical="center"/>
    </xf>
    <xf numFmtId="0" fontId="9" fillId="0" borderId="3" xfId="1" applyFont="1" applyBorder="1" applyAlignment="1">
      <alignment horizontal="left" vertical="center" wrapText="1"/>
    </xf>
    <xf numFmtId="0" fontId="9" fillId="0" borderId="0" xfId="1" applyFont="1" applyAlignment="1">
      <alignment horizontal="left" vertical="center" wrapText="1"/>
    </xf>
    <xf numFmtId="176" fontId="9" fillId="0" borderId="9" xfId="1" applyNumberFormat="1" applyFont="1" applyBorder="1" applyAlignment="1">
      <alignment horizontal="center" vertical="center"/>
    </xf>
    <xf numFmtId="1" fontId="9" fillId="0" borderId="0" xfId="1" applyNumberFormat="1" applyFont="1" applyAlignment="1" applyProtection="1">
      <alignment horizontal="left" vertical="center"/>
      <protection locked="0"/>
    </xf>
    <xf numFmtId="0" fontId="39" fillId="0" borderId="5" xfId="3" applyFont="1" applyBorder="1" applyAlignment="1">
      <alignment horizontal="center" vertical="center"/>
    </xf>
    <xf numFmtId="0" fontId="39" fillId="0" borderId="0" xfId="3" applyFont="1" applyAlignment="1">
      <alignment horizontal="center" vertical="center"/>
    </xf>
    <xf numFmtId="0" fontId="39" fillId="0" borderId="53" xfId="3" applyFont="1" applyBorder="1" applyAlignment="1">
      <alignment horizontal="center" vertical="center"/>
    </xf>
    <xf numFmtId="0" fontId="39" fillId="0" borderId="44" xfId="3" applyFont="1" applyBorder="1" applyAlignment="1">
      <alignment horizontal="center" vertical="center"/>
    </xf>
    <xf numFmtId="0" fontId="39" fillId="0" borderId="49" xfId="3" applyFont="1" applyBorder="1" applyAlignment="1">
      <alignment horizontal="center" vertical="center"/>
    </xf>
    <xf numFmtId="0" fontId="39" fillId="0" borderId="46" xfId="3" applyFont="1" applyBorder="1" applyAlignment="1">
      <alignment horizontal="center" vertical="center"/>
    </xf>
    <xf numFmtId="0" fontId="39" fillId="0" borderId="1" xfId="3" applyFont="1" applyBorder="1" applyAlignment="1">
      <alignment horizontal="center" vertical="center"/>
    </xf>
    <xf numFmtId="0" fontId="36" fillId="0" borderId="0" xfId="3" applyFont="1" applyAlignment="1">
      <alignment horizontal="left" vertical="top" wrapText="1"/>
    </xf>
    <xf numFmtId="0" fontId="36" fillId="0" borderId="0" xfId="3" applyFont="1" applyAlignment="1">
      <alignment horizontal="left" vertical="top"/>
    </xf>
    <xf numFmtId="0" fontId="39" fillId="0" borderId="45" xfId="3" applyFont="1" applyBorder="1">
      <alignment vertical="center"/>
    </xf>
    <xf numFmtId="0" fontId="39" fillId="0" borderId="46" xfId="3" applyFont="1" applyBorder="1">
      <alignment vertical="center"/>
    </xf>
    <xf numFmtId="0" fontId="39" fillId="0" borderId="48" xfId="3" applyFont="1" applyBorder="1" applyAlignment="1">
      <alignment horizontal="center" vertical="center"/>
    </xf>
    <xf numFmtId="0" fontId="39" fillId="0" borderId="19" xfId="3" applyFont="1" applyBorder="1" applyAlignment="1">
      <alignment horizontal="center" vertical="center"/>
    </xf>
  </cellXfs>
  <cellStyles count="4">
    <cellStyle name="標準" xfId="0" builtinId="0"/>
    <cellStyle name="標準 2" xfId="1" xr:uid="{7D065DB8-9713-4204-BF96-DA8DAD3CEED8}"/>
    <cellStyle name="標準 3" xfId="2" xr:uid="{8FF0F091-1979-4BCC-9BA4-4A8688DF9935}"/>
    <cellStyle name="標準 6" xfId="3" xr:uid="{935BD7D7-6354-458D-A179-954B09DC112A}"/>
  </cellStyles>
  <dxfs count="1">
    <dxf>
      <numFmt numFmtId="183"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703C-143F-427A-8961-54A86D9A5590}">
  <sheetPr>
    <pageSetUpPr autoPageBreaks="0" fitToPage="1"/>
  </sheetPr>
  <dimension ref="A1:U56"/>
  <sheetViews>
    <sheetView showGridLines="0" view="pageBreakPreview" zoomScale="70" zoomScaleNormal="80" zoomScaleSheetLayoutView="70" workbookViewId="0">
      <selection activeCell="Y16" sqref="Y16"/>
    </sheetView>
  </sheetViews>
  <sheetFormatPr defaultColWidth="9.69921875" defaultRowHeight="14.4" x14ac:dyDescent="0.45"/>
  <cols>
    <col min="1" max="1" width="3.796875" style="3" customWidth="1"/>
    <col min="2" max="2" width="9.69921875" style="3" customWidth="1"/>
    <col min="3" max="3" width="6" style="3" customWidth="1"/>
    <col min="4" max="21" width="8.19921875" style="3" customWidth="1"/>
    <col min="22" max="16384" width="9.69921875" style="3"/>
  </cols>
  <sheetData>
    <row r="1" spans="1:21" ht="57.75" customHeight="1" x14ac:dyDescent="0.45">
      <c r="A1" s="1"/>
      <c r="B1" s="301" t="s">
        <v>0</v>
      </c>
      <c r="C1" s="301"/>
      <c r="D1" s="301"/>
      <c r="E1" s="301"/>
      <c r="F1" s="301"/>
      <c r="G1" s="301"/>
      <c r="H1" s="301"/>
      <c r="I1" s="301"/>
      <c r="J1" s="301"/>
      <c r="K1" s="301"/>
      <c r="L1" s="301"/>
      <c r="M1" s="301"/>
      <c r="N1" s="301"/>
      <c r="O1" s="301"/>
      <c r="P1" s="301"/>
      <c r="Q1" s="301"/>
      <c r="R1" s="301"/>
      <c r="S1" s="301"/>
      <c r="T1" s="301"/>
      <c r="U1" s="301"/>
    </row>
    <row r="2" spans="1:21" ht="21" customHeight="1" x14ac:dyDescent="0.45">
      <c r="A2" s="4"/>
      <c r="B2" s="5" t="s">
        <v>182</v>
      </c>
      <c r="C2" s="5"/>
      <c r="D2" s="5"/>
      <c r="E2" s="5"/>
      <c r="F2" s="6"/>
      <c r="G2" s="7"/>
      <c r="H2" s="1"/>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S4" s="9"/>
      <c r="T4" s="10"/>
      <c r="U4" s="11" t="s">
        <v>2</v>
      </c>
    </row>
    <row r="5" spans="1:21" ht="24" customHeight="1" x14ac:dyDescent="0.45">
      <c r="A5" s="12"/>
      <c r="B5" s="13"/>
      <c r="C5" s="14"/>
      <c r="D5" s="302" t="s">
        <v>3</v>
      </c>
      <c r="E5" s="303"/>
      <c r="F5" s="303"/>
      <c r="G5" s="303"/>
      <c r="H5" s="303"/>
      <c r="I5" s="303"/>
      <c r="J5" s="303"/>
      <c r="K5" s="303"/>
      <c r="L5" s="303"/>
      <c r="M5" s="303"/>
      <c r="N5" s="303"/>
      <c r="O5" s="303"/>
      <c r="P5" s="303"/>
      <c r="Q5" s="303"/>
      <c r="R5" s="303"/>
      <c r="S5" s="303"/>
      <c r="T5" s="15" t="s">
        <v>4</v>
      </c>
      <c r="U5" s="16" t="s">
        <v>5</v>
      </c>
    </row>
    <row r="6" spans="1:21" ht="13.95" customHeight="1" x14ac:dyDescent="0.45">
      <c r="A6" s="17"/>
      <c r="B6" s="306"/>
      <c r="C6" s="307"/>
      <c r="D6" s="304"/>
      <c r="E6" s="305"/>
      <c r="F6" s="305"/>
      <c r="G6" s="305"/>
      <c r="H6" s="305"/>
      <c r="I6" s="305"/>
      <c r="J6" s="305"/>
      <c r="K6" s="305"/>
      <c r="L6" s="305"/>
      <c r="M6" s="305"/>
      <c r="N6" s="305"/>
      <c r="O6" s="305"/>
      <c r="P6" s="305"/>
      <c r="Q6" s="305"/>
      <c r="R6" s="305"/>
      <c r="S6" s="305"/>
      <c r="T6" s="20" t="s">
        <v>6</v>
      </c>
      <c r="U6" s="21" t="s">
        <v>7</v>
      </c>
    </row>
    <row r="7" spans="1:21" ht="52.5" customHeight="1" x14ac:dyDescent="0.45">
      <c r="A7" s="17"/>
      <c r="B7" s="306"/>
      <c r="C7" s="307"/>
      <c r="D7" s="22" t="s">
        <v>8</v>
      </c>
      <c r="E7" s="22" t="s">
        <v>9</v>
      </c>
      <c r="F7" s="22" t="s">
        <v>10</v>
      </c>
      <c r="G7" s="22" t="s">
        <v>11</v>
      </c>
      <c r="H7" s="22" t="s">
        <v>12</v>
      </c>
      <c r="I7" s="22" t="s">
        <v>13</v>
      </c>
      <c r="J7" s="22" t="s">
        <v>14</v>
      </c>
      <c r="K7" s="22" t="s">
        <v>15</v>
      </c>
      <c r="L7" s="22" t="s">
        <v>16</v>
      </c>
      <c r="M7" s="22" t="s">
        <v>17</v>
      </c>
      <c r="N7" s="22" t="s">
        <v>18</v>
      </c>
      <c r="O7" s="22" t="s">
        <v>19</v>
      </c>
      <c r="P7" s="22" t="s">
        <v>20</v>
      </c>
      <c r="Q7" s="22" t="s">
        <v>21</v>
      </c>
      <c r="R7" s="22" t="s">
        <v>22</v>
      </c>
      <c r="S7" s="22" t="s">
        <v>23</v>
      </c>
      <c r="T7" s="23" t="s">
        <v>8</v>
      </c>
      <c r="U7" s="24" t="s">
        <v>8</v>
      </c>
    </row>
    <row r="8" spans="1:21" ht="30" customHeight="1" x14ac:dyDescent="0.45">
      <c r="A8" s="17">
        <v>29</v>
      </c>
      <c r="B8" s="25" t="s">
        <v>24</v>
      </c>
      <c r="C8" s="26"/>
      <c r="D8" s="27">
        <v>102.4</v>
      </c>
      <c r="E8" s="28">
        <v>83.7</v>
      </c>
      <c r="F8" s="28">
        <v>97.7</v>
      </c>
      <c r="G8" s="28">
        <v>105.5</v>
      </c>
      <c r="H8" s="28">
        <v>102.7</v>
      </c>
      <c r="I8" s="28">
        <v>102.9</v>
      </c>
      <c r="J8" s="28">
        <v>110</v>
      </c>
      <c r="K8" s="28">
        <v>106.9</v>
      </c>
      <c r="L8" s="28">
        <v>132.80000000000001</v>
      </c>
      <c r="M8" s="28">
        <v>106.2</v>
      </c>
      <c r="N8" s="28">
        <v>98.1</v>
      </c>
      <c r="O8" s="28">
        <v>100</v>
      </c>
      <c r="P8" s="28">
        <v>124.3</v>
      </c>
      <c r="Q8" s="28">
        <v>100.8</v>
      </c>
      <c r="R8" s="28">
        <v>93.7</v>
      </c>
      <c r="S8" s="28">
        <v>96.8</v>
      </c>
      <c r="T8" s="28">
        <v>101.8</v>
      </c>
      <c r="U8" s="29">
        <v>101.9</v>
      </c>
    </row>
    <row r="9" spans="1:21" ht="30" customHeight="1" x14ac:dyDescent="0.45">
      <c r="A9" s="17">
        <v>30</v>
      </c>
      <c r="B9" s="30" t="s">
        <v>25</v>
      </c>
      <c r="C9" s="31"/>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17">
        <v>1</v>
      </c>
      <c r="B10" s="32" t="s">
        <v>26</v>
      </c>
      <c r="C10" s="33"/>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17">
        <v>2</v>
      </c>
      <c r="B11" s="32" t="s">
        <v>27</v>
      </c>
      <c r="C11" s="33"/>
      <c r="D11" s="27">
        <v>103</v>
      </c>
      <c r="E11" s="28">
        <v>100.2</v>
      </c>
      <c r="F11" s="28">
        <v>104.2</v>
      </c>
      <c r="G11" s="28">
        <v>110.5</v>
      </c>
      <c r="H11" s="28">
        <v>134.69999999999999</v>
      </c>
      <c r="I11" s="28">
        <v>101.4</v>
      </c>
      <c r="J11" s="28">
        <v>105.1</v>
      </c>
      <c r="K11" s="28">
        <v>106.6</v>
      </c>
      <c r="L11" s="28">
        <v>143</v>
      </c>
      <c r="M11" s="28">
        <v>98</v>
      </c>
      <c r="N11" s="28">
        <v>100.8</v>
      </c>
      <c r="O11" s="28">
        <v>119.4</v>
      </c>
      <c r="P11" s="28">
        <v>106.6</v>
      </c>
      <c r="Q11" s="28">
        <v>94.5</v>
      </c>
      <c r="R11" s="28">
        <v>100.5</v>
      </c>
      <c r="S11" s="28">
        <v>100.4</v>
      </c>
      <c r="T11" s="28">
        <v>102.2</v>
      </c>
      <c r="U11" s="29">
        <v>102.2</v>
      </c>
    </row>
    <row r="12" spans="1:21" ht="30" customHeight="1" x14ac:dyDescent="0.45">
      <c r="A12" s="17">
        <v>3</v>
      </c>
      <c r="B12" s="32" t="s">
        <v>28</v>
      </c>
      <c r="C12" s="33"/>
      <c r="D12" s="27">
        <v>104</v>
      </c>
      <c r="E12" s="28">
        <v>94.8</v>
      </c>
      <c r="F12" s="28">
        <v>113.5</v>
      </c>
      <c r="G12" s="28">
        <v>118.8</v>
      </c>
      <c r="H12" s="28">
        <v>152.4</v>
      </c>
      <c r="I12" s="28">
        <v>94.5</v>
      </c>
      <c r="J12" s="28">
        <v>107.9</v>
      </c>
      <c r="K12" s="28">
        <v>93.7</v>
      </c>
      <c r="L12" s="28">
        <v>125.7</v>
      </c>
      <c r="M12" s="28">
        <v>97</v>
      </c>
      <c r="N12" s="28">
        <v>110.4</v>
      </c>
      <c r="O12" s="28">
        <v>96</v>
      </c>
      <c r="P12" s="28">
        <v>112.8</v>
      </c>
      <c r="Q12" s="28">
        <v>97.9</v>
      </c>
      <c r="R12" s="28">
        <v>99.9</v>
      </c>
      <c r="S12" s="28">
        <v>90.3</v>
      </c>
      <c r="T12" s="28">
        <v>103.2</v>
      </c>
      <c r="U12" s="29">
        <v>102.7</v>
      </c>
    </row>
    <row r="13" spans="1:21" ht="30" customHeight="1" x14ac:dyDescent="0.45">
      <c r="A13" s="17">
        <v>4</v>
      </c>
      <c r="B13" s="32" t="s">
        <v>29</v>
      </c>
      <c r="C13" s="33"/>
      <c r="D13" s="27">
        <v>102.6</v>
      </c>
      <c r="E13" s="28">
        <v>91.4</v>
      </c>
      <c r="F13" s="28">
        <v>109.2</v>
      </c>
      <c r="G13" s="28">
        <v>125.9</v>
      </c>
      <c r="H13" s="28">
        <v>146.80000000000001</v>
      </c>
      <c r="I13" s="28">
        <v>91.3</v>
      </c>
      <c r="J13" s="28">
        <v>107.2</v>
      </c>
      <c r="K13" s="28">
        <v>108.2</v>
      </c>
      <c r="L13" s="28">
        <v>103.9</v>
      </c>
      <c r="M13" s="28">
        <v>105.5</v>
      </c>
      <c r="N13" s="28">
        <v>90.4</v>
      </c>
      <c r="O13" s="28">
        <v>108.8</v>
      </c>
      <c r="P13" s="28">
        <v>116</v>
      </c>
      <c r="Q13" s="28">
        <v>97.8</v>
      </c>
      <c r="R13" s="28">
        <v>98</v>
      </c>
      <c r="S13" s="28">
        <v>92.9</v>
      </c>
      <c r="T13" s="28">
        <v>102</v>
      </c>
      <c r="U13" s="34">
        <v>101.9</v>
      </c>
    </row>
    <row r="14" spans="1:21" ht="30" customHeight="1" x14ac:dyDescent="0.45">
      <c r="A14" s="17">
        <v>5</v>
      </c>
      <c r="B14" s="35" t="s">
        <v>30</v>
      </c>
      <c r="C14" s="36"/>
      <c r="D14" s="27">
        <v>109</v>
      </c>
      <c r="E14" s="28">
        <v>101.2</v>
      </c>
      <c r="F14" s="28">
        <v>114.9</v>
      </c>
      <c r="G14" s="28">
        <v>123.7</v>
      </c>
      <c r="H14" s="37">
        <v>120.9</v>
      </c>
      <c r="I14" s="28">
        <v>93.6</v>
      </c>
      <c r="J14" s="28">
        <v>127.1</v>
      </c>
      <c r="K14" s="28">
        <v>121.8</v>
      </c>
      <c r="L14" s="37">
        <v>143.6</v>
      </c>
      <c r="M14" s="37">
        <v>100.2</v>
      </c>
      <c r="N14" s="37">
        <v>88.7</v>
      </c>
      <c r="O14" s="37">
        <v>119.7</v>
      </c>
      <c r="P14" s="37">
        <v>114.4</v>
      </c>
      <c r="Q14" s="37">
        <v>106.5</v>
      </c>
      <c r="R14" s="37">
        <v>112.1</v>
      </c>
      <c r="S14" s="37">
        <v>91.9</v>
      </c>
      <c r="T14" s="37">
        <v>106.2</v>
      </c>
      <c r="U14" s="37">
        <v>106</v>
      </c>
    </row>
    <row r="15" spans="1:21" ht="30" customHeight="1" x14ac:dyDescent="0.45">
      <c r="A15" s="38" t="s">
        <v>31</v>
      </c>
      <c r="B15" s="39" t="s">
        <v>32</v>
      </c>
      <c r="C15" s="40">
        <v>11</v>
      </c>
      <c r="D15" s="41">
        <v>106.7</v>
      </c>
      <c r="E15" s="41">
        <v>101.2</v>
      </c>
      <c r="F15" s="41">
        <v>110.3</v>
      </c>
      <c r="G15" s="41">
        <v>94.3</v>
      </c>
      <c r="H15" s="41">
        <v>117.4</v>
      </c>
      <c r="I15" s="41">
        <v>80.5</v>
      </c>
      <c r="J15" s="41">
        <v>136.9</v>
      </c>
      <c r="K15" s="41">
        <v>93.3</v>
      </c>
      <c r="L15" s="41">
        <v>146.69999999999999</v>
      </c>
      <c r="M15" s="41">
        <v>78.900000000000006</v>
      </c>
      <c r="N15" s="41">
        <v>87</v>
      </c>
      <c r="O15" s="41">
        <v>104.6</v>
      </c>
      <c r="P15" s="41">
        <v>150.9</v>
      </c>
      <c r="Q15" s="41">
        <v>90.9</v>
      </c>
      <c r="R15" s="41">
        <v>93.9</v>
      </c>
      <c r="S15" s="41">
        <v>96.3</v>
      </c>
      <c r="T15" s="41">
        <v>105.6</v>
      </c>
      <c r="U15" s="41">
        <v>105.8</v>
      </c>
    </row>
    <row r="16" spans="1:21" ht="30" customHeight="1" x14ac:dyDescent="0.45">
      <c r="A16" s="38" t="s">
        <v>33</v>
      </c>
      <c r="B16" s="39" t="s">
        <v>34</v>
      </c>
      <c r="C16" s="40">
        <v>12</v>
      </c>
      <c r="D16" s="42">
        <v>189.8</v>
      </c>
      <c r="E16" s="42">
        <v>178</v>
      </c>
      <c r="F16" s="42">
        <v>207.7</v>
      </c>
      <c r="G16" s="42">
        <v>293.7</v>
      </c>
      <c r="H16" s="42">
        <v>216.9</v>
      </c>
      <c r="I16" s="42">
        <v>139</v>
      </c>
      <c r="J16" s="42">
        <v>187.2</v>
      </c>
      <c r="K16" s="42">
        <v>265.39999999999998</v>
      </c>
      <c r="L16" s="42">
        <v>289.7</v>
      </c>
      <c r="M16" s="42">
        <v>197.7</v>
      </c>
      <c r="N16" s="42">
        <v>103.4</v>
      </c>
      <c r="O16" s="42">
        <v>169.5</v>
      </c>
      <c r="P16" s="42">
        <v>214</v>
      </c>
      <c r="Q16" s="42">
        <v>205.9</v>
      </c>
      <c r="R16" s="42">
        <v>251.2</v>
      </c>
      <c r="S16" s="42">
        <v>124.8</v>
      </c>
      <c r="T16" s="42">
        <v>107.2</v>
      </c>
      <c r="U16" s="42">
        <v>107.6</v>
      </c>
    </row>
    <row r="17" spans="1:21" ht="30" customHeight="1" x14ac:dyDescent="0.45">
      <c r="A17" s="38" t="s">
        <v>35</v>
      </c>
      <c r="B17" s="39" t="s">
        <v>37</v>
      </c>
      <c r="C17" s="40">
        <v>1</v>
      </c>
      <c r="D17" s="42">
        <v>91.3</v>
      </c>
      <c r="E17" s="42">
        <v>83.3</v>
      </c>
      <c r="F17" s="42">
        <v>89</v>
      </c>
      <c r="G17" s="42">
        <v>81.7</v>
      </c>
      <c r="H17" s="42">
        <v>114.7</v>
      </c>
      <c r="I17" s="42">
        <v>83.1</v>
      </c>
      <c r="J17" s="42">
        <v>103.9</v>
      </c>
      <c r="K17" s="42">
        <v>93.5</v>
      </c>
      <c r="L17" s="42">
        <v>137.4</v>
      </c>
      <c r="M17" s="42">
        <v>99.6</v>
      </c>
      <c r="N17" s="42">
        <v>101.7</v>
      </c>
      <c r="O17" s="42">
        <v>96.4</v>
      </c>
      <c r="P17" s="42">
        <v>90.2</v>
      </c>
      <c r="Q17" s="42">
        <v>93.1</v>
      </c>
      <c r="R17" s="42">
        <v>85.6</v>
      </c>
      <c r="S17" s="42">
        <v>80.8</v>
      </c>
      <c r="T17" s="42">
        <v>106.3</v>
      </c>
      <c r="U17" s="42">
        <v>106</v>
      </c>
    </row>
    <row r="18" spans="1:21" ht="30" customHeight="1" x14ac:dyDescent="0.45">
      <c r="A18" s="38" t="s">
        <v>36</v>
      </c>
      <c r="B18" s="39" t="s">
        <v>34</v>
      </c>
      <c r="C18" s="40">
        <v>2</v>
      </c>
      <c r="D18" s="42">
        <v>91.5</v>
      </c>
      <c r="E18" s="42">
        <v>85.6</v>
      </c>
      <c r="F18" s="42">
        <v>91.7</v>
      </c>
      <c r="G18" s="42">
        <v>82.3</v>
      </c>
      <c r="H18" s="42">
        <v>111</v>
      </c>
      <c r="I18" s="42">
        <v>85.6</v>
      </c>
      <c r="J18" s="42">
        <v>101.7</v>
      </c>
      <c r="K18" s="42">
        <v>90.8</v>
      </c>
      <c r="L18" s="42">
        <v>145.1</v>
      </c>
      <c r="M18" s="42">
        <v>86.7</v>
      </c>
      <c r="N18" s="42">
        <v>94.9</v>
      </c>
      <c r="O18" s="42">
        <v>95.7</v>
      </c>
      <c r="P18" s="42">
        <v>91.5</v>
      </c>
      <c r="Q18" s="42">
        <v>92.8</v>
      </c>
      <c r="R18" s="42">
        <v>106.1</v>
      </c>
      <c r="S18" s="42">
        <v>80.7</v>
      </c>
      <c r="T18" s="42">
        <v>106.3</v>
      </c>
      <c r="U18" s="42">
        <v>105.8</v>
      </c>
    </row>
    <row r="19" spans="1:21" ht="30" customHeight="1" x14ac:dyDescent="0.45">
      <c r="A19" s="38" t="s">
        <v>38</v>
      </c>
      <c r="B19" s="39" t="s">
        <v>34</v>
      </c>
      <c r="C19" s="40">
        <v>3</v>
      </c>
      <c r="D19" s="42">
        <v>98.1</v>
      </c>
      <c r="E19" s="42">
        <v>110.9</v>
      </c>
      <c r="F19" s="42">
        <v>97.1</v>
      </c>
      <c r="G19" s="42">
        <v>82.5</v>
      </c>
      <c r="H19" s="42">
        <v>123.2</v>
      </c>
      <c r="I19" s="42">
        <v>90.3</v>
      </c>
      <c r="J19" s="42">
        <v>110.8</v>
      </c>
      <c r="K19" s="42">
        <v>98.2</v>
      </c>
      <c r="L19" s="42">
        <v>149.1</v>
      </c>
      <c r="M19" s="42">
        <v>94.1</v>
      </c>
      <c r="N19" s="42">
        <v>107.1</v>
      </c>
      <c r="O19" s="42">
        <v>98.1</v>
      </c>
      <c r="P19" s="42">
        <v>107.3</v>
      </c>
      <c r="Q19" s="42">
        <v>92.3</v>
      </c>
      <c r="R19" s="42">
        <v>85.7</v>
      </c>
      <c r="S19" s="42">
        <v>86.3</v>
      </c>
      <c r="T19" s="42">
        <v>107.3</v>
      </c>
      <c r="U19" s="42">
        <v>106.9</v>
      </c>
    </row>
    <row r="20" spans="1:21" ht="30" customHeight="1" x14ac:dyDescent="0.45">
      <c r="A20" s="38" t="s">
        <v>39</v>
      </c>
      <c r="B20" s="39" t="s">
        <v>34</v>
      </c>
      <c r="C20" s="40">
        <v>4</v>
      </c>
      <c r="D20" s="42">
        <v>95.9</v>
      </c>
      <c r="E20" s="42">
        <v>94.6</v>
      </c>
      <c r="F20" s="42">
        <v>93.6</v>
      </c>
      <c r="G20" s="42">
        <v>84.8</v>
      </c>
      <c r="H20" s="42">
        <v>120.6</v>
      </c>
      <c r="I20" s="42">
        <v>88.4</v>
      </c>
      <c r="J20" s="42">
        <v>110</v>
      </c>
      <c r="K20" s="42">
        <v>96.4</v>
      </c>
      <c r="L20" s="42">
        <v>148</v>
      </c>
      <c r="M20" s="42">
        <v>133.9</v>
      </c>
      <c r="N20" s="42">
        <v>134.69999999999999</v>
      </c>
      <c r="O20" s="42">
        <v>95.2</v>
      </c>
      <c r="P20" s="42">
        <v>87.2</v>
      </c>
      <c r="Q20" s="42">
        <v>92.7</v>
      </c>
      <c r="R20" s="42">
        <v>88.8</v>
      </c>
      <c r="S20" s="42">
        <v>81.599999999999994</v>
      </c>
      <c r="T20" s="42">
        <v>108.5</v>
      </c>
      <c r="U20" s="42">
        <v>108.3</v>
      </c>
    </row>
    <row r="21" spans="1:21" ht="30" customHeight="1" x14ac:dyDescent="0.45">
      <c r="A21" s="38" t="s">
        <v>40</v>
      </c>
      <c r="B21" s="39" t="s">
        <v>34</v>
      </c>
      <c r="C21" s="40">
        <v>5</v>
      </c>
      <c r="D21" s="42">
        <v>98</v>
      </c>
      <c r="E21" s="42">
        <v>84.9</v>
      </c>
      <c r="F21" s="42">
        <v>96</v>
      </c>
      <c r="G21" s="42">
        <v>83</v>
      </c>
      <c r="H21" s="42">
        <v>117.2</v>
      </c>
      <c r="I21" s="42">
        <v>88.1</v>
      </c>
      <c r="J21" s="42">
        <v>129.4</v>
      </c>
      <c r="K21" s="42">
        <v>123.6</v>
      </c>
      <c r="L21" s="42">
        <v>157.5</v>
      </c>
      <c r="M21" s="42">
        <v>80.400000000000006</v>
      </c>
      <c r="N21" s="42">
        <v>112</v>
      </c>
      <c r="O21" s="42">
        <v>93.3</v>
      </c>
      <c r="P21" s="42">
        <v>90.2</v>
      </c>
      <c r="Q21" s="42">
        <v>94.4</v>
      </c>
      <c r="R21" s="42">
        <v>95.1</v>
      </c>
      <c r="S21" s="42">
        <v>81.099999999999994</v>
      </c>
      <c r="T21" s="42">
        <v>108.2</v>
      </c>
      <c r="U21" s="42">
        <v>108.5</v>
      </c>
    </row>
    <row r="22" spans="1:21" ht="30" customHeight="1" x14ac:dyDescent="0.45">
      <c r="A22" s="38" t="s">
        <v>41</v>
      </c>
      <c r="B22" s="39" t="s">
        <v>34</v>
      </c>
      <c r="C22" s="40">
        <v>6</v>
      </c>
      <c r="D22" s="42">
        <v>159.30000000000001</v>
      </c>
      <c r="E22" s="42">
        <v>150.5</v>
      </c>
      <c r="F22" s="42">
        <v>171.6</v>
      </c>
      <c r="G22" s="42">
        <v>222.7</v>
      </c>
      <c r="H22" s="42">
        <v>268.5</v>
      </c>
      <c r="I22" s="42">
        <v>179.4</v>
      </c>
      <c r="J22" s="42">
        <v>118.7</v>
      </c>
      <c r="K22" s="42">
        <v>225.7</v>
      </c>
      <c r="L22" s="42">
        <v>175</v>
      </c>
      <c r="M22" s="42">
        <v>113.4</v>
      </c>
      <c r="N22" s="42">
        <v>115.7</v>
      </c>
      <c r="O22" s="42">
        <v>115.5</v>
      </c>
      <c r="P22" s="42">
        <v>243.4</v>
      </c>
      <c r="Q22" s="42">
        <v>167.7</v>
      </c>
      <c r="R22" s="42">
        <v>200.8</v>
      </c>
      <c r="S22" s="42">
        <v>102.5</v>
      </c>
      <c r="T22" s="42">
        <v>108.1</v>
      </c>
      <c r="U22" s="42">
        <v>108.1</v>
      </c>
    </row>
    <row r="23" spans="1:21" ht="30" customHeight="1" x14ac:dyDescent="0.45">
      <c r="A23" s="38" t="s">
        <v>42</v>
      </c>
      <c r="B23" s="39" t="s">
        <v>34</v>
      </c>
      <c r="C23" s="40">
        <v>7</v>
      </c>
      <c r="D23" s="42">
        <v>120.7</v>
      </c>
      <c r="E23" s="42">
        <v>135.80000000000001</v>
      </c>
      <c r="F23" s="42">
        <v>124.3</v>
      </c>
      <c r="G23" s="42">
        <v>86.5</v>
      </c>
      <c r="H23" s="42">
        <v>129.69999999999999</v>
      </c>
      <c r="I23" s="42">
        <v>125.2</v>
      </c>
      <c r="J23" s="42">
        <v>134.80000000000001</v>
      </c>
      <c r="K23" s="42">
        <v>108.8</v>
      </c>
      <c r="L23" s="42">
        <v>236.4</v>
      </c>
      <c r="M23" s="42">
        <v>165.9</v>
      </c>
      <c r="N23" s="42">
        <v>145.30000000000001</v>
      </c>
      <c r="O23" s="42">
        <v>130.4</v>
      </c>
      <c r="P23" s="42">
        <v>100.7</v>
      </c>
      <c r="Q23" s="42">
        <v>120.8</v>
      </c>
      <c r="R23" s="42">
        <v>91.2</v>
      </c>
      <c r="S23" s="42">
        <v>92</v>
      </c>
      <c r="T23" s="42">
        <v>109</v>
      </c>
      <c r="U23" s="42">
        <v>109.4</v>
      </c>
    </row>
    <row r="24" spans="1:21" ht="30" customHeight="1" x14ac:dyDescent="0.45">
      <c r="A24" s="38" t="s">
        <v>43</v>
      </c>
      <c r="B24" s="39" t="s">
        <v>34</v>
      </c>
      <c r="C24" s="40">
        <v>8</v>
      </c>
      <c r="D24" s="42">
        <v>97.6</v>
      </c>
      <c r="E24" s="42">
        <v>114.9</v>
      </c>
      <c r="F24" s="42">
        <v>107.1</v>
      </c>
      <c r="G24" s="42">
        <v>77.5</v>
      </c>
      <c r="H24" s="42">
        <v>112.1</v>
      </c>
      <c r="I24" s="42">
        <v>88.9</v>
      </c>
      <c r="J24" s="42">
        <v>98.5</v>
      </c>
      <c r="K24" s="42">
        <v>99.5</v>
      </c>
      <c r="L24" s="42">
        <v>190.5</v>
      </c>
      <c r="M24" s="42">
        <v>92.6</v>
      </c>
      <c r="N24" s="42">
        <v>131.4</v>
      </c>
      <c r="O24" s="42">
        <v>95.1</v>
      </c>
      <c r="P24" s="42">
        <v>89.4</v>
      </c>
      <c r="Q24" s="42">
        <v>97.1</v>
      </c>
      <c r="R24" s="42">
        <v>85.2</v>
      </c>
      <c r="S24" s="42">
        <v>86</v>
      </c>
      <c r="T24" s="42">
        <v>107.1</v>
      </c>
      <c r="U24" s="42">
        <v>107.5</v>
      </c>
    </row>
    <row r="25" spans="1:21" ht="30" customHeight="1" x14ac:dyDescent="0.45">
      <c r="A25" s="38" t="s">
        <v>44</v>
      </c>
      <c r="B25" s="39" t="s">
        <v>34</v>
      </c>
      <c r="C25" s="40">
        <v>9</v>
      </c>
      <c r="D25" s="42">
        <v>95</v>
      </c>
      <c r="E25" s="42">
        <v>90.9</v>
      </c>
      <c r="F25" s="42">
        <v>99.6</v>
      </c>
      <c r="G25" s="42">
        <v>78</v>
      </c>
      <c r="H25" s="42">
        <v>114.8</v>
      </c>
      <c r="I25" s="42">
        <v>82.8</v>
      </c>
      <c r="J25" s="42">
        <v>98.4</v>
      </c>
      <c r="K25" s="42">
        <v>101.4</v>
      </c>
      <c r="L25" s="42">
        <v>143.5</v>
      </c>
      <c r="M25" s="42">
        <v>160.69999999999999</v>
      </c>
      <c r="N25" s="42">
        <v>121.6</v>
      </c>
      <c r="O25" s="42">
        <v>91</v>
      </c>
      <c r="P25" s="42">
        <v>92.7</v>
      </c>
      <c r="Q25" s="42">
        <v>95.5</v>
      </c>
      <c r="R25" s="42">
        <v>84.4</v>
      </c>
      <c r="S25" s="42">
        <v>78</v>
      </c>
      <c r="T25" s="42">
        <v>107.6</v>
      </c>
      <c r="U25" s="42">
        <v>108.1</v>
      </c>
    </row>
    <row r="26" spans="1:21" ht="30" customHeight="1" x14ac:dyDescent="0.45">
      <c r="A26" s="38" t="s">
        <v>45</v>
      </c>
      <c r="B26" s="39" t="s">
        <v>34</v>
      </c>
      <c r="C26" s="40">
        <v>10</v>
      </c>
      <c r="D26" s="42">
        <v>92.6</v>
      </c>
      <c r="E26" s="42">
        <v>91.2</v>
      </c>
      <c r="F26" s="42">
        <v>97.1</v>
      </c>
      <c r="G26" s="42">
        <v>76.3</v>
      </c>
      <c r="H26" s="42">
        <v>118.4</v>
      </c>
      <c r="I26" s="42">
        <v>82.9</v>
      </c>
      <c r="J26" s="42">
        <v>97.3</v>
      </c>
      <c r="K26" s="42">
        <v>104.4</v>
      </c>
      <c r="L26" s="42">
        <v>127.2</v>
      </c>
      <c r="M26" s="42">
        <v>92.1</v>
      </c>
      <c r="N26" s="42">
        <v>117.2</v>
      </c>
      <c r="O26" s="42">
        <v>108.7</v>
      </c>
      <c r="P26" s="42">
        <v>96.3</v>
      </c>
      <c r="Q26" s="42">
        <v>93.7</v>
      </c>
      <c r="R26" s="42">
        <v>86</v>
      </c>
      <c r="S26" s="42">
        <v>74.3</v>
      </c>
      <c r="T26" s="42">
        <v>108.1</v>
      </c>
      <c r="U26" s="42">
        <v>108.1</v>
      </c>
    </row>
    <row r="27" spans="1:21" ht="30" customHeight="1" x14ac:dyDescent="0.45">
      <c r="A27" s="38" t="s">
        <v>46</v>
      </c>
      <c r="B27" s="43" t="s">
        <v>34</v>
      </c>
      <c r="C27" s="44">
        <v>11</v>
      </c>
      <c r="D27" s="45">
        <v>101.9</v>
      </c>
      <c r="E27" s="45">
        <v>133.80000000000001</v>
      </c>
      <c r="F27" s="45">
        <v>122.6</v>
      </c>
      <c r="G27" s="45">
        <v>102.1</v>
      </c>
      <c r="H27" s="45">
        <v>123.5</v>
      </c>
      <c r="I27" s="45">
        <v>82.8</v>
      </c>
      <c r="J27" s="45">
        <v>97.1</v>
      </c>
      <c r="K27" s="45">
        <v>123</v>
      </c>
      <c r="L27" s="45">
        <v>142.6</v>
      </c>
      <c r="M27" s="45">
        <v>90.4</v>
      </c>
      <c r="N27" s="45">
        <v>128.5</v>
      </c>
      <c r="O27" s="45">
        <v>100.3</v>
      </c>
      <c r="P27" s="45">
        <v>95.2</v>
      </c>
      <c r="Q27" s="45">
        <v>97.2</v>
      </c>
      <c r="R27" s="45">
        <v>80.5</v>
      </c>
      <c r="S27" s="45">
        <v>84.6</v>
      </c>
      <c r="T27" s="45">
        <v>108.5</v>
      </c>
      <c r="U27" s="45">
        <v>108.1</v>
      </c>
    </row>
    <row r="28" spans="1:21" ht="18" customHeight="1" x14ac:dyDescent="0.45">
      <c r="A28" s="12"/>
      <c r="B28" s="1"/>
      <c r="C28" s="1"/>
      <c r="D28" s="1"/>
      <c r="E28" s="1"/>
      <c r="F28" s="1"/>
      <c r="G28" s="1"/>
      <c r="H28" s="1"/>
      <c r="I28" s="1"/>
      <c r="J28" s="1"/>
      <c r="K28" s="1"/>
      <c r="L28" s="1"/>
      <c r="M28" s="1"/>
      <c r="N28" s="1"/>
      <c r="O28" s="1"/>
      <c r="P28" s="1"/>
      <c r="Q28" s="1"/>
      <c r="R28" s="1"/>
      <c r="S28" s="1"/>
      <c r="T28" s="1"/>
      <c r="U28" s="1"/>
    </row>
    <row r="29" spans="1:21" ht="25.95" customHeight="1" x14ac:dyDescent="0.45">
      <c r="A29" s="12"/>
      <c r="B29" s="1"/>
      <c r="C29" s="1"/>
      <c r="D29" s="1"/>
      <c r="E29" s="1"/>
      <c r="F29" s="1"/>
      <c r="G29" s="1"/>
      <c r="H29" s="1"/>
      <c r="I29" s="1"/>
      <c r="J29" s="1"/>
      <c r="K29" s="1"/>
      <c r="L29" s="1"/>
      <c r="M29" s="1"/>
      <c r="N29" s="1"/>
      <c r="O29" s="1"/>
      <c r="P29" s="1"/>
      <c r="Q29" s="1"/>
      <c r="R29" s="1"/>
      <c r="S29" s="1"/>
      <c r="T29" s="1"/>
      <c r="U29" s="1"/>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47</v>
      </c>
      <c r="C31" s="8"/>
      <c r="D31" s="8"/>
      <c r="E31" s="8"/>
      <c r="F31" s="8"/>
      <c r="G31" s="8"/>
      <c r="H31" s="8"/>
      <c r="I31" s="8"/>
      <c r="J31" s="8"/>
      <c r="K31" s="8"/>
      <c r="L31" s="8"/>
      <c r="M31" s="8"/>
      <c r="N31" s="8"/>
      <c r="O31" s="8"/>
      <c r="P31" s="8"/>
      <c r="R31" s="9"/>
      <c r="S31" s="9"/>
      <c r="T31" s="46"/>
      <c r="U31" s="11" t="str">
        <f>U4</f>
        <v>令和２年＝１００</v>
      </c>
    </row>
    <row r="32" spans="1:21" ht="24" customHeight="1" x14ac:dyDescent="0.45">
      <c r="A32" s="12"/>
      <c r="B32" s="13"/>
      <c r="C32" s="14"/>
      <c r="D32" s="302" t="s">
        <v>3</v>
      </c>
      <c r="E32" s="303"/>
      <c r="F32" s="303"/>
      <c r="G32" s="303"/>
      <c r="H32" s="303"/>
      <c r="I32" s="303"/>
      <c r="J32" s="303"/>
      <c r="K32" s="303"/>
      <c r="L32" s="303"/>
      <c r="M32" s="303"/>
      <c r="N32" s="303"/>
      <c r="O32" s="303"/>
      <c r="P32" s="303"/>
      <c r="Q32" s="303"/>
      <c r="R32" s="303"/>
      <c r="S32" s="303"/>
      <c r="T32" s="15" t="s">
        <v>4</v>
      </c>
      <c r="U32" s="16" t="s">
        <v>5</v>
      </c>
    </row>
    <row r="33" spans="1:21" ht="18" customHeight="1" x14ac:dyDescent="0.45">
      <c r="A33" s="12"/>
      <c r="B33" s="18"/>
      <c r="C33" s="19"/>
      <c r="D33" s="304"/>
      <c r="E33" s="305"/>
      <c r="F33" s="305"/>
      <c r="G33" s="305"/>
      <c r="H33" s="305"/>
      <c r="I33" s="305"/>
      <c r="J33" s="305"/>
      <c r="K33" s="305"/>
      <c r="L33" s="305"/>
      <c r="M33" s="305"/>
      <c r="N33" s="305"/>
      <c r="O33" s="305"/>
      <c r="P33" s="305"/>
      <c r="Q33" s="305"/>
      <c r="R33" s="305"/>
      <c r="S33" s="305"/>
      <c r="T33" s="20" t="s">
        <v>6</v>
      </c>
      <c r="U33" s="21" t="s">
        <v>7</v>
      </c>
    </row>
    <row r="34" spans="1:21" ht="52.5" customHeight="1" x14ac:dyDescent="0.4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48</v>
      </c>
      <c r="U34" s="24" t="s">
        <v>48</v>
      </c>
    </row>
    <row r="35" spans="1:21" ht="30" customHeight="1" x14ac:dyDescent="0.45">
      <c r="A35" s="49">
        <f t="shared" ref="A35:C50" si="1">A8</f>
        <v>29</v>
      </c>
      <c r="B35" s="308" t="str">
        <f t="shared" si="1"/>
        <v>平成30年平均</v>
      </c>
      <c r="C35" s="309"/>
      <c r="D35" s="27">
        <v>98.4</v>
      </c>
      <c r="E35" s="28">
        <v>67</v>
      </c>
      <c r="F35" s="28">
        <v>95.6</v>
      </c>
      <c r="G35" s="28">
        <v>121.7</v>
      </c>
      <c r="H35" s="28">
        <v>113.1</v>
      </c>
      <c r="I35" s="28">
        <v>99.6</v>
      </c>
      <c r="J35" s="28">
        <v>86.6</v>
      </c>
      <c r="K35" s="28">
        <v>115.1</v>
      </c>
      <c r="L35" s="28">
        <v>82.6</v>
      </c>
      <c r="M35" s="28">
        <v>126.1</v>
      </c>
      <c r="N35" s="28">
        <v>94.4</v>
      </c>
      <c r="O35" s="28">
        <v>88.5</v>
      </c>
      <c r="P35" s="28">
        <v>129.4</v>
      </c>
      <c r="Q35" s="28">
        <v>98.2</v>
      </c>
      <c r="R35" s="28">
        <v>86.9</v>
      </c>
      <c r="S35" s="28">
        <v>101.2</v>
      </c>
      <c r="T35" s="28">
        <v>98.4</v>
      </c>
      <c r="U35" s="50">
        <v>97.7</v>
      </c>
    </row>
    <row r="36" spans="1:21" ht="30" customHeight="1" x14ac:dyDescent="0.45">
      <c r="A36" s="49">
        <f t="shared" si="1"/>
        <v>30</v>
      </c>
      <c r="B36" s="32" t="str">
        <f t="shared" si="1"/>
        <v>令和元</v>
      </c>
      <c r="C36" s="33"/>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0">
        <v>99.5</v>
      </c>
    </row>
    <row r="37" spans="1:21" ht="30" customHeight="1" x14ac:dyDescent="0.45">
      <c r="A37" s="49">
        <f t="shared" si="1"/>
        <v>1</v>
      </c>
      <c r="B37" s="32" t="str">
        <f t="shared" si="1"/>
        <v>2</v>
      </c>
      <c r="C37" s="33"/>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0">
        <v>100</v>
      </c>
    </row>
    <row r="38" spans="1:21" ht="30" customHeight="1" x14ac:dyDescent="0.45">
      <c r="A38" s="49">
        <f t="shared" si="1"/>
        <v>2</v>
      </c>
      <c r="B38" s="32" t="str">
        <f t="shared" si="1"/>
        <v>3</v>
      </c>
      <c r="C38" s="33"/>
      <c r="D38" s="27">
        <v>99.6</v>
      </c>
      <c r="E38" s="28">
        <v>99.7</v>
      </c>
      <c r="F38" s="28">
        <v>102.9</v>
      </c>
      <c r="G38" s="28">
        <v>116.7</v>
      </c>
      <c r="H38" s="28">
        <v>143.1</v>
      </c>
      <c r="I38" s="28">
        <v>101.3</v>
      </c>
      <c r="J38" s="28">
        <v>95.1</v>
      </c>
      <c r="K38" s="28">
        <v>97.7</v>
      </c>
      <c r="L38" s="28">
        <v>90.8</v>
      </c>
      <c r="M38" s="28">
        <v>118</v>
      </c>
      <c r="N38" s="28">
        <v>90.4</v>
      </c>
      <c r="O38" s="28">
        <v>115.1</v>
      </c>
      <c r="P38" s="28">
        <v>113.9</v>
      </c>
      <c r="Q38" s="28">
        <v>90.5</v>
      </c>
      <c r="R38" s="28">
        <v>94.2</v>
      </c>
      <c r="S38" s="28">
        <v>102.9</v>
      </c>
      <c r="T38" s="28">
        <v>100.5</v>
      </c>
      <c r="U38" s="50">
        <v>99.4</v>
      </c>
    </row>
    <row r="39" spans="1:21" ht="30" customHeight="1" x14ac:dyDescent="0.45">
      <c r="A39" s="49">
        <f t="shared" si="1"/>
        <v>3</v>
      </c>
      <c r="B39" s="32" t="str">
        <f t="shared" si="1"/>
        <v>4</v>
      </c>
      <c r="C39" s="33"/>
      <c r="D39" s="27">
        <v>102.9</v>
      </c>
      <c r="E39" s="28">
        <v>90.1</v>
      </c>
      <c r="F39" s="28">
        <v>113.2</v>
      </c>
      <c r="G39" s="28">
        <v>113</v>
      </c>
      <c r="H39" s="28">
        <v>168.4</v>
      </c>
      <c r="I39" s="28">
        <v>95.8</v>
      </c>
      <c r="J39" s="28">
        <v>88.1</v>
      </c>
      <c r="K39" s="28">
        <v>113</v>
      </c>
      <c r="L39" s="28">
        <v>123.5</v>
      </c>
      <c r="M39" s="28">
        <v>120.2</v>
      </c>
      <c r="N39" s="28">
        <v>90.2</v>
      </c>
      <c r="O39" s="28">
        <v>82.2</v>
      </c>
      <c r="P39" s="28">
        <v>127.3</v>
      </c>
      <c r="Q39" s="28">
        <v>92.5</v>
      </c>
      <c r="R39" s="28">
        <v>91.3</v>
      </c>
      <c r="S39" s="28">
        <v>102.1</v>
      </c>
      <c r="T39" s="28">
        <v>102.5</v>
      </c>
      <c r="U39" s="50">
        <v>101</v>
      </c>
    </row>
    <row r="40" spans="1:21" ht="30" customHeight="1" x14ac:dyDescent="0.45">
      <c r="A40" s="49">
        <f t="shared" si="1"/>
        <v>4</v>
      </c>
      <c r="B40" s="32" t="str">
        <f t="shared" si="1"/>
        <v>5</v>
      </c>
      <c r="C40" s="33"/>
      <c r="D40" s="27">
        <v>101.7</v>
      </c>
      <c r="E40" s="51">
        <v>76.099999999999994</v>
      </c>
      <c r="F40" s="29">
        <v>111</v>
      </c>
      <c r="G40" s="29">
        <v>124.9</v>
      </c>
      <c r="H40" s="29">
        <v>159.30000000000001</v>
      </c>
      <c r="I40" s="29">
        <v>89.1</v>
      </c>
      <c r="J40" s="29">
        <v>91.8</v>
      </c>
      <c r="K40" s="29" t="s">
        <v>49</v>
      </c>
      <c r="L40" s="29">
        <v>128.9</v>
      </c>
      <c r="M40" s="29">
        <v>131.5</v>
      </c>
      <c r="N40" s="29">
        <v>96.4</v>
      </c>
      <c r="O40" s="29">
        <v>106.7</v>
      </c>
      <c r="P40" s="29">
        <v>124.8</v>
      </c>
      <c r="Q40" s="29">
        <v>91.6</v>
      </c>
      <c r="R40" s="29">
        <v>96.2</v>
      </c>
      <c r="S40" s="29">
        <v>96.6</v>
      </c>
      <c r="T40" s="29">
        <v>101.3</v>
      </c>
      <c r="U40" s="29">
        <v>100.9</v>
      </c>
    </row>
    <row r="41" spans="1:21" ht="30" customHeight="1" x14ac:dyDescent="0.45">
      <c r="A41" s="49">
        <f t="shared" si="1"/>
        <v>5</v>
      </c>
      <c r="B41" s="35" t="str">
        <f t="shared" si="1"/>
        <v>6</v>
      </c>
      <c r="C41" s="36"/>
      <c r="D41" s="52">
        <v>104.6</v>
      </c>
      <c r="E41" s="52">
        <v>84.3</v>
      </c>
      <c r="F41" s="52">
        <v>114.9</v>
      </c>
      <c r="G41" s="52">
        <v>130.6</v>
      </c>
      <c r="H41" s="52">
        <v>122.8</v>
      </c>
      <c r="I41" s="52">
        <v>97.6</v>
      </c>
      <c r="J41" s="52">
        <v>94</v>
      </c>
      <c r="K41" s="52">
        <v>124.6</v>
      </c>
      <c r="L41" s="52">
        <v>131.30000000000001</v>
      </c>
      <c r="M41" s="52">
        <v>111.6</v>
      </c>
      <c r="N41" s="52">
        <v>80</v>
      </c>
      <c r="O41" s="52">
        <v>128.19999999999999</v>
      </c>
      <c r="P41" s="52">
        <v>117.7</v>
      </c>
      <c r="Q41" s="52">
        <v>99.9</v>
      </c>
      <c r="R41" s="52">
        <v>126.1</v>
      </c>
      <c r="S41" s="52">
        <v>95.3</v>
      </c>
      <c r="T41" s="52">
        <v>103.8</v>
      </c>
      <c r="U41" s="52">
        <v>103.5</v>
      </c>
    </row>
    <row r="42" spans="1:21" ht="30" customHeight="1" x14ac:dyDescent="0.45">
      <c r="A42" s="49" t="str">
        <f t="shared" si="1"/>
        <v>52</v>
      </c>
      <c r="B42" s="53" t="str">
        <f t="shared" si="1"/>
        <v>令和6年</v>
      </c>
      <c r="C42" s="54">
        <f>C15</f>
        <v>11</v>
      </c>
      <c r="D42" s="55">
        <v>104.1</v>
      </c>
      <c r="E42" s="41">
        <v>90.1</v>
      </c>
      <c r="F42" s="41">
        <v>108.2</v>
      </c>
      <c r="G42" s="41">
        <v>102.7</v>
      </c>
      <c r="H42" s="41">
        <v>116</v>
      </c>
      <c r="I42" s="41">
        <v>86.5</v>
      </c>
      <c r="J42" s="41">
        <v>83</v>
      </c>
      <c r="K42" s="41">
        <v>96.3</v>
      </c>
      <c r="L42" s="41">
        <v>131.9</v>
      </c>
      <c r="M42" s="41">
        <v>84</v>
      </c>
      <c r="N42" s="41">
        <v>94.1</v>
      </c>
      <c r="O42" s="41">
        <v>115.4</v>
      </c>
      <c r="P42" s="41">
        <v>186.8</v>
      </c>
      <c r="Q42" s="41">
        <v>85.7</v>
      </c>
      <c r="R42" s="41">
        <v>96.7</v>
      </c>
      <c r="S42" s="41">
        <v>104.5</v>
      </c>
      <c r="T42" s="41">
        <v>105.5</v>
      </c>
      <c r="U42" s="41">
        <v>105.7</v>
      </c>
    </row>
    <row r="43" spans="1:21" ht="30" customHeight="1" x14ac:dyDescent="0.45">
      <c r="A43" s="49" t="str">
        <f t="shared" si="1"/>
        <v>53</v>
      </c>
      <c r="B43" s="53" t="str">
        <f t="shared" si="1"/>
        <v/>
      </c>
      <c r="C43" s="54">
        <f t="shared" si="1"/>
        <v>12</v>
      </c>
      <c r="D43" s="42">
        <v>192.7</v>
      </c>
      <c r="E43" s="42">
        <v>148.1</v>
      </c>
      <c r="F43" s="42">
        <v>212.5</v>
      </c>
      <c r="G43" s="42">
        <v>301.3</v>
      </c>
      <c r="H43" s="42">
        <v>235.8</v>
      </c>
      <c r="I43" s="42">
        <v>150.80000000000001</v>
      </c>
      <c r="J43" s="42">
        <v>148.19999999999999</v>
      </c>
      <c r="K43" s="42">
        <v>276.89999999999998</v>
      </c>
      <c r="L43" s="42">
        <v>255.5</v>
      </c>
      <c r="M43" s="42">
        <v>244</v>
      </c>
      <c r="N43" s="42">
        <v>80.5</v>
      </c>
      <c r="O43" s="42">
        <v>220.5</v>
      </c>
      <c r="P43" s="42">
        <v>218</v>
      </c>
      <c r="Q43" s="42">
        <v>205.7</v>
      </c>
      <c r="R43" s="42">
        <v>313.89999999999998</v>
      </c>
      <c r="S43" s="42">
        <v>113.6</v>
      </c>
      <c r="T43" s="42">
        <v>106.7</v>
      </c>
      <c r="U43" s="42">
        <v>106.7</v>
      </c>
    </row>
    <row r="44" spans="1:21" ht="30" customHeight="1" x14ac:dyDescent="0.45">
      <c r="A44" s="49" t="str">
        <f t="shared" si="1"/>
        <v>54</v>
      </c>
      <c r="B44" s="53" t="str">
        <f t="shared" si="1"/>
        <v>令和7年</v>
      </c>
      <c r="C44" s="54">
        <f t="shared" si="1"/>
        <v>1</v>
      </c>
      <c r="D44" s="42">
        <v>90</v>
      </c>
      <c r="E44" s="42">
        <v>65.400000000000006</v>
      </c>
      <c r="F44" s="42">
        <v>86.4</v>
      </c>
      <c r="G44" s="42">
        <v>83.7</v>
      </c>
      <c r="H44" s="42">
        <v>99.6</v>
      </c>
      <c r="I44" s="42">
        <v>89.4</v>
      </c>
      <c r="J44" s="42">
        <v>89</v>
      </c>
      <c r="K44" s="42">
        <v>97.1</v>
      </c>
      <c r="L44" s="42">
        <v>81.400000000000006</v>
      </c>
      <c r="M44" s="42">
        <v>81</v>
      </c>
      <c r="N44" s="42">
        <v>95.5</v>
      </c>
      <c r="O44" s="42">
        <v>104.8</v>
      </c>
      <c r="P44" s="42">
        <v>110.8</v>
      </c>
      <c r="Q44" s="42">
        <v>90.7</v>
      </c>
      <c r="R44" s="42">
        <v>98.5</v>
      </c>
      <c r="S44" s="42">
        <v>94.1</v>
      </c>
      <c r="T44" s="42">
        <v>107.4</v>
      </c>
      <c r="U44" s="42">
        <v>107.2</v>
      </c>
    </row>
    <row r="45" spans="1:21" ht="30" customHeight="1" x14ac:dyDescent="0.45">
      <c r="A45" s="49" t="str">
        <f t="shared" si="1"/>
        <v>55</v>
      </c>
      <c r="B45" s="53" t="str">
        <f t="shared" si="1"/>
        <v/>
      </c>
      <c r="C45" s="54">
        <f t="shared" si="1"/>
        <v>2</v>
      </c>
      <c r="D45" s="42">
        <v>90.3</v>
      </c>
      <c r="E45" s="42">
        <v>66.2</v>
      </c>
      <c r="F45" s="42">
        <v>88.5</v>
      </c>
      <c r="G45" s="42">
        <v>80.3</v>
      </c>
      <c r="H45" s="42">
        <v>95.7</v>
      </c>
      <c r="I45" s="42">
        <v>91.3</v>
      </c>
      <c r="J45" s="42">
        <v>86.5</v>
      </c>
      <c r="K45" s="42">
        <v>94.5</v>
      </c>
      <c r="L45" s="42">
        <v>81.7</v>
      </c>
      <c r="M45" s="42">
        <v>81.7</v>
      </c>
      <c r="N45" s="42">
        <v>86.5</v>
      </c>
      <c r="O45" s="42">
        <v>102.7</v>
      </c>
      <c r="P45" s="42">
        <v>113.2</v>
      </c>
      <c r="Q45" s="42">
        <v>89.9</v>
      </c>
      <c r="R45" s="42">
        <v>131.1</v>
      </c>
      <c r="S45" s="42">
        <v>91.9</v>
      </c>
      <c r="T45" s="42">
        <v>107.6</v>
      </c>
      <c r="U45" s="42">
        <v>107.2</v>
      </c>
    </row>
    <row r="46" spans="1:21" ht="30" customHeight="1" x14ac:dyDescent="0.45">
      <c r="A46" s="49" t="str">
        <f t="shared" si="1"/>
        <v>56</v>
      </c>
      <c r="B46" s="53"/>
      <c r="C46" s="54">
        <f t="shared" si="1"/>
        <v>3</v>
      </c>
      <c r="D46" s="42">
        <v>91.4</v>
      </c>
      <c r="E46" s="42">
        <v>66.2</v>
      </c>
      <c r="F46" s="42">
        <v>92.2</v>
      </c>
      <c r="G46" s="42">
        <v>82.7</v>
      </c>
      <c r="H46" s="42">
        <v>100</v>
      </c>
      <c r="I46" s="42">
        <v>98.6</v>
      </c>
      <c r="J46" s="42">
        <v>92.9</v>
      </c>
      <c r="K46" s="42">
        <v>101.7</v>
      </c>
      <c r="L46" s="42">
        <v>85.2</v>
      </c>
      <c r="M46" s="42">
        <v>81</v>
      </c>
      <c r="N46" s="42">
        <v>89.6</v>
      </c>
      <c r="O46" s="42">
        <v>105.3</v>
      </c>
      <c r="P46" s="42">
        <v>111.6</v>
      </c>
      <c r="Q46" s="42">
        <v>87.4</v>
      </c>
      <c r="R46" s="42" t="s">
        <v>183</v>
      </c>
      <c r="S46" s="42">
        <v>97.7</v>
      </c>
      <c r="T46" s="42">
        <v>106.5</v>
      </c>
      <c r="U46" s="42">
        <v>106.7</v>
      </c>
    </row>
    <row r="47" spans="1:21" ht="30" customHeight="1" x14ac:dyDescent="0.45">
      <c r="A47" s="49" t="str">
        <f t="shared" si="1"/>
        <v>57</v>
      </c>
      <c r="B47" s="53" t="str">
        <f t="shared" si="1"/>
        <v/>
      </c>
      <c r="C47" s="54">
        <f t="shared" si="1"/>
        <v>4</v>
      </c>
      <c r="D47" s="42">
        <v>93.6</v>
      </c>
      <c r="E47" s="42">
        <v>91.2</v>
      </c>
      <c r="F47" s="42">
        <v>88.9</v>
      </c>
      <c r="G47" s="42">
        <v>82.6</v>
      </c>
      <c r="H47" s="42">
        <v>105.9</v>
      </c>
      <c r="I47" s="42">
        <v>95</v>
      </c>
      <c r="J47" s="42">
        <v>90.9</v>
      </c>
      <c r="K47" s="42">
        <v>98.7</v>
      </c>
      <c r="L47" s="42">
        <v>80.7</v>
      </c>
      <c r="M47" s="42">
        <v>193.2</v>
      </c>
      <c r="N47" s="42">
        <v>113.1</v>
      </c>
      <c r="O47" s="42">
        <v>104.5</v>
      </c>
      <c r="P47" s="42">
        <v>105.7</v>
      </c>
      <c r="Q47" s="42">
        <v>87.6</v>
      </c>
      <c r="R47" s="42" t="s">
        <v>183</v>
      </c>
      <c r="S47" s="42">
        <v>96.5</v>
      </c>
      <c r="T47" s="42">
        <v>106.8</v>
      </c>
      <c r="U47" s="42">
        <v>106.3</v>
      </c>
    </row>
    <row r="48" spans="1:21" ht="30" customHeight="1" x14ac:dyDescent="0.45">
      <c r="A48" s="49" t="str">
        <f t="shared" si="1"/>
        <v>58</v>
      </c>
      <c r="B48" s="53" t="str">
        <f t="shared" si="1"/>
        <v/>
      </c>
      <c r="C48" s="54">
        <f t="shared" si="1"/>
        <v>5</v>
      </c>
      <c r="D48" s="42">
        <v>92.8</v>
      </c>
      <c r="E48" s="42">
        <v>65.099999999999994</v>
      </c>
      <c r="F48" s="42">
        <v>92.7</v>
      </c>
      <c r="G48" s="42">
        <v>81.599999999999994</v>
      </c>
      <c r="H48" s="42">
        <v>103.1</v>
      </c>
      <c r="I48" s="42">
        <v>89.1</v>
      </c>
      <c r="J48" s="42">
        <v>91.1</v>
      </c>
      <c r="K48" s="42">
        <v>143.19999999999999</v>
      </c>
      <c r="L48" s="42">
        <v>128.80000000000001</v>
      </c>
      <c r="M48" s="42">
        <v>82.3</v>
      </c>
      <c r="N48" s="42">
        <v>94.4</v>
      </c>
      <c r="O48" s="42">
        <v>104.6</v>
      </c>
      <c r="P48" s="42">
        <v>109.5</v>
      </c>
      <c r="Q48" s="42">
        <v>90.6</v>
      </c>
      <c r="R48" s="42" t="s">
        <v>183</v>
      </c>
      <c r="S48" s="42">
        <v>95.6</v>
      </c>
      <c r="T48" s="42">
        <v>108.4</v>
      </c>
      <c r="U48" s="42">
        <v>108.6</v>
      </c>
    </row>
    <row r="49" spans="1:21" ht="30" customHeight="1" x14ac:dyDescent="0.45">
      <c r="A49" s="49" t="str">
        <f t="shared" si="1"/>
        <v>59</v>
      </c>
      <c r="B49" s="53" t="str">
        <f t="shared" si="1"/>
        <v/>
      </c>
      <c r="C49" s="54">
        <f t="shared" si="1"/>
        <v>6</v>
      </c>
      <c r="D49" s="42">
        <v>168.8</v>
      </c>
      <c r="E49" s="42">
        <v>172.6</v>
      </c>
      <c r="F49" s="42">
        <v>170.3</v>
      </c>
      <c r="G49" s="42">
        <v>190</v>
      </c>
      <c r="H49" s="42">
        <v>183.9</v>
      </c>
      <c r="I49" s="42">
        <v>118.1</v>
      </c>
      <c r="J49" s="42">
        <v>94.1</v>
      </c>
      <c r="K49" s="42">
        <v>240.4</v>
      </c>
      <c r="L49" s="42">
        <v>108.7</v>
      </c>
      <c r="M49" s="42">
        <v>120.9</v>
      </c>
      <c r="N49" s="42">
        <v>103.2</v>
      </c>
      <c r="O49" s="42">
        <v>114.7</v>
      </c>
      <c r="P49" s="42">
        <v>318.3</v>
      </c>
      <c r="Q49" s="42">
        <v>167.4</v>
      </c>
      <c r="R49" s="42" t="s">
        <v>183</v>
      </c>
      <c r="S49" s="42">
        <v>112</v>
      </c>
      <c r="T49" s="42">
        <v>108.8</v>
      </c>
      <c r="U49" s="42">
        <v>108.5</v>
      </c>
    </row>
    <row r="50" spans="1:21" ht="30" customHeight="1" x14ac:dyDescent="0.45">
      <c r="A50" s="49" t="str">
        <f t="shared" si="1"/>
        <v>510</v>
      </c>
      <c r="B50" s="53" t="str">
        <f t="shared" si="1"/>
        <v/>
      </c>
      <c r="C50" s="54">
        <f t="shared" si="1"/>
        <v>7</v>
      </c>
      <c r="D50" s="42">
        <v>115</v>
      </c>
      <c r="E50" s="42">
        <v>84</v>
      </c>
      <c r="F50" s="42">
        <v>122.8</v>
      </c>
      <c r="G50" s="42">
        <v>86.5</v>
      </c>
      <c r="H50" s="42">
        <v>124.5</v>
      </c>
      <c r="I50" s="42">
        <v>124.6</v>
      </c>
      <c r="J50" s="42">
        <v>140</v>
      </c>
      <c r="K50" s="42">
        <v>106.9</v>
      </c>
      <c r="L50" s="42">
        <v>121.1</v>
      </c>
      <c r="M50" s="42">
        <v>139.6</v>
      </c>
      <c r="N50" s="42">
        <v>105.7</v>
      </c>
      <c r="O50" s="42">
        <v>131.6</v>
      </c>
      <c r="P50" s="42">
        <v>118.5</v>
      </c>
      <c r="Q50" s="42">
        <v>109.1</v>
      </c>
      <c r="R50" s="42" t="s">
        <v>183</v>
      </c>
      <c r="S50" s="42">
        <v>112.8</v>
      </c>
      <c r="T50" s="42">
        <v>110.1</v>
      </c>
      <c r="U50" s="42">
        <v>110.6</v>
      </c>
    </row>
    <row r="51" spans="1:21" ht="30" customHeight="1" x14ac:dyDescent="0.45">
      <c r="A51" s="49" t="str">
        <f t="shared" ref="A51:C54" si="2">A24</f>
        <v>511</v>
      </c>
      <c r="B51" s="53" t="str">
        <f t="shared" si="2"/>
        <v/>
      </c>
      <c r="C51" s="54">
        <f t="shared" si="2"/>
        <v>8</v>
      </c>
      <c r="D51" s="42">
        <v>93.8</v>
      </c>
      <c r="E51" s="42">
        <v>69.2</v>
      </c>
      <c r="F51" s="42">
        <v>101.4</v>
      </c>
      <c r="G51" s="42">
        <v>77.5</v>
      </c>
      <c r="H51" s="42">
        <v>97.6</v>
      </c>
      <c r="I51" s="42">
        <v>94.5</v>
      </c>
      <c r="J51" s="42">
        <v>95.8</v>
      </c>
      <c r="K51" s="42">
        <v>102</v>
      </c>
      <c r="L51" s="42">
        <v>92.2</v>
      </c>
      <c r="M51" s="42">
        <v>91.5</v>
      </c>
      <c r="N51" s="42">
        <v>91.2</v>
      </c>
      <c r="O51" s="42">
        <v>94.1</v>
      </c>
      <c r="P51" s="42">
        <v>107</v>
      </c>
      <c r="Q51" s="42">
        <v>90.6</v>
      </c>
      <c r="R51" s="42" t="s">
        <v>183</v>
      </c>
      <c r="S51" s="42">
        <v>98</v>
      </c>
      <c r="T51" s="42">
        <v>108.6</v>
      </c>
      <c r="U51" s="42">
        <v>109.2</v>
      </c>
    </row>
    <row r="52" spans="1:21" ht="30" customHeight="1" x14ac:dyDescent="0.45">
      <c r="A52" s="49" t="str">
        <f t="shared" si="2"/>
        <v>512</v>
      </c>
      <c r="B52" s="53" t="str">
        <f t="shared" si="2"/>
        <v/>
      </c>
      <c r="C52" s="54">
        <f t="shared" si="2"/>
        <v>9</v>
      </c>
      <c r="D52" s="42">
        <v>91.7</v>
      </c>
      <c r="E52" s="42">
        <v>72.3</v>
      </c>
      <c r="F52" s="42">
        <v>96.6</v>
      </c>
      <c r="G52" s="42">
        <v>78</v>
      </c>
      <c r="H52" s="42">
        <v>98.4</v>
      </c>
      <c r="I52" s="42">
        <v>87.8</v>
      </c>
      <c r="J52" s="42">
        <v>89.8</v>
      </c>
      <c r="K52" s="42">
        <v>108.9</v>
      </c>
      <c r="L52" s="42">
        <v>78.5</v>
      </c>
      <c r="M52" s="42">
        <v>81.3</v>
      </c>
      <c r="N52" s="42">
        <v>85.4</v>
      </c>
      <c r="O52" s="42">
        <v>94.9</v>
      </c>
      <c r="P52" s="42">
        <v>110</v>
      </c>
      <c r="Q52" s="42">
        <v>89</v>
      </c>
      <c r="R52" s="42" t="s">
        <v>183</v>
      </c>
      <c r="S52" s="42">
        <v>96.4</v>
      </c>
      <c r="T52" s="42">
        <v>109.1</v>
      </c>
      <c r="U52" s="42">
        <v>109.8</v>
      </c>
    </row>
    <row r="53" spans="1:21" ht="30" customHeight="1" x14ac:dyDescent="0.45">
      <c r="A53" s="49" t="str">
        <f t="shared" si="2"/>
        <v>61</v>
      </c>
      <c r="B53" s="53" t="str">
        <f t="shared" si="2"/>
        <v/>
      </c>
      <c r="C53" s="54">
        <f t="shared" si="2"/>
        <v>10</v>
      </c>
      <c r="D53" s="42">
        <v>91.8</v>
      </c>
      <c r="E53" s="42">
        <v>69.3</v>
      </c>
      <c r="F53" s="42">
        <v>94.9</v>
      </c>
      <c r="G53" s="42">
        <v>76.3</v>
      </c>
      <c r="H53" s="42">
        <v>101.4</v>
      </c>
      <c r="I53" s="42">
        <v>90.3</v>
      </c>
      <c r="J53" s="42">
        <v>91.8</v>
      </c>
      <c r="K53" s="42">
        <v>101.7</v>
      </c>
      <c r="L53" s="42">
        <v>83.9</v>
      </c>
      <c r="M53" s="42">
        <v>83.1</v>
      </c>
      <c r="N53" s="42">
        <v>92.4</v>
      </c>
      <c r="O53" s="42">
        <v>114.6</v>
      </c>
      <c r="P53" s="42">
        <v>114</v>
      </c>
      <c r="Q53" s="42">
        <v>87.7</v>
      </c>
      <c r="R53" s="42" t="s">
        <v>183</v>
      </c>
      <c r="S53" s="42">
        <v>92.8</v>
      </c>
      <c r="T53" s="42">
        <v>109.9</v>
      </c>
      <c r="U53" s="42">
        <v>109.7</v>
      </c>
    </row>
    <row r="54" spans="1:21" ht="30" customHeight="1" x14ac:dyDescent="0.45">
      <c r="A54" s="49" t="str">
        <f t="shared" si="2"/>
        <v>62</v>
      </c>
      <c r="B54" s="56" t="str">
        <f t="shared" si="2"/>
        <v/>
      </c>
      <c r="C54" s="57">
        <f t="shared" si="2"/>
        <v>11</v>
      </c>
      <c r="D54" s="45">
        <v>101.8</v>
      </c>
      <c r="E54" s="45">
        <v>97.6</v>
      </c>
      <c r="F54" s="45">
        <v>124.3</v>
      </c>
      <c r="G54" s="45">
        <v>102.1</v>
      </c>
      <c r="H54" s="45">
        <v>106.7</v>
      </c>
      <c r="I54" s="45">
        <v>87.2</v>
      </c>
      <c r="J54" s="45">
        <v>89.8</v>
      </c>
      <c r="K54" s="45">
        <v>130.19999999999999</v>
      </c>
      <c r="L54" s="45">
        <v>120.4</v>
      </c>
      <c r="M54" s="45">
        <v>82.4</v>
      </c>
      <c r="N54" s="45">
        <v>93.7</v>
      </c>
      <c r="O54" s="45">
        <v>102.2</v>
      </c>
      <c r="P54" s="45">
        <v>113.8</v>
      </c>
      <c r="Q54" s="45">
        <v>91.1</v>
      </c>
      <c r="R54" s="42" t="s">
        <v>183</v>
      </c>
      <c r="S54" s="45">
        <v>105.1</v>
      </c>
      <c r="T54" s="45">
        <v>110</v>
      </c>
      <c r="U54" s="45">
        <v>109.4</v>
      </c>
    </row>
    <row r="55" spans="1:21" ht="16.2" x14ac:dyDescent="0.45">
      <c r="H55" s="58"/>
      <c r="R55" s="14"/>
    </row>
    <row r="56" spans="1:21" x14ac:dyDescent="0.45">
      <c r="G56" s="59"/>
      <c r="L56" s="59"/>
      <c r="P56" s="59"/>
    </row>
  </sheetData>
  <mergeCells count="5">
    <mergeCell ref="B1:U1"/>
    <mergeCell ref="D5:S6"/>
    <mergeCell ref="B6:C7"/>
    <mergeCell ref="D32:S33"/>
    <mergeCell ref="B35:C35"/>
  </mergeCells>
  <phoneticPr fontId="3"/>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3" orientation="portrait" blackAndWhite="1" cellComments="atEnd" useFirstPageNumber="1" r:id="rId1"/>
  <headerFooter scaleWithDoc="0" alignWithMargins="0">
    <oddFooter>&amp;C- 11 -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32D2E-D204-4460-978B-7219B90EF90B}">
  <sheetPr>
    <pageSetUpPr autoPageBreaks="0" fitToPage="1"/>
  </sheetPr>
  <dimension ref="A1:U56"/>
  <sheetViews>
    <sheetView showGridLines="0" view="pageBreakPreview" topLeftCell="A34" zoomScale="60" zoomScaleNormal="70" workbookViewId="0">
      <selection activeCell="X50" sqref="X50"/>
    </sheetView>
  </sheetViews>
  <sheetFormatPr defaultColWidth="9.69921875" defaultRowHeight="14.4" x14ac:dyDescent="0.45"/>
  <cols>
    <col min="1" max="1" width="3.796875" style="3" customWidth="1"/>
    <col min="2" max="2" width="9.69921875" style="3" customWidth="1"/>
    <col min="3" max="3" width="7.3984375" style="3" bestFit="1" customWidth="1"/>
    <col min="4" max="21" width="8.19921875" style="3" customWidth="1"/>
    <col min="22" max="16384" width="9.69921875" style="3"/>
  </cols>
  <sheetData>
    <row r="1" spans="1:21" ht="57.75" customHeight="1" x14ac:dyDescent="0.45">
      <c r="A1" s="1"/>
      <c r="B1" s="301"/>
      <c r="C1" s="301"/>
      <c r="D1" s="301"/>
      <c r="E1" s="301"/>
      <c r="F1" s="301"/>
      <c r="G1" s="301"/>
      <c r="H1" s="301"/>
      <c r="I1" s="301"/>
      <c r="J1" s="301"/>
      <c r="K1" s="301"/>
      <c r="L1" s="301"/>
      <c r="M1" s="301"/>
      <c r="N1" s="301"/>
      <c r="O1" s="301"/>
      <c r="P1" s="301"/>
      <c r="Q1" s="301"/>
      <c r="R1" s="301"/>
      <c r="S1" s="301"/>
      <c r="T1" s="301"/>
      <c r="U1" s="301"/>
    </row>
    <row r="2" spans="1:21" ht="21" customHeight="1" x14ac:dyDescent="0.45">
      <c r="A2" s="4"/>
      <c r="B2" s="5" t="s">
        <v>184</v>
      </c>
      <c r="C2" s="5"/>
      <c r="D2" s="5"/>
      <c r="E2" s="5"/>
      <c r="F2" s="6"/>
      <c r="H2" s="60"/>
      <c r="J2" s="1"/>
      <c r="K2" s="1"/>
      <c r="L2" s="1"/>
      <c r="M2" s="1"/>
      <c r="N2" s="1"/>
      <c r="O2" s="1"/>
      <c r="P2" s="1"/>
      <c r="Q2" s="1"/>
      <c r="R2" s="1"/>
      <c r="S2" s="1"/>
      <c r="T2" s="1"/>
      <c r="U2" s="1"/>
    </row>
    <row r="3" spans="1:21" ht="30" customHeight="1" x14ac:dyDescent="0.45">
      <c r="A3" s="4"/>
      <c r="B3" s="1"/>
      <c r="C3" s="1"/>
      <c r="D3" s="1"/>
      <c r="E3" s="1"/>
      <c r="F3" s="1"/>
      <c r="G3" s="1"/>
      <c r="H3" s="1"/>
      <c r="I3" s="1"/>
      <c r="J3" s="6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T4" s="10"/>
      <c r="U4" s="11" t="s">
        <v>2</v>
      </c>
    </row>
    <row r="5" spans="1:21" ht="24" customHeight="1" x14ac:dyDescent="0.45">
      <c r="A5" s="12"/>
      <c r="B5" s="13"/>
      <c r="C5" s="14"/>
      <c r="D5" s="302" t="s">
        <v>3</v>
      </c>
      <c r="E5" s="303"/>
      <c r="F5" s="303"/>
      <c r="G5" s="303"/>
      <c r="H5" s="303"/>
      <c r="I5" s="303"/>
      <c r="J5" s="303"/>
      <c r="K5" s="303"/>
      <c r="L5" s="303"/>
      <c r="M5" s="303"/>
      <c r="N5" s="303"/>
      <c r="O5" s="303"/>
      <c r="P5" s="303"/>
      <c r="Q5" s="303"/>
      <c r="R5" s="303"/>
      <c r="S5" s="303"/>
      <c r="T5" s="15" t="s">
        <v>4</v>
      </c>
      <c r="U5" s="16" t="s">
        <v>5</v>
      </c>
    </row>
    <row r="6" spans="1:21" ht="13.95" customHeight="1" x14ac:dyDescent="0.45">
      <c r="A6" s="12"/>
      <c r="B6" s="306"/>
      <c r="C6" s="307"/>
      <c r="D6" s="304"/>
      <c r="E6" s="305"/>
      <c r="F6" s="305"/>
      <c r="G6" s="305"/>
      <c r="H6" s="305"/>
      <c r="I6" s="305"/>
      <c r="J6" s="305"/>
      <c r="K6" s="305"/>
      <c r="L6" s="305"/>
      <c r="M6" s="305"/>
      <c r="N6" s="305"/>
      <c r="O6" s="305"/>
      <c r="P6" s="305"/>
      <c r="Q6" s="305"/>
      <c r="R6" s="305"/>
      <c r="S6" s="305"/>
      <c r="T6" s="20" t="s">
        <v>6</v>
      </c>
      <c r="U6" s="21" t="s">
        <v>7</v>
      </c>
    </row>
    <row r="7" spans="1:21" ht="52.5" customHeight="1" x14ac:dyDescent="0.45">
      <c r="A7" s="12"/>
      <c r="B7" s="306"/>
      <c r="C7" s="307"/>
      <c r="D7" s="22" t="str">
        <f>+'第１表 '!D7</f>
        <v>調査産業計</v>
      </c>
      <c r="E7" s="22" t="str">
        <f>+'第１表 '!E7</f>
        <v>建設業</v>
      </c>
      <c r="F7" s="22" t="str">
        <f>+'第１表 '!F7</f>
        <v>製造業</v>
      </c>
      <c r="G7" s="22" t="str">
        <f>+'第１表 '!G7</f>
        <v>電気・ガス・熱供給・水道業</v>
      </c>
      <c r="H7" s="22" t="str">
        <f>+'第１表 '!H7</f>
        <v>情報通信業</v>
      </c>
      <c r="I7" s="22" t="str">
        <f>+'第１表 '!I7</f>
        <v>運輸業，郵便業</v>
      </c>
      <c r="J7" s="22" t="str">
        <f>+'第１表 '!J7</f>
        <v>卸売業，小売業</v>
      </c>
      <c r="K7" s="22" t="str">
        <f>+'第１表 '!K7</f>
        <v>金融業，保険業</v>
      </c>
      <c r="L7" s="22" t="str">
        <f>+'第１表 '!L7</f>
        <v>不動産業，物品賃貸業</v>
      </c>
      <c r="M7" s="22" t="str">
        <f>+'第１表 '!M7</f>
        <v>学術研究，専門・技術サービス業</v>
      </c>
      <c r="N7" s="22" t="str">
        <f>+'第１表 '!N7</f>
        <v>宿泊業，飲食サービス業</v>
      </c>
      <c r="O7" s="22" t="str">
        <f>+'第１表 '!O7</f>
        <v>生活関連サービス業，娯楽業</v>
      </c>
      <c r="P7" s="22" t="str">
        <f>+'第１表 '!P7</f>
        <v>教育，学習支援業</v>
      </c>
      <c r="Q7" s="22" t="str">
        <f>+'第１表 '!Q7</f>
        <v>医療，福祉</v>
      </c>
      <c r="R7" s="22" t="str">
        <f>+'第１表 '!R7</f>
        <v>複合サービス事業</v>
      </c>
      <c r="S7" s="22" t="str">
        <f>+'第１表 '!S7</f>
        <v>サービス業（他に分類されないもの）</v>
      </c>
      <c r="T7" s="62" t="s">
        <v>48</v>
      </c>
      <c r="U7" s="63" t="s">
        <v>48</v>
      </c>
    </row>
    <row r="8" spans="1:21" ht="30" customHeight="1" x14ac:dyDescent="0.45">
      <c r="A8" s="38">
        <f>+'第１表 '!A8</f>
        <v>29</v>
      </c>
      <c r="B8" s="308" t="str">
        <f>'第１表 '!B8</f>
        <v>平成30年平均</v>
      </c>
      <c r="C8" s="309"/>
      <c r="D8" s="27">
        <v>102.9</v>
      </c>
      <c r="E8" s="28">
        <v>84.1</v>
      </c>
      <c r="F8" s="28">
        <v>98.2</v>
      </c>
      <c r="G8" s="28">
        <v>106</v>
      </c>
      <c r="H8" s="28">
        <v>103.2</v>
      </c>
      <c r="I8" s="28">
        <v>103.4</v>
      </c>
      <c r="J8" s="28">
        <v>110.6</v>
      </c>
      <c r="K8" s="28">
        <v>107.4</v>
      </c>
      <c r="L8" s="28">
        <v>133.5</v>
      </c>
      <c r="M8" s="28">
        <v>106.7</v>
      </c>
      <c r="N8" s="28">
        <v>98.6</v>
      </c>
      <c r="O8" s="28">
        <v>100.5</v>
      </c>
      <c r="P8" s="28">
        <v>124.9</v>
      </c>
      <c r="Q8" s="28">
        <v>101.3</v>
      </c>
      <c r="R8" s="28">
        <v>94.2</v>
      </c>
      <c r="S8" s="28">
        <v>97.3</v>
      </c>
      <c r="T8" s="28">
        <v>102.3</v>
      </c>
      <c r="U8" s="29">
        <v>102.4</v>
      </c>
    </row>
    <row r="9" spans="1:21" ht="30" customHeight="1" x14ac:dyDescent="0.45">
      <c r="A9" s="38">
        <f>+'第１表 '!A9</f>
        <v>30</v>
      </c>
      <c r="B9" s="32" t="str">
        <f>'第１表 '!B9</f>
        <v>令和元</v>
      </c>
      <c r="C9" s="64"/>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38">
        <f>+'第１表 '!A10</f>
        <v>1</v>
      </c>
      <c r="B10" s="32" t="str">
        <f>'第１表 '!B10</f>
        <v>2</v>
      </c>
      <c r="C10" s="64"/>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 '!A11</f>
        <v>2</v>
      </c>
      <c r="B11" s="32" t="str">
        <f>'第１表 '!B11</f>
        <v>3</v>
      </c>
      <c r="C11" s="64"/>
      <c r="D11" s="27">
        <v>103.5</v>
      </c>
      <c r="E11" s="28">
        <v>100.7</v>
      </c>
      <c r="F11" s="28">
        <v>104.7</v>
      </c>
      <c r="G11" s="28">
        <v>111.1</v>
      </c>
      <c r="H11" s="28">
        <v>135.4</v>
      </c>
      <c r="I11" s="28">
        <v>101.9</v>
      </c>
      <c r="J11" s="28">
        <v>105.6</v>
      </c>
      <c r="K11" s="28">
        <v>107.1</v>
      </c>
      <c r="L11" s="28">
        <v>143.69999999999999</v>
      </c>
      <c r="M11" s="28">
        <v>98.5</v>
      </c>
      <c r="N11" s="28">
        <v>101.3</v>
      </c>
      <c r="O11" s="28">
        <v>120</v>
      </c>
      <c r="P11" s="28">
        <v>107.1</v>
      </c>
      <c r="Q11" s="28">
        <v>95</v>
      </c>
      <c r="R11" s="28">
        <v>101</v>
      </c>
      <c r="S11" s="28">
        <v>100.9</v>
      </c>
      <c r="T11" s="28">
        <v>102.7</v>
      </c>
      <c r="U11" s="29">
        <v>102.71</v>
      </c>
    </row>
    <row r="12" spans="1:21" ht="30" customHeight="1" x14ac:dyDescent="0.45">
      <c r="A12" s="38">
        <f>+'第１表 '!A12</f>
        <v>3</v>
      </c>
      <c r="B12" s="32" t="str">
        <f>'第１表 '!B12</f>
        <v>4</v>
      </c>
      <c r="C12" s="64"/>
      <c r="D12" s="27">
        <v>101.9</v>
      </c>
      <c r="E12" s="28">
        <v>92.9</v>
      </c>
      <c r="F12" s="28">
        <v>111.2</v>
      </c>
      <c r="G12" s="28">
        <v>116.4</v>
      </c>
      <c r="H12" s="28">
        <v>149.30000000000001</v>
      </c>
      <c r="I12" s="28">
        <v>92.6</v>
      </c>
      <c r="J12" s="28">
        <v>105.7</v>
      </c>
      <c r="K12" s="28">
        <v>91.8</v>
      </c>
      <c r="L12" s="28">
        <v>123.1</v>
      </c>
      <c r="M12" s="28">
        <v>95</v>
      </c>
      <c r="N12" s="28">
        <v>108.1</v>
      </c>
      <c r="O12" s="28">
        <v>94</v>
      </c>
      <c r="P12" s="28">
        <v>110.5</v>
      </c>
      <c r="Q12" s="28">
        <v>95.9</v>
      </c>
      <c r="R12" s="28">
        <v>97.8</v>
      </c>
      <c r="S12" s="28">
        <v>88.4</v>
      </c>
      <c r="T12" s="28">
        <v>101.1</v>
      </c>
      <c r="U12" s="29">
        <v>100.6</v>
      </c>
    </row>
    <row r="13" spans="1:21" ht="30" customHeight="1" x14ac:dyDescent="0.45">
      <c r="A13" s="38">
        <f>+'第１表 '!A13</f>
        <v>4</v>
      </c>
      <c r="B13" s="65" t="str">
        <f>'第１表 '!B13</f>
        <v>5</v>
      </c>
      <c r="C13" s="64"/>
      <c r="D13" s="27">
        <v>97.1</v>
      </c>
      <c r="E13" s="28">
        <v>86.5</v>
      </c>
      <c r="F13" s="28">
        <v>103.3</v>
      </c>
      <c r="G13" s="28">
        <v>119.1</v>
      </c>
      <c r="H13" s="28">
        <v>138.9</v>
      </c>
      <c r="I13" s="28">
        <v>86.4</v>
      </c>
      <c r="J13" s="28">
        <v>101.4</v>
      </c>
      <c r="K13" s="28">
        <v>102.4</v>
      </c>
      <c r="L13" s="28">
        <v>98.3</v>
      </c>
      <c r="M13" s="28">
        <v>99.8</v>
      </c>
      <c r="N13" s="28">
        <v>85.5</v>
      </c>
      <c r="O13" s="28">
        <v>102.9</v>
      </c>
      <c r="P13" s="28">
        <v>109.7</v>
      </c>
      <c r="Q13" s="28">
        <v>92.5</v>
      </c>
      <c r="R13" s="28">
        <v>92.7</v>
      </c>
      <c r="S13" s="28">
        <v>87.9</v>
      </c>
      <c r="T13" s="28">
        <v>96.5</v>
      </c>
      <c r="U13" s="34">
        <v>96.4</v>
      </c>
    </row>
    <row r="14" spans="1:21" ht="30" customHeight="1" x14ac:dyDescent="0.45">
      <c r="A14" s="38">
        <f>+'第１表 '!A14</f>
        <v>5</v>
      </c>
      <c r="B14" s="35" t="str">
        <f>'第１表 '!B14</f>
        <v>6</v>
      </c>
      <c r="C14" s="66"/>
      <c r="D14" s="27">
        <v>99.5</v>
      </c>
      <c r="E14" s="28">
        <v>92.3</v>
      </c>
      <c r="F14" s="28">
        <v>104.8</v>
      </c>
      <c r="G14" s="28">
        <v>112.9</v>
      </c>
      <c r="H14" s="37">
        <v>110.3</v>
      </c>
      <c r="I14" s="28">
        <v>85.4</v>
      </c>
      <c r="J14" s="28">
        <v>116</v>
      </c>
      <c r="K14" s="28">
        <v>111.1</v>
      </c>
      <c r="L14" s="37">
        <v>131</v>
      </c>
      <c r="M14" s="37">
        <v>91.4</v>
      </c>
      <c r="N14" s="37">
        <v>80.900000000000006</v>
      </c>
      <c r="O14" s="37">
        <v>109.2</v>
      </c>
      <c r="P14" s="37">
        <v>104.4</v>
      </c>
      <c r="Q14" s="37">
        <v>97.2</v>
      </c>
      <c r="R14" s="37">
        <v>102.3</v>
      </c>
      <c r="S14" s="37">
        <v>83.9</v>
      </c>
      <c r="T14" s="37">
        <v>96.9</v>
      </c>
      <c r="U14" s="37">
        <v>96.7</v>
      </c>
    </row>
    <row r="15" spans="1:21" ht="30" customHeight="1" x14ac:dyDescent="0.45">
      <c r="A15" s="38" t="str">
        <f>+'第１表 '!A15</f>
        <v>52</v>
      </c>
      <c r="B15" s="67" t="str">
        <f>'第１表 '!B15</f>
        <v>令和6年</v>
      </c>
      <c r="C15" s="40">
        <f>'第１表 '!C15</f>
        <v>11</v>
      </c>
      <c r="D15" s="41">
        <v>95.4</v>
      </c>
      <c r="E15" s="41">
        <v>90.4</v>
      </c>
      <c r="F15" s="41">
        <v>98.6</v>
      </c>
      <c r="G15" s="41">
        <v>84.3</v>
      </c>
      <c r="H15" s="41">
        <v>104.9</v>
      </c>
      <c r="I15" s="41">
        <v>71.900000000000006</v>
      </c>
      <c r="J15" s="41">
        <v>122.3</v>
      </c>
      <c r="K15" s="41">
        <v>83.4</v>
      </c>
      <c r="L15" s="41">
        <v>131.1</v>
      </c>
      <c r="M15" s="41">
        <v>70.5</v>
      </c>
      <c r="N15" s="41">
        <v>77.7</v>
      </c>
      <c r="O15" s="41">
        <v>93.5</v>
      </c>
      <c r="P15" s="41">
        <v>134.9</v>
      </c>
      <c r="Q15" s="41">
        <v>81.2</v>
      </c>
      <c r="R15" s="41">
        <v>83.9</v>
      </c>
      <c r="S15" s="41">
        <v>86.1</v>
      </c>
      <c r="T15" s="41">
        <v>94.4</v>
      </c>
      <c r="U15" s="41">
        <v>94.548702910903742</v>
      </c>
    </row>
    <row r="16" spans="1:21" ht="30" customHeight="1" x14ac:dyDescent="0.45">
      <c r="A16" s="38" t="str">
        <f>+'第１表 '!A16</f>
        <v>53</v>
      </c>
      <c r="B16" s="68" t="str">
        <f>'第１表 '!B16</f>
        <v/>
      </c>
      <c r="C16" s="40">
        <f>'第１表 '!C16</f>
        <v>12</v>
      </c>
      <c r="D16" s="42">
        <v>168.4</v>
      </c>
      <c r="E16" s="42">
        <v>157.9</v>
      </c>
      <c r="F16" s="42">
        <v>184.3</v>
      </c>
      <c r="G16" s="42">
        <v>260.60000000000002</v>
      </c>
      <c r="H16" s="42">
        <v>192.5</v>
      </c>
      <c r="I16" s="42">
        <v>123.3</v>
      </c>
      <c r="J16" s="42">
        <v>166.1</v>
      </c>
      <c r="K16" s="42">
        <v>235.5</v>
      </c>
      <c r="L16" s="42">
        <v>257.10000000000002</v>
      </c>
      <c r="M16" s="42">
        <v>175.4</v>
      </c>
      <c r="N16" s="42">
        <v>91.7</v>
      </c>
      <c r="O16" s="42">
        <v>150.4</v>
      </c>
      <c r="P16" s="42">
        <v>189.9</v>
      </c>
      <c r="Q16" s="42">
        <v>182.7</v>
      </c>
      <c r="R16" s="42">
        <v>222.9</v>
      </c>
      <c r="S16" s="42">
        <v>110.7</v>
      </c>
      <c r="T16" s="42">
        <v>95.1</v>
      </c>
      <c r="U16" s="42">
        <v>95.474714209101194</v>
      </c>
    </row>
    <row r="17" spans="1:21" ht="30" customHeight="1" x14ac:dyDescent="0.45">
      <c r="A17" s="38" t="str">
        <f>+'第１表 '!A17</f>
        <v>54</v>
      </c>
      <c r="B17" s="68" t="str">
        <f>'第１表 '!B17</f>
        <v>令和7年</v>
      </c>
      <c r="C17" s="40">
        <f>'第１表 '!C17</f>
        <v>1</v>
      </c>
      <c r="D17" s="42">
        <v>80.599999999999994</v>
      </c>
      <c r="E17" s="42">
        <v>73.5</v>
      </c>
      <c r="F17" s="42">
        <v>78.599999999999994</v>
      </c>
      <c r="G17" s="42">
        <v>72.099999999999994</v>
      </c>
      <c r="H17" s="42">
        <v>101.2</v>
      </c>
      <c r="I17" s="42">
        <v>73.3</v>
      </c>
      <c r="J17" s="42">
        <v>91.7</v>
      </c>
      <c r="K17" s="42">
        <v>82.5</v>
      </c>
      <c r="L17" s="42">
        <v>121.3</v>
      </c>
      <c r="M17" s="42">
        <v>87.9</v>
      </c>
      <c r="N17" s="42">
        <v>89.8</v>
      </c>
      <c r="O17" s="42">
        <v>85.1</v>
      </c>
      <c r="P17" s="42">
        <v>79.599999999999994</v>
      </c>
      <c r="Q17" s="42">
        <v>82.2</v>
      </c>
      <c r="R17" s="42">
        <v>75.599999999999994</v>
      </c>
      <c r="S17" s="42">
        <v>71.3</v>
      </c>
      <c r="T17" s="42">
        <v>93.8</v>
      </c>
      <c r="U17" s="42">
        <v>93.556925988410583</v>
      </c>
    </row>
    <row r="18" spans="1:21" ht="30" customHeight="1" x14ac:dyDescent="0.45">
      <c r="A18" s="38" t="str">
        <f>+'第１表 '!A18</f>
        <v>55</v>
      </c>
      <c r="B18" s="68" t="str">
        <f>'第１表 '!B18</f>
        <v/>
      </c>
      <c r="C18" s="40">
        <f>'第１表 '!C18</f>
        <v>2</v>
      </c>
      <c r="D18" s="42">
        <v>81.2</v>
      </c>
      <c r="E18" s="42">
        <v>76</v>
      </c>
      <c r="F18" s="42">
        <v>81.400000000000006</v>
      </c>
      <c r="G18" s="42">
        <v>73</v>
      </c>
      <c r="H18" s="42">
        <v>98.5</v>
      </c>
      <c r="I18" s="42">
        <v>76</v>
      </c>
      <c r="J18" s="42">
        <v>90.2</v>
      </c>
      <c r="K18" s="42">
        <v>80.599999999999994</v>
      </c>
      <c r="L18" s="42">
        <v>128.69999999999999</v>
      </c>
      <c r="M18" s="42">
        <v>76.900000000000006</v>
      </c>
      <c r="N18" s="42">
        <v>84.2</v>
      </c>
      <c r="O18" s="42">
        <v>84.9</v>
      </c>
      <c r="P18" s="42">
        <v>81.2</v>
      </c>
      <c r="Q18" s="42">
        <v>82.3</v>
      </c>
      <c r="R18" s="42">
        <v>94.1</v>
      </c>
      <c r="S18" s="42">
        <v>71.599999999999994</v>
      </c>
      <c r="T18" s="42">
        <v>94.3</v>
      </c>
      <c r="U18" s="42">
        <v>93.877553562480543</v>
      </c>
    </row>
    <row r="19" spans="1:21" ht="30" customHeight="1" x14ac:dyDescent="0.45">
      <c r="A19" s="38" t="str">
        <f>+'第１表 '!A19</f>
        <v>56</v>
      </c>
      <c r="B19" s="68"/>
      <c r="C19" s="40">
        <f>'第１表 '!C19</f>
        <v>3</v>
      </c>
      <c r="D19" s="42">
        <v>86.8</v>
      </c>
      <c r="E19" s="42">
        <v>98.1</v>
      </c>
      <c r="F19" s="42">
        <v>85.9</v>
      </c>
      <c r="G19" s="42">
        <v>73</v>
      </c>
      <c r="H19" s="42">
        <v>109</v>
      </c>
      <c r="I19" s="42">
        <v>79.900000000000006</v>
      </c>
      <c r="J19" s="42">
        <v>98.1</v>
      </c>
      <c r="K19" s="42">
        <v>86.9</v>
      </c>
      <c r="L19" s="42">
        <v>131.9</v>
      </c>
      <c r="M19" s="42">
        <v>83.3</v>
      </c>
      <c r="N19" s="42">
        <v>94.8</v>
      </c>
      <c r="O19" s="42">
        <v>86.8</v>
      </c>
      <c r="P19" s="42">
        <v>95</v>
      </c>
      <c r="Q19" s="42">
        <v>81.7</v>
      </c>
      <c r="R19" s="42">
        <v>75.8</v>
      </c>
      <c r="S19" s="42">
        <v>76.400000000000006</v>
      </c>
      <c r="T19" s="42">
        <v>95</v>
      </c>
      <c r="U19" s="42">
        <v>94.601769911504434</v>
      </c>
    </row>
    <row r="20" spans="1:21" ht="30" customHeight="1" x14ac:dyDescent="0.45">
      <c r="A20" s="38" t="str">
        <f>+'第１表 '!A20</f>
        <v>57</v>
      </c>
      <c r="B20" s="68" t="str">
        <f>'第１表 '!B20</f>
        <v/>
      </c>
      <c r="C20" s="40">
        <f>'第１表 '!C20</f>
        <v>4</v>
      </c>
      <c r="D20" s="42">
        <v>84.7</v>
      </c>
      <c r="E20" s="42">
        <v>83.6</v>
      </c>
      <c r="F20" s="42">
        <v>82.7</v>
      </c>
      <c r="G20" s="42">
        <v>74.900000000000006</v>
      </c>
      <c r="H20" s="42">
        <v>106.5</v>
      </c>
      <c r="I20" s="42">
        <v>78.099999999999994</v>
      </c>
      <c r="J20" s="42">
        <v>97.2</v>
      </c>
      <c r="K20" s="42">
        <v>85.2</v>
      </c>
      <c r="L20" s="42">
        <v>130.69999999999999</v>
      </c>
      <c r="M20" s="42">
        <v>118.3</v>
      </c>
      <c r="N20" s="42">
        <v>119</v>
      </c>
      <c r="O20" s="42">
        <v>84.1</v>
      </c>
      <c r="P20" s="42">
        <v>77</v>
      </c>
      <c r="Q20" s="42">
        <v>81.900000000000006</v>
      </c>
      <c r="R20" s="42">
        <v>78.400000000000006</v>
      </c>
      <c r="S20" s="42">
        <v>72.099999999999994</v>
      </c>
      <c r="T20" s="42">
        <v>95.8</v>
      </c>
      <c r="U20" s="42">
        <v>95.671380671076705</v>
      </c>
    </row>
    <row r="21" spans="1:21" ht="30" customHeight="1" x14ac:dyDescent="0.45">
      <c r="A21" s="38" t="str">
        <f>+'第１表 '!A21</f>
        <v>58</v>
      </c>
      <c r="B21" s="68" t="str">
        <f>'第１表 '!B21</f>
        <v/>
      </c>
      <c r="C21" s="40">
        <f>'第１表 '!C21</f>
        <v>5</v>
      </c>
      <c r="D21" s="42">
        <v>86.3</v>
      </c>
      <c r="E21" s="42">
        <v>74.7</v>
      </c>
      <c r="F21" s="42">
        <v>84.5</v>
      </c>
      <c r="G21" s="42">
        <v>73.099999999999994</v>
      </c>
      <c r="H21" s="42">
        <v>103.2</v>
      </c>
      <c r="I21" s="42">
        <v>77.599999999999994</v>
      </c>
      <c r="J21" s="42">
        <v>113.9</v>
      </c>
      <c r="K21" s="42">
        <v>108.8</v>
      </c>
      <c r="L21" s="42">
        <v>138.6</v>
      </c>
      <c r="M21" s="42">
        <v>70.8</v>
      </c>
      <c r="N21" s="42">
        <v>98.6</v>
      </c>
      <c r="O21" s="42">
        <v>82.1</v>
      </c>
      <c r="P21" s="42">
        <v>79.400000000000006</v>
      </c>
      <c r="Q21" s="42">
        <v>83.1</v>
      </c>
      <c r="R21" s="42">
        <v>83.7</v>
      </c>
      <c r="S21" s="42">
        <v>71.400000000000006</v>
      </c>
      <c r="T21" s="42">
        <v>95.2</v>
      </c>
      <c r="U21" s="42">
        <v>95.510564663182706</v>
      </c>
    </row>
    <row r="22" spans="1:21" ht="30" customHeight="1" x14ac:dyDescent="0.45">
      <c r="A22" s="38" t="str">
        <f>+'第１表 '!A22</f>
        <v>59</v>
      </c>
      <c r="B22" s="68" t="str">
        <f>'第１表 '!B22</f>
        <v/>
      </c>
      <c r="C22" s="40">
        <f>'第１表 '!C22</f>
        <v>6</v>
      </c>
      <c r="D22" s="42">
        <v>140.4</v>
      </c>
      <c r="E22" s="42">
        <v>132.6</v>
      </c>
      <c r="F22" s="42">
        <v>151.19999999999999</v>
      </c>
      <c r="G22" s="42">
        <v>196.2</v>
      </c>
      <c r="H22" s="42">
        <v>236.6</v>
      </c>
      <c r="I22" s="42">
        <v>158.1</v>
      </c>
      <c r="J22" s="42">
        <v>104.6</v>
      </c>
      <c r="K22" s="42">
        <v>198.9</v>
      </c>
      <c r="L22" s="42">
        <v>154.19999999999999</v>
      </c>
      <c r="M22" s="42">
        <v>99.9</v>
      </c>
      <c r="N22" s="42">
        <v>101.9</v>
      </c>
      <c r="O22" s="42">
        <v>101.8</v>
      </c>
      <c r="P22" s="42">
        <v>214.4</v>
      </c>
      <c r="Q22" s="42">
        <v>147.80000000000001</v>
      </c>
      <c r="R22" s="42">
        <v>176.9</v>
      </c>
      <c r="S22" s="42">
        <v>90.3</v>
      </c>
      <c r="T22" s="42">
        <v>95.2</v>
      </c>
      <c r="U22" s="42">
        <v>95.242290748898668</v>
      </c>
    </row>
    <row r="23" spans="1:21" ht="30" customHeight="1" x14ac:dyDescent="0.45">
      <c r="A23" s="38" t="str">
        <f>+'第１表 '!A23</f>
        <v>510</v>
      </c>
      <c r="B23" s="68" t="str">
        <f>'第１表 '!B23</f>
        <v/>
      </c>
      <c r="C23" s="40">
        <f>'第１表 '!C23</f>
        <v>7</v>
      </c>
      <c r="D23" s="42">
        <v>106.1</v>
      </c>
      <c r="E23" s="42">
        <v>119.3</v>
      </c>
      <c r="F23" s="42">
        <v>109.2</v>
      </c>
      <c r="G23" s="42">
        <v>76</v>
      </c>
      <c r="H23" s="42">
        <v>114</v>
      </c>
      <c r="I23" s="42">
        <v>110</v>
      </c>
      <c r="J23" s="42">
        <v>118.5</v>
      </c>
      <c r="K23" s="42">
        <v>95.6</v>
      </c>
      <c r="L23" s="42">
        <v>207.7</v>
      </c>
      <c r="M23" s="42">
        <v>145.80000000000001</v>
      </c>
      <c r="N23" s="42">
        <v>127.7</v>
      </c>
      <c r="O23" s="42">
        <v>114.6</v>
      </c>
      <c r="P23" s="42">
        <v>88.5</v>
      </c>
      <c r="Q23" s="42">
        <v>106.2</v>
      </c>
      <c r="R23" s="42">
        <v>80.099999999999994</v>
      </c>
      <c r="S23" s="42">
        <v>80.8</v>
      </c>
      <c r="T23" s="42">
        <v>95.8</v>
      </c>
      <c r="U23" s="42">
        <v>96.133565084566271</v>
      </c>
    </row>
    <row r="24" spans="1:21" ht="30" customHeight="1" x14ac:dyDescent="0.45">
      <c r="A24" s="38" t="str">
        <f>+'第１表 '!A24</f>
        <v>511</v>
      </c>
      <c r="B24" s="68" t="str">
        <f>'第１表 '!B24</f>
        <v/>
      </c>
      <c r="C24" s="40">
        <f>'第１表 '!C24</f>
        <v>8</v>
      </c>
      <c r="D24" s="42">
        <v>85.3</v>
      </c>
      <c r="E24" s="42">
        <v>100.4</v>
      </c>
      <c r="F24" s="42">
        <v>93.6</v>
      </c>
      <c r="G24" s="42">
        <v>67.7</v>
      </c>
      <c r="H24" s="42">
        <v>98</v>
      </c>
      <c r="I24" s="42">
        <v>77.7</v>
      </c>
      <c r="J24" s="42">
        <v>86.1</v>
      </c>
      <c r="K24" s="42">
        <v>87</v>
      </c>
      <c r="L24" s="42">
        <v>166.5</v>
      </c>
      <c r="M24" s="42">
        <v>80.900000000000006</v>
      </c>
      <c r="N24" s="42">
        <v>114.9</v>
      </c>
      <c r="O24" s="42">
        <v>83.1</v>
      </c>
      <c r="P24" s="42">
        <v>78.099999999999994</v>
      </c>
      <c r="Q24" s="42">
        <v>84.9</v>
      </c>
      <c r="R24" s="42">
        <v>74.5</v>
      </c>
      <c r="S24" s="42">
        <v>75.2</v>
      </c>
      <c r="T24" s="42">
        <v>93.6</v>
      </c>
      <c r="U24" s="42">
        <v>93.968530215169594</v>
      </c>
    </row>
    <row r="25" spans="1:21" ht="30" customHeight="1" x14ac:dyDescent="0.45">
      <c r="A25" s="38" t="str">
        <f>+'第１表 '!A25</f>
        <v>512</v>
      </c>
      <c r="B25" s="68" t="str">
        <f>'第１表 '!B25</f>
        <v/>
      </c>
      <c r="C25" s="40">
        <f>'第１表 '!C25</f>
        <v>9</v>
      </c>
      <c r="D25" s="42">
        <v>83</v>
      </c>
      <c r="E25" s="42">
        <v>79.5</v>
      </c>
      <c r="F25" s="42">
        <v>87.1</v>
      </c>
      <c r="G25" s="42">
        <v>68.2</v>
      </c>
      <c r="H25" s="42">
        <v>100.3</v>
      </c>
      <c r="I25" s="42">
        <v>72.400000000000006</v>
      </c>
      <c r="J25" s="42">
        <v>86</v>
      </c>
      <c r="K25" s="42">
        <v>88.6</v>
      </c>
      <c r="L25" s="42">
        <v>125.4</v>
      </c>
      <c r="M25" s="42">
        <v>140.5</v>
      </c>
      <c r="N25" s="42">
        <v>106.3</v>
      </c>
      <c r="O25" s="42">
        <v>79.5</v>
      </c>
      <c r="P25" s="42">
        <v>81</v>
      </c>
      <c r="Q25" s="42">
        <v>83.5</v>
      </c>
      <c r="R25" s="42">
        <v>73.8</v>
      </c>
      <c r="S25" s="42">
        <v>68.2</v>
      </c>
      <c r="T25" s="42">
        <v>94.1</v>
      </c>
      <c r="U25" s="42">
        <v>94.493005732649607</v>
      </c>
    </row>
    <row r="26" spans="1:21" ht="30" customHeight="1" x14ac:dyDescent="0.45">
      <c r="A26" s="38" t="str">
        <f>+'第１表 '!A26</f>
        <v>61</v>
      </c>
      <c r="B26" s="68" t="str">
        <f>'第１表 '!B26</f>
        <v/>
      </c>
      <c r="C26" s="40">
        <f>'第１表 '!C26</f>
        <v>10</v>
      </c>
      <c r="D26" s="42">
        <v>80.2</v>
      </c>
      <c r="E26" s="42">
        <v>79</v>
      </c>
      <c r="F26" s="42">
        <v>84.1</v>
      </c>
      <c r="G26" s="42">
        <v>66.099999999999994</v>
      </c>
      <c r="H26" s="42">
        <v>102.6</v>
      </c>
      <c r="I26" s="42">
        <v>71.8</v>
      </c>
      <c r="J26" s="42">
        <v>84.3</v>
      </c>
      <c r="K26" s="42">
        <v>90.5</v>
      </c>
      <c r="L26" s="42">
        <v>110.2</v>
      </c>
      <c r="M26" s="42">
        <v>79.8</v>
      </c>
      <c r="N26" s="42">
        <v>101.6</v>
      </c>
      <c r="O26" s="42">
        <v>94.2</v>
      </c>
      <c r="P26" s="42">
        <v>83.4</v>
      </c>
      <c r="Q26" s="42">
        <v>81.2</v>
      </c>
      <c r="R26" s="42">
        <v>74.5</v>
      </c>
      <c r="S26" s="42">
        <v>64.400000000000006</v>
      </c>
      <c r="T26" s="42">
        <v>93.7</v>
      </c>
      <c r="U26" s="42">
        <v>93.674175537821071</v>
      </c>
    </row>
    <row r="27" spans="1:21" ht="30" customHeight="1" x14ac:dyDescent="0.45">
      <c r="A27" s="38" t="str">
        <f>+'第１表 '!A27</f>
        <v>62</v>
      </c>
      <c r="B27" s="69" t="str">
        <f>'第１表 '!B27</f>
        <v/>
      </c>
      <c r="C27" s="44">
        <f>'第１表 '!C27</f>
        <v>11</v>
      </c>
      <c r="D27" s="45">
        <v>87.8</v>
      </c>
      <c r="E27" s="45">
        <v>115.3</v>
      </c>
      <c r="F27" s="45">
        <v>105.7</v>
      </c>
      <c r="G27" s="45">
        <v>88</v>
      </c>
      <c r="H27" s="45">
        <v>106.5</v>
      </c>
      <c r="I27" s="45">
        <v>71.400000000000006</v>
      </c>
      <c r="J27" s="45">
        <v>83.7</v>
      </c>
      <c r="K27" s="45">
        <v>106</v>
      </c>
      <c r="L27" s="45">
        <v>122.9</v>
      </c>
      <c r="M27" s="45">
        <v>77.900000000000006</v>
      </c>
      <c r="N27" s="45">
        <v>110.8</v>
      </c>
      <c r="O27" s="45">
        <v>86.5</v>
      </c>
      <c r="P27" s="45">
        <v>82.1</v>
      </c>
      <c r="Q27" s="45">
        <v>83.8</v>
      </c>
      <c r="R27" s="45">
        <v>69.400000000000006</v>
      </c>
      <c r="S27" s="45">
        <v>72.900000000000006</v>
      </c>
      <c r="T27" s="45">
        <v>93.5</v>
      </c>
      <c r="U27" s="45">
        <v>93.189655172413794</v>
      </c>
    </row>
    <row r="28" spans="1:21" ht="18" customHeight="1" x14ac:dyDescent="0.45">
      <c r="A28" s="12"/>
      <c r="B28" s="1"/>
      <c r="C28" s="1"/>
      <c r="D28" s="1"/>
      <c r="E28" s="1"/>
      <c r="F28" s="1"/>
      <c r="G28" s="1"/>
      <c r="H28" s="1"/>
      <c r="I28" s="1"/>
      <c r="J28" s="1"/>
      <c r="K28" s="1"/>
      <c r="L28" s="1"/>
      <c r="M28" s="1"/>
      <c r="N28" s="1"/>
      <c r="O28" s="1"/>
      <c r="P28" s="1"/>
      <c r="Q28" s="1"/>
      <c r="R28" s="1"/>
      <c r="S28" s="1"/>
      <c r="T28" s="1"/>
      <c r="U28" s="1"/>
    </row>
    <row r="29" spans="1:21" ht="24" customHeight="1" x14ac:dyDescent="0.45">
      <c r="A29" s="12"/>
      <c r="B29" s="1"/>
      <c r="C29" s="1"/>
      <c r="D29" s="1"/>
      <c r="E29" s="1"/>
      <c r="F29" s="1"/>
      <c r="G29" s="1"/>
      <c r="H29" s="1"/>
      <c r="I29" s="1"/>
      <c r="J29" s="1"/>
      <c r="K29" s="1"/>
      <c r="L29" s="1"/>
      <c r="M29" s="1"/>
      <c r="N29" s="1"/>
      <c r="O29" s="1"/>
      <c r="P29" s="1"/>
      <c r="Q29" s="1"/>
      <c r="R29" s="1"/>
      <c r="S29" s="1"/>
      <c r="T29" s="1"/>
      <c r="U29" s="1"/>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47</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02" t="s">
        <v>3</v>
      </c>
      <c r="E32" s="303"/>
      <c r="F32" s="303"/>
      <c r="G32" s="303"/>
      <c r="H32" s="303"/>
      <c r="I32" s="303"/>
      <c r="J32" s="303"/>
      <c r="K32" s="303"/>
      <c r="L32" s="303"/>
      <c r="M32" s="303"/>
      <c r="N32" s="303"/>
      <c r="O32" s="303"/>
      <c r="P32" s="303"/>
      <c r="Q32" s="303"/>
      <c r="R32" s="303"/>
      <c r="S32" s="303"/>
      <c r="T32" s="15" t="s">
        <v>4</v>
      </c>
      <c r="U32" s="16" t="s">
        <v>5</v>
      </c>
    </row>
    <row r="33" spans="1:21" ht="18" customHeight="1" x14ac:dyDescent="0.45">
      <c r="A33" s="12"/>
      <c r="B33" s="18"/>
      <c r="C33" s="19"/>
      <c r="D33" s="304"/>
      <c r="E33" s="305"/>
      <c r="F33" s="305"/>
      <c r="G33" s="305"/>
      <c r="H33" s="305"/>
      <c r="I33" s="305"/>
      <c r="J33" s="305"/>
      <c r="K33" s="305"/>
      <c r="L33" s="305"/>
      <c r="M33" s="305"/>
      <c r="N33" s="305"/>
      <c r="O33" s="305"/>
      <c r="P33" s="305"/>
      <c r="Q33" s="305"/>
      <c r="R33" s="305"/>
      <c r="S33" s="305"/>
      <c r="T33" s="20" t="s">
        <v>6</v>
      </c>
      <c r="U33" s="21" t="s">
        <v>7</v>
      </c>
    </row>
    <row r="34" spans="1:21" ht="52.5" customHeight="1" x14ac:dyDescent="0.4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48</v>
      </c>
      <c r="U34" s="24" t="s">
        <v>48</v>
      </c>
    </row>
    <row r="35" spans="1:21" ht="30" customHeight="1" x14ac:dyDescent="0.45">
      <c r="A35" s="49">
        <f>'第１表 '!A35</f>
        <v>29</v>
      </c>
      <c r="B35" s="308" t="str">
        <f>'第２表 '!B8</f>
        <v>平成30年平均</v>
      </c>
      <c r="C35" s="309"/>
      <c r="D35" s="27">
        <v>98.9</v>
      </c>
      <c r="E35" s="28">
        <v>67.3</v>
      </c>
      <c r="F35" s="28">
        <v>96.1</v>
      </c>
      <c r="G35" s="28">
        <v>122.3</v>
      </c>
      <c r="H35" s="28">
        <v>113.7</v>
      </c>
      <c r="I35" s="28">
        <v>100.1</v>
      </c>
      <c r="J35" s="28">
        <v>87</v>
      </c>
      <c r="K35" s="28">
        <v>115.7</v>
      </c>
      <c r="L35" s="28">
        <v>83</v>
      </c>
      <c r="M35" s="28">
        <v>126.7</v>
      </c>
      <c r="N35" s="28">
        <v>94.9</v>
      </c>
      <c r="O35" s="28">
        <v>88.9</v>
      </c>
      <c r="P35" s="28">
        <v>130.1</v>
      </c>
      <c r="Q35" s="28">
        <v>98.7</v>
      </c>
      <c r="R35" s="28">
        <v>87.3</v>
      </c>
      <c r="S35" s="28">
        <v>101.7</v>
      </c>
      <c r="T35" s="28">
        <v>98.9</v>
      </c>
      <c r="U35" s="50">
        <v>98.2</v>
      </c>
    </row>
    <row r="36" spans="1:21" ht="30" customHeight="1" x14ac:dyDescent="0.45">
      <c r="A36" s="49">
        <f>'第１表 '!A36</f>
        <v>30</v>
      </c>
      <c r="B36" s="32" t="str">
        <f>'第１表 '!B36</f>
        <v>令和元</v>
      </c>
      <c r="C36" s="64"/>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0">
        <v>99.5</v>
      </c>
    </row>
    <row r="37" spans="1:21" ht="30" customHeight="1" x14ac:dyDescent="0.45">
      <c r="A37" s="49">
        <f>'第１表 '!A37</f>
        <v>1</v>
      </c>
      <c r="B37" s="32" t="str">
        <f>'第１表 '!B37</f>
        <v>2</v>
      </c>
      <c r="C37" s="64"/>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0">
        <v>100</v>
      </c>
    </row>
    <row r="38" spans="1:21" ht="30" customHeight="1" x14ac:dyDescent="0.45">
      <c r="A38" s="49">
        <f>'第１表 '!A38</f>
        <v>2</v>
      </c>
      <c r="B38" s="32" t="str">
        <f>'第１表 '!B38</f>
        <v>3</v>
      </c>
      <c r="C38" s="64"/>
      <c r="D38" s="27">
        <v>100.1</v>
      </c>
      <c r="E38" s="28">
        <v>100.2</v>
      </c>
      <c r="F38" s="28">
        <v>103.4</v>
      </c>
      <c r="G38" s="28">
        <v>117.3</v>
      </c>
      <c r="H38" s="28">
        <v>143.80000000000001</v>
      </c>
      <c r="I38" s="28">
        <v>101.8</v>
      </c>
      <c r="J38" s="28">
        <v>95.6</v>
      </c>
      <c r="K38" s="28">
        <v>98.2</v>
      </c>
      <c r="L38" s="28">
        <v>91.3</v>
      </c>
      <c r="M38" s="28">
        <v>118.6</v>
      </c>
      <c r="N38" s="28">
        <v>90.9</v>
      </c>
      <c r="O38" s="28">
        <v>115.7</v>
      </c>
      <c r="P38" s="28">
        <v>114.5</v>
      </c>
      <c r="Q38" s="28">
        <v>91</v>
      </c>
      <c r="R38" s="28">
        <v>94.7</v>
      </c>
      <c r="S38" s="28">
        <v>103.4</v>
      </c>
      <c r="T38" s="28">
        <v>101</v>
      </c>
      <c r="U38" s="50">
        <v>99.899000000000001</v>
      </c>
    </row>
    <row r="39" spans="1:21" ht="30" customHeight="1" x14ac:dyDescent="0.45">
      <c r="A39" s="49">
        <f>'第１表 '!A39</f>
        <v>3</v>
      </c>
      <c r="B39" s="32" t="str">
        <f>'第１表 '!B39</f>
        <v>4</v>
      </c>
      <c r="C39" s="64"/>
      <c r="D39" s="27">
        <v>100.8</v>
      </c>
      <c r="E39" s="28">
        <v>88.2</v>
      </c>
      <c r="F39" s="28">
        <v>110.9</v>
      </c>
      <c r="G39" s="28">
        <v>110.7</v>
      </c>
      <c r="H39" s="28">
        <v>164.9</v>
      </c>
      <c r="I39" s="28">
        <v>93.8</v>
      </c>
      <c r="J39" s="28">
        <v>86.3</v>
      </c>
      <c r="K39" s="28">
        <v>110.7</v>
      </c>
      <c r="L39" s="28">
        <v>121</v>
      </c>
      <c r="M39" s="28">
        <v>117.7</v>
      </c>
      <c r="N39" s="28">
        <v>88.3</v>
      </c>
      <c r="O39" s="28">
        <v>80.5</v>
      </c>
      <c r="P39" s="28">
        <v>124.7</v>
      </c>
      <c r="Q39" s="28">
        <v>90.6</v>
      </c>
      <c r="R39" s="28">
        <v>89.4</v>
      </c>
      <c r="S39" s="28">
        <v>100</v>
      </c>
      <c r="T39" s="28">
        <v>100.4</v>
      </c>
      <c r="U39" s="50">
        <v>98.9</v>
      </c>
    </row>
    <row r="40" spans="1:21" ht="30" customHeight="1" x14ac:dyDescent="0.45">
      <c r="A40" s="49">
        <f>'第１表 '!A40</f>
        <v>4</v>
      </c>
      <c r="B40" s="65" t="str">
        <f>'第１表 '!B40</f>
        <v>5</v>
      </c>
      <c r="C40" s="64"/>
      <c r="D40" s="27">
        <v>96.2</v>
      </c>
      <c r="E40" s="51">
        <v>72</v>
      </c>
      <c r="F40" s="29">
        <v>105</v>
      </c>
      <c r="G40" s="29">
        <v>118.2</v>
      </c>
      <c r="H40" s="29">
        <v>150.69999999999999</v>
      </c>
      <c r="I40" s="29">
        <v>84.3</v>
      </c>
      <c r="J40" s="29">
        <v>86.8</v>
      </c>
      <c r="K40" s="29" t="s">
        <v>49</v>
      </c>
      <c r="L40" s="29">
        <v>121.9</v>
      </c>
      <c r="M40" s="29">
        <v>124.4</v>
      </c>
      <c r="N40" s="29">
        <v>91.2</v>
      </c>
      <c r="O40" s="29">
        <v>100.9</v>
      </c>
      <c r="P40" s="29">
        <v>118.1</v>
      </c>
      <c r="Q40" s="29">
        <v>86.7</v>
      </c>
      <c r="R40" s="29">
        <v>91</v>
      </c>
      <c r="S40" s="29">
        <v>91.4</v>
      </c>
      <c r="T40" s="29">
        <v>95.8</v>
      </c>
      <c r="U40" s="29">
        <v>95.5</v>
      </c>
    </row>
    <row r="41" spans="1:21" ht="30" customHeight="1" x14ac:dyDescent="0.45">
      <c r="A41" s="49">
        <f>'第１表 '!A41</f>
        <v>5</v>
      </c>
      <c r="B41" s="35" t="str">
        <f>'第１表 '!B41</f>
        <v>6</v>
      </c>
      <c r="C41" s="66"/>
      <c r="D41" s="52">
        <v>95.4</v>
      </c>
      <c r="E41" s="52">
        <v>76.900000000000006</v>
      </c>
      <c r="F41" s="52">
        <v>104.8</v>
      </c>
      <c r="G41" s="52">
        <v>119.2</v>
      </c>
      <c r="H41" s="52">
        <v>112</v>
      </c>
      <c r="I41" s="52">
        <v>89.1</v>
      </c>
      <c r="J41" s="52">
        <v>85.8</v>
      </c>
      <c r="K41" s="52">
        <v>113.7</v>
      </c>
      <c r="L41" s="52">
        <v>119.8</v>
      </c>
      <c r="M41" s="52">
        <v>101.8</v>
      </c>
      <c r="N41" s="52">
        <v>73</v>
      </c>
      <c r="O41" s="52">
        <v>117</v>
      </c>
      <c r="P41" s="52">
        <v>107.4</v>
      </c>
      <c r="Q41" s="52">
        <v>91.1</v>
      </c>
      <c r="R41" s="52">
        <v>115.1</v>
      </c>
      <c r="S41" s="52">
        <v>87</v>
      </c>
      <c r="T41" s="52">
        <v>94.7</v>
      </c>
      <c r="U41" s="52">
        <v>94.4</v>
      </c>
    </row>
    <row r="42" spans="1:21" ht="30" customHeight="1" x14ac:dyDescent="0.45">
      <c r="A42" s="49" t="str">
        <f>'第１表 '!A42</f>
        <v>52</v>
      </c>
      <c r="B42" s="67" t="str">
        <f>'第１表 '!B42</f>
        <v>令和6年</v>
      </c>
      <c r="C42" s="40">
        <f>'第１表 '!C42</f>
        <v>11</v>
      </c>
      <c r="D42" s="55">
        <v>93</v>
      </c>
      <c r="E42" s="41">
        <v>80.5</v>
      </c>
      <c r="F42" s="41">
        <v>96.7</v>
      </c>
      <c r="G42" s="41">
        <v>91.8</v>
      </c>
      <c r="H42" s="41">
        <v>103.7</v>
      </c>
      <c r="I42" s="41">
        <v>77.3</v>
      </c>
      <c r="J42" s="41">
        <v>74.2</v>
      </c>
      <c r="K42" s="41">
        <v>86.1</v>
      </c>
      <c r="L42" s="41">
        <v>117.9</v>
      </c>
      <c r="M42" s="41">
        <v>75.099999999999994</v>
      </c>
      <c r="N42" s="41">
        <v>84.1</v>
      </c>
      <c r="O42" s="41">
        <v>103.1</v>
      </c>
      <c r="P42" s="41">
        <v>166.9</v>
      </c>
      <c r="Q42" s="41">
        <v>76.599999999999994</v>
      </c>
      <c r="R42" s="41">
        <v>86.4</v>
      </c>
      <c r="S42" s="41">
        <v>93.4</v>
      </c>
      <c r="T42" s="41">
        <v>94.3</v>
      </c>
      <c r="U42" s="41">
        <v>94.459337407207229</v>
      </c>
    </row>
    <row r="43" spans="1:21" ht="30" customHeight="1" x14ac:dyDescent="0.45">
      <c r="A43" s="49" t="str">
        <f>'第１表 '!A43</f>
        <v>53</v>
      </c>
      <c r="B43" s="68" t="str">
        <f>'第１表 '!B43</f>
        <v/>
      </c>
      <c r="C43" s="40">
        <f>'第１表 '!C43</f>
        <v>12</v>
      </c>
      <c r="D43" s="42">
        <v>171</v>
      </c>
      <c r="E43" s="42">
        <v>131.4</v>
      </c>
      <c r="F43" s="42">
        <v>188.6</v>
      </c>
      <c r="G43" s="42">
        <v>267.3</v>
      </c>
      <c r="H43" s="42">
        <v>209.2</v>
      </c>
      <c r="I43" s="42">
        <v>133.80000000000001</v>
      </c>
      <c r="J43" s="42">
        <v>131.5</v>
      </c>
      <c r="K43" s="42">
        <v>245.7</v>
      </c>
      <c r="L43" s="42">
        <v>226.7</v>
      </c>
      <c r="M43" s="42">
        <v>216.5</v>
      </c>
      <c r="N43" s="42">
        <v>71.400000000000006</v>
      </c>
      <c r="O43" s="42">
        <v>195.7</v>
      </c>
      <c r="P43" s="42">
        <v>193.4</v>
      </c>
      <c r="Q43" s="42">
        <v>182.5</v>
      </c>
      <c r="R43" s="42">
        <v>278.5</v>
      </c>
      <c r="S43" s="42">
        <v>100.8</v>
      </c>
      <c r="T43" s="42">
        <v>94.7</v>
      </c>
      <c r="U43" s="42">
        <v>94.676133885790875</v>
      </c>
    </row>
    <row r="44" spans="1:21" ht="30" customHeight="1" x14ac:dyDescent="0.45">
      <c r="A44" s="49" t="str">
        <f>'第１表 '!A44</f>
        <v>54</v>
      </c>
      <c r="B44" s="68" t="str">
        <f>'第１表 '!B44</f>
        <v>令和7年</v>
      </c>
      <c r="C44" s="40">
        <f>'第１表 '!C44</f>
        <v>1</v>
      </c>
      <c r="D44" s="42">
        <v>79.400000000000006</v>
      </c>
      <c r="E44" s="42">
        <v>57.7</v>
      </c>
      <c r="F44" s="42">
        <v>76.3</v>
      </c>
      <c r="G44" s="42">
        <v>73.900000000000006</v>
      </c>
      <c r="H44" s="42">
        <v>87.9</v>
      </c>
      <c r="I44" s="42">
        <v>78.900000000000006</v>
      </c>
      <c r="J44" s="42">
        <v>78.599999999999994</v>
      </c>
      <c r="K44" s="42">
        <v>85.7</v>
      </c>
      <c r="L44" s="42">
        <v>71.8</v>
      </c>
      <c r="M44" s="42">
        <v>71.5</v>
      </c>
      <c r="N44" s="42">
        <v>84.3</v>
      </c>
      <c r="O44" s="42">
        <v>92.5</v>
      </c>
      <c r="P44" s="42">
        <v>97.8</v>
      </c>
      <c r="Q44" s="42">
        <v>80.099999999999994</v>
      </c>
      <c r="R44" s="42">
        <v>86.9</v>
      </c>
      <c r="S44" s="42">
        <v>83.1</v>
      </c>
      <c r="T44" s="42">
        <v>94.8</v>
      </c>
      <c r="U44" s="42">
        <v>94.616060999600151</v>
      </c>
    </row>
    <row r="45" spans="1:21" ht="30" customHeight="1" x14ac:dyDescent="0.45">
      <c r="A45" s="49" t="str">
        <f>'第１表 '!A45</f>
        <v>55</v>
      </c>
      <c r="B45" s="68" t="str">
        <f>'第１表 '!B45</f>
        <v/>
      </c>
      <c r="C45" s="40">
        <f>'第１表 '!C45</f>
        <v>2</v>
      </c>
      <c r="D45" s="42">
        <v>80.099999999999994</v>
      </c>
      <c r="E45" s="42">
        <v>58.7</v>
      </c>
      <c r="F45" s="42">
        <v>78.5</v>
      </c>
      <c r="G45" s="42">
        <v>71.3</v>
      </c>
      <c r="H45" s="42">
        <v>84.9</v>
      </c>
      <c r="I45" s="42">
        <v>81</v>
      </c>
      <c r="J45" s="42">
        <v>76.8</v>
      </c>
      <c r="K45" s="42">
        <v>83.9</v>
      </c>
      <c r="L45" s="42">
        <v>72.5</v>
      </c>
      <c r="M45" s="42">
        <v>72.5</v>
      </c>
      <c r="N45" s="42">
        <v>76.8</v>
      </c>
      <c r="O45" s="42">
        <v>91.1</v>
      </c>
      <c r="P45" s="42">
        <v>100.4</v>
      </c>
      <c r="Q45" s="42">
        <v>79.8</v>
      </c>
      <c r="R45" s="42">
        <v>116.3</v>
      </c>
      <c r="S45" s="42">
        <v>81.5</v>
      </c>
      <c r="T45" s="42">
        <v>95.5</v>
      </c>
      <c r="U45" s="42">
        <v>95.119789620963275</v>
      </c>
    </row>
    <row r="46" spans="1:21" ht="30" customHeight="1" x14ac:dyDescent="0.45">
      <c r="A46" s="49" t="str">
        <f>'第１表 '!A46</f>
        <v>56</v>
      </c>
      <c r="B46" s="68"/>
      <c r="C46" s="40">
        <f>'第１表 '!C46</f>
        <v>3</v>
      </c>
      <c r="D46" s="42">
        <v>80.900000000000006</v>
      </c>
      <c r="E46" s="42">
        <v>58.6</v>
      </c>
      <c r="F46" s="42">
        <v>81.599999999999994</v>
      </c>
      <c r="G46" s="42">
        <v>73.2</v>
      </c>
      <c r="H46" s="42">
        <v>88.5</v>
      </c>
      <c r="I46" s="42">
        <v>87.3</v>
      </c>
      <c r="J46" s="42">
        <v>82.2</v>
      </c>
      <c r="K46" s="42">
        <v>90</v>
      </c>
      <c r="L46" s="42">
        <v>75.400000000000006</v>
      </c>
      <c r="M46" s="42">
        <v>71.7</v>
      </c>
      <c r="N46" s="42">
        <v>79.3</v>
      </c>
      <c r="O46" s="42">
        <v>93.2</v>
      </c>
      <c r="P46" s="42">
        <v>98.8</v>
      </c>
      <c r="Q46" s="42">
        <v>77.3</v>
      </c>
      <c r="R46" s="42" t="s">
        <v>183</v>
      </c>
      <c r="S46" s="42">
        <v>86.5</v>
      </c>
      <c r="T46" s="42">
        <v>94.2</v>
      </c>
      <c r="U46" s="42">
        <v>94.424778761061944</v>
      </c>
    </row>
    <row r="47" spans="1:21" ht="30" customHeight="1" x14ac:dyDescent="0.45">
      <c r="A47" s="49" t="str">
        <f>'第１表 '!A47</f>
        <v>57</v>
      </c>
      <c r="B47" s="68" t="str">
        <f>'第１表 '!B47</f>
        <v/>
      </c>
      <c r="C47" s="40">
        <f>'第１表 '!C47</f>
        <v>4</v>
      </c>
      <c r="D47" s="42">
        <v>82.7</v>
      </c>
      <c r="E47" s="42">
        <v>80.599999999999994</v>
      </c>
      <c r="F47" s="42">
        <v>78.5</v>
      </c>
      <c r="G47" s="42">
        <v>73</v>
      </c>
      <c r="H47" s="42">
        <v>93.6</v>
      </c>
      <c r="I47" s="42">
        <v>83.9</v>
      </c>
      <c r="J47" s="42">
        <v>80.3</v>
      </c>
      <c r="K47" s="42">
        <v>87.2</v>
      </c>
      <c r="L47" s="42">
        <v>71.3</v>
      </c>
      <c r="M47" s="42">
        <v>170.7</v>
      </c>
      <c r="N47" s="42">
        <v>99.9</v>
      </c>
      <c r="O47" s="42">
        <v>92.3</v>
      </c>
      <c r="P47" s="42">
        <v>93.4</v>
      </c>
      <c r="Q47" s="42">
        <v>77.400000000000006</v>
      </c>
      <c r="R47" s="42" t="s">
        <v>183</v>
      </c>
      <c r="S47" s="42">
        <v>85.2</v>
      </c>
      <c r="T47" s="42">
        <v>94.3</v>
      </c>
      <c r="U47" s="42">
        <v>93.904596171149151</v>
      </c>
    </row>
    <row r="48" spans="1:21" ht="30" customHeight="1" x14ac:dyDescent="0.45">
      <c r="A48" s="49" t="str">
        <f>'第１表 '!A48</f>
        <v>58</v>
      </c>
      <c r="B48" s="68" t="str">
        <f>'第１表 '!B48</f>
        <v/>
      </c>
      <c r="C48" s="40">
        <f>'第１表 '!C48</f>
        <v>5</v>
      </c>
      <c r="D48" s="42">
        <v>81.7</v>
      </c>
      <c r="E48" s="42">
        <v>57.3</v>
      </c>
      <c r="F48" s="42">
        <v>81.599999999999994</v>
      </c>
      <c r="G48" s="42">
        <v>71.8</v>
      </c>
      <c r="H48" s="42">
        <v>90.8</v>
      </c>
      <c r="I48" s="42">
        <v>78.400000000000006</v>
      </c>
      <c r="J48" s="42">
        <v>80.2</v>
      </c>
      <c r="K48" s="42">
        <v>126.1</v>
      </c>
      <c r="L48" s="42">
        <v>113.4</v>
      </c>
      <c r="M48" s="42">
        <v>72.400000000000006</v>
      </c>
      <c r="N48" s="42">
        <v>83.1</v>
      </c>
      <c r="O48" s="42">
        <v>92.1</v>
      </c>
      <c r="P48" s="42">
        <v>96.4</v>
      </c>
      <c r="Q48" s="42">
        <v>79.8</v>
      </c>
      <c r="R48" s="42" t="s">
        <v>183</v>
      </c>
      <c r="S48" s="42">
        <v>84.2</v>
      </c>
      <c r="T48" s="42">
        <v>95.4</v>
      </c>
      <c r="U48" s="42">
        <v>95.598592833379186</v>
      </c>
    </row>
    <row r="49" spans="1:21" ht="30" customHeight="1" x14ac:dyDescent="0.45">
      <c r="A49" s="49" t="str">
        <f>'第１表 '!A49</f>
        <v>59</v>
      </c>
      <c r="B49" s="68" t="str">
        <f>'第１表 '!B49</f>
        <v/>
      </c>
      <c r="C49" s="40">
        <f>'第１表 '!C49</f>
        <v>6</v>
      </c>
      <c r="D49" s="42">
        <v>148.69999999999999</v>
      </c>
      <c r="E49" s="42">
        <v>152.1</v>
      </c>
      <c r="F49" s="42">
        <v>150</v>
      </c>
      <c r="G49" s="42">
        <v>167.4</v>
      </c>
      <c r="H49" s="42">
        <v>162</v>
      </c>
      <c r="I49" s="42">
        <v>104.1</v>
      </c>
      <c r="J49" s="42">
        <v>82.9</v>
      </c>
      <c r="K49" s="42">
        <v>211.8</v>
      </c>
      <c r="L49" s="42">
        <v>95.8</v>
      </c>
      <c r="M49" s="42">
        <v>106.5</v>
      </c>
      <c r="N49" s="42">
        <v>90.9</v>
      </c>
      <c r="O49" s="42">
        <v>101.1</v>
      </c>
      <c r="P49" s="42">
        <v>280.39999999999998</v>
      </c>
      <c r="Q49" s="42">
        <v>147.5</v>
      </c>
      <c r="R49" s="42" t="s">
        <v>183</v>
      </c>
      <c r="S49" s="42">
        <v>98.7</v>
      </c>
      <c r="T49" s="42">
        <v>95.9</v>
      </c>
      <c r="U49" s="42">
        <v>95.594713656387668</v>
      </c>
    </row>
    <row r="50" spans="1:21" ht="30" customHeight="1" x14ac:dyDescent="0.45">
      <c r="A50" s="49" t="str">
        <f>'第１表 '!A50</f>
        <v>510</v>
      </c>
      <c r="B50" s="68" t="str">
        <f>'第１表 '!B50</f>
        <v/>
      </c>
      <c r="C50" s="40">
        <f>'第１表 '!C50</f>
        <v>7</v>
      </c>
      <c r="D50" s="42">
        <v>101.1</v>
      </c>
      <c r="E50" s="42">
        <v>73.8</v>
      </c>
      <c r="F50" s="42">
        <v>107.9</v>
      </c>
      <c r="G50" s="42">
        <v>76</v>
      </c>
      <c r="H50" s="42">
        <v>109.4</v>
      </c>
      <c r="I50" s="42">
        <v>109.5</v>
      </c>
      <c r="J50" s="42">
        <v>123</v>
      </c>
      <c r="K50" s="42">
        <v>93.9</v>
      </c>
      <c r="L50" s="42">
        <v>106.4</v>
      </c>
      <c r="M50" s="42">
        <v>122.7</v>
      </c>
      <c r="N50" s="42">
        <v>92.9</v>
      </c>
      <c r="O50" s="42">
        <v>115.6</v>
      </c>
      <c r="P50" s="42">
        <v>104.1</v>
      </c>
      <c r="Q50" s="42">
        <v>95.9</v>
      </c>
      <c r="R50" s="42" t="s">
        <v>183</v>
      </c>
      <c r="S50" s="42">
        <v>99.1</v>
      </c>
      <c r="T50" s="42">
        <v>96.7</v>
      </c>
      <c r="U50" s="42">
        <v>97.18804660286132</v>
      </c>
    </row>
    <row r="51" spans="1:21" ht="30" customHeight="1" x14ac:dyDescent="0.45">
      <c r="A51" s="49" t="str">
        <f>'第１表 '!A51</f>
        <v>511</v>
      </c>
      <c r="B51" s="68" t="str">
        <f>'第１表 '!B51</f>
        <v/>
      </c>
      <c r="C51" s="40">
        <f>'第１表 '!C51</f>
        <v>8</v>
      </c>
      <c r="D51" s="42">
        <v>82</v>
      </c>
      <c r="E51" s="42">
        <v>60.5</v>
      </c>
      <c r="F51" s="42">
        <v>88.6</v>
      </c>
      <c r="G51" s="42">
        <v>67.7</v>
      </c>
      <c r="H51" s="42">
        <v>85.3</v>
      </c>
      <c r="I51" s="42">
        <v>82.6</v>
      </c>
      <c r="J51" s="42">
        <v>83.7</v>
      </c>
      <c r="K51" s="42">
        <v>89.2</v>
      </c>
      <c r="L51" s="42">
        <v>80.599999999999994</v>
      </c>
      <c r="M51" s="42">
        <v>80</v>
      </c>
      <c r="N51" s="42">
        <v>79.7</v>
      </c>
      <c r="O51" s="42">
        <v>82.3</v>
      </c>
      <c r="P51" s="42">
        <v>93.5</v>
      </c>
      <c r="Q51" s="42">
        <v>79.2</v>
      </c>
      <c r="R51" s="42" t="s">
        <v>183</v>
      </c>
      <c r="S51" s="42">
        <v>85.7</v>
      </c>
      <c r="T51" s="42">
        <v>94.9</v>
      </c>
      <c r="U51" s="42">
        <v>95.454544181362976</v>
      </c>
    </row>
    <row r="52" spans="1:21" ht="30" customHeight="1" x14ac:dyDescent="0.45">
      <c r="A52" s="49" t="str">
        <f>'第１表 '!A52</f>
        <v>512</v>
      </c>
      <c r="B52" s="68" t="str">
        <f>'第１表 '!B52</f>
        <v/>
      </c>
      <c r="C52" s="40">
        <f>'第１表 '!C52</f>
        <v>9</v>
      </c>
      <c r="D52" s="42">
        <v>80.2</v>
      </c>
      <c r="E52" s="42">
        <v>63.2</v>
      </c>
      <c r="F52" s="42">
        <v>84.4</v>
      </c>
      <c r="G52" s="42">
        <v>68.2</v>
      </c>
      <c r="H52" s="42">
        <v>86</v>
      </c>
      <c r="I52" s="42">
        <v>76.7</v>
      </c>
      <c r="J52" s="42">
        <v>78.5</v>
      </c>
      <c r="K52" s="42">
        <v>95.2</v>
      </c>
      <c r="L52" s="42">
        <v>68.599999999999994</v>
      </c>
      <c r="M52" s="42">
        <v>71.099999999999994</v>
      </c>
      <c r="N52" s="42">
        <v>74.7</v>
      </c>
      <c r="O52" s="42">
        <v>83</v>
      </c>
      <c r="P52" s="42">
        <v>96.2</v>
      </c>
      <c r="Q52" s="42">
        <v>77.8</v>
      </c>
      <c r="R52" s="42" t="s">
        <v>183</v>
      </c>
      <c r="S52" s="42">
        <v>84.3</v>
      </c>
      <c r="T52" s="42">
        <v>95.4</v>
      </c>
      <c r="U52" s="42">
        <v>95.97901969884299</v>
      </c>
    </row>
    <row r="53" spans="1:21" ht="30" customHeight="1" x14ac:dyDescent="0.45">
      <c r="A53" s="49" t="str">
        <f>'第１表 '!A53</f>
        <v>61</v>
      </c>
      <c r="B53" s="68" t="str">
        <f>'第１表 '!B53</f>
        <v/>
      </c>
      <c r="C53" s="40">
        <f>'第１表 '!C53</f>
        <v>10</v>
      </c>
      <c r="D53" s="42">
        <v>79.5</v>
      </c>
      <c r="E53" s="42">
        <v>60.1</v>
      </c>
      <c r="F53" s="42">
        <v>82.2</v>
      </c>
      <c r="G53" s="42">
        <v>66.099999999999994</v>
      </c>
      <c r="H53" s="42">
        <v>87.9</v>
      </c>
      <c r="I53" s="42">
        <v>78.2</v>
      </c>
      <c r="J53" s="42">
        <v>79.5</v>
      </c>
      <c r="K53" s="42">
        <v>88.1</v>
      </c>
      <c r="L53" s="42">
        <v>72.7</v>
      </c>
      <c r="M53" s="42">
        <v>72</v>
      </c>
      <c r="N53" s="42">
        <v>80.099999999999994</v>
      </c>
      <c r="O53" s="42">
        <v>99.3</v>
      </c>
      <c r="P53" s="42">
        <v>98.8</v>
      </c>
      <c r="Q53" s="42">
        <v>76</v>
      </c>
      <c r="R53" s="42" t="s">
        <v>183</v>
      </c>
      <c r="S53" s="42">
        <v>80.400000000000006</v>
      </c>
      <c r="T53" s="42">
        <v>95.2</v>
      </c>
      <c r="U53" s="42">
        <v>95.060657321914633</v>
      </c>
    </row>
    <row r="54" spans="1:21" ht="30" customHeight="1" x14ac:dyDescent="0.45">
      <c r="A54" s="49" t="str">
        <f>'第１表 '!A54</f>
        <v>62</v>
      </c>
      <c r="B54" s="69" t="str">
        <f>'第１表 '!B54</f>
        <v/>
      </c>
      <c r="C54" s="44">
        <f>'第１表 '!C54</f>
        <v>11</v>
      </c>
      <c r="D54" s="45">
        <v>87.8</v>
      </c>
      <c r="E54" s="45">
        <v>84.1</v>
      </c>
      <c r="F54" s="45">
        <v>107.2</v>
      </c>
      <c r="G54" s="45">
        <v>88</v>
      </c>
      <c r="H54" s="45">
        <v>92</v>
      </c>
      <c r="I54" s="45">
        <v>75.2</v>
      </c>
      <c r="J54" s="45">
        <v>77.400000000000006</v>
      </c>
      <c r="K54" s="45">
        <v>112.2</v>
      </c>
      <c r="L54" s="45">
        <v>103.8</v>
      </c>
      <c r="M54" s="45">
        <v>71</v>
      </c>
      <c r="N54" s="45">
        <v>80.8</v>
      </c>
      <c r="O54" s="45">
        <v>88.1</v>
      </c>
      <c r="P54" s="45">
        <v>98.1</v>
      </c>
      <c r="Q54" s="45">
        <v>78.5</v>
      </c>
      <c r="R54" s="45" t="s">
        <v>183</v>
      </c>
      <c r="S54" s="45">
        <v>90.6</v>
      </c>
      <c r="T54" s="45">
        <v>94.8</v>
      </c>
      <c r="U54" s="45">
        <v>94.310344827586206</v>
      </c>
    </row>
    <row r="55" spans="1:21" ht="16.2" x14ac:dyDescent="0.45">
      <c r="H55" s="58"/>
    </row>
    <row r="56" spans="1:21" x14ac:dyDescent="0.45">
      <c r="G56" s="59"/>
      <c r="L56" s="59"/>
      <c r="P56" s="59"/>
    </row>
  </sheetData>
  <mergeCells count="6">
    <mergeCell ref="B1:U1"/>
    <mergeCell ref="D5:S6"/>
    <mergeCell ref="B6:C7"/>
    <mergeCell ref="B8:C8"/>
    <mergeCell ref="D32:S33"/>
    <mergeCell ref="B35:C35"/>
  </mergeCells>
  <phoneticPr fontId="3"/>
  <printOptions horizontalCentered="1"/>
  <pageMargins left="0.78740157480314965" right="0.78740157480314965" top="0.78740157480314965" bottom="0.59055118110236227" header="0" footer="0.59055118110236227"/>
  <pageSetup paperSize="9" scale="44" orientation="portrait" blackAndWhite="1" cellComments="atEnd" useFirstPageNumber="1" r:id="rId1"/>
  <headerFooter scaleWithDoc="0" alignWithMargins="0">
    <oddFooter>&amp;C- 12 -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1689-1913-45E4-91B4-3D2B679D0EDF}">
  <sheetPr>
    <pageSetUpPr autoPageBreaks="0" fitToPage="1"/>
  </sheetPr>
  <dimension ref="A1:U56"/>
  <sheetViews>
    <sheetView showGridLines="0" view="pageBreakPreview" topLeftCell="A33" zoomScale="60" zoomScaleNormal="70" workbookViewId="0">
      <selection activeCell="X50" sqref="X50"/>
    </sheetView>
  </sheetViews>
  <sheetFormatPr defaultColWidth="9.69921875" defaultRowHeight="14.4" x14ac:dyDescent="0.45"/>
  <cols>
    <col min="1" max="1" width="3.796875" style="3" customWidth="1"/>
    <col min="2" max="2" width="9.59765625" style="3" customWidth="1"/>
    <col min="3" max="3" width="7.3984375" style="3" bestFit="1" customWidth="1"/>
    <col min="4" max="21" width="8.19921875" style="3" customWidth="1"/>
    <col min="22" max="16384" width="9.69921875" style="3"/>
  </cols>
  <sheetData>
    <row r="1" spans="1:21" ht="57.75" customHeight="1" x14ac:dyDescent="0.45">
      <c r="A1" s="1"/>
      <c r="B1" s="301"/>
      <c r="C1" s="301"/>
      <c r="D1" s="301"/>
      <c r="E1" s="301"/>
      <c r="F1" s="301"/>
      <c r="G1" s="301"/>
      <c r="H1" s="301"/>
      <c r="I1" s="301"/>
      <c r="J1" s="301"/>
      <c r="K1" s="301"/>
      <c r="L1" s="301"/>
      <c r="M1" s="301"/>
      <c r="N1" s="301"/>
      <c r="O1" s="301"/>
      <c r="P1" s="301"/>
      <c r="Q1" s="301"/>
      <c r="R1" s="301"/>
      <c r="S1" s="301"/>
      <c r="T1" s="301"/>
      <c r="U1" s="301"/>
    </row>
    <row r="2" spans="1:21" ht="21" customHeight="1" x14ac:dyDescent="0.45">
      <c r="A2" s="4"/>
      <c r="B2" s="5" t="s">
        <v>185</v>
      </c>
      <c r="C2" s="5"/>
      <c r="D2" s="5"/>
      <c r="E2" s="5"/>
      <c r="F2" s="6"/>
      <c r="H2" s="60"/>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U4" s="11" t="s">
        <v>2</v>
      </c>
    </row>
    <row r="5" spans="1:21" ht="24" customHeight="1" x14ac:dyDescent="0.45">
      <c r="A5" s="12"/>
      <c r="B5" s="13"/>
      <c r="C5" s="14"/>
      <c r="D5" s="302" t="s">
        <v>50</v>
      </c>
      <c r="E5" s="303"/>
      <c r="F5" s="303"/>
      <c r="G5" s="303"/>
      <c r="H5" s="303"/>
      <c r="I5" s="303"/>
      <c r="J5" s="303"/>
      <c r="K5" s="303"/>
      <c r="L5" s="303"/>
      <c r="M5" s="303"/>
      <c r="N5" s="303"/>
      <c r="O5" s="303"/>
      <c r="P5" s="303"/>
      <c r="Q5" s="303"/>
      <c r="R5" s="303"/>
      <c r="S5" s="303"/>
      <c r="T5" s="70" t="s">
        <v>51</v>
      </c>
      <c r="U5" s="71"/>
    </row>
    <row r="6" spans="1:21" ht="18" customHeight="1" x14ac:dyDescent="0.45">
      <c r="A6" s="12"/>
      <c r="B6" s="306"/>
      <c r="C6" s="307"/>
      <c r="D6" s="304"/>
      <c r="E6" s="305"/>
      <c r="F6" s="305"/>
      <c r="G6" s="305"/>
      <c r="H6" s="305"/>
      <c r="I6" s="305"/>
      <c r="J6" s="305"/>
      <c r="K6" s="305"/>
      <c r="L6" s="305"/>
      <c r="M6" s="305"/>
      <c r="N6" s="305"/>
      <c r="O6" s="305"/>
      <c r="P6" s="305"/>
      <c r="Q6" s="305"/>
      <c r="R6" s="305"/>
      <c r="S6" s="305"/>
      <c r="T6" s="72" t="s">
        <v>52</v>
      </c>
      <c r="U6" s="73"/>
    </row>
    <row r="7" spans="1:21" ht="52.5" customHeight="1" x14ac:dyDescent="0.45">
      <c r="A7" s="12"/>
      <c r="B7" s="306"/>
      <c r="C7" s="307"/>
      <c r="D7" s="22" t="str">
        <f>+'第１表 '!D7</f>
        <v>調査産業計</v>
      </c>
      <c r="E7" s="22" t="str">
        <f>+'第１表 '!E7</f>
        <v>建設業</v>
      </c>
      <c r="F7" s="22" t="str">
        <f>+'第１表 '!F7</f>
        <v>製造業</v>
      </c>
      <c r="G7" s="22" t="str">
        <f>+'第１表 '!G7</f>
        <v>電気・ガス・熱供給・水道業</v>
      </c>
      <c r="H7" s="22" t="str">
        <f>+'第１表 '!H7</f>
        <v>情報通信業</v>
      </c>
      <c r="I7" s="22" t="str">
        <f>+'第１表 '!I7</f>
        <v>運輸業，郵便業</v>
      </c>
      <c r="J7" s="22" t="str">
        <f>+'第１表 '!J7</f>
        <v>卸売業，小売業</v>
      </c>
      <c r="K7" s="22" t="str">
        <f>+'第１表 '!K7</f>
        <v>金融業，保険業</v>
      </c>
      <c r="L7" s="22" t="str">
        <f>+'第１表 '!L7</f>
        <v>不動産業，物品賃貸業</v>
      </c>
      <c r="M7" s="22" t="str">
        <f>+'第１表 '!M7</f>
        <v>学術研究，専門・技術サービス業</v>
      </c>
      <c r="N7" s="22" t="str">
        <f>+'第１表 '!N7</f>
        <v>宿泊業，飲食サービス業</v>
      </c>
      <c r="O7" s="22" t="str">
        <f>+'第１表 '!O7</f>
        <v>生活関連サービス業，娯楽業</v>
      </c>
      <c r="P7" s="22" t="str">
        <f>+'第１表 '!P7</f>
        <v>教育，学習支援業</v>
      </c>
      <c r="Q7" s="22" t="str">
        <f>+'第１表 '!Q7</f>
        <v>医療，福祉</v>
      </c>
      <c r="R7" s="22" t="str">
        <f>+'第１表 '!R7</f>
        <v>複合サービス事業</v>
      </c>
      <c r="S7" s="22" t="str">
        <f>+'第１表 '!S7</f>
        <v>サービス業（他に分類されないもの）</v>
      </c>
      <c r="T7" s="23" t="s">
        <v>48</v>
      </c>
      <c r="U7" s="24" t="s">
        <v>53</v>
      </c>
    </row>
    <row r="8" spans="1:21" ht="30" customHeight="1" x14ac:dyDescent="0.45">
      <c r="A8" s="38">
        <f>'第１表 '!A8</f>
        <v>29</v>
      </c>
      <c r="B8" s="308" t="str">
        <f>'第１表 '!B8</f>
        <v>平成30年平均</v>
      </c>
      <c r="C8" s="309"/>
      <c r="D8" s="27">
        <v>103.4</v>
      </c>
      <c r="E8" s="28">
        <v>103.9</v>
      </c>
      <c r="F8" s="28">
        <v>106.9</v>
      </c>
      <c r="G8" s="28">
        <v>102.2</v>
      </c>
      <c r="H8" s="28">
        <v>112.2</v>
      </c>
      <c r="I8" s="28">
        <v>96.5</v>
      </c>
      <c r="J8" s="28">
        <v>104</v>
      </c>
      <c r="K8" s="28">
        <v>95.4</v>
      </c>
      <c r="L8" s="28">
        <v>125.7</v>
      </c>
      <c r="M8" s="28">
        <v>104.1</v>
      </c>
      <c r="N8" s="28">
        <v>109.3</v>
      </c>
      <c r="O8" s="28">
        <v>102</v>
      </c>
      <c r="P8" s="28">
        <v>111.9</v>
      </c>
      <c r="Q8" s="28">
        <v>99.2</v>
      </c>
      <c r="R8" s="28">
        <v>99.1</v>
      </c>
      <c r="S8" s="28">
        <v>103.4</v>
      </c>
      <c r="T8" s="28">
        <v>106.9</v>
      </c>
      <c r="U8" s="29">
        <v>130.5</v>
      </c>
    </row>
    <row r="9" spans="1:21" ht="30" customHeight="1" x14ac:dyDescent="0.45">
      <c r="A9" s="38">
        <f>'第１表 '!A9</f>
        <v>30</v>
      </c>
      <c r="B9" s="32" t="str">
        <f>'第１表 '!B9</f>
        <v>令和元</v>
      </c>
      <c r="C9" s="64"/>
      <c r="D9" s="27">
        <v>100.8</v>
      </c>
      <c r="E9" s="28">
        <v>106.5</v>
      </c>
      <c r="F9" s="28">
        <v>103.3</v>
      </c>
      <c r="G9" s="28">
        <v>99.1</v>
      </c>
      <c r="H9" s="28">
        <v>104.9</v>
      </c>
      <c r="I9" s="28">
        <v>94.3</v>
      </c>
      <c r="J9" s="28">
        <v>98</v>
      </c>
      <c r="K9" s="28">
        <v>96.2</v>
      </c>
      <c r="L9" s="28">
        <v>123</v>
      </c>
      <c r="M9" s="28">
        <v>105.9</v>
      </c>
      <c r="N9" s="28">
        <v>104</v>
      </c>
      <c r="O9" s="28">
        <v>88.5</v>
      </c>
      <c r="P9" s="28">
        <v>97.5</v>
      </c>
      <c r="Q9" s="28">
        <v>103.5</v>
      </c>
      <c r="R9" s="28">
        <v>96.2</v>
      </c>
      <c r="S9" s="28">
        <v>101</v>
      </c>
      <c r="T9" s="28">
        <v>106.8</v>
      </c>
      <c r="U9" s="29">
        <v>114.6</v>
      </c>
    </row>
    <row r="10" spans="1:21" ht="30" customHeight="1" x14ac:dyDescent="0.45">
      <c r="A10" s="38">
        <f>'第１表 '!A10</f>
        <v>1</v>
      </c>
      <c r="B10" s="32" t="str">
        <f>'第１表 '!B10</f>
        <v>2</v>
      </c>
      <c r="C10" s="64"/>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 '!A11</f>
        <v>2</v>
      </c>
      <c r="B11" s="32" t="str">
        <f>'第１表 '!B11</f>
        <v>3</v>
      </c>
      <c r="C11" s="64"/>
      <c r="D11" s="27">
        <v>100.5</v>
      </c>
      <c r="E11" s="28">
        <v>102.7</v>
      </c>
      <c r="F11" s="28">
        <v>102.4</v>
      </c>
      <c r="G11" s="28">
        <v>102.2</v>
      </c>
      <c r="H11" s="28">
        <v>102.3</v>
      </c>
      <c r="I11" s="28">
        <v>96.1</v>
      </c>
      <c r="J11" s="28">
        <v>97.1</v>
      </c>
      <c r="K11" s="28">
        <v>99</v>
      </c>
      <c r="L11" s="28">
        <v>129</v>
      </c>
      <c r="M11" s="28">
        <v>98.7</v>
      </c>
      <c r="N11" s="28">
        <v>104.5</v>
      </c>
      <c r="O11" s="28">
        <v>118.6</v>
      </c>
      <c r="P11" s="28">
        <v>106.9</v>
      </c>
      <c r="Q11" s="28">
        <v>96.9</v>
      </c>
      <c r="R11" s="28">
        <v>98.3</v>
      </c>
      <c r="S11" s="28">
        <v>97.8</v>
      </c>
      <c r="T11" s="28">
        <v>101.6</v>
      </c>
      <c r="U11" s="29">
        <v>125.4</v>
      </c>
    </row>
    <row r="12" spans="1:21" ht="30" customHeight="1" x14ac:dyDescent="0.45">
      <c r="A12" s="38">
        <f>'第１表 '!A12</f>
        <v>3</v>
      </c>
      <c r="B12" s="32" t="str">
        <f>'第１表 '!B12</f>
        <v>4</v>
      </c>
      <c r="C12" s="64"/>
      <c r="D12" s="27">
        <v>100.3</v>
      </c>
      <c r="E12" s="28">
        <v>101.3</v>
      </c>
      <c r="F12" s="28">
        <v>101.3</v>
      </c>
      <c r="G12" s="28">
        <v>96.5</v>
      </c>
      <c r="H12" s="28">
        <v>102</v>
      </c>
      <c r="I12" s="28">
        <v>96.5</v>
      </c>
      <c r="J12" s="28">
        <v>96.8</v>
      </c>
      <c r="K12" s="28">
        <v>91.8</v>
      </c>
      <c r="L12" s="28">
        <v>114.2</v>
      </c>
      <c r="M12" s="28">
        <v>96.9</v>
      </c>
      <c r="N12" s="28">
        <v>113.9</v>
      </c>
      <c r="O12" s="28">
        <v>100.3</v>
      </c>
      <c r="P12" s="28">
        <v>115.7</v>
      </c>
      <c r="Q12" s="28">
        <v>98.5</v>
      </c>
      <c r="R12" s="28">
        <v>97</v>
      </c>
      <c r="S12" s="28">
        <v>98.3</v>
      </c>
      <c r="T12" s="28">
        <v>112.3</v>
      </c>
      <c r="U12" s="29">
        <v>117.5</v>
      </c>
    </row>
    <row r="13" spans="1:21" ht="30" customHeight="1" x14ac:dyDescent="0.45">
      <c r="A13" s="38">
        <f>'第１表 '!A13</f>
        <v>4</v>
      </c>
      <c r="B13" s="65" t="str">
        <f>'第１表 '!B13</f>
        <v>5</v>
      </c>
      <c r="C13" s="64"/>
      <c r="D13" s="27">
        <v>98.2</v>
      </c>
      <c r="E13" s="28">
        <v>100.3</v>
      </c>
      <c r="F13" s="28">
        <v>99.8</v>
      </c>
      <c r="G13" s="28">
        <v>103.8</v>
      </c>
      <c r="H13" s="28">
        <v>105.1</v>
      </c>
      <c r="I13" s="28">
        <v>95.7</v>
      </c>
      <c r="J13" s="28">
        <v>94.8</v>
      </c>
      <c r="K13" s="28">
        <v>96.7</v>
      </c>
      <c r="L13" s="28">
        <v>93.7</v>
      </c>
      <c r="M13" s="28">
        <v>99.5</v>
      </c>
      <c r="N13" s="28">
        <v>93.3</v>
      </c>
      <c r="O13" s="28">
        <v>98.8</v>
      </c>
      <c r="P13" s="28">
        <v>112.5</v>
      </c>
      <c r="Q13" s="28">
        <v>99.4</v>
      </c>
      <c r="R13" s="28">
        <v>97.3</v>
      </c>
      <c r="S13" s="28">
        <v>97.3</v>
      </c>
      <c r="T13" s="28">
        <v>110.6</v>
      </c>
      <c r="U13" s="34">
        <v>114</v>
      </c>
    </row>
    <row r="14" spans="1:21" ht="30" customHeight="1" x14ac:dyDescent="0.45">
      <c r="A14" s="38">
        <f>'第１表 '!A14</f>
        <v>5</v>
      </c>
      <c r="B14" s="35" t="str">
        <f>'第１表 '!B14</f>
        <v>6</v>
      </c>
      <c r="C14" s="66"/>
      <c r="D14" s="27">
        <v>97.3</v>
      </c>
      <c r="E14" s="28">
        <v>98</v>
      </c>
      <c r="F14" s="28">
        <v>100.6</v>
      </c>
      <c r="G14" s="28">
        <v>101.2</v>
      </c>
      <c r="H14" s="37">
        <v>102.4</v>
      </c>
      <c r="I14" s="28">
        <v>92.8</v>
      </c>
      <c r="J14" s="28">
        <v>96</v>
      </c>
      <c r="K14" s="28">
        <v>98.7</v>
      </c>
      <c r="L14" s="37">
        <v>120.3</v>
      </c>
      <c r="M14" s="37">
        <v>95.5</v>
      </c>
      <c r="N14" s="37">
        <v>91.9</v>
      </c>
      <c r="O14" s="37">
        <v>113.2</v>
      </c>
      <c r="P14" s="37">
        <v>102.7</v>
      </c>
      <c r="Q14" s="37">
        <v>98.9</v>
      </c>
      <c r="R14" s="37">
        <v>93.8</v>
      </c>
      <c r="S14" s="37">
        <v>92.9</v>
      </c>
      <c r="T14" s="37">
        <v>101.3</v>
      </c>
      <c r="U14" s="37">
        <v>104.9</v>
      </c>
    </row>
    <row r="15" spans="1:21" ht="30" customHeight="1" x14ac:dyDescent="0.45">
      <c r="A15" s="38" t="str">
        <f>'第１表 '!A15</f>
        <v>52</v>
      </c>
      <c r="B15" s="67" t="str">
        <f>'第１表 '!B15</f>
        <v>令和6年</v>
      </c>
      <c r="C15" s="40">
        <f>'第１表 '!C15</f>
        <v>11</v>
      </c>
      <c r="D15" s="41">
        <v>97.6</v>
      </c>
      <c r="E15" s="41">
        <v>104.1</v>
      </c>
      <c r="F15" s="41">
        <v>105.4</v>
      </c>
      <c r="G15" s="41">
        <v>98.3</v>
      </c>
      <c r="H15" s="41">
        <v>101.4</v>
      </c>
      <c r="I15" s="41">
        <v>89.1</v>
      </c>
      <c r="J15" s="41">
        <v>92.5</v>
      </c>
      <c r="K15" s="41">
        <v>98.3</v>
      </c>
      <c r="L15" s="41">
        <v>132.80000000000001</v>
      </c>
      <c r="M15" s="41">
        <v>109.9</v>
      </c>
      <c r="N15" s="41">
        <v>86.7</v>
      </c>
      <c r="O15" s="41">
        <v>117.6</v>
      </c>
      <c r="P15" s="41">
        <v>103.9</v>
      </c>
      <c r="Q15" s="41">
        <v>98.1</v>
      </c>
      <c r="R15" s="41">
        <v>89.6</v>
      </c>
      <c r="S15" s="41">
        <v>94.9</v>
      </c>
      <c r="T15" s="41">
        <v>96.4</v>
      </c>
      <c r="U15" s="41">
        <v>110.1</v>
      </c>
    </row>
    <row r="16" spans="1:21" ht="30" customHeight="1" x14ac:dyDescent="0.45">
      <c r="A16" s="38" t="str">
        <f>'第１表 '!A16</f>
        <v>53</v>
      </c>
      <c r="B16" s="68" t="str">
        <f>'第１表 '!B16</f>
        <v/>
      </c>
      <c r="C16" s="40">
        <f>'第１表 '!C16</f>
        <v>12</v>
      </c>
      <c r="D16" s="42">
        <v>96.2</v>
      </c>
      <c r="E16" s="42">
        <v>100.3</v>
      </c>
      <c r="F16" s="42">
        <v>102.6</v>
      </c>
      <c r="G16" s="42">
        <v>96</v>
      </c>
      <c r="H16" s="42">
        <v>98.4</v>
      </c>
      <c r="I16" s="42">
        <v>86.3</v>
      </c>
      <c r="J16" s="42">
        <v>91.9</v>
      </c>
      <c r="K16" s="42">
        <v>99.6</v>
      </c>
      <c r="L16" s="42">
        <v>121.4</v>
      </c>
      <c r="M16" s="42">
        <v>97.5</v>
      </c>
      <c r="N16" s="42">
        <v>92.3</v>
      </c>
      <c r="O16" s="42">
        <v>113.5</v>
      </c>
      <c r="P16" s="42">
        <v>98.1</v>
      </c>
      <c r="Q16" s="42">
        <v>99.5</v>
      </c>
      <c r="R16" s="42">
        <v>92.6</v>
      </c>
      <c r="S16" s="42">
        <v>91.8</v>
      </c>
      <c r="T16" s="42">
        <v>90.5</v>
      </c>
      <c r="U16" s="42">
        <v>101.8</v>
      </c>
    </row>
    <row r="17" spans="1:21" ht="30" customHeight="1" x14ac:dyDescent="0.45">
      <c r="A17" s="38" t="str">
        <f>'第１表 '!A17</f>
        <v>54</v>
      </c>
      <c r="B17" s="68" t="str">
        <f>'第１表 '!B17</f>
        <v>令和7年</v>
      </c>
      <c r="C17" s="40">
        <f>'第１表 '!C17</f>
        <v>1</v>
      </c>
      <c r="D17" s="42">
        <v>91.5</v>
      </c>
      <c r="E17" s="42">
        <v>99.9</v>
      </c>
      <c r="F17" s="42">
        <v>92.2</v>
      </c>
      <c r="G17" s="42">
        <v>99.3</v>
      </c>
      <c r="H17" s="42">
        <v>101</v>
      </c>
      <c r="I17" s="42">
        <v>86.9</v>
      </c>
      <c r="J17" s="42">
        <v>86.3</v>
      </c>
      <c r="K17" s="42">
        <v>95</v>
      </c>
      <c r="L17" s="42">
        <v>109.1</v>
      </c>
      <c r="M17" s="42">
        <v>101.1</v>
      </c>
      <c r="N17" s="42">
        <v>95.5</v>
      </c>
      <c r="O17" s="42">
        <v>106.1</v>
      </c>
      <c r="P17" s="42">
        <v>92.9</v>
      </c>
      <c r="Q17" s="42">
        <v>95.3</v>
      </c>
      <c r="R17" s="42">
        <v>89.6</v>
      </c>
      <c r="S17" s="42">
        <v>84.4</v>
      </c>
      <c r="T17" s="42">
        <v>86.9</v>
      </c>
      <c r="U17" s="42">
        <v>88.1</v>
      </c>
    </row>
    <row r="18" spans="1:21" ht="30" customHeight="1" x14ac:dyDescent="0.45">
      <c r="A18" s="38" t="str">
        <f>'第１表 '!A18</f>
        <v>55</v>
      </c>
      <c r="B18" s="68" t="str">
        <f>'第１表 '!B18</f>
        <v/>
      </c>
      <c r="C18" s="40">
        <f>'第１表 '!C18</f>
        <v>2</v>
      </c>
      <c r="D18" s="42">
        <v>92.9</v>
      </c>
      <c r="E18" s="42">
        <v>96.9</v>
      </c>
      <c r="F18" s="42">
        <v>100.2</v>
      </c>
      <c r="G18" s="42">
        <v>94.2</v>
      </c>
      <c r="H18" s="42">
        <v>91.5</v>
      </c>
      <c r="I18" s="42">
        <v>87.2</v>
      </c>
      <c r="J18" s="42">
        <v>92.4</v>
      </c>
      <c r="K18" s="42">
        <v>87.9</v>
      </c>
      <c r="L18" s="42">
        <v>133.19999999999999</v>
      </c>
      <c r="M18" s="42">
        <v>105.5</v>
      </c>
      <c r="N18" s="42">
        <v>85</v>
      </c>
      <c r="O18" s="42">
        <v>103.7</v>
      </c>
      <c r="P18" s="42">
        <v>91.8</v>
      </c>
      <c r="Q18" s="42">
        <v>94.6</v>
      </c>
      <c r="R18" s="42">
        <v>84.1</v>
      </c>
      <c r="S18" s="42">
        <v>85.8</v>
      </c>
      <c r="T18" s="42">
        <v>83.3</v>
      </c>
      <c r="U18" s="42">
        <v>93.6</v>
      </c>
    </row>
    <row r="19" spans="1:21" ht="30" customHeight="1" x14ac:dyDescent="0.45">
      <c r="A19" s="38" t="str">
        <f>'第１表 '!A19</f>
        <v>56</v>
      </c>
      <c r="B19" s="68"/>
      <c r="C19" s="40">
        <f>'第１表 '!C19</f>
        <v>3</v>
      </c>
      <c r="D19" s="42">
        <v>95.5</v>
      </c>
      <c r="E19" s="42">
        <v>97</v>
      </c>
      <c r="F19" s="42">
        <v>101.6</v>
      </c>
      <c r="G19" s="42">
        <v>104</v>
      </c>
      <c r="H19" s="42">
        <v>98.9</v>
      </c>
      <c r="I19" s="42">
        <v>95</v>
      </c>
      <c r="J19" s="42">
        <v>91.8</v>
      </c>
      <c r="K19" s="42">
        <v>97.6</v>
      </c>
      <c r="L19" s="42">
        <v>129.9</v>
      </c>
      <c r="M19" s="42">
        <v>107.1</v>
      </c>
      <c r="N19" s="42">
        <v>98.5</v>
      </c>
      <c r="O19" s="42">
        <v>106.6</v>
      </c>
      <c r="P19" s="42">
        <v>97.1</v>
      </c>
      <c r="Q19" s="42">
        <v>95.9</v>
      </c>
      <c r="R19" s="42">
        <v>96.6</v>
      </c>
      <c r="S19" s="42">
        <v>87.5</v>
      </c>
      <c r="T19" s="42">
        <v>89.3</v>
      </c>
      <c r="U19" s="42">
        <v>99.1</v>
      </c>
    </row>
    <row r="20" spans="1:21" ht="30" customHeight="1" x14ac:dyDescent="0.45">
      <c r="A20" s="38" t="str">
        <f>'第１表 '!A20</f>
        <v>57</v>
      </c>
      <c r="B20" s="68" t="str">
        <f>'第１表 '!B20</f>
        <v/>
      </c>
      <c r="C20" s="40">
        <f>'第１表 '!C20</f>
        <v>4</v>
      </c>
      <c r="D20" s="42">
        <v>99.6</v>
      </c>
      <c r="E20" s="42">
        <v>98.4</v>
      </c>
      <c r="F20" s="42">
        <v>103.6</v>
      </c>
      <c r="G20" s="42">
        <v>107.4</v>
      </c>
      <c r="H20" s="42">
        <v>97.8</v>
      </c>
      <c r="I20" s="42">
        <v>97.7</v>
      </c>
      <c r="J20" s="42">
        <v>98.6</v>
      </c>
      <c r="K20" s="42">
        <v>106.6</v>
      </c>
      <c r="L20" s="42">
        <v>138.80000000000001</v>
      </c>
      <c r="M20" s="42">
        <v>106.5</v>
      </c>
      <c r="N20" s="42">
        <v>101.2</v>
      </c>
      <c r="O20" s="42">
        <v>105</v>
      </c>
      <c r="P20" s="42">
        <v>102.3</v>
      </c>
      <c r="Q20" s="42">
        <v>102.4</v>
      </c>
      <c r="R20" s="42">
        <v>104.5</v>
      </c>
      <c r="S20" s="42">
        <v>87.6</v>
      </c>
      <c r="T20" s="42">
        <v>85.7</v>
      </c>
      <c r="U20" s="42">
        <v>93.6</v>
      </c>
    </row>
    <row r="21" spans="1:21" ht="30" customHeight="1" x14ac:dyDescent="0.45">
      <c r="A21" s="38" t="str">
        <f>'第１表 '!A21</f>
        <v>58</v>
      </c>
      <c r="B21" s="68" t="str">
        <f>'第１表 '!B21</f>
        <v/>
      </c>
      <c r="C21" s="40">
        <f>'第１表 '!C21</f>
        <v>5</v>
      </c>
      <c r="D21" s="42">
        <v>95.8</v>
      </c>
      <c r="E21" s="42">
        <v>91.6</v>
      </c>
      <c r="F21" s="42">
        <v>99.3</v>
      </c>
      <c r="G21" s="42">
        <v>103.2</v>
      </c>
      <c r="H21" s="42">
        <v>97.4</v>
      </c>
      <c r="I21" s="42">
        <v>90.3</v>
      </c>
      <c r="J21" s="42">
        <v>94.2</v>
      </c>
      <c r="K21" s="42">
        <v>101.3</v>
      </c>
      <c r="L21" s="42">
        <v>119.3</v>
      </c>
      <c r="M21" s="42">
        <v>97.6</v>
      </c>
      <c r="N21" s="42">
        <v>105.4</v>
      </c>
      <c r="O21" s="42">
        <v>104.6</v>
      </c>
      <c r="P21" s="42">
        <v>96.9</v>
      </c>
      <c r="Q21" s="42">
        <v>100.5</v>
      </c>
      <c r="R21" s="42">
        <v>94</v>
      </c>
      <c r="S21" s="42">
        <v>85.6</v>
      </c>
      <c r="T21" s="42">
        <v>78.599999999999994</v>
      </c>
      <c r="U21" s="42">
        <v>95.4</v>
      </c>
    </row>
    <row r="22" spans="1:21" ht="30" customHeight="1" x14ac:dyDescent="0.45">
      <c r="A22" s="38" t="str">
        <f>'第１表 '!A22</f>
        <v>59</v>
      </c>
      <c r="B22" s="68" t="str">
        <f>'第１表 '!B22</f>
        <v/>
      </c>
      <c r="C22" s="40">
        <f>'第１表 '!C22</f>
        <v>6</v>
      </c>
      <c r="D22" s="42">
        <v>99</v>
      </c>
      <c r="E22" s="42">
        <v>96.9</v>
      </c>
      <c r="F22" s="42">
        <v>105</v>
      </c>
      <c r="G22" s="42">
        <v>104</v>
      </c>
      <c r="H22" s="42">
        <v>97.8</v>
      </c>
      <c r="I22" s="42">
        <v>96.5</v>
      </c>
      <c r="J22" s="42">
        <v>96.2</v>
      </c>
      <c r="K22" s="42">
        <v>107.9</v>
      </c>
      <c r="L22" s="42">
        <v>136.19999999999999</v>
      </c>
      <c r="M22" s="42">
        <v>106.6</v>
      </c>
      <c r="N22" s="42">
        <v>101.8</v>
      </c>
      <c r="O22" s="42">
        <v>106.7</v>
      </c>
      <c r="P22" s="42">
        <v>105</v>
      </c>
      <c r="Q22" s="42">
        <v>101.8</v>
      </c>
      <c r="R22" s="42">
        <v>93.8</v>
      </c>
      <c r="S22" s="42">
        <v>88.6</v>
      </c>
      <c r="T22" s="42">
        <v>79.8</v>
      </c>
      <c r="U22" s="42">
        <v>97.2</v>
      </c>
    </row>
    <row r="23" spans="1:21" ht="30" customHeight="1" x14ac:dyDescent="0.45">
      <c r="A23" s="38" t="str">
        <f>'第１表 '!A23</f>
        <v>510</v>
      </c>
      <c r="B23" s="68" t="str">
        <f>'第１表 '!B23</f>
        <v/>
      </c>
      <c r="C23" s="40">
        <f>'第１表 '!C23</f>
        <v>7</v>
      </c>
      <c r="D23" s="42">
        <v>101.4</v>
      </c>
      <c r="E23" s="42">
        <v>105</v>
      </c>
      <c r="F23" s="42">
        <v>102.4</v>
      </c>
      <c r="G23" s="42">
        <v>107.8</v>
      </c>
      <c r="H23" s="42">
        <v>107.1</v>
      </c>
      <c r="I23" s="42">
        <v>97.7</v>
      </c>
      <c r="J23" s="42">
        <v>95.4</v>
      </c>
      <c r="K23" s="42">
        <v>107.7</v>
      </c>
      <c r="L23" s="42">
        <v>138.69999999999999</v>
      </c>
      <c r="M23" s="42">
        <v>108.4</v>
      </c>
      <c r="N23" s="42">
        <v>120.5</v>
      </c>
      <c r="O23" s="42">
        <v>115.4</v>
      </c>
      <c r="P23" s="42">
        <v>107.3</v>
      </c>
      <c r="Q23" s="42">
        <v>104.4</v>
      </c>
      <c r="R23" s="42">
        <v>97</v>
      </c>
      <c r="S23" s="42">
        <v>92.1</v>
      </c>
      <c r="T23" s="42">
        <v>90.5</v>
      </c>
      <c r="U23" s="42">
        <v>91.7</v>
      </c>
    </row>
    <row r="24" spans="1:21" ht="30" customHeight="1" x14ac:dyDescent="0.45">
      <c r="A24" s="38" t="str">
        <f>'第１表 '!A24</f>
        <v>511</v>
      </c>
      <c r="B24" s="68" t="str">
        <f>'第１表 '!B24</f>
        <v/>
      </c>
      <c r="C24" s="40">
        <f>'第１表 '!C24</f>
        <v>8</v>
      </c>
      <c r="D24" s="42">
        <v>93.1</v>
      </c>
      <c r="E24" s="42">
        <v>88.7</v>
      </c>
      <c r="F24" s="42">
        <v>92.6</v>
      </c>
      <c r="G24" s="42">
        <v>95.4</v>
      </c>
      <c r="H24" s="42">
        <v>94.4</v>
      </c>
      <c r="I24" s="42">
        <v>96</v>
      </c>
      <c r="J24" s="42">
        <v>90.3</v>
      </c>
      <c r="K24" s="42">
        <v>94.4</v>
      </c>
      <c r="L24" s="42">
        <v>120</v>
      </c>
      <c r="M24" s="42">
        <v>89.3</v>
      </c>
      <c r="N24" s="42">
        <v>115.9</v>
      </c>
      <c r="O24" s="42">
        <v>98.6</v>
      </c>
      <c r="P24" s="42">
        <v>87.2</v>
      </c>
      <c r="Q24" s="42">
        <v>99.2</v>
      </c>
      <c r="R24" s="42">
        <v>85.4</v>
      </c>
      <c r="S24" s="42">
        <v>85.2</v>
      </c>
      <c r="T24" s="42">
        <v>78.599999999999994</v>
      </c>
      <c r="U24" s="42">
        <v>89</v>
      </c>
    </row>
    <row r="25" spans="1:21" ht="30" customHeight="1" x14ac:dyDescent="0.45">
      <c r="A25" s="38" t="str">
        <f>'第１表 '!A25</f>
        <v>512</v>
      </c>
      <c r="B25" s="68" t="str">
        <f>'第１表 '!B25</f>
        <v/>
      </c>
      <c r="C25" s="40">
        <f>'第１表 '!C25</f>
        <v>9</v>
      </c>
      <c r="D25" s="42">
        <v>96.2</v>
      </c>
      <c r="E25" s="42">
        <v>100.7</v>
      </c>
      <c r="F25" s="42">
        <v>101.7</v>
      </c>
      <c r="G25" s="42">
        <v>98.9</v>
      </c>
      <c r="H25" s="42">
        <v>95.1</v>
      </c>
      <c r="I25" s="42">
        <v>89.9</v>
      </c>
      <c r="J25" s="42">
        <v>92</v>
      </c>
      <c r="K25" s="42">
        <v>95.6</v>
      </c>
      <c r="L25" s="42">
        <v>114.2</v>
      </c>
      <c r="M25" s="42">
        <v>100.9</v>
      </c>
      <c r="N25" s="42">
        <v>115.2</v>
      </c>
      <c r="O25" s="42">
        <v>101.6</v>
      </c>
      <c r="P25" s="42">
        <v>101.1</v>
      </c>
      <c r="Q25" s="42">
        <v>97.8</v>
      </c>
      <c r="R25" s="42">
        <v>85.8</v>
      </c>
      <c r="S25" s="42">
        <v>85.8</v>
      </c>
      <c r="T25" s="42">
        <v>76.2</v>
      </c>
      <c r="U25" s="42">
        <v>91.7</v>
      </c>
    </row>
    <row r="26" spans="1:21" ht="30" customHeight="1" x14ac:dyDescent="0.45">
      <c r="A26" s="38" t="str">
        <f>'第１表 '!A26</f>
        <v>61</v>
      </c>
      <c r="B26" s="68" t="str">
        <f>'第１表 '!B26</f>
        <v/>
      </c>
      <c r="C26" s="40">
        <f>'第１表 '!C26</f>
        <v>10</v>
      </c>
      <c r="D26" s="42">
        <v>97.9</v>
      </c>
      <c r="E26" s="42">
        <v>106.7</v>
      </c>
      <c r="F26" s="42">
        <v>103.1</v>
      </c>
      <c r="G26" s="42">
        <v>104.8</v>
      </c>
      <c r="H26" s="42">
        <v>104.6</v>
      </c>
      <c r="I26" s="42">
        <v>78.5</v>
      </c>
      <c r="J26" s="42">
        <v>92.2</v>
      </c>
      <c r="K26" s="42">
        <v>102.9</v>
      </c>
      <c r="L26" s="42">
        <v>120.9</v>
      </c>
      <c r="M26" s="42">
        <v>105.3</v>
      </c>
      <c r="N26" s="42">
        <v>111.4</v>
      </c>
      <c r="O26" s="42">
        <v>108.4</v>
      </c>
      <c r="P26" s="42">
        <v>114.2</v>
      </c>
      <c r="Q26" s="42">
        <v>99.9</v>
      </c>
      <c r="R26" s="42">
        <v>93.9</v>
      </c>
      <c r="S26" s="42">
        <v>87.5</v>
      </c>
      <c r="T26" s="42">
        <v>85.7</v>
      </c>
      <c r="U26" s="42">
        <v>100</v>
      </c>
    </row>
    <row r="27" spans="1:21" ht="30" customHeight="1" x14ac:dyDescent="0.45">
      <c r="A27" s="38" t="str">
        <f>'第１表 '!A27</f>
        <v>62</v>
      </c>
      <c r="B27" s="69" t="str">
        <f>'第１表 '!B27</f>
        <v/>
      </c>
      <c r="C27" s="44">
        <f>'第１表 '!C27</f>
        <v>11</v>
      </c>
      <c r="D27" s="45">
        <v>94.8</v>
      </c>
      <c r="E27" s="45">
        <v>98.7</v>
      </c>
      <c r="F27" s="45">
        <v>104.2</v>
      </c>
      <c r="G27" s="45">
        <v>96.6</v>
      </c>
      <c r="H27" s="45">
        <v>97.8</v>
      </c>
      <c r="I27" s="45">
        <v>86.8</v>
      </c>
      <c r="J27" s="45">
        <v>90.1</v>
      </c>
      <c r="K27" s="45">
        <v>89.8</v>
      </c>
      <c r="L27" s="45">
        <v>122.1</v>
      </c>
      <c r="M27" s="45">
        <v>100.7</v>
      </c>
      <c r="N27" s="45">
        <v>112</v>
      </c>
      <c r="O27" s="45">
        <v>94.8</v>
      </c>
      <c r="P27" s="45">
        <v>96</v>
      </c>
      <c r="Q27" s="45">
        <v>97.6</v>
      </c>
      <c r="R27" s="45">
        <v>83.5</v>
      </c>
      <c r="S27" s="45">
        <v>82.9</v>
      </c>
      <c r="T27" s="45">
        <v>90.5</v>
      </c>
      <c r="U27" s="45">
        <v>109.2</v>
      </c>
    </row>
    <row r="28" spans="1:21" ht="18" customHeight="1" x14ac:dyDescent="0.45">
      <c r="A28" s="12"/>
      <c r="B28" s="1"/>
      <c r="C28" s="1"/>
      <c r="D28" s="1"/>
      <c r="E28" s="1"/>
      <c r="F28" s="1"/>
      <c r="G28" s="1"/>
      <c r="H28" s="1"/>
      <c r="I28" s="1"/>
      <c r="J28" s="1"/>
      <c r="K28" s="1"/>
      <c r="L28" s="1"/>
      <c r="M28" s="1"/>
      <c r="N28" s="1"/>
      <c r="O28" s="1"/>
      <c r="P28" s="1"/>
      <c r="Q28" s="1"/>
      <c r="R28" s="1"/>
      <c r="S28" s="1"/>
      <c r="T28" s="1"/>
      <c r="U28" s="1"/>
    </row>
    <row r="29" spans="1:21" ht="24" customHeight="1" x14ac:dyDescent="0.45">
      <c r="A29" s="12"/>
      <c r="B29" s="1"/>
      <c r="C29" s="1"/>
      <c r="D29" s="1"/>
      <c r="E29" s="1"/>
      <c r="F29" s="1"/>
      <c r="G29" s="1"/>
      <c r="H29" s="1"/>
      <c r="I29" s="1"/>
      <c r="J29" s="1"/>
      <c r="K29" s="1"/>
      <c r="L29" s="1"/>
      <c r="M29" s="1"/>
      <c r="N29" s="1"/>
      <c r="O29" s="1"/>
      <c r="P29" s="1"/>
      <c r="Q29" s="1"/>
      <c r="R29" s="1"/>
      <c r="S29" s="1"/>
      <c r="T29" s="1"/>
      <c r="U29" s="1"/>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47</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02" t="s">
        <v>50</v>
      </c>
      <c r="E32" s="303"/>
      <c r="F32" s="303"/>
      <c r="G32" s="303"/>
      <c r="H32" s="303"/>
      <c r="I32" s="303"/>
      <c r="J32" s="303"/>
      <c r="K32" s="303"/>
      <c r="L32" s="303"/>
      <c r="M32" s="303"/>
      <c r="N32" s="303"/>
      <c r="O32" s="303"/>
      <c r="P32" s="303"/>
      <c r="Q32" s="303"/>
      <c r="R32" s="303"/>
      <c r="S32" s="303"/>
      <c r="T32" s="70" t="s">
        <v>51</v>
      </c>
      <c r="U32" s="71"/>
    </row>
    <row r="33" spans="1:21" ht="18" customHeight="1" x14ac:dyDescent="0.45">
      <c r="A33" s="12"/>
      <c r="B33" s="18"/>
      <c r="C33" s="19"/>
      <c r="D33" s="304"/>
      <c r="E33" s="305"/>
      <c r="F33" s="305"/>
      <c r="G33" s="305"/>
      <c r="H33" s="305"/>
      <c r="I33" s="305"/>
      <c r="J33" s="305"/>
      <c r="K33" s="305"/>
      <c r="L33" s="305"/>
      <c r="M33" s="305"/>
      <c r="N33" s="305"/>
      <c r="O33" s="305"/>
      <c r="P33" s="305"/>
      <c r="Q33" s="305"/>
      <c r="R33" s="305"/>
      <c r="S33" s="305"/>
      <c r="T33" s="72" t="s">
        <v>52</v>
      </c>
      <c r="U33" s="73"/>
    </row>
    <row r="34" spans="1:21" ht="52.5" customHeight="1" x14ac:dyDescent="0.4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48</v>
      </c>
      <c r="U34" s="24" t="s">
        <v>53</v>
      </c>
    </row>
    <row r="35" spans="1:21" ht="30" customHeight="1" x14ac:dyDescent="0.45">
      <c r="A35" s="49">
        <f>'第１表 '!A35</f>
        <v>29</v>
      </c>
      <c r="B35" s="308" t="str">
        <f>B8</f>
        <v>平成30年平均</v>
      </c>
      <c r="C35" s="309"/>
      <c r="D35" s="27">
        <v>101.7</v>
      </c>
      <c r="E35" s="28">
        <v>99.6</v>
      </c>
      <c r="F35" s="28">
        <v>105.7</v>
      </c>
      <c r="G35" s="28">
        <v>104</v>
      </c>
      <c r="H35" s="28">
        <v>112.9</v>
      </c>
      <c r="I35" s="28">
        <v>101.2</v>
      </c>
      <c r="J35" s="28">
        <v>99.4</v>
      </c>
      <c r="K35" s="28">
        <v>101.7</v>
      </c>
      <c r="L35" s="28">
        <v>98.5</v>
      </c>
      <c r="M35" s="28">
        <v>106</v>
      </c>
      <c r="N35" s="28">
        <v>101.2</v>
      </c>
      <c r="O35" s="28">
        <v>102.1</v>
      </c>
      <c r="P35" s="28">
        <v>110</v>
      </c>
      <c r="Q35" s="28">
        <v>95.5</v>
      </c>
      <c r="R35" s="28">
        <v>98.8</v>
      </c>
      <c r="S35" s="28">
        <v>107.3</v>
      </c>
      <c r="T35" s="28">
        <v>120.7</v>
      </c>
      <c r="U35" s="50">
        <v>133.5</v>
      </c>
    </row>
    <row r="36" spans="1:21" ht="30" customHeight="1" x14ac:dyDescent="0.45">
      <c r="A36" s="49">
        <f>'第１表 '!A36</f>
        <v>30</v>
      </c>
      <c r="B36" s="32" t="str">
        <f>'第１表 '!B36</f>
        <v>令和元</v>
      </c>
      <c r="C36" s="64"/>
      <c r="D36" s="27">
        <v>101.2</v>
      </c>
      <c r="E36" s="28">
        <v>97.6</v>
      </c>
      <c r="F36" s="28">
        <v>102.8</v>
      </c>
      <c r="G36" s="28">
        <v>100.2</v>
      </c>
      <c r="H36" s="28">
        <v>101.4</v>
      </c>
      <c r="I36" s="28">
        <v>99.3</v>
      </c>
      <c r="J36" s="28">
        <v>98.6</v>
      </c>
      <c r="K36" s="28">
        <v>91.8</v>
      </c>
      <c r="L36" s="28">
        <v>102.3</v>
      </c>
      <c r="M36" s="28">
        <v>103.6</v>
      </c>
      <c r="N36" s="28">
        <v>115.8</v>
      </c>
      <c r="O36" s="28">
        <v>90.7</v>
      </c>
      <c r="P36" s="28">
        <v>104.1</v>
      </c>
      <c r="Q36" s="28">
        <v>100.2</v>
      </c>
      <c r="R36" s="28">
        <v>95.2</v>
      </c>
      <c r="S36" s="28">
        <v>103.7</v>
      </c>
      <c r="T36" s="28">
        <v>110.8</v>
      </c>
      <c r="U36" s="50">
        <v>113.7</v>
      </c>
    </row>
    <row r="37" spans="1:21" ht="30" customHeight="1" x14ac:dyDescent="0.45">
      <c r="A37" s="49">
        <f>'第１表 '!A37</f>
        <v>1</v>
      </c>
      <c r="B37" s="32" t="str">
        <f>'第１表 '!B37</f>
        <v>2</v>
      </c>
      <c r="C37" s="64"/>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0">
        <v>100</v>
      </c>
    </row>
    <row r="38" spans="1:21" ht="30" customHeight="1" x14ac:dyDescent="0.45">
      <c r="A38" s="49">
        <f>'第１表 '!A38</f>
        <v>2</v>
      </c>
      <c r="B38" s="32" t="str">
        <f>'第１表 '!B38</f>
        <v>3</v>
      </c>
      <c r="C38" s="64"/>
      <c r="D38" s="27">
        <v>100.7</v>
      </c>
      <c r="E38" s="28">
        <v>104.8</v>
      </c>
      <c r="F38" s="28">
        <v>102.2</v>
      </c>
      <c r="G38" s="28">
        <v>95.2</v>
      </c>
      <c r="H38" s="28">
        <v>103.3</v>
      </c>
      <c r="I38" s="28">
        <v>100</v>
      </c>
      <c r="J38" s="28">
        <v>103.2</v>
      </c>
      <c r="K38" s="28">
        <v>99.4</v>
      </c>
      <c r="L38" s="28">
        <v>94.6</v>
      </c>
      <c r="M38" s="28">
        <v>101.7</v>
      </c>
      <c r="N38" s="28">
        <v>88</v>
      </c>
      <c r="O38" s="28">
        <v>114.2</v>
      </c>
      <c r="P38" s="28">
        <v>110.7</v>
      </c>
      <c r="Q38" s="28">
        <v>95.8</v>
      </c>
      <c r="R38" s="28">
        <v>100.7</v>
      </c>
      <c r="S38" s="28">
        <v>101.4</v>
      </c>
      <c r="T38" s="28">
        <v>116</v>
      </c>
      <c r="U38" s="50">
        <v>122.9</v>
      </c>
    </row>
    <row r="39" spans="1:21" ht="30" customHeight="1" x14ac:dyDescent="0.45">
      <c r="A39" s="49">
        <f>'第１表 '!A39</f>
        <v>3</v>
      </c>
      <c r="B39" s="32" t="str">
        <f>'第１表 '!B39</f>
        <v>4</v>
      </c>
      <c r="C39" s="64"/>
      <c r="D39" s="27">
        <v>100</v>
      </c>
      <c r="E39" s="28">
        <v>104.6</v>
      </c>
      <c r="F39" s="28">
        <v>100.3</v>
      </c>
      <c r="G39" s="28">
        <v>94.2</v>
      </c>
      <c r="H39" s="28">
        <v>100.3</v>
      </c>
      <c r="I39" s="28">
        <v>104</v>
      </c>
      <c r="J39" s="28">
        <v>94.2</v>
      </c>
      <c r="K39" s="28">
        <v>105.1</v>
      </c>
      <c r="L39" s="28">
        <v>96.9</v>
      </c>
      <c r="M39" s="28">
        <v>102.7</v>
      </c>
      <c r="N39" s="28">
        <v>93.4</v>
      </c>
      <c r="O39" s="28">
        <v>91.3</v>
      </c>
      <c r="P39" s="28">
        <v>124.9</v>
      </c>
      <c r="Q39" s="28">
        <v>94.8</v>
      </c>
      <c r="R39" s="28">
        <v>100.6</v>
      </c>
      <c r="S39" s="28">
        <v>103.2</v>
      </c>
      <c r="T39" s="28">
        <v>133.69999999999999</v>
      </c>
      <c r="U39" s="50">
        <v>119.4</v>
      </c>
    </row>
    <row r="40" spans="1:21" ht="30" customHeight="1" x14ac:dyDescent="0.45">
      <c r="A40" s="49">
        <f>'第１表 '!A40</f>
        <v>4</v>
      </c>
      <c r="B40" s="65" t="str">
        <f>'第１表 '!B40</f>
        <v>5</v>
      </c>
      <c r="C40" s="64"/>
      <c r="D40" s="27">
        <v>99.2</v>
      </c>
      <c r="E40" s="51">
        <v>101.1</v>
      </c>
      <c r="F40" s="29">
        <v>99.8</v>
      </c>
      <c r="G40" s="29">
        <v>104.2</v>
      </c>
      <c r="H40" s="29">
        <v>104.7</v>
      </c>
      <c r="I40" s="29">
        <v>96.9</v>
      </c>
      <c r="J40" s="29">
        <v>93.5</v>
      </c>
      <c r="K40" s="29" t="s">
        <v>49</v>
      </c>
      <c r="L40" s="29">
        <v>104.8</v>
      </c>
      <c r="M40" s="29">
        <v>103.8</v>
      </c>
      <c r="N40" s="29">
        <v>96.2</v>
      </c>
      <c r="O40" s="29">
        <v>110.9</v>
      </c>
      <c r="P40" s="29">
        <v>120.8</v>
      </c>
      <c r="Q40" s="29">
        <v>95.1</v>
      </c>
      <c r="R40" s="29">
        <v>97.2</v>
      </c>
      <c r="S40" s="29">
        <v>101.4</v>
      </c>
      <c r="T40" s="29">
        <v>117.5</v>
      </c>
      <c r="U40" s="29">
        <v>108.6</v>
      </c>
    </row>
    <row r="41" spans="1:21" ht="30" customHeight="1" x14ac:dyDescent="0.45">
      <c r="A41" s="49">
        <f>'第１表 '!A41</f>
        <v>5</v>
      </c>
      <c r="B41" s="35" t="str">
        <f>'第１表 '!B41</f>
        <v>6</v>
      </c>
      <c r="C41" s="66"/>
      <c r="D41" s="52">
        <v>97.5</v>
      </c>
      <c r="E41" s="52">
        <v>100.1</v>
      </c>
      <c r="F41" s="52">
        <v>100.2</v>
      </c>
      <c r="G41" s="52">
        <v>101.1</v>
      </c>
      <c r="H41" s="52">
        <v>98.3</v>
      </c>
      <c r="I41" s="52">
        <v>99.8</v>
      </c>
      <c r="J41" s="52">
        <v>91</v>
      </c>
      <c r="K41" s="52">
        <v>102.3</v>
      </c>
      <c r="L41" s="52">
        <v>103.2</v>
      </c>
      <c r="M41" s="52">
        <v>100.9</v>
      </c>
      <c r="N41" s="52">
        <v>77.2</v>
      </c>
      <c r="O41" s="52">
        <v>127.6</v>
      </c>
      <c r="P41" s="52">
        <v>110.1</v>
      </c>
      <c r="Q41" s="52">
        <v>94.4</v>
      </c>
      <c r="R41" s="52">
        <v>93.4</v>
      </c>
      <c r="S41" s="52">
        <v>95.9</v>
      </c>
      <c r="T41" s="52">
        <v>105.6</v>
      </c>
      <c r="U41" s="52">
        <v>99.1</v>
      </c>
    </row>
    <row r="42" spans="1:21" ht="30" customHeight="1" x14ac:dyDescent="0.45">
      <c r="A42" s="49" t="str">
        <f>'第１表 '!A42</f>
        <v>52</v>
      </c>
      <c r="B42" s="67" t="str">
        <f>'第１表 '!B42</f>
        <v>令和6年</v>
      </c>
      <c r="C42" s="40">
        <f>'第１表 '!C42</f>
        <v>11</v>
      </c>
      <c r="D42" s="55">
        <v>99.7</v>
      </c>
      <c r="E42" s="41">
        <v>108.2</v>
      </c>
      <c r="F42" s="41">
        <v>105.7</v>
      </c>
      <c r="G42" s="41">
        <v>96.8</v>
      </c>
      <c r="H42" s="41">
        <v>95.2</v>
      </c>
      <c r="I42" s="41">
        <v>97.5</v>
      </c>
      <c r="J42" s="41">
        <v>90.9</v>
      </c>
      <c r="K42" s="41">
        <v>102.6</v>
      </c>
      <c r="L42" s="41">
        <v>104.7</v>
      </c>
      <c r="M42" s="41">
        <v>116.9</v>
      </c>
      <c r="N42" s="41">
        <v>77.3</v>
      </c>
      <c r="O42" s="41">
        <v>132.5</v>
      </c>
      <c r="P42" s="41">
        <v>115.5</v>
      </c>
      <c r="Q42" s="41">
        <v>94.3</v>
      </c>
      <c r="R42" s="41">
        <v>91.5</v>
      </c>
      <c r="S42" s="41">
        <v>97.6</v>
      </c>
      <c r="T42" s="41">
        <v>105.5</v>
      </c>
      <c r="U42" s="41">
        <v>104.9</v>
      </c>
    </row>
    <row r="43" spans="1:21" ht="30" customHeight="1" x14ac:dyDescent="0.45">
      <c r="A43" s="49" t="str">
        <f>'第１表 '!A43</f>
        <v>53</v>
      </c>
      <c r="B43" s="68" t="str">
        <f>'第１表 '!B43</f>
        <v/>
      </c>
      <c r="C43" s="40">
        <f>'第１表 '!C43</f>
        <v>12</v>
      </c>
      <c r="D43" s="42">
        <v>98</v>
      </c>
      <c r="E43" s="42">
        <v>104.8</v>
      </c>
      <c r="F43" s="42">
        <v>102.1</v>
      </c>
      <c r="G43" s="42">
        <v>97</v>
      </c>
      <c r="H43" s="42">
        <v>92.7</v>
      </c>
      <c r="I43" s="42">
        <v>96.6</v>
      </c>
      <c r="J43" s="42">
        <v>92.1</v>
      </c>
      <c r="K43" s="42">
        <v>100.5</v>
      </c>
      <c r="L43" s="42">
        <v>98.3</v>
      </c>
      <c r="M43" s="42">
        <v>105.9</v>
      </c>
      <c r="N43" s="42">
        <v>75.099999999999994</v>
      </c>
      <c r="O43" s="42">
        <v>130.4</v>
      </c>
      <c r="P43" s="42">
        <v>109.4</v>
      </c>
      <c r="Q43" s="42">
        <v>94.9</v>
      </c>
      <c r="R43" s="42">
        <v>94.2</v>
      </c>
      <c r="S43" s="42">
        <v>94.6</v>
      </c>
      <c r="T43" s="42">
        <v>103.3</v>
      </c>
      <c r="U43" s="42">
        <v>99.2</v>
      </c>
    </row>
    <row r="44" spans="1:21" ht="30" customHeight="1" x14ac:dyDescent="0.45">
      <c r="A44" s="49" t="str">
        <f>'第１表 '!A44</f>
        <v>54</v>
      </c>
      <c r="B44" s="68" t="str">
        <f>'第１表 '!B44</f>
        <v>令和7年</v>
      </c>
      <c r="C44" s="40">
        <f>'第１表 '!C44</f>
        <v>1</v>
      </c>
      <c r="D44" s="42">
        <v>94.8</v>
      </c>
      <c r="E44" s="42">
        <v>131.69999999999999</v>
      </c>
      <c r="F44" s="42">
        <v>92.3</v>
      </c>
      <c r="G44" s="42">
        <v>102.4</v>
      </c>
      <c r="H44" s="42">
        <v>93.8</v>
      </c>
      <c r="I44" s="42">
        <v>96.7</v>
      </c>
      <c r="J44" s="42">
        <v>90.8</v>
      </c>
      <c r="K44" s="42">
        <v>102.8</v>
      </c>
      <c r="L44" s="42">
        <v>87.8</v>
      </c>
      <c r="M44" s="42">
        <v>83.9</v>
      </c>
      <c r="N44" s="42">
        <v>85.2</v>
      </c>
      <c r="O44" s="42">
        <v>118.1</v>
      </c>
      <c r="P44" s="42">
        <v>107.8</v>
      </c>
      <c r="Q44" s="42">
        <v>92.8</v>
      </c>
      <c r="R44" s="42">
        <v>91.2</v>
      </c>
      <c r="S44" s="42">
        <v>90.5</v>
      </c>
      <c r="T44" s="42">
        <v>98.9</v>
      </c>
      <c r="U44" s="42">
        <v>87.7</v>
      </c>
    </row>
    <row r="45" spans="1:21" ht="30" customHeight="1" x14ac:dyDescent="0.45">
      <c r="A45" s="49" t="str">
        <f>'第１表 '!A45</f>
        <v>55</v>
      </c>
      <c r="B45" s="68" t="str">
        <f>'第１表 '!B45</f>
        <v/>
      </c>
      <c r="C45" s="40">
        <f>'第１表 '!C45</f>
        <v>2</v>
      </c>
      <c r="D45" s="42">
        <v>94.1</v>
      </c>
      <c r="E45" s="42">
        <v>102.2</v>
      </c>
      <c r="F45" s="42">
        <v>99.6</v>
      </c>
      <c r="G45" s="42">
        <v>94.2</v>
      </c>
      <c r="H45" s="42">
        <v>91.4</v>
      </c>
      <c r="I45" s="42">
        <v>98.4</v>
      </c>
      <c r="J45" s="42">
        <v>91.2</v>
      </c>
      <c r="K45" s="42">
        <v>94.4</v>
      </c>
      <c r="L45" s="42">
        <v>86.9</v>
      </c>
      <c r="M45" s="42">
        <v>101.8</v>
      </c>
      <c r="N45" s="42">
        <v>80.7</v>
      </c>
      <c r="O45" s="42">
        <v>111.7</v>
      </c>
      <c r="P45" s="42">
        <v>102.9</v>
      </c>
      <c r="Q45" s="42">
        <v>91.2</v>
      </c>
      <c r="R45" s="42">
        <v>84.3</v>
      </c>
      <c r="S45" s="42">
        <v>88.2</v>
      </c>
      <c r="T45" s="42">
        <v>93.4</v>
      </c>
      <c r="U45" s="42">
        <v>92.6</v>
      </c>
    </row>
    <row r="46" spans="1:21" ht="30" customHeight="1" x14ac:dyDescent="0.45">
      <c r="A46" s="49" t="str">
        <f>'第１表 '!A46</f>
        <v>56</v>
      </c>
      <c r="B46" s="68"/>
      <c r="C46" s="40">
        <f>'第１表 '!C46</f>
        <v>3</v>
      </c>
      <c r="D46" s="42">
        <v>96.2</v>
      </c>
      <c r="E46" s="42">
        <v>100.5</v>
      </c>
      <c r="F46" s="42">
        <v>99.7</v>
      </c>
      <c r="G46" s="42">
        <v>103.8</v>
      </c>
      <c r="H46" s="42">
        <v>90.3</v>
      </c>
      <c r="I46" s="42">
        <v>109.2</v>
      </c>
      <c r="J46" s="42">
        <v>89.3</v>
      </c>
      <c r="K46" s="42">
        <v>102.4</v>
      </c>
      <c r="L46" s="42">
        <v>95.9</v>
      </c>
      <c r="M46" s="42">
        <v>92.6</v>
      </c>
      <c r="N46" s="42">
        <v>79.099999999999994</v>
      </c>
      <c r="O46" s="42">
        <v>116.6</v>
      </c>
      <c r="P46" s="42">
        <v>110</v>
      </c>
      <c r="Q46" s="42">
        <v>92.1</v>
      </c>
      <c r="R46" s="42" t="s">
        <v>183</v>
      </c>
      <c r="S46" s="42">
        <v>92.5</v>
      </c>
      <c r="T46" s="42">
        <v>98.9</v>
      </c>
      <c r="U46" s="42">
        <v>97.5</v>
      </c>
    </row>
    <row r="47" spans="1:21" ht="30" customHeight="1" x14ac:dyDescent="0.45">
      <c r="A47" s="49" t="str">
        <f>'第１表 '!A47</f>
        <v>57</v>
      </c>
      <c r="B47" s="68" t="str">
        <f>'第１表 '!B47</f>
        <v/>
      </c>
      <c r="C47" s="40">
        <f>'第１表 '!C47</f>
        <v>4</v>
      </c>
      <c r="D47" s="42">
        <v>100.5</v>
      </c>
      <c r="E47" s="42">
        <v>98.2</v>
      </c>
      <c r="F47" s="42">
        <v>101.6</v>
      </c>
      <c r="G47" s="42">
        <v>102.8</v>
      </c>
      <c r="H47" s="42">
        <v>98.6</v>
      </c>
      <c r="I47" s="42">
        <v>113.2</v>
      </c>
      <c r="J47" s="42">
        <v>96</v>
      </c>
      <c r="K47" s="42">
        <v>110.9</v>
      </c>
      <c r="L47" s="42">
        <v>91.4</v>
      </c>
      <c r="M47" s="42">
        <v>101.7</v>
      </c>
      <c r="N47" s="42">
        <v>79.3</v>
      </c>
      <c r="O47" s="42">
        <v>117.1</v>
      </c>
      <c r="P47" s="42">
        <v>119.2</v>
      </c>
      <c r="Q47" s="42">
        <v>98</v>
      </c>
      <c r="R47" s="42" t="s">
        <v>183</v>
      </c>
      <c r="S47" s="42">
        <v>93.5</v>
      </c>
      <c r="T47" s="42">
        <v>102.2</v>
      </c>
      <c r="U47" s="42">
        <v>95.9</v>
      </c>
    </row>
    <row r="48" spans="1:21" ht="30" customHeight="1" x14ac:dyDescent="0.45">
      <c r="A48" s="49" t="str">
        <f>'第１表 '!A48</f>
        <v>58</v>
      </c>
      <c r="B48" s="68" t="str">
        <f>'第１表 '!B48</f>
        <v/>
      </c>
      <c r="C48" s="40">
        <f>'第１表 '!C48</f>
        <v>5</v>
      </c>
      <c r="D48" s="42">
        <v>97.7</v>
      </c>
      <c r="E48" s="42">
        <v>94.1</v>
      </c>
      <c r="F48" s="42">
        <v>99</v>
      </c>
      <c r="G48" s="42">
        <v>99.4</v>
      </c>
      <c r="H48" s="42">
        <v>91.9</v>
      </c>
      <c r="I48" s="42">
        <v>102.1</v>
      </c>
      <c r="J48" s="42">
        <v>93.5</v>
      </c>
      <c r="K48" s="42">
        <v>107.6</v>
      </c>
      <c r="L48" s="42">
        <v>87.9</v>
      </c>
      <c r="M48" s="42">
        <v>98.3</v>
      </c>
      <c r="N48" s="42">
        <v>88.8</v>
      </c>
      <c r="O48" s="42">
        <v>117.8</v>
      </c>
      <c r="P48" s="42">
        <v>112.4</v>
      </c>
      <c r="Q48" s="42">
        <v>97.4</v>
      </c>
      <c r="R48" s="42" t="s">
        <v>183</v>
      </c>
      <c r="S48" s="42">
        <v>92.6</v>
      </c>
      <c r="T48" s="42">
        <v>95.6</v>
      </c>
      <c r="U48" s="42">
        <v>96.7</v>
      </c>
    </row>
    <row r="49" spans="1:21" ht="30" customHeight="1" x14ac:dyDescent="0.45">
      <c r="A49" s="49" t="str">
        <f>'第１表 '!A49</f>
        <v>59</v>
      </c>
      <c r="B49" s="68" t="str">
        <f>'第１表 '!B49</f>
        <v/>
      </c>
      <c r="C49" s="40">
        <f>'第１表 '!C49</f>
        <v>6</v>
      </c>
      <c r="D49" s="42">
        <v>100.6</v>
      </c>
      <c r="E49" s="42">
        <v>103</v>
      </c>
      <c r="F49" s="42">
        <v>103.8</v>
      </c>
      <c r="G49" s="42">
        <v>102.2</v>
      </c>
      <c r="H49" s="42">
        <v>98.9</v>
      </c>
      <c r="I49" s="42">
        <v>109.5</v>
      </c>
      <c r="J49" s="42">
        <v>94.5</v>
      </c>
      <c r="K49" s="42">
        <v>109.4</v>
      </c>
      <c r="L49" s="42">
        <v>90.1</v>
      </c>
      <c r="M49" s="42">
        <v>107.5</v>
      </c>
      <c r="N49" s="42">
        <v>82.1</v>
      </c>
      <c r="O49" s="42">
        <v>119</v>
      </c>
      <c r="P49" s="42">
        <v>118.2</v>
      </c>
      <c r="Q49" s="42">
        <v>97.2</v>
      </c>
      <c r="R49" s="42" t="s">
        <v>183</v>
      </c>
      <c r="S49" s="42">
        <v>96.3</v>
      </c>
      <c r="T49" s="42">
        <v>96.7</v>
      </c>
      <c r="U49" s="42">
        <v>97.5</v>
      </c>
    </row>
    <row r="50" spans="1:21" ht="30" customHeight="1" x14ac:dyDescent="0.45">
      <c r="A50" s="49" t="str">
        <f>'第１表 '!A50</f>
        <v>510</v>
      </c>
      <c r="B50" s="68" t="str">
        <f>'第１表 '!B50</f>
        <v/>
      </c>
      <c r="C50" s="40">
        <f>'第１表 '!C50</f>
        <v>7</v>
      </c>
      <c r="D50" s="42">
        <v>102</v>
      </c>
      <c r="E50" s="42">
        <v>103.2</v>
      </c>
      <c r="F50" s="42">
        <v>102</v>
      </c>
      <c r="G50" s="42">
        <v>107.8</v>
      </c>
      <c r="H50" s="42">
        <v>102.1</v>
      </c>
      <c r="I50" s="42">
        <v>109.4</v>
      </c>
      <c r="J50" s="42">
        <v>94.4</v>
      </c>
      <c r="K50" s="42">
        <v>112.9</v>
      </c>
      <c r="L50" s="42">
        <v>92.7</v>
      </c>
      <c r="M50" s="42">
        <v>109.2</v>
      </c>
      <c r="N50" s="42">
        <v>80.3</v>
      </c>
      <c r="O50" s="42">
        <v>124.5</v>
      </c>
      <c r="P50" s="42">
        <v>119.9</v>
      </c>
      <c r="Q50" s="42">
        <v>100.5</v>
      </c>
      <c r="R50" s="42" t="s">
        <v>183</v>
      </c>
      <c r="S50" s="42">
        <v>101.7</v>
      </c>
      <c r="T50" s="42">
        <v>92.3</v>
      </c>
      <c r="U50" s="42">
        <v>90.2</v>
      </c>
    </row>
    <row r="51" spans="1:21" ht="30" customHeight="1" x14ac:dyDescent="0.45">
      <c r="A51" s="49" t="str">
        <f>'第１表 '!A51</f>
        <v>511</v>
      </c>
      <c r="B51" s="68" t="str">
        <f>'第１表 '!B51</f>
        <v/>
      </c>
      <c r="C51" s="40">
        <f>'第１表 '!C51</f>
        <v>8</v>
      </c>
      <c r="D51" s="42">
        <v>93.5</v>
      </c>
      <c r="E51" s="42">
        <v>83.4</v>
      </c>
      <c r="F51" s="42">
        <v>92.1</v>
      </c>
      <c r="G51" s="42">
        <v>95.4</v>
      </c>
      <c r="H51" s="42">
        <v>89.9</v>
      </c>
      <c r="I51" s="42">
        <v>105.3</v>
      </c>
      <c r="J51" s="42">
        <v>92</v>
      </c>
      <c r="K51" s="42">
        <v>99.1</v>
      </c>
      <c r="L51" s="42">
        <v>80.400000000000006</v>
      </c>
      <c r="M51" s="42">
        <v>86.5</v>
      </c>
      <c r="N51" s="42">
        <v>83.3</v>
      </c>
      <c r="O51" s="42">
        <v>104.3</v>
      </c>
      <c r="P51" s="42">
        <v>99.3</v>
      </c>
      <c r="Q51" s="42">
        <v>95.1</v>
      </c>
      <c r="R51" s="42" t="s">
        <v>183</v>
      </c>
      <c r="S51" s="42">
        <v>94.1</v>
      </c>
      <c r="T51" s="42">
        <v>86.8</v>
      </c>
      <c r="U51" s="42">
        <v>85.2</v>
      </c>
    </row>
    <row r="52" spans="1:21" ht="30" customHeight="1" x14ac:dyDescent="0.45">
      <c r="A52" s="49" t="str">
        <f>'第１表 '!A52</f>
        <v>512</v>
      </c>
      <c r="B52" s="68" t="str">
        <f>'第１表 '!B52</f>
        <v/>
      </c>
      <c r="C52" s="40">
        <f>'第１表 '!C52</f>
        <v>9</v>
      </c>
      <c r="D52" s="42">
        <v>96.7</v>
      </c>
      <c r="E52" s="42">
        <v>101.2</v>
      </c>
      <c r="F52" s="42">
        <v>101.3</v>
      </c>
      <c r="G52" s="42">
        <v>98.9</v>
      </c>
      <c r="H52" s="42">
        <v>90.1</v>
      </c>
      <c r="I52" s="42">
        <v>100.2</v>
      </c>
      <c r="J52" s="42">
        <v>93</v>
      </c>
      <c r="K52" s="42">
        <v>101.7</v>
      </c>
      <c r="L52" s="42">
        <v>84.6</v>
      </c>
      <c r="M52" s="42">
        <v>97.5</v>
      </c>
      <c r="N52" s="42">
        <v>72.8</v>
      </c>
      <c r="O52" s="42">
        <v>107.2</v>
      </c>
      <c r="P52" s="42">
        <v>112.9</v>
      </c>
      <c r="Q52" s="42">
        <v>91.4</v>
      </c>
      <c r="R52" s="42" t="s">
        <v>183</v>
      </c>
      <c r="S52" s="42">
        <v>96.2</v>
      </c>
      <c r="T52" s="42">
        <v>87.9</v>
      </c>
      <c r="U52" s="42">
        <v>90.2</v>
      </c>
    </row>
    <row r="53" spans="1:21" ht="30" customHeight="1" x14ac:dyDescent="0.45">
      <c r="A53" s="49" t="str">
        <f>'第１表 '!A53</f>
        <v>61</v>
      </c>
      <c r="B53" s="68" t="str">
        <f>'第１表 '!B53</f>
        <v/>
      </c>
      <c r="C53" s="40">
        <f>'第１表 '!C53</f>
        <v>10</v>
      </c>
      <c r="D53" s="42">
        <v>98.7</v>
      </c>
      <c r="E53" s="42">
        <v>106.1</v>
      </c>
      <c r="F53" s="42">
        <v>102.9</v>
      </c>
      <c r="G53" s="42">
        <v>104.8</v>
      </c>
      <c r="H53" s="42">
        <v>97.5</v>
      </c>
      <c r="I53" s="42">
        <v>81.5</v>
      </c>
      <c r="J53" s="42">
        <v>92.7</v>
      </c>
      <c r="K53" s="42">
        <v>111.5</v>
      </c>
      <c r="L53" s="42">
        <v>98.8</v>
      </c>
      <c r="M53" s="42">
        <v>98.5</v>
      </c>
      <c r="N53" s="42">
        <v>79.599999999999994</v>
      </c>
      <c r="O53" s="42">
        <v>126</v>
      </c>
      <c r="P53" s="42">
        <v>129</v>
      </c>
      <c r="Q53" s="42">
        <v>93.5</v>
      </c>
      <c r="R53" s="42" t="s">
        <v>183</v>
      </c>
      <c r="S53" s="42">
        <v>97.4</v>
      </c>
      <c r="T53" s="42">
        <v>101.1</v>
      </c>
      <c r="U53" s="42">
        <v>99.2</v>
      </c>
    </row>
    <row r="54" spans="1:21" ht="30" customHeight="1" x14ac:dyDescent="0.45">
      <c r="A54" s="49" t="str">
        <f>'第１表 '!A54</f>
        <v>62</v>
      </c>
      <c r="B54" s="69" t="str">
        <f>'第１表 '!B54</f>
        <v/>
      </c>
      <c r="C54" s="44">
        <f>'第１表 '!C54</f>
        <v>11</v>
      </c>
      <c r="D54" s="45">
        <v>96.2</v>
      </c>
      <c r="E54" s="45">
        <v>96.4</v>
      </c>
      <c r="F54" s="45">
        <v>103.8</v>
      </c>
      <c r="G54" s="45">
        <v>96.6</v>
      </c>
      <c r="H54" s="45">
        <v>90.5</v>
      </c>
      <c r="I54" s="45">
        <v>95.5</v>
      </c>
      <c r="J54" s="45">
        <v>92.8</v>
      </c>
      <c r="K54" s="45">
        <v>98.7</v>
      </c>
      <c r="L54" s="45">
        <v>89.7</v>
      </c>
      <c r="M54" s="45">
        <v>107.7</v>
      </c>
      <c r="N54" s="45">
        <v>83.4</v>
      </c>
      <c r="O54" s="45">
        <v>98.7</v>
      </c>
      <c r="P54" s="45">
        <v>106.5</v>
      </c>
      <c r="Q54" s="45">
        <v>91.4</v>
      </c>
      <c r="R54" s="45" t="s">
        <v>183</v>
      </c>
      <c r="S54" s="45">
        <v>93.5</v>
      </c>
      <c r="T54" s="45">
        <v>102.2</v>
      </c>
      <c r="U54" s="45">
        <v>105.7</v>
      </c>
    </row>
    <row r="55" spans="1:21" ht="16.2" x14ac:dyDescent="0.45">
      <c r="H55" s="58"/>
    </row>
    <row r="56" spans="1:21" x14ac:dyDescent="0.45">
      <c r="G56" s="59"/>
      <c r="L56" s="59"/>
      <c r="P56" s="59"/>
    </row>
  </sheetData>
  <mergeCells count="6">
    <mergeCell ref="B1:U1"/>
    <mergeCell ref="D5:S6"/>
    <mergeCell ref="B6:C7"/>
    <mergeCell ref="B8:C8"/>
    <mergeCell ref="D32:S33"/>
    <mergeCell ref="B35:C35"/>
  </mergeCells>
  <phoneticPr fontId="3"/>
  <printOptions horizontalCentered="1"/>
  <pageMargins left="0.78740157480314965" right="0.78740157480314965" top="0.78740157480314965" bottom="0.59055118110236227" header="0" footer="0.59055118110236227"/>
  <pageSetup paperSize="9" scale="44" orientation="portrait" blackAndWhite="1" cellComments="atEnd" useFirstPageNumber="1" r:id="rId1"/>
  <headerFooter scaleWithDoc="0" alignWithMargins="0">
    <oddFooter>&amp;C- 13 -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561E-80DB-4427-8719-E7AA2A16A0B2}">
  <sheetPr>
    <pageSetUpPr autoPageBreaks="0" fitToPage="1"/>
  </sheetPr>
  <dimension ref="A1:T57"/>
  <sheetViews>
    <sheetView showGridLines="0" view="pageBreakPreview" topLeftCell="A34" zoomScale="60" zoomScaleNormal="70" workbookViewId="0">
      <selection activeCell="X50" sqref="X50"/>
    </sheetView>
  </sheetViews>
  <sheetFormatPr defaultColWidth="9.69921875" defaultRowHeight="14.4" x14ac:dyDescent="0.45"/>
  <cols>
    <col min="1" max="1" width="3.796875" style="3" customWidth="1"/>
    <col min="2" max="2" width="9.69921875" style="3" customWidth="1"/>
    <col min="3" max="3" width="6.59765625" style="3" customWidth="1"/>
    <col min="4" max="19" width="8.19921875" style="3" customWidth="1"/>
    <col min="20" max="20" width="1" style="3" customWidth="1"/>
    <col min="21" max="16384" width="9.69921875" style="3"/>
  </cols>
  <sheetData>
    <row r="1" spans="1:20" ht="19.95" customHeight="1" x14ac:dyDescent="0.45">
      <c r="A1" s="1"/>
      <c r="B1" s="301"/>
      <c r="C1" s="301"/>
      <c r="D1" s="301"/>
      <c r="E1" s="301"/>
      <c r="F1" s="301"/>
      <c r="G1" s="301"/>
      <c r="H1" s="301"/>
      <c r="I1" s="301"/>
      <c r="J1" s="301"/>
      <c r="K1" s="301"/>
      <c r="L1" s="301"/>
      <c r="M1" s="301"/>
      <c r="N1" s="301"/>
      <c r="O1" s="301"/>
      <c r="P1" s="301"/>
      <c r="Q1" s="301"/>
      <c r="R1" s="2"/>
      <c r="S1" s="2"/>
    </row>
    <row r="2" spans="1:20" ht="21" customHeight="1" x14ac:dyDescent="0.45">
      <c r="A2" s="4"/>
      <c r="B2" s="5" t="s">
        <v>186</v>
      </c>
      <c r="C2" s="5"/>
      <c r="D2" s="5"/>
      <c r="E2" s="5"/>
      <c r="F2" s="6"/>
      <c r="H2" s="60"/>
      <c r="I2" s="1"/>
      <c r="J2" s="1"/>
      <c r="K2" s="1"/>
      <c r="L2" s="1"/>
      <c r="M2" s="1"/>
      <c r="N2" s="1"/>
      <c r="O2" s="1"/>
      <c r="P2" s="1"/>
      <c r="Q2" s="1"/>
      <c r="R2" s="1"/>
      <c r="S2" s="1"/>
    </row>
    <row r="3" spans="1:20" ht="30" customHeight="1" x14ac:dyDescent="0.45">
      <c r="A3" s="4"/>
      <c r="B3" s="1"/>
      <c r="C3" s="1"/>
      <c r="D3" s="1"/>
      <c r="E3" s="1"/>
      <c r="F3" s="1"/>
      <c r="G3" s="1"/>
      <c r="H3" s="1"/>
      <c r="I3" s="1"/>
      <c r="J3" s="1"/>
      <c r="K3" s="1"/>
      <c r="L3" s="1"/>
      <c r="M3" s="1"/>
      <c r="N3" s="1"/>
      <c r="O3" s="1"/>
      <c r="P3" s="1"/>
      <c r="Q3" s="1"/>
      <c r="R3" s="1"/>
      <c r="S3" s="1"/>
    </row>
    <row r="4" spans="1:20" ht="21" customHeight="1" x14ac:dyDescent="0.45">
      <c r="A4" s="4"/>
      <c r="B4" s="8" t="s">
        <v>1</v>
      </c>
      <c r="C4" s="9"/>
      <c r="D4" s="9"/>
      <c r="E4" s="9"/>
      <c r="F4" s="9"/>
      <c r="G4" s="9"/>
      <c r="H4" s="9"/>
      <c r="I4" s="9"/>
      <c r="J4" s="9"/>
      <c r="K4" s="9"/>
      <c r="L4" s="9"/>
      <c r="M4" s="9"/>
      <c r="N4" s="9"/>
      <c r="P4" s="10"/>
      <c r="S4" s="74" t="s">
        <v>54</v>
      </c>
      <c r="T4" s="75" t="s">
        <v>55</v>
      </c>
    </row>
    <row r="5" spans="1:20" ht="23.4" customHeight="1" x14ac:dyDescent="0.45">
      <c r="A5" s="12"/>
      <c r="B5" s="13"/>
      <c r="C5" s="14"/>
      <c r="D5" s="312" t="s">
        <v>56</v>
      </c>
      <c r="E5" s="312"/>
      <c r="F5" s="312"/>
      <c r="G5" s="312"/>
      <c r="H5" s="312"/>
      <c r="I5" s="312"/>
      <c r="J5" s="312"/>
      <c r="K5" s="312"/>
      <c r="L5" s="312"/>
      <c r="M5" s="312"/>
      <c r="N5" s="312"/>
      <c r="O5" s="312"/>
      <c r="P5" s="312"/>
      <c r="Q5" s="312"/>
      <c r="R5" s="312"/>
      <c r="S5" s="312"/>
      <c r="T5" s="76"/>
    </row>
    <row r="6" spans="1:20" ht="13.95" customHeight="1" x14ac:dyDescent="0.45">
      <c r="A6" s="12"/>
      <c r="B6" s="306"/>
      <c r="C6" s="307"/>
      <c r="D6" s="312"/>
      <c r="E6" s="312"/>
      <c r="F6" s="312"/>
      <c r="G6" s="312"/>
      <c r="H6" s="312"/>
      <c r="I6" s="312"/>
      <c r="J6" s="312"/>
      <c r="K6" s="312"/>
      <c r="L6" s="312"/>
      <c r="M6" s="312"/>
      <c r="N6" s="312"/>
      <c r="O6" s="312"/>
      <c r="P6" s="312"/>
      <c r="Q6" s="312"/>
      <c r="R6" s="312"/>
      <c r="S6" s="312"/>
      <c r="T6" s="76"/>
    </row>
    <row r="7" spans="1:20" ht="52.5" customHeight="1" x14ac:dyDescent="0.45">
      <c r="A7" s="12"/>
      <c r="B7" s="306"/>
      <c r="C7" s="307"/>
      <c r="D7" s="22" t="str">
        <f>+'第１表 '!D7</f>
        <v>調査産業計</v>
      </c>
      <c r="E7" s="22" t="str">
        <f>+'第１表 '!E7</f>
        <v>建設業</v>
      </c>
      <c r="F7" s="22" t="str">
        <f>+'第１表 '!F7</f>
        <v>製造業</v>
      </c>
      <c r="G7" s="22" t="str">
        <f>+'第１表 '!G7</f>
        <v>電気・ガス・熱供給・水道業</v>
      </c>
      <c r="H7" s="22" t="str">
        <f>+'第１表 '!H7</f>
        <v>情報通信業</v>
      </c>
      <c r="I7" s="22" t="str">
        <f>+'第１表 '!I7</f>
        <v>運輸業，郵便業</v>
      </c>
      <c r="J7" s="22" t="str">
        <f>+'第１表 '!J7</f>
        <v>卸売業，小売業</v>
      </c>
      <c r="K7" s="22" t="str">
        <f>+'第１表 '!K7</f>
        <v>金融業，保険業</v>
      </c>
      <c r="L7" s="22" t="str">
        <f>+'第１表 '!L7</f>
        <v>不動産業，物品賃貸業</v>
      </c>
      <c r="M7" s="22" t="str">
        <f>+'第１表 '!M7</f>
        <v>学術研究，専門・技術サービス業</v>
      </c>
      <c r="N7" s="22" t="str">
        <f>+'第１表 '!N7</f>
        <v>宿泊業，飲食サービス業</v>
      </c>
      <c r="O7" s="22" t="str">
        <f>+'第１表 '!O7</f>
        <v>生活関連サービス業，娯楽業</v>
      </c>
      <c r="P7" s="22" t="str">
        <f>+'第１表 '!P7</f>
        <v>教育，学習支援業</v>
      </c>
      <c r="Q7" s="22" t="str">
        <f>+'第１表 '!Q7</f>
        <v>医療，福祉</v>
      </c>
      <c r="R7" s="22" t="str">
        <f>+'第１表 '!R7</f>
        <v>複合サービス事業</v>
      </c>
      <c r="S7" s="22" t="str">
        <f>+'第１表 '!S7</f>
        <v>サービス業（他に分類されないもの）</v>
      </c>
    </row>
    <row r="8" spans="1:20" ht="30" customHeight="1" x14ac:dyDescent="0.45">
      <c r="A8" s="38">
        <f>'第１表 '!A8</f>
        <v>29</v>
      </c>
      <c r="B8" s="308" t="str">
        <f>'第１表 '!B8</f>
        <v>平成30年平均</v>
      </c>
      <c r="C8" s="309"/>
      <c r="D8" s="77">
        <v>99.2</v>
      </c>
      <c r="E8" s="78">
        <v>95.1</v>
      </c>
      <c r="F8" s="78">
        <v>100</v>
      </c>
      <c r="G8" s="78">
        <v>229.1</v>
      </c>
      <c r="H8" s="78">
        <v>102.9</v>
      </c>
      <c r="I8" s="78">
        <v>99.3</v>
      </c>
      <c r="J8" s="78">
        <v>97.4</v>
      </c>
      <c r="K8" s="78">
        <v>91.6</v>
      </c>
      <c r="L8" s="78">
        <v>102</v>
      </c>
      <c r="M8" s="78">
        <v>106.2</v>
      </c>
      <c r="N8" s="78">
        <v>112.4</v>
      </c>
      <c r="O8" s="78">
        <v>95.7</v>
      </c>
      <c r="P8" s="78">
        <v>96.1</v>
      </c>
      <c r="Q8" s="78">
        <v>98.7</v>
      </c>
      <c r="R8" s="78">
        <v>113.2</v>
      </c>
      <c r="S8" s="79">
        <v>93.5</v>
      </c>
    </row>
    <row r="9" spans="1:20" ht="30" customHeight="1" x14ac:dyDescent="0.45">
      <c r="A9" s="38">
        <f>'第１表 '!A9</f>
        <v>30</v>
      </c>
      <c r="B9" s="32" t="str">
        <f>'第１表 '!B9</f>
        <v>令和元</v>
      </c>
      <c r="C9" s="64"/>
      <c r="D9" s="51">
        <v>100.6</v>
      </c>
      <c r="E9" s="28">
        <v>100.2</v>
      </c>
      <c r="F9" s="28">
        <v>100.1</v>
      </c>
      <c r="G9" s="28">
        <v>218.9</v>
      </c>
      <c r="H9" s="28">
        <v>99.1</v>
      </c>
      <c r="I9" s="28">
        <v>102.8</v>
      </c>
      <c r="J9" s="28">
        <v>97.6</v>
      </c>
      <c r="K9" s="28">
        <v>98.8</v>
      </c>
      <c r="L9" s="28">
        <v>103.9</v>
      </c>
      <c r="M9" s="28">
        <v>104.3</v>
      </c>
      <c r="N9" s="28">
        <v>111.3</v>
      </c>
      <c r="O9" s="28">
        <v>101.9</v>
      </c>
      <c r="P9" s="28">
        <v>100.3</v>
      </c>
      <c r="Q9" s="28">
        <v>100.8</v>
      </c>
      <c r="R9" s="28">
        <v>100.8</v>
      </c>
      <c r="S9" s="50">
        <v>94.1</v>
      </c>
    </row>
    <row r="10" spans="1:20" ht="30" customHeight="1" x14ac:dyDescent="0.45">
      <c r="A10" s="38">
        <f>'第１表 '!A10</f>
        <v>1</v>
      </c>
      <c r="B10" s="32" t="str">
        <f>'第１表 '!B10</f>
        <v>2</v>
      </c>
      <c r="C10" s="64"/>
      <c r="D10" s="51">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50">
        <v>100</v>
      </c>
    </row>
    <row r="11" spans="1:20" ht="30" customHeight="1" x14ac:dyDescent="0.45">
      <c r="A11" s="38">
        <f>'第１表 '!A11</f>
        <v>2</v>
      </c>
      <c r="B11" s="32" t="str">
        <f>'第１表 '!B11</f>
        <v>3</v>
      </c>
      <c r="C11" s="64"/>
      <c r="D11" s="51">
        <v>97.4</v>
      </c>
      <c r="E11" s="28">
        <v>89.9</v>
      </c>
      <c r="F11" s="28">
        <v>97.3</v>
      </c>
      <c r="G11" s="28">
        <v>183.1</v>
      </c>
      <c r="H11" s="28">
        <v>99.8</v>
      </c>
      <c r="I11" s="28">
        <v>103</v>
      </c>
      <c r="J11" s="28">
        <v>99.6</v>
      </c>
      <c r="K11" s="28">
        <v>99.6</v>
      </c>
      <c r="L11" s="28">
        <v>94</v>
      </c>
      <c r="M11" s="28">
        <v>103.2</v>
      </c>
      <c r="N11" s="28">
        <v>91</v>
      </c>
      <c r="O11" s="28">
        <v>93.1</v>
      </c>
      <c r="P11" s="28">
        <v>102.5</v>
      </c>
      <c r="Q11" s="28">
        <v>93.9</v>
      </c>
      <c r="R11" s="28">
        <v>96.4</v>
      </c>
      <c r="S11" s="50">
        <v>103.3</v>
      </c>
    </row>
    <row r="12" spans="1:20" ht="30" customHeight="1" x14ac:dyDescent="0.45">
      <c r="A12" s="38">
        <f>'第１表 '!A12</f>
        <v>3</v>
      </c>
      <c r="B12" s="32" t="str">
        <f>'第１表 '!B12</f>
        <v>4</v>
      </c>
      <c r="C12" s="64"/>
      <c r="D12" s="51">
        <v>99.5</v>
      </c>
      <c r="E12" s="28">
        <v>87.5</v>
      </c>
      <c r="F12" s="28">
        <v>99.6</v>
      </c>
      <c r="G12" s="28">
        <v>192.8</v>
      </c>
      <c r="H12" s="28">
        <v>95.4</v>
      </c>
      <c r="I12" s="28">
        <v>107.5</v>
      </c>
      <c r="J12" s="28">
        <v>99.1</v>
      </c>
      <c r="K12" s="28">
        <v>98</v>
      </c>
      <c r="L12" s="28">
        <v>87.1</v>
      </c>
      <c r="M12" s="28">
        <v>104.2</v>
      </c>
      <c r="N12" s="28">
        <v>91.1</v>
      </c>
      <c r="O12" s="28">
        <v>94.6</v>
      </c>
      <c r="P12" s="28">
        <v>108.9</v>
      </c>
      <c r="Q12" s="28">
        <v>100.4</v>
      </c>
      <c r="R12" s="28">
        <v>95</v>
      </c>
      <c r="S12" s="50">
        <v>102.3</v>
      </c>
    </row>
    <row r="13" spans="1:20" ht="30" customHeight="1" x14ac:dyDescent="0.45">
      <c r="A13" s="38">
        <f>'第１表 '!A13</f>
        <v>4</v>
      </c>
      <c r="B13" s="65" t="str">
        <f>'第１表 '!B13</f>
        <v>5</v>
      </c>
      <c r="C13" s="64"/>
      <c r="D13" s="51">
        <v>101.4</v>
      </c>
      <c r="E13" s="28">
        <v>89.7</v>
      </c>
      <c r="F13" s="28">
        <v>99.5</v>
      </c>
      <c r="G13" s="28">
        <v>164.9</v>
      </c>
      <c r="H13" s="28">
        <v>91.8</v>
      </c>
      <c r="I13" s="28">
        <v>105.3</v>
      </c>
      <c r="J13" s="28">
        <v>103.2</v>
      </c>
      <c r="K13" s="28">
        <v>96.1</v>
      </c>
      <c r="L13" s="28">
        <v>86.7</v>
      </c>
      <c r="M13" s="28">
        <v>108.8</v>
      </c>
      <c r="N13" s="28">
        <v>109.2</v>
      </c>
      <c r="O13" s="28">
        <v>92.5</v>
      </c>
      <c r="P13" s="28">
        <v>110.2</v>
      </c>
      <c r="Q13" s="28">
        <v>101.5</v>
      </c>
      <c r="R13" s="28">
        <v>97</v>
      </c>
      <c r="S13" s="50">
        <v>97.9</v>
      </c>
    </row>
    <row r="14" spans="1:20" ht="30" customHeight="1" x14ac:dyDescent="0.45">
      <c r="A14" s="38">
        <f>'第１表 '!A14</f>
        <v>5</v>
      </c>
      <c r="B14" s="35" t="str">
        <f>'第１表 '!B14</f>
        <v>6</v>
      </c>
      <c r="C14" s="66"/>
      <c r="D14" s="51">
        <v>103.1</v>
      </c>
      <c r="E14" s="28">
        <v>88.3</v>
      </c>
      <c r="F14" s="28">
        <v>99.2</v>
      </c>
      <c r="G14" s="28">
        <v>192.5</v>
      </c>
      <c r="H14" s="37">
        <v>95</v>
      </c>
      <c r="I14" s="28">
        <v>106.9</v>
      </c>
      <c r="J14" s="28">
        <v>109.8</v>
      </c>
      <c r="K14" s="28">
        <v>95.9</v>
      </c>
      <c r="L14" s="37">
        <v>84</v>
      </c>
      <c r="M14" s="37">
        <v>113.6</v>
      </c>
      <c r="N14" s="37">
        <v>118</v>
      </c>
      <c r="O14" s="37">
        <v>86.2</v>
      </c>
      <c r="P14" s="37">
        <v>109.6</v>
      </c>
      <c r="Q14" s="37">
        <v>102.1</v>
      </c>
      <c r="R14" s="37">
        <v>94.6</v>
      </c>
      <c r="S14" s="37">
        <v>95.5</v>
      </c>
    </row>
    <row r="15" spans="1:20" ht="30" customHeight="1" x14ac:dyDescent="0.45">
      <c r="A15" s="38" t="str">
        <f>'第１表 '!A15</f>
        <v>52</v>
      </c>
      <c r="B15" s="67" t="str">
        <f>'第１表 '!B15</f>
        <v>令和6年</v>
      </c>
      <c r="C15" s="40">
        <f>'第１表 '!C15</f>
        <v>11</v>
      </c>
      <c r="D15" s="41">
        <v>103.6</v>
      </c>
      <c r="E15" s="41">
        <v>88.3</v>
      </c>
      <c r="F15" s="41">
        <v>97.3</v>
      </c>
      <c r="G15" s="41">
        <v>187.8</v>
      </c>
      <c r="H15" s="41">
        <v>95</v>
      </c>
      <c r="I15" s="41">
        <v>104.8</v>
      </c>
      <c r="J15" s="41">
        <v>112.2</v>
      </c>
      <c r="K15" s="41">
        <v>95.1</v>
      </c>
      <c r="L15" s="41">
        <v>90.8</v>
      </c>
      <c r="M15" s="41">
        <v>110.6</v>
      </c>
      <c r="N15" s="41">
        <v>121.6</v>
      </c>
      <c r="O15" s="41">
        <v>92.2</v>
      </c>
      <c r="P15" s="41">
        <v>110.2</v>
      </c>
      <c r="Q15" s="41">
        <v>102.4</v>
      </c>
      <c r="R15" s="41">
        <v>93.8</v>
      </c>
      <c r="S15" s="41">
        <v>94.7</v>
      </c>
    </row>
    <row r="16" spans="1:20" ht="30" customHeight="1" x14ac:dyDescent="0.45">
      <c r="A16" s="38" t="str">
        <f>'第１表 '!A16</f>
        <v>53</v>
      </c>
      <c r="B16" s="68" t="str">
        <f>'第１表 '!B16</f>
        <v/>
      </c>
      <c r="C16" s="40">
        <f>'第１表 '!C16</f>
        <v>12</v>
      </c>
      <c r="D16" s="42">
        <v>104</v>
      </c>
      <c r="E16" s="42">
        <v>88.2</v>
      </c>
      <c r="F16" s="42">
        <v>97.3</v>
      </c>
      <c r="G16" s="42">
        <v>191.9</v>
      </c>
      <c r="H16" s="42">
        <v>94.9</v>
      </c>
      <c r="I16" s="42">
        <v>112.8</v>
      </c>
      <c r="J16" s="42">
        <v>112.8</v>
      </c>
      <c r="K16" s="42">
        <v>93.8</v>
      </c>
      <c r="L16" s="42">
        <v>94.6</v>
      </c>
      <c r="M16" s="42">
        <v>110.7</v>
      </c>
      <c r="N16" s="42">
        <v>118.3</v>
      </c>
      <c r="O16" s="42">
        <v>93.7</v>
      </c>
      <c r="P16" s="42">
        <v>111.1</v>
      </c>
      <c r="Q16" s="42">
        <v>102.2</v>
      </c>
      <c r="R16" s="42">
        <v>93.8</v>
      </c>
      <c r="S16" s="42">
        <v>94.8</v>
      </c>
    </row>
    <row r="17" spans="1:20" ht="30" customHeight="1" x14ac:dyDescent="0.45">
      <c r="A17" s="38" t="str">
        <f>'第１表 '!A17</f>
        <v>54</v>
      </c>
      <c r="B17" s="68" t="str">
        <f>'第１表 '!B17</f>
        <v>令和7年</v>
      </c>
      <c r="C17" s="40">
        <f>'第１表 '!C17</f>
        <v>1</v>
      </c>
      <c r="D17" s="42">
        <v>103.6</v>
      </c>
      <c r="E17" s="42">
        <v>87.5</v>
      </c>
      <c r="F17" s="42">
        <v>93.6</v>
      </c>
      <c r="G17" s="42">
        <v>188.4</v>
      </c>
      <c r="H17" s="42">
        <v>95.2</v>
      </c>
      <c r="I17" s="42">
        <v>114.1</v>
      </c>
      <c r="J17" s="42">
        <v>112.6</v>
      </c>
      <c r="K17" s="42">
        <v>94</v>
      </c>
      <c r="L17" s="42">
        <v>74.099999999999994</v>
      </c>
      <c r="M17" s="42">
        <v>108.8</v>
      </c>
      <c r="N17" s="42">
        <v>124.3</v>
      </c>
      <c r="O17" s="42">
        <v>93.5</v>
      </c>
      <c r="P17" s="42">
        <v>111.1</v>
      </c>
      <c r="Q17" s="42">
        <v>101.6</v>
      </c>
      <c r="R17" s="42">
        <v>93.6</v>
      </c>
      <c r="S17" s="42">
        <v>97.2</v>
      </c>
    </row>
    <row r="18" spans="1:20" ht="30" customHeight="1" x14ac:dyDescent="0.45">
      <c r="A18" s="38" t="str">
        <f>'第１表 '!A18</f>
        <v>55</v>
      </c>
      <c r="B18" s="68" t="str">
        <f>'第１表 '!B18</f>
        <v/>
      </c>
      <c r="C18" s="40">
        <f>'第１表 '!C18</f>
        <v>2</v>
      </c>
      <c r="D18" s="42">
        <v>102.9</v>
      </c>
      <c r="E18" s="42">
        <v>87.4</v>
      </c>
      <c r="F18" s="42">
        <v>93.4</v>
      </c>
      <c r="G18" s="42">
        <v>190.8</v>
      </c>
      <c r="H18" s="42">
        <v>95</v>
      </c>
      <c r="I18" s="42">
        <v>113.7</v>
      </c>
      <c r="J18" s="42">
        <v>111.7</v>
      </c>
      <c r="K18" s="42">
        <v>94.2</v>
      </c>
      <c r="L18" s="42">
        <v>73.7</v>
      </c>
      <c r="M18" s="42">
        <v>108.5</v>
      </c>
      <c r="N18" s="42">
        <v>117.6</v>
      </c>
      <c r="O18" s="42">
        <v>93.8</v>
      </c>
      <c r="P18" s="42">
        <v>110.3</v>
      </c>
      <c r="Q18" s="42">
        <v>101.9</v>
      </c>
      <c r="R18" s="42">
        <v>93</v>
      </c>
      <c r="S18" s="42">
        <v>97.7</v>
      </c>
    </row>
    <row r="19" spans="1:20" ht="30" customHeight="1" x14ac:dyDescent="0.45">
      <c r="A19" s="38" t="str">
        <f>'第１表 '!A19</f>
        <v>56</v>
      </c>
      <c r="B19" s="68"/>
      <c r="C19" s="40">
        <f>'第１表 '!C19</f>
        <v>3</v>
      </c>
      <c r="D19" s="42">
        <v>101.9</v>
      </c>
      <c r="E19" s="42">
        <v>86.1</v>
      </c>
      <c r="F19" s="42">
        <v>91.7</v>
      </c>
      <c r="G19" s="42">
        <v>189.6</v>
      </c>
      <c r="H19" s="42">
        <v>62.4</v>
      </c>
      <c r="I19" s="42">
        <v>112.7</v>
      </c>
      <c r="J19" s="42">
        <v>110.4</v>
      </c>
      <c r="K19" s="42">
        <v>95.9</v>
      </c>
      <c r="L19" s="42">
        <v>73.5</v>
      </c>
      <c r="M19" s="42">
        <v>108.1</v>
      </c>
      <c r="N19" s="42">
        <v>126.4</v>
      </c>
      <c r="O19" s="42">
        <v>93.2</v>
      </c>
      <c r="P19" s="42">
        <v>109.7</v>
      </c>
      <c r="Q19" s="42">
        <v>101.7</v>
      </c>
      <c r="R19" s="42">
        <v>55.1</v>
      </c>
      <c r="S19" s="42">
        <v>97.3</v>
      </c>
    </row>
    <row r="20" spans="1:20" ht="30" customHeight="1" x14ac:dyDescent="0.45">
      <c r="A20" s="38" t="str">
        <f>'第１表 '!A20</f>
        <v>57</v>
      </c>
      <c r="B20" s="68" t="str">
        <f>'第１表 '!B20</f>
        <v/>
      </c>
      <c r="C20" s="40">
        <f>'第１表 '!C20</f>
        <v>4</v>
      </c>
      <c r="D20" s="42">
        <v>101.7</v>
      </c>
      <c r="E20" s="42">
        <v>86.9</v>
      </c>
      <c r="F20" s="42">
        <v>91.9</v>
      </c>
      <c r="G20" s="42">
        <v>197.7</v>
      </c>
      <c r="H20" s="42">
        <v>62.5</v>
      </c>
      <c r="I20" s="42">
        <v>112.8</v>
      </c>
      <c r="J20" s="42">
        <v>108.9</v>
      </c>
      <c r="K20" s="42">
        <v>98.7</v>
      </c>
      <c r="L20" s="42">
        <v>75.8</v>
      </c>
      <c r="M20" s="42">
        <v>110.1</v>
      </c>
      <c r="N20" s="42">
        <v>122.2</v>
      </c>
      <c r="O20" s="42">
        <v>89</v>
      </c>
      <c r="P20" s="42">
        <v>112.6</v>
      </c>
      <c r="Q20" s="42">
        <v>101.8</v>
      </c>
      <c r="R20" s="42">
        <v>58.1</v>
      </c>
      <c r="S20" s="42">
        <v>96.2</v>
      </c>
    </row>
    <row r="21" spans="1:20" ht="30" customHeight="1" x14ac:dyDescent="0.45">
      <c r="A21" s="38" t="str">
        <f>'第１表 '!A21</f>
        <v>58</v>
      </c>
      <c r="B21" s="68" t="str">
        <f>'第１表 '!B21</f>
        <v/>
      </c>
      <c r="C21" s="40">
        <f>'第１表 '!C21</f>
        <v>5</v>
      </c>
      <c r="D21" s="42">
        <v>102</v>
      </c>
      <c r="E21" s="42">
        <v>87.1</v>
      </c>
      <c r="F21" s="42">
        <v>92.5</v>
      </c>
      <c r="G21" s="42">
        <v>197.2</v>
      </c>
      <c r="H21" s="42">
        <v>61.9</v>
      </c>
      <c r="I21" s="42">
        <v>102.6</v>
      </c>
      <c r="J21" s="42">
        <v>110.6</v>
      </c>
      <c r="K21" s="42">
        <v>98.9</v>
      </c>
      <c r="L21" s="42">
        <v>76.900000000000006</v>
      </c>
      <c r="M21" s="42">
        <v>111</v>
      </c>
      <c r="N21" s="42">
        <v>128.30000000000001</v>
      </c>
      <c r="O21" s="42">
        <v>88.8</v>
      </c>
      <c r="P21" s="42">
        <v>111.7</v>
      </c>
      <c r="Q21" s="42">
        <v>102.1</v>
      </c>
      <c r="R21" s="42">
        <v>58.9</v>
      </c>
      <c r="S21" s="42">
        <v>95.9</v>
      </c>
    </row>
    <row r="22" spans="1:20" ht="30" customHeight="1" x14ac:dyDescent="0.45">
      <c r="A22" s="38" t="str">
        <f>'第１表 '!A22</f>
        <v>59</v>
      </c>
      <c r="B22" s="68" t="str">
        <f>'第１表 '!B22</f>
        <v/>
      </c>
      <c r="C22" s="40">
        <f>'第１表 '!C22</f>
        <v>6</v>
      </c>
      <c r="D22" s="42">
        <v>102</v>
      </c>
      <c r="E22" s="42">
        <v>86.7</v>
      </c>
      <c r="F22" s="42">
        <v>92.6</v>
      </c>
      <c r="G22" s="42">
        <v>196.6</v>
      </c>
      <c r="H22" s="42">
        <v>61.4</v>
      </c>
      <c r="I22" s="42">
        <v>102.3</v>
      </c>
      <c r="J22" s="42">
        <v>110.4</v>
      </c>
      <c r="K22" s="42">
        <v>101.3</v>
      </c>
      <c r="L22" s="42">
        <v>75.900000000000006</v>
      </c>
      <c r="M22" s="42">
        <v>111.2</v>
      </c>
      <c r="N22" s="42">
        <v>134.6</v>
      </c>
      <c r="O22" s="42">
        <v>88.7</v>
      </c>
      <c r="P22" s="42">
        <v>108.5</v>
      </c>
      <c r="Q22" s="42">
        <v>101.3</v>
      </c>
      <c r="R22" s="42">
        <v>58.9</v>
      </c>
      <c r="S22" s="42">
        <v>95.6</v>
      </c>
    </row>
    <row r="23" spans="1:20" ht="30" customHeight="1" x14ac:dyDescent="0.45">
      <c r="A23" s="38" t="str">
        <f>'第１表 '!A23</f>
        <v>510</v>
      </c>
      <c r="B23" s="68" t="str">
        <f>'第１表 '!B23</f>
        <v/>
      </c>
      <c r="C23" s="40">
        <f>'第１表 '!C23</f>
        <v>7</v>
      </c>
      <c r="D23" s="42">
        <v>102.5</v>
      </c>
      <c r="E23" s="42">
        <v>87</v>
      </c>
      <c r="F23" s="42">
        <v>95.8</v>
      </c>
      <c r="G23" s="42">
        <v>127.6</v>
      </c>
      <c r="H23" s="42">
        <v>60.6</v>
      </c>
      <c r="I23" s="42">
        <v>104.2</v>
      </c>
      <c r="J23" s="42">
        <v>110.1</v>
      </c>
      <c r="K23" s="42">
        <v>101.1</v>
      </c>
      <c r="L23" s="42">
        <v>76.900000000000006</v>
      </c>
      <c r="M23" s="42">
        <v>111.4</v>
      </c>
      <c r="N23" s="42">
        <v>138.5</v>
      </c>
      <c r="O23" s="42">
        <v>88.9</v>
      </c>
      <c r="P23" s="42">
        <v>110.1</v>
      </c>
      <c r="Q23" s="42">
        <v>100.8</v>
      </c>
      <c r="R23" s="42">
        <v>58.9</v>
      </c>
      <c r="S23" s="42">
        <v>95.6</v>
      </c>
    </row>
    <row r="24" spans="1:20" ht="30" customHeight="1" x14ac:dyDescent="0.45">
      <c r="A24" s="38" t="str">
        <f>'第１表 '!A24</f>
        <v>511</v>
      </c>
      <c r="B24" s="68" t="str">
        <f>'第１表 '!B24</f>
        <v/>
      </c>
      <c r="C24" s="40">
        <f>'第１表 '!C24</f>
        <v>8</v>
      </c>
      <c r="D24" s="42">
        <v>102.8</v>
      </c>
      <c r="E24" s="42">
        <v>87.1</v>
      </c>
      <c r="F24" s="42">
        <v>95.9</v>
      </c>
      <c r="G24" s="42">
        <v>127.6</v>
      </c>
      <c r="H24" s="42">
        <v>59.3</v>
      </c>
      <c r="I24" s="42">
        <v>109.2</v>
      </c>
      <c r="J24" s="42">
        <v>112.1</v>
      </c>
      <c r="K24" s="42">
        <v>100.9</v>
      </c>
      <c r="L24" s="42">
        <v>75.2</v>
      </c>
      <c r="M24" s="42">
        <v>111.4</v>
      </c>
      <c r="N24" s="42">
        <v>135.1</v>
      </c>
      <c r="O24" s="42">
        <v>87.9</v>
      </c>
      <c r="P24" s="42">
        <v>110.6</v>
      </c>
      <c r="Q24" s="42">
        <v>100.5</v>
      </c>
      <c r="R24" s="42">
        <v>58.9</v>
      </c>
      <c r="S24" s="42">
        <v>95.3</v>
      </c>
    </row>
    <row r="25" spans="1:20" ht="30" customHeight="1" x14ac:dyDescent="0.45">
      <c r="A25" s="38" t="str">
        <f>'第１表 '!A25</f>
        <v>512</v>
      </c>
      <c r="B25" s="68" t="str">
        <f>'第１表 '!B25</f>
        <v/>
      </c>
      <c r="C25" s="40">
        <f>'第１表 '!C25</f>
        <v>9</v>
      </c>
      <c r="D25" s="42">
        <v>103</v>
      </c>
      <c r="E25" s="42">
        <v>87.5</v>
      </c>
      <c r="F25" s="42">
        <v>95</v>
      </c>
      <c r="G25" s="42">
        <v>129</v>
      </c>
      <c r="H25" s="42">
        <v>58.9</v>
      </c>
      <c r="I25" s="42">
        <v>118.2</v>
      </c>
      <c r="J25" s="42">
        <v>111.1</v>
      </c>
      <c r="K25" s="42">
        <v>97.6</v>
      </c>
      <c r="L25" s="42">
        <v>75</v>
      </c>
      <c r="M25" s="42">
        <v>112</v>
      </c>
      <c r="N25" s="42">
        <v>137.19999999999999</v>
      </c>
      <c r="O25" s="42">
        <v>88.3</v>
      </c>
      <c r="P25" s="42">
        <v>109.8</v>
      </c>
      <c r="Q25" s="42">
        <v>100.6</v>
      </c>
      <c r="R25" s="42">
        <v>58.9</v>
      </c>
      <c r="S25" s="42">
        <v>95</v>
      </c>
    </row>
    <row r="26" spans="1:20" ht="30" customHeight="1" x14ac:dyDescent="0.45">
      <c r="A26" s="38" t="str">
        <f>'第１表 '!A26</f>
        <v>61</v>
      </c>
      <c r="B26" s="68" t="str">
        <f>'第１表 '!B26</f>
        <v/>
      </c>
      <c r="C26" s="40">
        <f>'第１表 '!C26</f>
        <v>10</v>
      </c>
      <c r="D26" s="42">
        <v>102.2</v>
      </c>
      <c r="E26" s="42">
        <v>88.7</v>
      </c>
      <c r="F26" s="42">
        <v>94.7</v>
      </c>
      <c r="G26" s="42">
        <v>130.1</v>
      </c>
      <c r="H26" s="42">
        <v>58.5</v>
      </c>
      <c r="I26" s="42">
        <v>106.1</v>
      </c>
      <c r="J26" s="42">
        <v>112.1</v>
      </c>
      <c r="K26" s="42">
        <v>98.3</v>
      </c>
      <c r="L26" s="42">
        <v>71.099999999999994</v>
      </c>
      <c r="M26" s="42">
        <v>111.7</v>
      </c>
      <c r="N26" s="42">
        <v>132.5</v>
      </c>
      <c r="O26" s="42">
        <v>87.3</v>
      </c>
      <c r="P26" s="42">
        <v>108.9</v>
      </c>
      <c r="Q26" s="42">
        <v>100.2</v>
      </c>
      <c r="R26" s="42">
        <v>59.7</v>
      </c>
      <c r="S26" s="42">
        <v>95.2</v>
      </c>
    </row>
    <row r="27" spans="1:20" ht="30" customHeight="1" x14ac:dyDescent="0.45">
      <c r="A27" s="38" t="str">
        <f>'第１表 '!A27</f>
        <v>62</v>
      </c>
      <c r="B27" s="69" t="str">
        <f>'第１表 '!B27</f>
        <v/>
      </c>
      <c r="C27" s="44">
        <f>'第１表 '!C27</f>
        <v>11</v>
      </c>
      <c r="D27" s="45">
        <v>102.3</v>
      </c>
      <c r="E27" s="45">
        <v>89.2</v>
      </c>
      <c r="F27" s="45">
        <v>94.2</v>
      </c>
      <c r="G27" s="45">
        <v>128.5</v>
      </c>
      <c r="H27" s="45">
        <v>58.2</v>
      </c>
      <c r="I27" s="45">
        <v>114.6</v>
      </c>
      <c r="J27" s="45">
        <v>111.4</v>
      </c>
      <c r="K27" s="45">
        <v>98.6</v>
      </c>
      <c r="L27" s="45">
        <v>69.900000000000006</v>
      </c>
      <c r="M27" s="45">
        <v>111.4</v>
      </c>
      <c r="N27" s="45">
        <v>128.9</v>
      </c>
      <c r="O27" s="45">
        <v>88.4</v>
      </c>
      <c r="P27" s="45">
        <v>111.3</v>
      </c>
      <c r="Q27" s="45">
        <v>100.2</v>
      </c>
      <c r="R27" s="45">
        <v>59.7</v>
      </c>
      <c r="S27" s="45">
        <v>95.3</v>
      </c>
    </row>
    <row r="28" spans="1:20" ht="18" customHeight="1" x14ac:dyDescent="0.45">
      <c r="A28" s="12"/>
      <c r="B28" s="1"/>
      <c r="C28" s="1"/>
      <c r="D28" s="1"/>
      <c r="E28" s="1"/>
      <c r="F28" s="1"/>
      <c r="G28" s="1"/>
      <c r="H28" s="1"/>
      <c r="I28" s="1"/>
      <c r="J28" s="1"/>
      <c r="K28" s="1"/>
      <c r="L28" s="1"/>
      <c r="M28" s="1"/>
      <c r="N28" s="1"/>
      <c r="O28" s="1"/>
      <c r="P28" s="1"/>
      <c r="Q28" s="1"/>
      <c r="R28" s="1"/>
      <c r="S28" s="1"/>
    </row>
    <row r="29" spans="1:20" ht="6.6" customHeight="1" x14ac:dyDescent="0.45">
      <c r="A29" s="12"/>
      <c r="B29" s="1"/>
      <c r="C29" s="1"/>
      <c r="D29" s="1"/>
      <c r="E29" s="1"/>
      <c r="F29" s="1"/>
      <c r="G29" s="1"/>
      <c r="H29" s="1"/>
      <c r="I29" s="1"/>
      <c r="J29" s="1"/>
      <c r="K29" s="1"/>
      <c r="L29" s="1"/>
      <c r="M29" s="1"/>
      <c r="N29" s="1"/>
      <c r="O29" s="1"/>
      <c r="P29" s="1"/>
      <c r="Q29" s="1"/>
      <c r="R29" s="1"/>
      <c r="S29" s="1"/>
    </row>
    <row r="30" spans="1:20" ht="21" customHeight="1" x14ac:dyDescent="0.45">
      <c r="A30" s="12"/>
      <c r="B30" s="9"/>
      <c r="C30" s="9"/>
      <c r="D30" s="9"/>
      <c r="E30" s="9"/>
      <c r="F30" s="9"/>
      <c r="G30" s="9"/>
      <c r="H30" s="9"/>
      <c r="I30" s="9"/>
      <c r="J30" s="9"/>
      <c r="K30" s="9"/>
      <c r="L30" s="9"/>
      <c r="M30" s="9"/>
      <c r="N30" s="9"/>
      <c r="O30" s="9"/>
      <c r="P30" s="9"/>
      <c r="Q30" s="9"/>
      <c r="R30" s="9"/>
      <c r="S30" s="9"/>
    </row>
    <row r="31" spans="1:20" ht="21" customHeight="1" x14ac:dyDescent="0.45">
      <c r="A31" s="12"/>
      <c r="B31" s="8" t="s">
        <v>47</v>
      </c>
      <c r="C31" s="8"/>
      <c r="D31" s="9"/>
      <c r="E31" s="9"/>
      <c r="F31" s="9"/>
      <c r="G31" s="9"/>
      <c r="H31" s="9"/>
      <c r="I31" s="9"/>
      <c r="J31" s="9"/>
      <c r="K31" s="9"/>
      <c r="L31" s="9"/>
      <c r="M31" s="9"/>
      <c r="N31" s="9"/>
      <c r="P31" s="10"/>
      <c r="S31" s="74" t="str">
        <f>S4</f>
        <v>令和２年＝１００</v>
      </c>
      <c r="T31" s="75" t="str">
        <f>T4</f>
        <v>令和２年＝１００</v>
      </c>
    </row>
    <row r="32" spans="1:20" ht="23.4" customHeight="1" x14ac:dyDescent="0.45">
      <c r="A32" s="12"/>
      <c r="B32" s="13"/>
      <c r="C32" s="14"/>
      <c r="D32" s="312" t="s">
        <v>56</v>
      </c>
      <c r="E32" s="312"/>
      <c r="F32" s="312"/>
      <c r="G32" s="312"/>
      <c r="H32" s="312"/>
      <c r="I32" s="312"/>
      <c r="J32" s="312"/>
      <c r="K32" s="312"/>
      <c r="L32" s="312"/>
      <c r="M32" s="312"/>
      <c r="N32" s="312"/>
      <c r="O32" s="312"/>
      <c r="P32" s="312"/>
      <c r="Q32" s="312"/>
      <c r="R32" s="312"/>
      <c r="S32" s="312"/>
      <c r="T32" s="76"/>
    </row>
    <row r="33" spans="1:20" ht="13.95" customHeight="1" x14ac:dyDescent="0.45">
      <c r="A33" s="12"/>
      <c r="B33" s="18"/>
      <c r="C33" s="19"/>
      <c r="D33" s="312"/>
      <c r="E33" s="312"/>
      <c r="F33" s="312"/>
      <c r="G33" s="312"/>
      <c r="H33" s="312"/>
      <c r="I33" s="312"/>
      <c r="J33" s="312"/>
      <c r="K33" s="312"/>
      <c r="L33" s="312"/>
      <c r="M33" s="312"/>
      <c r="N33" s="312"/>
      <c r="O33" s="312"/>
      <c r="P33" s="312"/>
      <c r="Q33" s="312"/>
      <c r="R33" s="312"/>
      <c r="S33" s="312"/>
      <c r="T33" s="76"/>
    </row>
    <row r="34" spans="1:20" ht="52.5" customHeight="1" x14ac:dyDescent="0.4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row>
    <row r="35" spans="1:20" ht="30" customHeight="1" x14ac:dyDescent="0.45">
      <c r="A35" s="49">
        <f>'第１表 '!A35</f>
        <v>29</v>
      </c>
      <c r="B35" s="308" t="str">
        <f>B8</f>
        <v>平成30年平均</v>
      </c>
      <c r="C35" s="309"/>
      <c r="D35" s="51">
        <v>97.5</v>
      </c>
      <c r="E35" s="28">
        <v>89.6</v>
      </c>
      <c r="F35" s="28">
        <v>96.3</v>
      </c>
      <c r="G35" s="28">
        <v>110.6</v>
      </c>
      <c r="H35" s="28">
        <v>100.6</v>
      </c>
      <c r="I35" s="28">
        <v>96.2</v>
      </c>
      <c r="J35" s="28">
        <v>99.3</v>
      </c>
      <c r="K35" s="28">
        <v>94.1</v>
      </c>
      <c r="L35" s="28">
        <v>90.6</v>
      </c>
      <c r="M35" s="28">
        <v>97.3</v>
      </c>
      <c r="N35" s="28">
        <v>108.4</v>
      </c>
      <c r="O35" s="28">
        <v>92.6</v>
      </c>
      <c r="P35" s="28">
        <v>93.5</v>
      </c>
      <c r="Q35" s="28">
        <v>101.5</v>
      </c>
      <c r="R35" s="28">
        <v>115</v>
      </c>
      <c r="S35" s="50">
        <v>90.2</v>
      </c>
    </row>
    <row r="36" spans="1:20" ht="30" customHeight="1" x14ac:dyDescent="0.45">
      <c r="A36" s="49">
        <f>'第１表 '!A36</f>
        <v>30</v>
      </c>
      <c r="B36" s="32" t="str">
        <f>'第１表 '!B36</f>
        <v>令和元</v>
      </c>
      <c r="C36" s="64"/>
      <c r="D36" s="51">
        <v>100.1</v>
      </c>
      <c r="E36" s="28">
        <v>109.5</v>
      </c>
      <c r="F36" s="28">
        <v>100.8</v>
      </c>
      <c r="G36" s="28">
        <v>108.8</v>
      </c>
      <c r="H36" s="28">
        <v>97.4</v>
      </c>
      <c r="I36" s="28">
        <v>100.7</v>
      </c>
      <c r="J36" s="28">
        <v>100.4</v>
      </c>
      <c r="K36" s="28">
        <v>96.8</v>
      </c>
      <c r="L36" s="28">
        <v>97.7</v>
      </c>
      <c r="M36" s="28">
        <v>98.9</v>
      </c>
      <c r="N36" s="28">
        <v>104.2</v>
      </c>
      <c r="O36" s="28">
        <v>99</v>
      </c>
      <c r="P36" s="28">
        <v>96.9</v>
      </c>
      <c r="Q36" s="28">
        <v>101.6</v>
      </c>
      <c r="R36" s="28">
        <v>100.9</v>
      </c>
      <c r="S36" s="50">
        <v>92.9</v>
      </c>
    </row>
    <row r="37" spans="1:20" ht="30" customHeight="1" x14ac:dyDescent="0.45">
      <c r="A37" s="49">
        <f>'第１表 '!A37</f>
        <v>1</v>
      </c>
      <c r="B37" s="32" t="str">
        <f>'第１表 '!B37</f>
        <v>2</v>
      </c>
      <c r="C37" s="64"/>
      <c r="D37" s="51">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50">
        <v>100</v>
      </c>
    </row>
    <row r="38" spans="1:20" ht="30" customHeight="1" x14ac:dyDescent="0.45">
      <c r="A38" s="49">
        <f>'第１表 '!A38</f>
        <v>2</v>
      </c>
      <c r="B38" s="32" t="str">
        <f>'第１表 '!B38</f>
        <v>3</v>
      </c>
      <c r="C38" s="64"/>
      <c r="D38" s="51">
        <v>97.4</v>
      </c>
      <c r="E38" s="28">
        <v>83.6</v>
      </c>
      <c r="F38" s="28">
        <v>95.4</v>
      </c>
      <c r="G38" s="28">
        <v>83.3</v>
      </c>
      <c r="H38" s="28">
        <v>105.9</v>
      </c>
      <c r="I38" s="28">
        <v>103</v>
      </c>
      <c r="J38" s="28">
        <v>106.6</v>
      </c>
      <c r="K38" s="28">
        <v>100.1</v>
      </c>
      <c r="L38" s="28">
        <v>102</v>
      </c>
      <c r="M38" s="28">
        <v>105.8</v>
      </c>
      <c r="N38" s="28">
        <v>90.4</v>
      </c>
      <c r="O38" s="28">
        <v>92.2</v>
      </c>
      <c r="P38" s="28">
        <v>106.1</v>
      </c>
      <c r="Q38" s="28">
        <v>91.4</v>
      </c>
      <c r="R38" s="28">
        <v>93.6</v>
      </c>
      <c r="S38" s="50">
        <v>105.7</v>
      </c>
    </row>
    <row r="39" spans="1:20" ht="30" customHeight="1" x14ac:dyDescent="0.45">
      <c r="A39" s="49">
        <f>'第１表 '!A39</f>
        <v>3</v>
      </c>
      <c r="B39" s="32" t="str">
        <f>'第１表 '!B39</f>
        <v>4</v>
      </c>
      <c r="C39" s="64"/>
      <c r="D39" s="51">
        <v>100.6</v>
      </c>
      <c r="E39" s="28">
        <v>80.5</v>
      </c>
      <c r="F39" s="28">
        <v>100.7</v>
      </c>
      <c r="G39" s="28">
        <v>93.9</v>
      </c>
      <c r="H39" s="28">
        <v>103.1</v>
      </c>
      <c r="I39" s="28">
        <v>108</v>
      </c>
      <c r="J39" s="28">
        <v>107.1</v>
      </c>
      <c r="K39" s="28">
        <v>104.8</v>
      </c>
      <c r="L39" s="28">
        <v>100.3</v>
      </c>
      <c r="M39" s="28">
        <v>109.2</v>
      </c>
      <c r="N39" s="28">
        <v>82</v>
      </c>
      <c r="O39" s="28">
        <v>95</v>
      </c>
      <c r="P39" s="28">
        <v>109</v>
      </c>
      <c r="Q39" s="28">
        <v>99.7</v>
      </c>
      <c r="R39" s="28">
        <v>89.5</v>
      </c>
      <c r="S39" s="50">
        <v>103.3</v>
      </c>
    </row>
    <row r="40" spans="1:20" ht="30" customHeight="1" x14ac:dyDescent="0.45">
      <c r="A40" s="49">
        <f>'第１表 '!A40</f>
        <v>4</v>
      </c>
      <c r="B40" s="65" t="str">
        <f>'第１表 '!B40</f>
        <v>5</v>
      </c>
      <c r="C40" s="64"/>
      <c r="D40" s="51">
        <v>100.2</v>
      </c>
      <c r="E40" s="51">
        <v>84.7</v>
      </c>
      <c r="F40" s="29">
        <v>98.7</v>
      </c>
      <c r="G40" s="29">
        <v>92.7</v>
      </c>
      <c r="H40" s="29">
        <v>100.5</v>
      </c>
      <c r="I40" s="29">
        <v>102.4</v>
      </c>
      <c r="J40" s="29">
        <v>106.7</v>
      </c>
      <c r="K40" s="29">
        <v>104.2</v>
      </c>
      <c r="L40" s="29">
        <v>108.6</v>
      </c>
      <c r="M40" s="29">
        <v>110.9</v>
      </c>
      <c r="N40" s="29">
        <v>87.3</v>
      </c>
      <c r="O40" s="29">
        <v>95.3</v>
      </c>
      <c r="P40" s="29">
        <v>113.5</v>
      </c>
      <c r="Q40" s="29">
        <v>99.2</v>
      </c>
      <c r="R40" s="29">
        <v>89.6</v>
      </c>
      <c r="S40" s="29">
        <v>100.7</v>
      </c>
    </row>
    <row r="41" spans="1:20" ht="30" customHeight="1" x14ac:dyDescent="0.45">
      <c r="A41" s="49">
        <f>'第１表 '!A41</f>
        <v>5</v>
      </c>
      <c r="B41" s="35" t="str">
        <f>'第１表 '!B41</f>
        <v>6</v>
      </c>
      <c r="C41" s="66"/>
      <c r="D41" s="52">
        <v>100.3</v>
      </c>
      <c r="E41" s="52">
        <v>86.3</v>
      </c>
      <c r="F41" s="52">
        <v>99.2</v>
      </c>
      <c r="G41" s="52">
        <v>93.3</v>
      </c>
      <c r="H41" s="52">
        <v>102.9</v>
      </c>
      <c r="I41" s="52">
        <v>101.6</v>
      </c>
      <c r="J41" s="52">
        <v>107.9</v>
      </c>
      <c r="K41" s="52">
        <v>107.8</v>
      </c>
      <c r="L41" s="52">
        <v>109.3</v>
      </c>
      <c r="M41" s="52">
        <v>117.5</v>
      </c>
      <c r="N41" s="52">
        <v>92.6</v>
      </c>
      <c r="O41" s="52">
        <v>83.6</v>
      </c>
      <c r="P41" s="52">
        <v>114.1</v>
      </c>
      <c r="Q41" s="52">
        <v>97.3</v>
      </c>
      <c r="R41" s="52">
        <v>92.3</v>
      </c>
      <c r="S41" s="37">
        <v>99.6</v>
      </c>
    </row>
    <row r="42" spans="1:20" ht="30" customHeight="1" x14ac:dyDescent="0.45">
      <c r="A42" s="49" t="str">
        <f>'第１表 '!A42</f>
        <v>52</v>
      </c>
      <c r="B42" s="67" t="str">
        <f>'第１表 '!B42</f>
        <v>令和6年</v>
      </c>
      <c r="C42" s="40">
        <f>'第１表 '!C42</f>
        <v>11</v>
      </c>
      <c r="D42" s="55">
        <v>100.6</v>
      </c>
      <c r="E42" s="41">
        <v>87</v>
      </c>
      <c r="F42" s="41">
        <v>100</v>
      </c>
      <c r="G42" s="41">
        <v>92.4</v>
      </c>
      <c r="H42" s="41">
        <v>104.3</v>
      </c>
      <c r="I42" s="41">
        <v>95.3</v>
      </c>
      <c r="J42" s="41">
        <v>107.9</v>
      </c>
      <c r="K42" s="41">
        <v>106.1</v>
      </c>
      <c r="L42" s="41">
        <v>126.7</v>
      </c>
      <c r="M42" s="41">
        <v>117.7</v>
      </c>
      <c r="N42" s="41">
        <v>95.9</v>
      </c>
      <c r="O42" s="41">
        <v>97.3</v>
      </c>
      <c r="P42" s="41">
        <v>114.1</v>
      </c>
      <c r="Q42" s="41">
        <v>97.4</v>
      </c>
      <c r="R42" s="41">
        <v>93.5</v>
      </c>
      <c r="S42" s="41">
        <v>98.5</v>
      </c>
    </row>
    <row r="43" spans="1:20" ht="30" customHeight="1" x14ac:dyDescent="0.45">
      <c r="A43" s="49" t="str">
        <f>'第１表 '!A43</f>
        <v>53</v>
      </c>
      <c r="B43" s="68" t="str">
        <f>'第１表 '!B43</f>
        <v/>
      </c>
      <c r="C43" s="40">
        <f>'第１表 '!C43</f>
        <v>12</v>
      </c>
      <c r="D43" s="42">
        <v>101.5</v>
      </c>
      <c r="E43" s="42">
        <v>86.9</v>
      </c>
      <c r="F43" s="42">
        <v>99.8</v>
      </c>
      <c r="G43" s="42">
        <v>92.4</v>
      </c>
      <c r="H43" s="42">
        <v>104.2</v>
      </c>
      <c r="I43" s="42">
        <v>108.2</v>
      </c>
      <c r="J43" s="42">
        <v>109.8</v>
      </c>
      <c r="K43" s="42">
        <v>105.9</v>
      </c>
      <c r="L43" s="42">
        <v>126.6</v>
      </c>
      <c r="M43" s="42">
        <v>118</v>
      </c>
      <c r="N43" s="42">
        <v>97</v>
      </c>
      <c r="O43" s="42">
        <v>97.9</v>
      </c>
      <c r="P43" s="42">
        <v>114.3</v>
      </c>
      <c r="Q43" s="42">
        <v>97</v>
      </c>
      <c r="R43" s="42">
        <v>93.6</v>
      </c>
      <c r="S43" s="42">
        <v>98.7</v>
      </c>
    </row>
    <row r="44" spans="1:20" ht="30" customHeight="1" x14ac:dyDescent="0.45">
      <c r="A44" s="49" t="str">
        <f>'第１表 '!A44</f>
        <v>54</v>
      </c>
      <c r="B44" s="68" t="str">
        <f>'第１表 '!B44</f>
        <v>令和7年</v>
      </c>
      <c r="C44" s="40">
        <f>'第１表 '!C44</f>
        <v>1</v>
      </c>
      <c r="D44" s="42">
        <v>100.7</v>
      </c>
      <c r="E44" s="42">
        <v>85.9</v>
      </c>
      <c r="F44" s="42">
        <v>95.4</v>
      </c>
      <c r="G44" s="42">
        <v>92.8</v>
      </c>
      <c r="H44" s="42">
        <v>104.6</v>
      </c>
      <c r="I44" s="42">
        <v>108.4</v>
      </c>
      <c r="J44" s="42">
        <v>109.5</v>
      </c>
      <c r="K44" s="42">
        <v>106.3</v>
      </c>
      <c r="L44" s="42">
        <v>59.9</v>
      </c>
      <c r="M44" s="42">
        <v>118.2</v>
      </c>
      <c r="N44" s="42">
        <v>118.4</v>
      </c>
      <c r="O44" s="42">
        <v>97.4</v>
      </c>
      <c r="P44" s="42">
        <v>114.2</v>
      </c>
      <c r="Q44" s="42">
        <v>96.2</v>
      </c>
      <c r="R44" s="42">
        <v>93</v>
      </c>
      <c r="S44" s="42">
        <v>99.2</v>
      </c>
    </row>
    <row r="45" spans="1:20" ht="30" customHeight="1" x14ac:dyDescent="0.45">
      <c r="A45" s="49" t="str">
        <f>'第１表 '!A45</f>
        <v>55</v>
      </c>
      <c r="B45" s="68" t="str">
        <f>'第１表 '!B45</f>
        <v/>
      </c>
      <c r="C45" s="40">
        <f>'第１表 '!C45</f>
        <v>2</v>
      </c>
      <c r="D45" s="42">
        <v>100.5</v>
      </c>
      <c r="E45" s="42">
        <v>85.4</v>
      </c>
      <c r="F45" s="42">
        <v>95.3</v>
      </c>
      <c r="G45" s="42">
        <v>91.5</v>
      </c>
      <c r="H45" s="42">
        <v>104.4</v>
      </c>
      <c r="I45" s="42">
        <v>107.8</v>
      </c>
      <c r="J45" s="42">
        <v>108.6</v>
      </c>
      <c r="K45" s="42">
        <v>106.6</v>
      </c>
      <c r="L45" s="42">
        <v>58.8</v>
      </c>
      <c r="M45" s="42">
        <v>117.4</v>
      </c>
      <c r="N45" s="42">
        <v>118.4</v>
      </c>
      <c r="O45" s="42">
        <v>96.4</v>
      </c>
      <c r="P45" s="42">
        <v>112.9</v>
      </c>
      <c r="Q45" s="42">
        <v>96.7</v>
      </c>
      <c r="R45" s="42">
        <v>93.8</v>
      </c>
      <c r="S45" s="42">
        <v>99</v>
      </c>
    </row>
    <row r="46" spans="1:20" ht="30" customHeight="1" x14ac:dyDescent="0.45">
      <c r="A46" s="49" t="str">
        <f>'第１表 '!A46</f>
        <v>56</v>
      </c>
      <c r="B46" s="68"/>
      <c r="C46" s="40">
        <f>'第１表 '!C46</f>
        <v>3</v>
      </c>
      <c r="D46" s="42">
        <v>98.5</v>
      </c>
      <c r="E46" s="42">
        <v>84.6</v>
      </c>
      <c r="F46" s="42">
        <v>95.1</v>
      </c>
      <c r="G46" s="42">
        <v>90.7</v>
      </c>
      <c r="H46" s="42">
        <v>59.1</v>
      </c>
      <c r="I46" s="42">
        <v>107.9</v>
      </c>
      <c r="J46" s="42">
        <v>107.5</v>
      </c>
      <c r="K46" s="42">
        <v>105.7</v>
      </c>
      <c r="L46" s="42">
        <v>58.3</v>
      </c>
      <c r="M46" s="42">
        <v>116.5</v>
      </c>
      <c r="N46" s="42">
        <v>118.7</v>
      </c>
      <c r="O46" s="42">
        <v>95.6</v>
      </c>
      <c r="P46" s="42">
        <v>112.1</v>
      </c>
      <c r="Q46" s="42">
        <v>96</v>
      </c>
      <c r="R46" s="42" t="s">
        <v>183</v>
      </c>
      <c r="S46" s="42">
        <v>99.2</v>
      </c>
    </row>
    <row r="47" spans="1:20" ht="30" customHeight="1" x14ac:dyDescent="0.45">
      <c r="A47" s="49" t="str">
        <f>'第１表 '!A47</f>
        <v>57</v>
      </c>
      <c r="B47" s="68" t="str">
        <f>'第１表 '!B47</f>
        <v/>
      </c>
      <c r="C47" s="40">
        <f>'第１表 '!C47</f>
        <v>4</v>
      </c>
      <c r="D47" s="42">
        <v>99.2</v>
      </c>
      <c r="E47" s="42">
        <v>86</v>
      </c>
      <c r="F47" s="42">
        <v>95.4</v>
      </c>
      <c r="G47" s="42">
        <v>93.5</v>
      </c>
      <c r="H47" s="42">
        <v>61.4</v>
      </c>
      <c r="I47" s="42">
        <v>109.3</v>
      </c>
      <c r="J47" s="42">
        <v>108</v>
      </c>
      <c r="K47" s="42">
        <v>103.7</v>
      </c>
      <c r="L47" s="42">
        <v>58.2</v>
      </c>
      <c r="M47" s="42">
        <v>116.1</v>
      </c>
      <c r="N47" s="42">
        <v>113.8</v>
      </c>
      <c r="O47" s="42">
        <v>93.2</v>
      </c>
      <c r="P47" s="42">
        <v>116.6</v>
      </c>
      <c r="Q47" s="42">
        <v>97.1</v>
      </c>
      <c r="R47" s="42" t="s">
        <v>183</v>
      </c>
      <c r="S47" s="42">
        <v>98.9</v>
      </c>
    </row>
    <row r="48" spans="1:20" ht="30" customHeight="1" x14ac:dyDescent="0.45">
      <c r="A48" s="49" t="str">
        <f>'第１表 '!A48</f>
        <v>58</v>
      </c>
      <c r="B48" s="68" t="str">
        <f>'第１表 '!B48</f>
        <v/>
      </c>
      <c r="C48" s="40">
        <f>'第１表 '!C48</f>
        <v>5</v>
      </c>
      <c r="D48" s="42">
        <v>97.9</v>
      </c>
      <c r="E48" s="42">
        <v>88.4</v>
      </c>
      <c r="F48" s="42">
        <v>95.3</v>
      </c>
      <c r="G48" s="42">
        <v>93.1</v>
      </c>
      <c r="H48" s="42">
        <v>61.6</v>
      </c>
      <c r="I48" s="42">
        <v>95.9</v>
      </c>
      <c r="J48" s="42">
        <v>107.9</v>
      </c>
      <c r="K48" s="42">
        <v>103.9</v>
      </c>
      <c r="L48" s="42">
        <v>57.5</v>
      </c>
      <c r="M48" s="42">
        <v>114.4</v>
      </c>
      <c r="N48" s="42">
        <v>108.6</v>
      </c>
      <c r="O48" s="42">
        <v>94.5</v>
      </c>
      <c r="P48" s="42">
        <v>112.7</v>
      </c>
      <c r="Q48" s="42">
        <v>97</v>
      </c>
      <c r="R48" s="42" t="s">
        <v>183</v>
      </c>
      <c r="S48" s="42">
        <v>98.6</v>
      </c>
    </row>
    <row r="49" spans="1:19" ht="30" customHeight="1" x14ac:dyDescent="0.45">
      <c r="A49" s="49" t="str">
        <f>'第１表 '!A49</f>
        <v>59</v>
      </c>
      <c r="B49" s="68" t="str">
        <f>'第１表 '!B49</f>
        <v/>
      </c>
      <c r="C49" s="40">
        <f>'第１表 '!C49</f>
        <v>6</v>
      </c>
      <c r="D49" s="42">
        <v>97.8</v>
      </c>
      <c r="E49" s="42">
        <v>86.7</v>
      </c>
      <c r="F49" s="42">
        <v>95.6</v>
      </c>
      <c r="G49" s="42">
        <v>92.7</v>
      </c>
      <c r="H49" s="42">
        <v>60.8</v>
      </c>
      <c r="I49" s="42">
        <v>95.8</v>
      </c>
      <c r="J49" s="42">
        <v>108.1</v>
      </c>
      <c r="K49" s="42">
        <v>104.2</v>
      </c>
      <c r="L49" s="42">
        <v>57.6</v>
      </c>
      <c r="M49" s="42">
        <v>114.9</v>
      </c>
      <c r="N49" s="42">
        <v>115.4</v>
      </c>
      <c r="O49" s="42">
        <v>95.9</v>
      </c>
      <c r="P49" s="42">
        <v>112.9</v>
      </c>
      <c r="Q49" s="42">
        <v>95.4</v>
      </c>
      <c r="R49" s="42" t="s">
        <v>183</v>
      </c>
      <c r="S49" s="42">
        <v>98.5</v>
      </c>
    </row>
    <row r="50" spans="1:19" ht="30" customHeight="1" x14ac:dyDescent="0.45">
      <c r="A50" s="49" t="str">
        <f>'第１表 '!A50</f>
        <v>510</v>
      </c>
      <c r="B50" s="68" t="str">
        <f>'第１表 '!B50</f>
        <v/>
      </c>
      <c r="C50" s="40">
        <f>'第１表 '!C50</f>
        <v>7</v>
      </c>
      <c r="D50" s="42">
        <v>98.6</v>
      </c>
      <c r="E50" s="42">
        <v>87.3</v>
      </c>
      <c r="F50" s="42">
        <v>99.1</v>
      </c>
      <c r="G50" s="42">
        <v>95.8</v>
      </c>
      <c r="H50" s="42">
        <v>60.8</v>
      </c>
      <c r="I50" s="42">
        <v>97.6</v>
      </c>
      <c r="J50" s="42">
        <v>108.4</v>
      </c>
      <c r="K50" s="42">
        <v>103.6</v>
      </c>
      <c r="L50" s="42">
        <v>58.6</v>
      </c>
      <c r="M50" s="42">
        <v>115.4</v>
      </c>
      <c r="N50" s="42">
        <v>116.6</v>
      </c>
      <c r="O50" s="42">
        <v>96.3</v>
      </c>
      <c r="P50" s="42">
        <v>113.1</v>
      </c>
      <c r="Q50" s="42">
        <v>95</v>
      </c>
      <c r="R50" s="42" t="s">
        <v>183</v>
      </c>
      <c r="S50" s="42">
        <v>98.3</v>
      </c>
    </row>
    <row r="51" spans="1:19" ht="30" customHeight="1" x14ac:dyDescent="0.45">
      <c r="A51" s="49" t="str">
        <f>'第１表 '!A51</f>
        <v>511</v>
      </c>
      <c r="B51" s="68" t="str">
        <f>'第１表 '!B51</f>
        <v/>
      </c>
      <c r="C51" s="40">
        <f>'第１表 '!C51</f>
        <v>8</v>
      </c>
      <c r="D51" s="42">
        <v>98.4</v>
      </c>
      <c r="E51" s="42">
        <v>87.4</v>
      </c>
      <c r="F51" s="42">
        <v>98.9</v>
      </c>
      <c r="G51" s="42">
        <v>95.7</v>
      </c>
      <c r="H51" s="42">
        <v>59.9</v>
      </c>
      <c r="I51" s="42">
        <v>97.8</v>
      </c>
      <c r="J51" s="42">
        <v>108.1</v>
      </c>
      <c r="K51" s="42">
        <v>103.2</v>
      </c>
      <c r="L51" s="42">
        <v>59.5</v>
      </c>
      <c r="M51" s="42">
        <v>115.4</v>
      </c>
      <c r="N51" s="42">
        <v>113.7</v>
      </c>
      <c r="O51" s="42">
        <v>96.6</v>
      </c>
      <c r="P51" s="42">
        <v>113.2</v>
      </c>
      <c r="Q51" s="42">
        <v>94.9</v>
      </c>
      <c r="R51" s="42" t="s">
        <v>183</v>
      </c>
      <c r="S51" s="42">
        <v>97.8</v>
      </c>
    </row>
    <row r="52" spans="1:19" ht="30" customHeight="1" x14ac:dyDescent="0.45">
      <c r="A52" s="49" t="str">
        <f>'第１表 '!A52</f>
        <v>512</v>
      </c>
      <c r="B52" s="68" t="str">
        <f>'第１表 '!B52</f>
        <v/>
      </c>
      <c r="C52" s="40">
        <f>'第１表 '!C52</f>
        <v>9</v>
      </c>
      <c r="D52" s="42">
        <v>98.8</v>
      </c>
      <c r="E52" s="42">
        <v>88.7</v>
      </c>
      <c r="F52" s="42">
        <v>98.1</v>
      </c>
      <c r="G52" s="42">
        <v>96.8</v>
      </c>
      <c r="H52" s="42">
        <v>59.4</v>
      </c>
      <c r="I52" s="42">
        <v>111.3</v>
      </c>
      <c r="J52" s="42">
        <v>107.7</v>
      </c>
      <c r="K52" s="42">
        <v>102.7</v>
      </c>
      <c r="L52" s="42">
        <v>59</v>
      </c>
      <c r="M52" s="42">
        <v>114.5</v>
      </c>
      <c r="N52" s="42">
        <v>109.1</v>
      </c>
      <c r="O52" s="42">
        <v>96.3</v>
      </c>
      <c r="P52" s="42">
        <v>112.7</v>
      </c>
      <c r="Q52" s="42">
        <v>95.1</v>
      </c>
      <c r="R52" s="42" t="s">
        <v>183</v>
      </c>
      <c r="S52" s="42">
        <v>97.4</v>
      </c>
    </row>
    <row r="53" spans="1:19" ht="30" customHeight="1" x14ac:dyDescent="0.45">
      <c r="A53" s="49" t="str">
        <f>'第１表 '!A53</f>
        <v>61</v>
      </c>
      <c r="B53" s="68" t="str">
        <f>'第１表 '!B53</f>
        <v/>
      </c>
      <c r="C53" s="40">
        <f>'第１表 '!C53</f>
        <v>10</v>
      </c>
      <c r="D53" s="42">
        <v>98</v>
      </c>
      <c r="E53" s="42">
        <v>88.3</v>
      </c>
      <c r="F53" s="42">
        <v>98</v>
      </c>
      <c r="G53" s="42">
        <v>97.6</v>
      </c>
      <c r="H53" s="42">
        <v>59.3</v>
      </c>
      <c r="I53" s="42">
        <v>97.8</v>
      </c>
      <c r="J53" s="42">
        <v>107.7</v>
      </c>
      <c r="K53" s="42">
        <v>104.3</v>
      </c>
      <c r="L53" s="42">
        <v>58.8</v>
      </c>
      <c r="M53" s="42">
        <v>113.6</v>
      </c>
      <c r="N53" s="42">
        <v>108.8</v>
      </c>
      <c r="O53" s="42">
        <v>97.1</v>
      </c>
      <c r="P53" s="42">
        <v>113</v>
      </c>
      <c r="Q53" s="42">
        <v>94.9</v>
      </c>
      <c r="R53" s="42" t="s">
        <v>183</v>
      </c>
      <c r="S53" s="42">
        <v>97.5</v>
      </c>
    </row>
    <row r="54" spans="1:19" ht="30" customHeight="1" x14ac:dyDescent="0.45">
      <c r="A54" s="49" t="str">
        <f>'第１表 '!A54</f>
        <v>62</v>
      </c>
      <c r="B54" s="69" t="str">
        <f>'第１表 '!B54</f>
        <v/>
      </c>
      <c r="C54" s="44">
        <f>'第１表 '!C54</f>
        <v>11</v>
      </c>
      <c r="D54" s="45">
        <v>98.8</v>
      </c>
      <c r="E54" s="45">
        <v>89</v>
      </c>
      <c r="F54" s="45">
        <v>97.2</v>
      </c>
      <c r="G54" s="45">
        <v>96.5</v>
      </c>
      <c r="H54" s="45">
        <v>59</v>
      </c>
      <c r="I54" s="45">
        <v>112.4</v>
      </c>
      <c r="J54" s="45">
        <v>108.1</v>
      </c>
      <c r="K54" s="45">
        <v>105</v>
      </c>
      <c r="L54" s="45">
        <v>57.9</v>
      </c>
      <c r="M54" s="45">
        <v>112.7</v>
      </c>
      <c r="N54" s="45">
        <v>103.5</v>
      </c>
      <c r="O54" s="45">
        <v>96.8</v>
      </c>
      <c r="P54" s="45">
        <v>116.7</v>
      </c>
      <c r="Q54" s="45">
        <v>95</v>
      </c>
      <c r="R54" s="45" t="s">
        <v>183</v>
      </c>
      <c r="S54" s="45">
        <v>97.3</v>
      </c>
    </row>
    <row r="55" spans="1:19" ht="26.4" customHeight="1" x14ac:dyDescent="0.45">
      <c r="A55" s="49"/>
      <c r="B55" s="310"/>
      <c r="C55" s="310"/>
      <c r="D55" s="310"/>
      <c r="E55" s="310"/>
      <c r="F55" s="310"/>
      <c r="G55" s="310"/>
      <c r="H55" s="310"/>
      <c r="I55" s="310"/>
      <c r="J55" s="310"/>
      <c r="K55" s="310"/>
      <c r="L55" s="310"/>
      <c r="M55" s="310"/>
      <c r="N55" s="310"/>
      <c r="O55" s="310"/>
      <c r="P55" s="310"/>
      <c r="Q55" s="310"/>
      <c r="R55" s="310"/>
      <c r="S55" s="310"/>
    </row>
    <row r="56" spans="1:19" ht="19.8" customHeight="1" x14ac:dyDescent="0.45">
      <c r="B56" s="311"/>
      <c r="C56" s="311"/>
      <c r="D56" s="311"/>
      <c r="E56" s="311"/>
      <c r="F56" s="311"/>
      <c r="G56" s="311"/>
      <c r="H56" s="311"/>
      <c r="I56" s="311"/>
      <c r="J56" s="311"/>
      <c r="K56" s="311"/>
      <c r="L56" s="311"/>
      <c r="M56" s="311"/>
      <c r="N56" s="311"/>
      <c r="O56" s="311"/>
      <c r="P56" s="311"/>
      <c r="Q56" s="311"/>
      <c r="R56" s="311"/>
      <c r="S56" s="311"/>
    </row>
    <row r="57" spans="1:19" x14ac:dyDescent="0.45">
      <c r="G57" s="59"/>
      <c r="L57" s="59"/>
      <c r="P57" s="59"/>
    </row>
  </sheetData>
  <mergeCells count="7">
    <mergeCell ref="B55:S56"/>
    <mergeCell ref="B1:Q1"/>
    <mergeCell ref="D5:S6"/>
    <mergeCell ref="B6:C7"/>
    <mergeCell ref="B8:C8"/>
    <mergeCell ref="D32:S33"/>
    <mergeCell ref="B35:C35"/>
  </mergeCells>
  <phoneticPr fontId="3"/>
  <printOptions horizontalCentered="1"/>
  <pageMargins left="0.78740157480314965" right="0.78740157480314965" top="0.78740157480314965" bottom="0.59055118110236227" header="0" footer="0.39370078740157483"/>
  <pageSetup paperSize="9" scale="46" orientation="portrait" blackAndWhite="1" cellComments="atEnd" useFirstPageNumber="1" r:id="rId1"/>
  <headerFooter scaleWithDoc="0">
    <oddFooter>&amp;C- 14 -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4D1AB-BA15-48F9-BC13-50F707E2AAD6}">
  <sheetPr>
    <pageSetUpPr fitToPage="1"/>
  </sheetPr>
  <dimension ref="B1:N78"/>
  <sheetViews>
    <sheetView showGridLines="0" view="pageBreakPreview" topLeftCell="A22" zoomScale="70" zoomScaleNormal="80" zoomScaleSheetLayoutView="70" workbookViewId="0">
      <selection activeCell="X50" sqref="X50"/>
    </sheetView>
  </sheetViews>
  <sheetFormatPr defaultColWidth="9.69921875" defaultRowHeight="14.4" x14ac:dyDescent="0.2"/>
  <cols>
    <col min="1" max="1" width="1.69921875" style="80" customWidth="1"/>
    <col min="2" max="2" width="2.69921875" style="80" customWidth="1"/>
    <col min="3" max="3" width="3.796875" style="80" customWidth="1"/>
    <col min="4" max="4" width="23.69921875" style="80" customWidth="1"/>
    <col min="5" max="10" width="15.296875" style="80" customWidth="1"/>
    <col min="11" max="11" width="1.69921875" style="80" customWidth="1"/>
    <col min="12" max="12" width="9.59765625" style="80" customWidth="1"/>
    <col min="13" max="16384" width="9.69921875" style="80"/>
  </cols>
  <sheetData>
    <row r="1" spans="2:14" ht="23.4" x14ac:dyDescent="0.3">
      <c r="E1" s="81"/>
      <c r="F1" s="81"/>
      <c r="G1" s="81"/>
      <c r="H1" s="81"/>
      <c r="I1" s="81"/>
      <c r="J1" s="81"/>
      <c r="K1" s="81"/>
      <c r="L1" s="82"/>
    </row>
    <row r="2" spans="2:14" ht="21" customHeight="1" x14ac:dyDescent="0.25">
      <c r="B2" s="83" t="s">
        <v>57</v>
      </c>
      <c r="C2" s="84"/>
      <c r="D2" s="84"/>
      <c r="E2" s="84"/>
      <c r="F2" s="85"/>
      <c r="G2" s="85"/>
      <c r="H2" s="85"/>
      <c r="I2" s="85"/>
      <c r="J2" s="86"/>
      <c r="K2" s="81"/>
    </row>
    <row r="3" spans="2:14" ht="21" customHeight="1" x14ac:dyDescent="0.2">
      <c r="B3" s="86" t="s">
        <v>187</v>
      </c>
      <c r="C3" s="84"/>
      <c r="D3" s="84"/>
      <c r="E3" s="84"/>
      <c r="F3" s="85"/>
      <c r="G3" s="85"/>
      <c r="I3" s="87"/>
      <c r="J3" s="86"/>
      <c r="K3" s="81"/>
    </row>
    <row r="4" spans="2:14" ht="10.5" customHeight="1" x14ac:dyDescent="0.2">
      <c r="E4" s="88"/>
      <c r="F4" s="88"/>
      <c r="G4" s="88"/>
      <c r="H4" s="88"/>
      <c r="I4" s="88"/>
      <c r="J4" s="89"/>
      <c r="K4" s="81"/>
    </row>
    <row r="5" spans="2:14" s="84" customFormat="1" ht="21" customHeight="1" x14ac:dyDescent="0.2">
      <c r="B5" s="90" t="s">
        <v>58</v>
      </c>
      <c r="F5" s="85"/>
      <c r="G5" s="85"/>
      <c r="H5" s="85"/>
      <c r="I5" s="91"/>
      <c r="J5" s="91" t="s">
        <v>59</v>
      </c>
    </row>
    <row r="6" spans="2:14" s="84" customFormat="1" ht="15" customHeight="1" x14ac:dyDescent="0.2">
      <c r="B6" s="92"/>
      <c r="C6" s="93"/>
      <c r="D6" s="94"/>
      <c r="E6" s="95" t="s">
        <v>60</v>
      </c>
      <c r="F6" s="95" t="s">
        <v>61</v>
      </c>
      <c r="G6" s="96" t="s">
        <v>62</v>
      </c>
      <c r="H6" s="97" t="s">
        <v>63</v>
      </c>
      <c r="I6" s="98"/>
      <c r="J6" s="99"/>
      <c r="L6" s="100"/>
    </row>
    <row r="7" spans="2:14" s="84" customFormat="1" ht="15" customHeight="1" x14ac:dyDescent="0.2">
      <c r="B7" s="101"/>
      <c r="C7" s="102"/>
      <c r="D7" s="103" t="s">
        <v>64</v>
      </c>
      <c r="E7" s="104"/>
      <c r="F7" s="105"/>
      <c r="G7" s="104"/>
      <c r="H7" s="106"/>
      <c r="I7" s="107" t="s">
        <v>65</v>
      </c>
      <c r="J7" s="108" t="s">
        <v>66</v>
      </c>
      <c r="L7" s="100"/>
    </row>
    <row r="8" spans="2:14" s="84" customFormat="1" ht="15" customHeight="1" x14ac:dyDescent="0.2">
      <c r="B8" s="109"/>
      <c r="C8" s="110"/>
      <c r="D8" s="111"/>
      <c r="E8" s="112" t="s">
        <v>67</v>
      </c>
      <c r="F8" s="112" t="s">
        <v>67</v>
      </c>
      <c r="G8" s="112" t="s">
        <v>67</v>
      </c>
      <c r="H8" s="109" t="s">
        <v>67</v>
      </c>
      <c r="I8" s="113" t="s">
        <v>68</v>
      </c>
      <c r="J8" s="114" t="s">
        <v>69</v>
      </c>
      <c r="L8" s="100"/>
    </row>
    <row r="9" spans="2:14" s="84" customFormat="1" ht="17.25" customHeight="1" x14ac:dyDescent="0.2">
      <c r="B9" s="115" t="s">
        <v>70</v>
      </c>
      <c r="C9" s="116"/>
      <c r="D9" s="117" t="s">
        <v>8</v>
      </c>
      <c r="E9" s="118">
        <v>363188</v>
      </c>
      <c r="F9" s="118">
        <v>5330</v>
      </c>
      <c r="G9" s="118">
        <v>5689</v>
      </c>
      <c r="H9" s="118">
        <v>362829</v>
      </c>
      <c r="I9" s="118">
        <v>108341</v>
      </c>
      <c r="J9" s="119">
        <v>29.9</v>
      </c>
      <c r="L9" s="100"/>
    </row>
    <row r="10" spans="2:14" s="84" customFormat="1" ht="17.25" customHeight="1" x14ac:dyDescent="0.2">
      <c r="B10" s="120" t="s">
        <v>71</v>
      </c>
      <c r="C10" s="121"/>
      <c r="D10" s="122" t="s">
        <v>9</v>
      </c>
      <c r="E10" s="118">
        <v>20490</v>
      </c>
      <c r="F10" s="118">
        <v>125</v>
      </c>
      <c r="G10" s="118">
        <v>16</v>
      </c>
      <c r="H10" s="118">
        <v>20599</v>
      </c>
      <c r="I10" s="118">
        <v>423</v>
      </c>
      <c r="J10" s="123">
        <v>2.1</v>
      </c>
    </row>
    <row r="11" spans="2:14" s="84" customFormat="1" ht="17.25" customHeight="1" x14ac:dyDescent="0.2">
      <c r="B11" s="120" t="s">
        <v>72</v>
      </c>
      <c r="C11" s="121"/>
      <c r="D11" s="122" t="s">
        <v>10</v>
      </c>
      <c r="E11" s="118">
        <v>47697</v>
      </c>
      <c r="F11" s="118">
        <v>688</v>
      </c>
      <c r="G11" s="118">
        <v>664</v>
      </c>
      <c r="H11" s="118">
        <v>47721</v>
      </c>
      <c r="I11" s="118">
        <v>3732</v>
      </c>
      <c r="J11" s="123">
        <v>7.8</v>
      </c>
    </row>
    <row r="12" spans="2:14" s="84" customFormat="1" ht="17.25" customHeight="1" x14ac:dyDescent="0.2">
      <c r="B12" s="120" t="s">
        <v>73</v>
      </c>
      <c r="C12" s="121"/>
      <c r="D12" s="124" t="s">
        <v>11</v>
      </c>
      <c r="E12" s="118">
        <v>1350</v>
      </c>
      <c r="F12" s="118">
        <v>1</v>
      </c>
      <c r="G12" s="118">
        <v>17</v>
      </c>
      <c r="H12" s="118">
        <v>1334</v>
      </c>
      <c r="I12" s="118">
        <v>323</v>
      </c>
      <c r="J12" s="123">
        <v>24.2</v>
      </c>
    </row>
    <row r="13" spans="2:14" s="84" customFormat="1" ht="17.25" customHeight="1" x14ac:dyDescent="0.2">
      <c r="B13" s="120" t="s">
        <v>74</v>
      </c>
      <c r="C13" s="121"/>
      <c r="D13" s="122" t="s">
        <v>12</v>
      </c>
      <c r="E13" s="118">
        <v>2818</v>
      </c>
      <c r="F13" s="118">
        <v>12</v>
      </c>
      <c r="G13" s="118">
        <v>23</v>
      </c>
      <c r="H13" s="118">
        <v>2807</v>
      </c>
      <c r="I13" s="118">
        <v>156</v>
      </c>
      <c r="J13" s="123">
        <v>5.6</v>
      </c>
    </row>
    <row r="14" spans="2:14" s="84" customFormat="1" ht="17.25" customHeight="1" x14ac:dyDescent="0.2">
      <c r="B14" s="120" t="s">
        <v>75</v>
      </c>
      <c r="C14" s="121"/>
      <c r="D14" s="122" t="s">
        <v>13</v>
      </c>
      <c r="E14" s="118">
        <v>19734</v>
      </c>
      <c r="F14" s="118">
        <v>158</v>
      </c>
      <c r="G14" s="118">
        <v>289</v>
      </c>
      <c r="H14" s="118">
        <v>19603</v>
      </c>
      <c r="I14" s="118">
        <v>1252</v>
      </c>
      <c r="J14" s="123">
        <v>6.4</v>
      </c>
    </row>
    <row r="15" spans="2:14" s="84" customFormat="1" ht="17.25" customHeight="1" x14ac:dyDescent="0.2">
      <c r="B15" s="120" t="s">
        <v>76</v>
      </c>
      <c r="C15" s="121"/>
      <c r="D15" s="122" t="s">
        <v>14</v>
      </c>
      <c r="E15" s="118">
        <v>74116</v>
      </c>
      <c r="F15" s="118">
        <v>1189</v>
      </c>
      <c r="G15" s="118">
        <v>1705</v>
      </c>
      <c r="H15" s="118">
        <v>73600</v>
      </c>
      <c r="I15" s="118">
        <v>33599</v>
      </c>
      <c r="J15" s="123">
        <v>45.7</v>
      </c>
      <c r="N15" s="84" t="s">
        <v>77</v>
      </c>
    </row>
    <row r="16" spans="2:14" s="84" customFormat="1" ht="17.25" customHeight="1" x14ac:dyDescent="0.2">
      <c r="B16" s="120" t="s">
        <v>78</v>
      </c>
      <c r="C16" s="121"/>
      <c r="D16" s="122" t="s">
        <v>15</v>
      </c>
      <c r="E16" s="118">
        <v>8865</v>
      </c>
      <c r="F16" s="118">
        <v>25</v>
      </c>
      <c r="G16" s="118">
        <v>0</v>
      </c>
      <c r="H16" s="118">
        <v>8890</v>
      </c>
      <c r="I16" s="118">
        <v>471</v>
      </c>
      <c r="J16" s="123">
        <v>5.3</v>
      </c>
    </row>
    <row r="17" spans="2:10" s="84" customFormat="1" ht="17.25" customHeight="1" x14ac:dyDescent="0.2">
      <c r="B17" s="120" t="s">
        <v>79</v>
      </c>
      <c r="C17" s="121"/>
      <c r="D17" s="122" t="s">
        <v>16</v>
      </c>
      <c r="E17" s="118">
        <v>2962</v>
      </c>
      <c r="F17" s="118">
        <v>53</v>
      </c>
      <c r="G17" s="118">
        <v>102</v>
      </c>
      <c r="H17" s="118">
        <v>2913</v>
      </c>
      <c r="I17" s="118">
        <v>518</v>
      </c>
      <c r="J17" s="123">
        <v>17.8</v>
      </c>
    </row>
    <row r="18" spans="2:10" s="84" customFormat="1" ht="17.25" customHeight="1" x14ac:dyDescent="0.2">
      <c r="B18" s="120" t="s">
        <v>80</v>
      </c>
      <c r="C18" s="121"/>
      <c r="D18" s="125" t="s">
        <v>17</v>
      </c>
      <c r="E18" s="118">
        <v>7530</v>
      </c>
      <c r="F18" s="118">
        <v>1</v>
      </c>
      <c r="G18" s="118">
        <v>24</v>
      </c>
      <c r="H18" s="118">
        <v>7507</v>
      </c>
      <c r="I18" s="118">
        <v>575</v>
      </c>
      <c r="J18" s="123">
        <v>7.7</v>
      </c>
    </row>
    <row r="19" spans="2:10" s="84" customFormat="1" ht="17.25" customHeight="1" x14ac:dyDescent="0.2">
      <c r="B19" s="120" t="s">
        <v>81</v>
      </c>
      <c r="C19" s="121"/>
      <c r="D19" s="126" t="s">
        <v>18</v>
      </c>
      <c r="E19" s="118">
        <v>31288</v>
      </c>
      <c r="F19" s="118">
        <v>872</v>
      </c>
      <c r="G19" s="118">
        <v>1355</v>
      </c>
      <c r="H19" s="118">
        <v>30805</v>
      </c>
      <c r="I19" s="118">
        <v>20970</v>
      </c>
      <c r="J19" s="123">
        <v>68.099999999999994</v>
      </c>
    </row>
    <row r="20" spans="2:10" s="84" customFormat="1" ht="17.25" customHeight="1" x14ac:dyDescent="0.2">
      <c r="B20" s="120" t="s">
        <v>82</v>
      </c>
      <c r="C20" s="121"/>
      <c r="D20" s="127" t="s">
        <v>19</v>
      </c>
      <c r="E20" s="118">
        <v>9782</v>
      </c>
      <c r="F20" s="118">
        <v>354</v>
      </c>
      <c r="G20" s="118">
        <v>231</v>
      </c>
      <c r="H20" s="118">
        <v>9905</v>
      </c>
      <c r="I20" s="118">
        <v>4823</v>
      </c>
      <c r="J20" s="123">
        <v>48.7</v>
      </c>
    </row>
    <row r="21" spans="2:10" s="84" customFormat="1" ht="17.25" customHeight="1" x14ac:dyDescent="0.2">
      <c r="B21" s="120" t="s">
        <v>83</v>
      </c>
      <c r="C21" s="121"/>
      <c r="D21" s="122" t="s">
        <v>20</v>
      </c>
      <c r="E21" s="118">
        <v>27202</v>
      </c>
      <c r="F21" s="118">
        <v>613</v>
      </c>
      <c r="G21" s="118">
        <v>19</v>
      </c>
      <c r="H21" s="118">
        <v>27796</v>
      </c>
      <c r="I21" s="118">
        <v>7677</v>
      </c>
      <c r="J21" s="123">
        <v>27.6</v>
      </c>
    </row>
    <row r="22" spans="2:10" s="84" customFormat="1" ht="17.25" customHeight="1" x14ac:dyDescent="0.2">
      <c r="B22" s="120" t="s">
        <v>84</v>
      </c>
      <c r="C22" s="121"/>
      <c r="D22" s="122" t="s">
        <v>21</v>
      </c>
      <c r="E22" s="118">
        <v>80812</v>
      </c>
      <c r="F22" s="118">
        <v>763</v>
      </c>
      <c r="G22" s="118">
        <v>770</v>
      </c>
      <c r="H22" s="118">
        <v>80805</v>
      </c>
      <c r="I22" s="118">
        <v>22446</v>
      </c>
      <c r="J22" s="123">
        <v>27.8</v>
      </c>
    </row>
    <row r="23" spans="2:10" s="84" customFormat="1" ht="17.25" customHeight="1" x14ac:dyDescent="0.2">
      <c r="B23" s="120" t="s">
        <v>85</v>
      </c>
      <c r="C23" s="121"/>
      <c r="D23" s="122" t="s">
        <v>22</v>
      </c>
      <c r="E23" s="118">
        <v>2317</v>
      </c>
      <c r="F23" s="118">
        <v>12</v>
      </c>
      <c r="G23" s="118">
        <v>12</v>
      </c>
      <c r="H23" s="118">
        <v>2317</v>
      </c>
      <c r="I23" s="118">
        <v>1139</v>
      </c>
      <c r="J23" s="123">
        <v>49.2</v>
      </c>
    </row>
    <row r="24" spans="2:10" s="84" customFormat="1" ht="17.25" customHeight="1" x14ac:dyDescent="0.2">
      <c r="B24" s="120" t="s">
        <v>86</v>
      </c>
      <c r="C24" s="121"/>
      <c r="D24" s="128" t="s">
        <v>23</v>
      </c>
      <c r="E24" s="118">
        <v>26225</v>
      </c>
      <c r="F24" s="118">
        <v>464</v>
      </c>
      <c r="G24" s="118">
        <v>462</v>
      </c>
      <c r="H24" s="118">
        <v>26227</v>
      </c>
      <c r="I24" s="118">
        <v>10237</v>
      </c>
      <c r="J24" s="123">
        <v>39</v>
      </c>
    </row>
    <row r="25" spans="2:10" s="84" customFormat="1" ht="17.25" customHeight="1" x14ac:dyDescent="0.2">
      <c r="B25" s="115" t="s">
        <v>87</v>
      </c>
      <c r="C25" s="116"/>
      <c r="D25" s="129" t="s">
        <v>88</v>
      </c>
      <c r="E25" s="130">
        <v>15206</v>
      </c>
      <c r="F25" s="130">
        <v>395</v>
      </c>
      <c r="G25" s="130">
        <v>352</v>
      </c>
      <c r="H25" s="130">
        <v>15249</v>
      </c>
      <c r="I25" s="130">
        <v>1971</v>
      </c>
      <c r="J25" s="119">
        <v>12.9</v>
      </c>
    </row>
    <row r="26" spans="2:10" s="84" customFormat="1" ht="17.25" customHeight="1" x14ac:dyDescent="0.2">
      <c r="B26" s="120" t="s">
        <v>89</v>
      </c>
      <c r="C26" s="121"/>
      <c r="D26" s="131" t="s">
        <v>90</v>
      </c>
      <c r="E26" s="118">
        <v>3826</v>
      </c>
      <c r="F26" s="118">
        <v>21</v>
      </c>
      <c r="G26" s="118">
        <v>61</v>
      </c>
      <c r="H26" s="118">
        <v>3786</v>
      </c>
      <c r="I26" s="118">
        <v>328</v>
      </c>
      <c r="J26" s="123">
        <v>8.6999999999999993</v>
      </c>
    </row>
    <row r="27" spans="2:10" s="84" customFormat="1" ht="17.25" customHeight="1" x14ac:dyDescent="0.2">
      <c r="B27" s="120" t="s">
        <v>91</v>
      </c>
      <c r="C27" s="121"/>
      <c r="D27" s="131" t="s">
        <v>92</v>
      </c>
      <c r="E27" s="118">
        <v>2490</v>
      </c>
      <c r="F27" s="118">
        <v>6</v>
      </c>
      <c r="G27" s="118">
        <v>7</v>
      </c>
      <c r="H27" s="118">
        <v>2489</v>
      </c>
      <c r="I27" s="118">
        <v>171</v>
      </c>
      <c r="J27" s="123">
        <v>6.9</v>
      </c>
    </row>
    <row r="28" spans="2:10" s="84" customFormat="1" ht="17.25" customHeight="1" x14ac:dyDescent="0.2">
      <c r="B28" s="120" t="s">
        <v>93</v>
      </c>
      <c r="C28" s="121"/>
      <c r="D28" s="131" t="s">
        <v>94</v>
      </c>
      <c r="E28" s="118">
        <v>110</v>
      </c>
      <c r="F28" s="118">
        <v>0</v>
      </c>
      <c r="G28" s="118">
        <v>3</v>
      </c>
      <c r="H28" s="118">
        <v>107</v>
      </c>
      <c r="I28" s="118">
        <v>13</v>
      </c>
      <c r="J28" s="123">
        <v>12.1</v>
      </c>
    </row>
    <row r="29" spans="2:10" s="84" customFormat="1" ht="17.25" customHeight="1" x14ac:dyDescent="0.2">
      <c r="B29" s="120" t="s">
        <v>95</v>
      </c>
      <c r="C29" s="121"/>
      <c r="D29" s="131" t="s">
        <v>96</v>
      </c>
      <c r="E29" s="118">
        <v>216</v>
      </c>
      <c r="F29" s="118">
        <v>0</v>
      </c>
      <c r="G29" s="118">
        <v>0</v>
      </c>
      <c r="H29" s="118">
        <v>216</v>
      </c>
      <c r="I29" s="118">
        <v>15</v>
      </c>
      <c r="J29" s="123">
        <v>6.9</v>
      </c>
    </row>
    <row r="30" spans="2:10" s="84" customFormat="1" ht="17.25" customHeight="1" x14ac:dyDescent="0.2">
      <c r="B30" s="120" t="s">
        <v>97</v>
      </c>
      <c r="C30" s="121"/>
      <c r="D30" s="131" t="s">
        <v>98</v>
      </c>
      <c r="E30" s="118">
        <v>1964</v>
      </c>
      <c r="F30" s="118">
        <v>45</v>
      </c>
      <c r="G30" s="118">
        <v>11</v>
      </c>
      <c r="H30" s="118">
        <v>1998</v>
      </c>
      <c r="I30" s="118">
        <v>96</v>
      </c>
      <c r="J30" s="123">
        <v>4.8</v>
      </c>
    </row>
    <row r="31" spans="2:10" s="84" customFormat="1" ht="17.25" customHeight="1" x14ac:dyDescent="0.2">
      <c r="B31" s="120" t="s">
        <v>99</v>
      </c>
      <c r="C31" s="121"/>
      <c r="D31" s="131" t="s">
        <v>100</v>
      </c>
      <c r="E31" s="118">
        <v>1438</v>
      </c>
      <c r="F31" s="118">
        <v>3</v>
      </c>
      <c r="G31" s="118">
        <v>21</v>
      </c>
      <c r="H31" s="118">
        <v>1420</v>
      </c>
      <c r="I31" s="118">
        <v>145</v>
      </c>
      <c r="J31" s="123">
        <v>10.199999999999999</v>
      </c>
    </row>
    <row r="32" spans="2:10" s="84" customFormat="1" ht="17.25" customHeight="1" x14ac:dyDescent="0.2">
      <c r="B32" s="120" t="s">
        <v>101</v>
      </c>
      <c r="C32" s="121"/>
      <c r="D32" s="131" t="s">
        <v>102</v>
      </c>
      <c r="E32" s="132">
        <v>2010</v>
      </c>
      <c r="F32" s="132">
        <v>2</v>
      </c>
      <c r="G32" s="132">
        <v>6</v>
      </c>
      <c r="H32" s="132">
        <v>2006</v>
      </c>
      <c r="I32" s="132">
        <v>20</v>
      </c>
      <c r="J32" s="133">
        <v>1</v>
      </c>
    </row>
    <row r="33" spans="2:12" s="84" customFormat="1" ht="17.25" customHeight="1" x14ac:dyDescent="0.2">
      <c r="B33" s="120" t="s">
        <v>103</v>
      </c>
      <c r="C33" s="121"/>
      <c r="D33" s="131" t="s">
        <v>104</v>
      </c>
      <c r="E33" s="118">
        <v>1811</v>
      </c>
      <c r="F33" s="118">
        <v>0</v>
      </c>
      <c r="G33" s="118">
        <v>103</v>
      </c>
      <c r="H33" s="118">
        <v>1708</v>
      </c>
      <c r="I33" s="118">
        <v>136</v>
      </c>
      <c r="J33" s="123">
        <v>8</v>
      </c>
    </row>
    <row r="34" spans="2:12" s="84" customFormat="1" ht="17.25" customHeight="1" x14ac:dyDescent="0.2">
      <c r="B34" s="120" t="s">
        <v>105</v>
      </c>
      <c r="C34" s="121"/>
      <c r="D34" s="131" t="s">
        <v>106</v>
      </c>
      <c r="E34" s="118">
        <v>1850</v>
      </c>
      <c r="F34" s="118">
        <v>73</v>
      </c>
      <c r="G34" s="118">
        <v>0</v>
      </c>
      <c r="H34" s="118">
        <v>1923</v>
      </c>
      <c r="I34" s="118">
        <v>149</v>
      </c>
      <c r="J34" s="123">
        <v>7.7</v>
      </c>
    </row>
    <row r="35" spans="2:12" s="84" customFormat="1" ht="17.25" customHeight="1" x14ac:dyDescent="0.2">
      <c r="B35" s="120" t="s">
        <v>107</v>
      </c>
      <c r="C35" s="121"/>
      <c r="D35" s="131" t="s">
        <v>108</v>
      </c>
      <c r="E35" s="118">
        <v>1446</v>
      </c>
      <c r="F35" s="118">
        <v>17</v>
      </c>
      <c r="G35" s="118">
        <v>9</v>
      </c>
      <c r="H35" s="118">
        <v>1454</v>
      </c>
      <c r="I35" s="118">
        <v>51</v>
      </c>
      <c r="J35" s="123">
        <v>3.5</v>
      </c>
    </row>
    <row r="36" spans="2:12" s="84" customFormat="1" ht="17.25" customHeight="1" x14ac:dyDescent="0.2">
      <c r="B36" s="120" t="s">
        <v>109</v>
      </c>
      <c r="C36" s="121"/>
      <c r="D36" s="131" t="s">
        <v>110</v>
      </c>
      <c r="E36" s="118">
        <v>4377</v>
      </c>
      <c r="F36" s="118">
        <v>67</v>
      </c>
      <c r="G36" s="118">
        <v>14</v>
      </c>
      <c r="H36" s="118">
        <v>4430</v>
      </c>
      <c r="I36" s="118">
        <v>99</v>
      </c>
      <c r="J36" s="123">
        <v>2.2000000000000002</v>
      </c>
    </row>
    <row r="37" spans="2:12" s="84" customFormat="1" ht="17.25" customHeight="1" x14ac:dyDescent="0.2">
      <c r="B37" s="120" t="s">
        <v>111</v>
      </c>
      <c r="C37" s="121"/>
      <c r="D37" s="131" t="s">
        <v>112</v>
      </c>
      <c r="E37" s="118" t="s">
        <v>120</v>
      </c>
      <c r="F37" s="118" t="s">
        <v>120</v>
      </c>
      <c r="G37" s="118" t="s">
        <v>120</v>
      </c>
      <c r="H37" s="118" t="s">
        <v>120</v>
      </c>
      <c r="I37" s="118" t="s">
        <v>120</v>
      </c>
      <c r="J37" s="123" t="s">
        <v>120</v>
      </c>
    </row>
    <row r="38" spans="2:12" s="84" customFormat="1" ht="17.25" customHeight="1" x14ac:dyDescent="0.2">
      <c r="B38" s="120" t="s">
        <v>113</v>
      </c>
      <c r="C38" s="121"/>
      <c r="D38" s="131" t="s">
        <v>114</v>
      </c>
      <c r="E38" s="118">
        <v>3130</v>
      </c>
      <c r="F38" s="118">
        <v>20</v>
      </c>
      <c r="G38" s="118">
        <v>15</v>
      </c>
      <c r="H38" s="118">
        <v>3135</v>
      </c>
      <c r="I38" s="118">
        <v>84</v>
      </c>
      <c r="J38" s="123">
        <v>2.7</v>
      </c>
    </row>
    <row r="39" spans="2:12" s="84" customFormat="1" ht="17.25" customHeight="1" x14ac:dyDescent="0.2">
      <c r="B39" s="134" t="s">
        <v>115</v>
      </c>
      <c r="C39" s="135"/>
      <c r="D39" s="136" t="s">
        <v>116</v>
      </c>
      <c r="E39" s="137">
        <v>3374</v>
      </c>
      <c r="F39" s="137">
        <v>3</v>
      </c>
      <c r="G39" s="137">
        <v>17</v>
      </c>
      <c r="H39" s="137">
        <v>3360</v>
      </c>
      <c r="I39" s="137">
        <v>258</v>
      </c>
      <c r="J39" s="138">
        <v>7.7</v>
      </c>
    </row>
    <row r="40" spans="2:12" s="84" customFormat="1" ht="17.25" customHeight="1" x14ac:dyDescent="0.2">
      <c r="B40" s="139" t="s">
        <v>117</v>
      </c>
      <c r="C40" s="140"/>
      <c r="D40" s="141" t="s">
        <v>118</v>
      </c>
      <c r="E40" s="142">
        <v>4275</v>
      </c>
      <c r="F40" s="142">
        <v>137</v>
      </c>
      <c r="G40" s="142">
        <v>105</v>
      </c>
      <c r="H40" s="142">
        <v>4307</v>
      </c>
      <c r="I40" s="142">
        <v>546</v>
      </c>
      <c r="J40" s="143">
        <v>12.7</v>
      </c>
    </row>
    <row r="41" spans="2:12" s="84" customFormat="1" ht="10.5" customHeight="1" x14ac:dyDescent="0.2"/>
    <row r="42" spans="2:12" ht="10.5" customHeight="1" x14ac:dyDescent="0.2"/>
    <row r="43" spans="2:12" s="84" customFormat="1" ht="21" customHeight="1" x14ac:dyDescent="0.2">
      <c r="B43" s="144" t="s">
        <v>119</v>
      </c>
      <c r="C43" s="144"/>
      <c r="D43" s="144"/>
      <c r="E43" s="145"/>
      <c r="F43" s="145"/>
      <c r="G43" s="145"/>
      <c r="I43" s="91"/>
      <c r="J43" s="91" t="s">
        <v>59</v>
      </c>
      <c r="L43" s="146"/>
    </row>
    <row r="44" spans="2:12" s="84" customFormat="1" ht="15" customHeight="1" x14ac:dyDescent="0.2">
      <c r="B44" s="92"/>
      <c r="C44" s="93"/>
      <c r="D44" s="94"/>
      <c r="E44" s="95" t="s">
        <v>60</v>
      </c>
      <c r="F44" s="95" t="s">
        <v>61</v>
      </c>
      <c r="G44" s="95" t="s">
        <v>62</v>
      </c>
      <c r="H44" s="97" t="s">
        <v>63</v>
      </c>
      <c r="I44" s="98"/>
      <c r="J44" s="99"/>
      <c r="L44" s="146"/>
    </row>
    <row r="45" spans="2:12" s="84" customFormat="1" ht="15" customHeight="1" x14ac:dyDescent="0.2">
      <c r="B45" s="101"/>
      <c r="C45" s="102"/>
      <c r="D45" s="103" t="s">
        <v>64</v>
      </c>
      <c r="E45" s="147"/>
      <c r="F45" s="147"/>
      <c r="G45" s="147"/>
      <c r="H45" s="148"/>
      <c r="I45" s="107" t="s">
        <v>65</v>
      </c>
      <c r="J45" s="108" t="s">
        <v>66</v>
      </c>
      <c r="L45" s="146"/>
    </row>
    <row r="46" spans="2:12" s="84" customFormat="1" ht="15" customHeight="1" x14ac:dyDescent="0.2">
      <c r="B46" s="109"/>
      <c r="C46" s="110"/>
      <c r="D46" s="111"/>
      <c r="E46" s="149" t="s">
        <v>67</v>
      </c>
      <c r="F46" s="149" t="s">
        <v>67</v>
      </c>
      <c r="G46" s="149" t="s">
        <v>67</v>
      </c>
      <c r="H46" s="150" t="s">
        <v>67</v>
      </c>
      <c r="I46" s="113" t="s">
        <v>68</v>
      </c>
      <c r="J46" s="114" t="s">
        <v>69</v>
      </c>
      <c r="L46" s="146"/>
    </row>
    <row r="47" spans="2:12" s="84" customFormat="1" ht="18" customHeight="1" x14ac:dyDescent="0.2">
      <c r="B47" s="115" t="str">
        <f t="shared" ref="B47:B78" si="0">+B9</f>
        <v>TL</v>
      </c>
      <c r="C47" s="116"/>
      <c r="D47" s="117" t="str">
        <f t="shared" ref="D47:D78" si="1">+D9</f>
        <v>調査産業計</v>
      </c>
      <c r="E47" s="118">
        <v>192261</v>
      </c>
      <c r="F47" s="118">
        <v>2833</v>
      </c>
      <c r="G47" s="118">
        <v>2069</v>
      </c>
      <c r="H47" s="118">
        <v>193025</v>
      </c>
      <c r="I47" s="118">
        <v>48150</v>
      </c>
      <c r="J47" s="119">
        <v>24.9</v>
      </c>
    </row>
    <row r="48" spans="2:12" s="84" customFormat="1" ht="18" customHeight="1" x14ac:dyDescent="0.2">
      <c r="B48" s="120" t="str">
        <f t="shared" si="0"/>
        <v>D</v>
      </c>
      <c r="C48" s="121"/>
      <c r="D48" s="122" t="str">
        <f t="shared" si="1"/>
        <v>建設業</v>
      </c>
      <c r="E48" s="118">
        <v>6405</v>
      </c>
      <c r="F48" s="118">
        <v>62</v>
      </c>
      <c r="G48" s="118">
        <v>16</v>
      </c>
      <c r="H48" s="118">
        <v>6451</v>
      </c>
      <c r="I48" s="118">
        <v>73</v>
      </c>
      <c r="J48" s="123">
        <v>1.1000000000000001</v>
      </c>
    </row>
    <row r="49" spans="2:12" s="84" customFormat="1" ht="18" customHeight="1" x14ac:dyDescent="0.2">
      <c r="B49" s="120" t="str">
        <f t="shared" si="0"/>
        <v>E</v>
      </c>
      <c r="C49" s="121"/>
      <c r="D49" s="122" t="str">
        <f t="shared" si="1"/>
        <v>製造業</v>
      </c>
      <c r="E49" s="118">
        <v>39438</v>
      </c>
      <c r="F49" s="118">
        <v>306</v>
      </c>
      <c r="G49" s="118">
        <v>360</v>
      </c>
      <c r="H49" s="118">
        <v>39384</v>
      </c>
      <c r="I49" s="118">
        <v>2463</v>
      </c>
      <c r="J49" s="123">
        <v>6.3</v>
      </c>
    </row>
    <row r="50" spans="2:12" s="84" customFormat="1" ht="18" customHeight="1" x14ac:dyDescent="0.2">
      <c r="B50" s="120" t="str">
        <f t="shared" si="0"/>
        <v>F</v>
      </c>
      <c r="C50" s="121"/>
      <c r="D50" s="124" t="str">
        <f t="shared" si="1"/>
        <v>電気・ガス・熱供給・水道業</v>
      </c>
      <c r="E50" s="118">
        <v>1350</v>
      </c>
      <c r="F50" s="118">
        <v>1</v>
      </c>
      <c r="G50" s="118">
        <v>17</v>
      </c>
      <c r="H50" s="118">
        <v>1334</v>
      </c>
      <c r="I50" s="118">
        <v>323</v>
      </c>
      <c r="J50" s="123">
        <v>24.2</v>
      </c>
    </row>
    <row r="51" spans="2:12" s="84" customFormat="1" ht="18" customHeight="1" x14ac:dyDescent="0.2">
      <c r="B51" s="120" t="str">
        <f t="shared" si="0"/>
        <v>G</v>
      </c>
      <c r="C51" s="121"/>
      <c r="D51" s="122" t="str">
        <f t="shared" si="1"/>
        <v>情報通信業</v>
      </c>
      <c r="E51" s="118">
        <v>2047</v>
      </c>
      <c r="F51" s="118">
        <v>12</v>
      </c>
      <c r="G51" s="118">
        <v>23</v>
      </c>
      <c r="H51" s="118">
        <v>2036</v>
      </c>
      <c r="I51" s="118">
        <v>156</v>
      </c>
      <c r="J51" s="123">
        <v>7.7</v>
      </c>
    </row>
    <row r="52" spans="2:12" s="84" customFormat="1" ht="18" customHeight="1" x14ac:dyDescent="0.2">
      <c r="B52" s="120" t="str">
        <f t="shared" si="0"/>
        <v>H</v>
      </c>
      <c r="C52" s="121"/>
      <c r="D52" s="122" t="str">
        <f t="shared" si="1"/>
        <v>運輸業，郵便業</v>
      </c>
      <c r="E52" s="118">
        <v>12749</v>
      </c>
      <c r="F52" s="118">
        <v>158</v>
      </c>
      <c r="G52" s="118">
        <v>65</v>
      </c>
      <c r="H52" s="118">
        <v>12842</v>
      </c>
      <c r="I52" s="118">
        <v>455</v>
      </c>
      <c r="J52" s="123">
        <v>3.5</v>
      </c>
    </row>
    <row r="53" spans="2:12" s="84" customFormat="1" ht="18" customHeight="1" x14ac:dyDescent="0.2">
      <c r="B53" s="120" t="str">
        <f t="shared" si="0"/>
        <v>I</v>
      </c>
      <c r="C53" s="121"/>
      <c r="D53" s="122" t="str">
        <f t="shared" si="1"/>
        <v>卸売業，小売業</v>
      </c>
      <c r="E53" s="118">
        <v>26302</v>
      </c>
      <c r="F53" s="118">
        <v>507</v>
      </c>
      <c r="G53" s="118">
        <v>404</v>
      </c>
      <c r="H53" s="118">
        <v>26405</v>
      </c>
      <c r="I53" s="118">
        <v>15245</v>
      </c>
      <c r="J53" s="123">
        <v>57.7</v>
      </c>
    </row>
    <row r="54" spans="2:12" s="84" customFormat="1" ht="18" customHeight="1" x14ac:dyDescent="0.2">
      <c r="B54" s="120" t="str">
        <f t="shared" si="0"/>
        <v>J</v>
      </c>
      <c r="C54" s="121"/>
      <c r="D54" s="122" t="str">
        <f t="shared" si="1"/>
        <v>金融業，保険業</v>
      </c>
      <c r="E54" s="118">
        <v>3962</v>
      </c>
      <c r="F54" s="118">
        <v>25</v>
      </c>
      <c r="G54" s="118">
        <v>0</v>
      </c>
      <c r="H54" s="118">
        <v>3987</v>
      </c>
      <c r="I54" s="118">
        <v>170</v>
      </c>
      <c r="J54" s="123">
        <v>4.3</v>
      </c>
    </row>
    <row r="55" spans="2:12" s="84" customFormat="1" ht="18" customHeight="1" x14ac:dyDescent="0.2">
      <c r="B55" s="120" t="str">
        <f t="shared" si="0"/>
        <v>K</v>
      </c>
      <c r="C55" s="121"/>
      <c r="D55" s="122" t="str">
        <f t="shared" si="1"/>
        <v>不動産業，物品賃貸業</v>
      </c>
      <c r="E55" s="118">
        <v>793</v>
      </c>
      <c r="F55" s="118">
        <v>6</v>
      </c>
      <c r="G55" s="118">
        <v>19</v>
      </c>
      <c r="H55" s="118">
        <v>780</v>
      </c>
      <c r="I55" s="118">
        <v>321</v>
      </c>
      <c r="J55" s="123">
        <v>41.2</v>
      </c>
    </row>
    <row r="56" spans="2:12" s="84" customFormat="1" ht="18" customHeight="1" x14ac:dyDescent="0.2">
      <c r="B56" s="120" t="str">
        <f t="shared" si="0"/>
        <v>L</v>
      </c>
      <c r="C56" s="121"/>
      <c r="D56" s="125" t="str">
        <f t="shared" si="1"/>
        <v>学術研究，専門・技術サービス業</v>
      </c>
      <c r="E56" s="118">
        <v>2908</v>
      </c>
      <c r="F56" s="118">
        <v>1</v>
      </c>
      <c r="G56" s="118">
        <v>24</v>
      </c>
      <c r="H56" s="118">
        <v>2885</v>
      </c>
      <c r="I56" s="118">
        <v>162</v>
      </c>
      <c r="J56" s="123">
        <v>5.6</v>
      </c>
      <c r="L56" s="100"/>
    </row>
    <row r="57" spans="2:12" s="84" customFormat="1" ht="18" customHeight="1" x14ac:dyDescent="0.2">
      <c r="B57" s="120" t="str">
        <f t="shared" si="0"/>
        <v>M</v>
      </c>
      <c r="C57" s="121"/>
      <c r="D57" s="126" t="str">
        <f t="shared" si="1"/>
        <v>宿泊業，飲食サービス業</v>
      </c>
      <c r="E57" s="118">
        <v>7314</v>
      </c>
      <c r="F57" s="118">
        <v>196</v>
      </c>
      <c r="G57" s="118">
        <v>189</v>
      </c>
      <c r="H57" s="118">
        <v>7321</v>
      </c>
      <c r="I57" s="118">
        <v>5369</v>
      </c>
      <c r="J57" s="123">
        <v>73.3</v>
      </c>
      <c r="L57" s="151"/>
    </row>
    <row r="58" spans="2:12" s="84" customFormat="1" ht="18" customHeight="1" x14ac:dyDescent="0.2">
      <c r="B58" s="120" t="str">
        <f t="shared" si="0"/>
        <v>N</v>
      </c>
      <c r="C58" s="121"/>
      <c r="D58" s="127" t="str">
        <f t="shared" si="1"/>
        <v>生活関連サービス業，娯楽業</v>
      </c>
      <c r="E58" s="118">
        <v>4492</v>
      </c>
      <c r="F58" s="118">
        <v>85</v>
      </c>
      <c r="G58" s="118">
        <v>98</v>
      </c>
      <c r="H58" s="118">
        <v>4479</v>
      </c>
      <c r="I58" s="118">
        <v>2123</v>
      </c>
      <c r="J58" s="123">
        <v>47.4</v>
      </c>
    </row>
    <row r="59" spans="2:12" s="84" customFormat="1" ht="18" customHeight="1" x14ac:dyDescent="0.2">
      <c r="B59" s="120" t="str">
        <f t="shared" si="0"/>
        <v>O</v>
      </c>
      <c r="C59" s="121"/>
      <c r="D59" s="122" t="str">
        <f t="shared" si="1"/>
        <v>教育，学習支援業</v>
      </c>
      <c r="E59" s="118">
        <v>18129</v>
      </c>
      <c r="F59" s="118">
        <v>613</v>
      </c>
      <c r="G59" s="118">
        <v>19</v>
      </c>
      <c r="H59" s="118">
        <v>18723</v>
      </c>
      <c r="I59" s="118">
        <v>2331</v>
      </c>
      <c r="J59" s="123">
        <v>12.4</v>
      </c>
    </row>
    <row r="60" spans="2:12" s="84" customFormat="1" ht="18" customHeight="1" x14ac:dyDescent="0.2">
      <c r="B60" s="120" t="str">
        <f t="shared" si="0"/>
        <v>P</v>
      </c>
      <c r="C60" s="121"/>
      <c r="D60" s="122" t="str">
        <f t="shared" si="1"/>
        <v>医療，福祉</v>
      </c>
      <c r="E60" s="118">
        <v>46159</v>
      </c>
      <c r="F60" s="118">
        <v>490</v>
      </c>
      <c r="G60" s="118">
        <v>431</v>
      </c>
      <c r="H60" s="118">
        <v>46218</v>
      </c>
      <c r="I60" s="118">
        <v>11987</v>
      </c>
      <c r="J60" s="123">
        <v>25.9</v>
      </c>
    </row>
    <row r="61" spans="2:12" s="84" customFormat="1" ht="18" customHeight="1" x14ac:dyDescent="0.2">
      <c r="B61" s="120" t="str">
        <f t="shared" si="0"/>
        <v>Q</v>
      </c>
      <c r="C61" s="121"/>
      <c r="D61" s="122" t="str">
        <f t="shared" si="1"/>
        <v>複合サービス事業</v>
      </c>
      <c r="E61" s="118" t="s">
        <v>120</v>
      </c>
      <c r="F61" s="118" t="s">
        <v>120</v>
      </c>
      <c r="G61" s="118" t="s">
        <v>120</v>
      </c>
      <c r="H61" s="118" t="s">
        <v>120</v>
      </c>
      <c r="I61" s="118" t="s">
        <v>120</v>
      </c>
      <c r="J61" s="123" t="s">
        <v>120</v>
      </c>
    </row>
    <row r="62" spans="2:12" s="84" customFormat="1" ht="18" customHeight="1" x14ac:dyDescent="0.2">
      <c r="B62" s="120" t="str">
        <f t="shared" si="0"/>
        <v>R</v>
      </c>
      <c r="C62" s="121"/>
      <c r="D62" s="128" t="str">
        <f t="shared" si="1"/>
        <v>サービス業（他に分類されないもの）</v>
      </c>
      <c r="E62" s="118">
        <v>19530</v>
      </c>
      <c r="F62" s="118">
        <v>359</v>
      </c>
      <c r="G62" s="118">
        <v>392</v>
      </c>
      <c r="H62" s="118">
        <v>19497</v>
      </c>
      <c r="I62" s="118">
        <v>6958</v>
      </c>
      <c r="J62" s="123">
        <v>35.700000000000003</v>
      </c>
    </row>
    <row r="63" spans="2:12" s="84" customFormat="1" ht="18" customHeight="1" x14ac:dyDescent="0.2">
      <c r="B63" s="115" t="str">
        <f t="shared" si="0"/>
        <v>E09,10</v>
      </c>
      <c r="C63" s="116"/>
      <c r="D63" s="129" t="str">
        <f t="shared" si="1"/>
        <v>食料品・たばこ</v>
      </c>
      <c r="E63" s="130">
        <v>11883</v>
      </c>
      <c r="F63" s="130">
        <v>86</v>
      </c>
      <c r="G63" s="130">
        <v>151</v>
      </c>
      <c r="H63" s="130">
        <v>11818</v>
      </c>
      <c r="I63" s="130">
        <v>1168</v>
      </c>
      <c r="J63" s="119">
        <v>9.9</v>
      </c>
    </row>
    <row r="64" spans="2:12" s="84" customFormat="1" ht="18" customHeight="1" x14ac:dyDescent="0.2">
      <c r="B64" s="120" t="str">
        <f t="shared" si="0"/>
        <v>E11</v>
      </c>
      <c r="C64" s="121"/>
      <c r="D64" s="131" t="str">
        <f t="shared" si="1"/>
        <v>繊維工業</v>
      </c>
      <c r="E64" s="118">
        <v>3259</v>
      </c>
      <c r="F64" s="118">
        <v>21</v>
      </c>
      <c r="G64" s="118">
        <v>61</v>
      </c>
      <c r="H64" s="118">
        <v>3219</v>
      </c>
      <c r="I64" s="118">
        <v>328</v>
      </c>
      <c r="J64" s="123">
        <v>10.199999999999999</v>
      </c>
    </row>
    <row r="65" spans="2:10" s="84" customFormat="1" ht="18" customHeight="1" x14ac:dyDescent="0.2">
      <c r="B65" s="120" t="str">
        <f t="shared" si="0"/>
        <v>E12</v>
      </c>
      <c r="C65" s="121"/>
      <c r="D65" s="131" t="str">
        <f t="shared" si="1"/>
        <v>木材・木製品</v>
      </c>
      <c r="E65" s="118">
        <v>1296</v>
      </c>
      <c r="F65" s="118">
        <v>6</v>
      </c>
      <c r="G65" s="118">
        <v>7</v>
      </c>
      <c r="H65" s="118">
        <v>1295</v>
      </c>
      <c r="I65" s="118">
        <v>63</v>
      </c>
      <c r="J65" s="123">
        <v>4.9000000000000004</v>
      </c>
    </row>
    <row r="66" spans="2:10" s="84" customFormat="1" ht="18" customHeight="1" x14ac:dyDescent="0.2">
      <c r="B66" s="120" t="str">
        <f t="shared" si="0"/>
        <v>E13</v>
      </c>
      <c r="C66" s="121"/>
      <c r="D66" s="131" t="str">
        <f t="shared" si="1"/>
        <v>家具・装備品</v>
      </c>
      <c r="E66" s="118">
        <v>110</v>
      </c>
      <c r="F66" s="118">
        <v>0</v>
      </c>
      <c r="G66" s="118">
        <v>3</v>
      </c>
      <c r="H66" s="118">
        <v>107</v>
      </c>
      <c r="I66" s="118">
        <v>13</v>
      </c>
      <c r="J66" s="123">
        <v>12.1</v>
      </c>
    </row>
    <row r="67" spans="2:10" ht="16.2" x14ac:dyDescent="0.2">
      <c r="B67" s="120" t="str">
        <f t="shared" si="0"/>
        <v>E15</v>
      </c>
      <c r="C67" s="121"/>
      <c r="D67" s="131" t="str">
        <f t="shared" si="1"/>
        <v>印刷・同関連業</v>
      </c>
      <c r="E67" s="118">
        <v>216</v>
      </c>
      <c r="F67" s="118">
        <v>0</v>
      </c>
      <c r="G67" s="118">
        <v>0</v>
      </c>
      <c r="H67" s="118">
        <v>216</v>
      </c>
      <c r="I67" s="118">
        <v>15</v>
      </c>
      <c r="J67" s="123">
        <v>6.9</v>
      </c>
    </row>
    <row r="68" spans="2:10" ht="16.2" x14ac:dyDescent="0.2">
      <c r="B68" s="120" t="str">
        <f t="shared" si="0"/>
        <v>E16,17</v>
      </c>
      <c r="C68" s="121"/>
      <c r="D68" s="131" t="str">
        <f t="shared" si="1"/>
        <v>化学、石油・石炭</v>
      </c>
      <c r="E68" s="118">
        <v>1826</v>
      </c>
      <c r="F68" s="118">
        <v>45</v>
      </c>
      <c r="G68" s="118">
        <v>11</v>
      </c>
      <c r="H68" s="118">
        <v>1860</v>
      </c>
      <c r="I68" s="118">
        <v>4</v>
      </c>
      <c r="J68" s="123">
        <v>0.2</v>
      </c>
    </row>
    <row r="69" spans="2:10" ht="16.2" x14ac:dyDescent="0.2">
      <c r="B69" s="120" t="str">
        <f t="shared" si="0"/>
        <v>E18</v>
      </c>
      <c r="C69" s="121"/>
      <c r="D69" s="131" t="str">
        <f t="shared" si="1"/>
        <v>プラスチック製品</v>
      </c>
      <c r="E69" s="118">
        <v>1438</v>
      </c>
      <c r="F69" s="118">
        <v>3</v>
      </c>
      <c r="G69" s="118">
        <v>21</v>
      </c>
      <c r="H69" s="118">
        <v>1420</v>
      </c>
      <c r="I69" s="118">
        <v>145</v>
      </c>
      <c r="J69" s="123">
        <v>10.199999999999999</v>
      </c>
    </row>
    <row r="70" spans="2:10" ht="16.2" x14ac:dyDescent="0.2">
      <c r="B70" s="120" t="str">
        <f t="shared" si="0"/>
        <v>E19</v>
      </c>
      <c r="C70" s="121"/>
      <c r="D70" s="131" t="str">
        <f t="shared" si="1"/>
        <v>ゴム製品</v>
      </c>
      <c r="E70" s="132">
        <v>2010</v>
      </c>
      <c r="F70" s="132">
        <v>2</v>
      </c>
      <c r="G70" s="132">
        <v>6</v>
      </c>
      <c r="H70" s="132">
        <v>2006</v>
      </c>
      <c r="I70" s="132">
        <v>20</v>
      </c>
      <c r="J70" s="133">
        <v>1</v>
      </c>
    </row>
    <row r="71" spans="2:10" ht="16.2" x14ac:dyDescent="0.2">
      <c r="B71" s="120" t="str">
        <f t="shared" si="0"/>
        <v>E21</v>
      </c>
      <c r="C71" s="121"/>
      <c r="D71" s="131" t="str">
        <f t="shared" si="1"/>
        <v>窯業・土石製品</v>
      </c>
      <c r="E71" s="118" t="s">
        <v>120</v>
      </c>
      <c r="F71" s="118" t="s">
        <v>120</v>
      </c>
      <c r="G71" s="118" t="s">
        <v>120</v>
      </c>
      <c r="H71" s="118" t="s">
        <v>120</v>
      </c>
      <c r="I71" s="118" t="s">
        <v>120</v>
      </c>
      <c r="J71" s="123" t="s">
        <v>120</v>
      </c>
    </row>
    <row r="72" spans="2:10" ht="16.2" x14ac:dyDescent="0.2">
      <c r="B72" s="120" t="str">
        <f t="shared" si="0"/>
        <v>E24</v>
      </c>
      <c r="C72" s="121"/>
      <c r="D72" s="131" t="str">
        <f t="shared" si="1"/>
        <v>金属製品製造業</v>
      </c>
      <c r="E72" s="118">
        <v>1193</v>
      </c>
      <c r="F72" s="118">
        <v>0</v>
      </c>
      <c r="G72" s="118">
        <v>0</v>
      </c>
      <c r="H72" s="118">
        <v>1193</v>
      </c>
      <c r="I72" s="118">
        <v>76</v>
      </c>
      <c r="J72" s="123">
        <v>6.4</v>
      </c>
    </row>
    <row r="73" spans="2:10" ht="16.2" x14ac:dyDescent="0.2">
      <c r="B73" s="120" t="str">
        <f t="shared" si="0"/>
        <v>E27</v>
      </c>
      <c r="C73" s="121"/>
      <c r="D73" s="131" t="str">
        <f t="shared" si="1"/>
        <v>業務用機械器具</v>
      </c>
      <c r="E73" s="118">
        <v>1446</v>
      </c>
      <c r="F73" s="118">
        <v>17</v>
      </c>
      <c r="G73" s="118">
        <v>9</v>
      </c>
      <c r="H73" s="118">
        <v>1454</v>
      </c>
      <c r="I73" s="118">
        <v>51</v>
      </c>
      <c r="J73" s="123">
        <v>3.5</v>
      </c>
    </row>
    <row r="74" spans="2:10" ht="16.2" x14ac:dyDescent="0.2">
      <c r="B74" s="120" t="str">
        <f t="shared" si="0"/>
        <v>E28</v>
      </c>
      <c r="C74" s="121"/>
      <c r="D74" s="131" t="str">
        <f t="shared" si="1"/>
        <v>電子・デバイス</v>
      </c>
      <c r="E74" s="118">
        <v>4377</v>
      </c>
      <c r="F74" s="118">
        <v>67</v>
      </c>
      <c r="G74" s="118">
        <v>14</v>
      </c>
      <c r="H74" s="118">
        <v>4430</v>
      </c>
      <c r="I74" s="118">
        <v>99</v>
      </c>
      <c r="J74" s="123">
        <v>2.2000000000000002</v>
      </c>
    </row>
    <row r="75" spans="2:10" ht="16.2" x14ac:dyDescent="0.2">
      <c r="B75" s="120" t="str">
        <f t="shared" si="0"/>
        <v>E29</v>
      </c>
      <c r="C75" s="121"/>
      <c r="D75" s="131" t="str">
        <f t="shared" si="1"/>
        <v>電気機械器具</v>
      </c>
      <c r="E75" s="118" t="s">
        <v>120</v>
      </c>
      <c r="F75" s="118" t="s">
        <v>120</v>
      </c>
      <c r="G75" s="118" t="s">
        <v>120</v>
      </c>
      <c r="H75" s="118" t="s">
        <v>120</v>
      </c>
      <c r="I75" s="118" t="s">
        <v>120</v>
      </c>
      <c r="J75" s="123" t="s">
        <v>120</v>
      </c>
    </row>
    <row r="76" spans="2:10" ht="16.2" x14ac:dyDescent="0.2">
      <c r="B76" s="120" t="str">
        <f t="shared" si="0"/>
        <v>E31</v>
      </c>
      <c r="C76" s="121"/>
      <c r="D76" s="131" t="str">
        <f t="shared" si="1"/>
        <v>輸送用機械器具</v>
      </c>
      <c r="E76" s="118">
        <v>3130</v>
      </c>
      <c r="F76" s="118">
        <v>20</v>
      </c>
      <c r="G76" s="118">
        <v>15</v>
      </c>
      <c r="H76" s="118">
        <v>3135</v>
      </c>
      <c r="I76" s="118">
        <v>84</v>
      </c>
      <c r="J76" s="123">
        <v>2.7</v>
      </c>
    </row>
    <row r="77" spans="2:10" ht="16.2" x14ac:dyDescent="0.2">
      <c r="B77" s="134" t="str">
        <f t="shared" si="0"/>
        <v>ES</v>
      </c>
      <c r="C77" s="135"/>
      <c r="D77" s="136" t="str">
        <f t="shared" si="1"/>
        <v>はん用・生産用機械器具</v>
      </c>
      <c r="E77" s="137">
        <v>2568</v>
      </c>
      <c r="F77" s="137">
        <v>3</v>
      </c>
      <c r="G77" s="137">
        <v>17</v>
      </c>
      <c r="H77" s="137">
        <v>2554</v>
      </c>
      <c r="I77" s="137">
        <v>168</v>
      </c>
      <c r="J77" s="138">
        <v>6.6</v>
      </c>
    </row>
    <row r="78" spans="2:10" ht="16.2" x14ac:dyDescent="0.2">
      <c r="B78" s="139" t="str">
        <f t="shared" si="0"/>
        <v>R91</v>
      </c>
      <c r="C78" s="140"/>
      <c r="D78" s="141" t="str">
        <f t="shared" si="1"/>
        <v>職業紹介・労働者派遣業</v>
      </c>
      <c r="E78" s="142">
        <v>3864</v>
      </c>
      <c r="F78" s="142">
        <v>137</v>
      </c>
      <c r="G78" s="142">
        <v>105</v>
      </c>
      <c r="H78" s="142">
        <v>3896</v>
      </c>
      <c r="I78" s="142">
        <v>325</v>
      </c>
      <c r="J78" s="143">
        <v>8.3000000000000007</v>
      </c>
    </row>
  </sheetData>
  <phoneticPr fontId="3"/>
  <printOptions horizontalCentered="1"/>
  <pageMargins left="0.78740157480314965" right="0.78740157480314965" top="0.59055118110236227" bottom="0.78740157480314965" header="0" footer="0.59055118110236227"/>
  <pageSetup paperSize="9" scale="54" orientation="portrait" blackAndWhite="1" cellComments="atEnd" r:id="rId1"/>
  <headerFooter scaleWithDoc="0" alignWithMargins="0">
    <oddFooter>&amp;C- 15 -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DC19-89C9-487B-912C-523CFDAFA294}">
  <sheetPr>
    <pageSetUpPr fitToPage="1"/>
  </sheetPr>
  <dimension ref="B1:P84"/>
  <sheetViews>
    <sheetView showGridLines="0" view="pageBreakPreview" topLeftCell="A47" zoomScale="70" zoomScaleNormal="80" zoomScaleSheetLayoutView="70" workbookViewId="0">
      <selection activeCell="X50" sqref="X50"/>
    </sheetView>
  </sheetViews>
  <sheetFormatPr defaultColWidth="9.69921875" defaultRowHeight="14.4" x14ac:dyDescent="0.2"/>
  <cols>
    <col min="1" max="1" width="1.69921875" style="80" customWidth="1"/>
    <col min="2" max="2" width="2.69921875" style="80" customWidth="1"/>
    <col min="3" max="3" width="3.296875" style="80" customWidth="1"/>
    <col min="4" max="4" width="23.69921875" style="80" customWidth="1"/>
    <col min="5" max="5" width="12.296875" style="80" customWidth="1"/>
    <col min="6" max="7" width="8.796875" style="80" customWidth="1"/>
    <col min="8" max="8" width="12.09765625" style="80" customWidth="1"/>
    <col min="9" max="9" width="10.3984375" style="80" customWidth="1"/>
    <col min="10" max="10" width="8.296875" style="80" customWidth="1"/>
    <col min="11" max="11" width="12" style="80" customWidth="1"/>
    <col min="12" max="13" width="8.796875" style="80" customWidth="1"/>
    <col min="14" max="14" width="11.8984375" style="80" customWidth="1"/>
    <col min="15" max="15" width="10.296875" style="80" customWidth="1"/>
    <col min="16" max="16" width="8.3984375" style="80" customWidth="1"/>
    <col min="17" max="16384" width="9.69921875" style="80"/>
  </cols>
  <sheetData>
    <row r="1" spans="2:16" ht="23.4" x14ac:dyDescent="0.3">
      <c r="E1" s="81"/>
      <c r="F1" s="81"/>
      <c r="G1" s="81"/>
      <c r="H1" s="81"/>
      <c r="I1" s="81"/>
      <c r="J1" s="81"/>
      <c r="K1" s="82"/>
    </row>
    <row r="2" spans="2:16" ht="21" customHeight="1" x14ac:dyDescent="0.25">
      <c r="C2" s="83" t="s">
        <v>121</v>
      </c>
      <c r="D2" s="84"/>
      <c r="E2" s="84"/>
      <c r="F2" s="84"/>
      <c r="G2" s="85"/>
      <c r="H2" s="85"/>
      <c r="I2" s="85"/>
      <c r="J2" s="85"/>
      <c r="K2" s="86"/>
    </row>
    <row r="3" spans="2:16" ht="21" customHeight="1" x14ac:dyDescent="0.2">
      <c r="C3" s="86" t="s">
        <v>188</v>
      </c>
      <c r="D3" s="84"/>
      <c r="E3" s="84"/>
      <c r="F3" s="84"/>
      <c r="G3" s="85"/>
      <c r="H3" s="85"/>
      <c r="I3" s="85"/>
      <c r="J3" s="85"/>
      <c r="L3" s="152"/>
    </row>
    <row r="4" spans="2:16" ht="10.5" customHeight="1" x14ac:dyDescent="0.2">
      <c r="E4" s="88"/>
      <c r="F4" s="88"/>
      <c r="G4" s="88"/>
      <c r="H4" s="88"/>
      <c r="I4" s="88"/>
      <c r="J4" s="89"/>
    </row>
    <row r="5" spans="2:16" s="84" customFormat="1" ht="21" customHeight="1" x14ac:dyDescent="0.2">
      <c r="B5" s="90" t="s">
        <v>58</v>
      </c>
      <c r="F5" s="85"/>
      <c r="G5" s="85"/>
      <c r="H5" s="85"/>
      <c r="I5" s="91"/>
      <c r="P5" s="91" t="s">
        <v>59</v>
      </c>
    </row>
    <row r="6" spans="2:16" s="84" customFormat="1" ht="21" customHeight="1" x14ac:dyDescent="0.2">
      <c r="B6" s="153"/>
      <c r="C6" s="154"/>
      <c r="D6" s="155"/>
      <c r="E6" s="156" t="s">
        <v>122</v>
      </c>
      <c r="F6" s="157"/>
      <c r="G6" s="157"/>
      <c r="H6" s="157"/>
      <c r="I6" s="158"/>
      <c r="J6" s="159"/>
      <c r="K6" s="160" t="s">
        <v>123</v>
      </c>
      <c r="L6" s="157"/>
      <c r="M6" s="157"/>
      <c r="N6" s="157"/>
      <c r="O6" s="158"/>
      <c r="P6" s="159"/>
    </row>
    <row r="7" spans="2:16" s="84" customFormat="1" ht="16.95" customHeight="1" x14ac:dyDescent="0.2">
      <c r="B7" s="101"/>
      <c r="C7" s="102"/>
      <c r="D7" s="161"/>
      <c r="E7" s="162" t="s">
        <v>124</v>
      </c>
      <c r="F7" s="162" t="s">
        <v>125</v>
      </c>
      <c r="G7" s="162" t="s">
        <v>126</v>
      </c>
      <c r="H7" s="163" t="s">
        <v>127</v>
      </c>
      <c r="I7" s="98"/>
      <c r="J7" s="99"/>
      <c r="K7" s="162" t="s">
        <v>124</v>
      </c>
      <c r="L7" s="162" t="s">
        <v>125</v>
      </c>
      <c r="M7" s="162" t="s">
        <v>126</v>
      </c>
      <c r="N7" s="163" t="s">
        <v>127</v>
      </c>
      <c r="O7" s="98"/>
      <c r="P7" s="99"/>
    </row>
    <row r="8" spans="2:16" s="84" customFormat="1" ht="16.95" customHeight="1" x14ac:dyDescent="0.2">
      <c r="B8" s="101"/>
      <c r="C8" s="102"/>
      <c r="D8" s="103" t="s">
        <v>64</v>
      </c>
      <c r="E8" s="164" t="s">
        <v>128</v>
      </c>
      <c r="F8" s="164"/>
      <c r="G8" s="164"/>
      <c r="H8" s="165" t="s">
        <v>128</v>
      </c>
      <c r="I8" s="107" t="s">
        <v>129</v>
      </c>
      <c r="J8" s="108" t="s">
        <v>130</v>
      </c>
      <c r="K8" s="164" t="s">
        <v>128</v>
      </c>
      <c r="L8" s="164"/>
      <c r="M8" s="164"/>
      <c r="N8" s="165" t="s">
        <v>128</v>
      </c>
      <c r="O8" s="107" t="s">
        <v>129</v>
      </c>
      <c r="P8" s="108" t="s">
        <v>130</v>
      </c>
    </row>
    <row r="9" spans="2:16" s="84" customFormat="1" ht="16.95" customHeight="1" x14ac:dyDescent="0.2">
      <c r="B9" s="101"/>
      <c r="C9" s="102"/>
      <c r="D9" s="103"/>
      <c r="E9" s="164" t="s">
        <v>131</v>
      </c>
      <c r="F9" s="164" t="s">
        <v>131</v>
      </c>
      <c r="G9" s="164" t="s">
        <v>131</v>
      </c>
      <c r="H9" s="164" t="s">
        <v>131</v>
      </c>
      <c r="I9" s="166" t="s">
        <v>132</v>
      </c>
      <c r="J9" s="108" t="s">
        <v>132</v>
      </c>
      <c r="K9" s="164" t="s">
        <v>131</v>
      </c>
      <c r="L9" s="164" t="s">
        <v>131</v>
      </c>
      <c r="M9" s="164" t="s">
        <v>131</v>
      </c>
      <c r="N9" s="164" t="s">
        <v>131</v>
      </c>
      <c r="O9" s="166" t="s">
        <v>132</v>
      </c>
      <c r="P9" s="108" t="s">
        <v>132</v>
      </c>
    </row>
    <row r="10" spans="2:16" s="84" customFormat="1" ht="16.95" customHeight="1" x14ac:dyDescent="0.2">
      <c r="B10" s="101"/>
      <c r="C10" s="102"/>
      <c r="D10" s="103"/>
      <c r="E10" s="164" t="s">
        <v>133</v>
      </c>
      <c r="F10" s="164" t="s">
        <v>133</v>
      </c>
      <c r="G10" s="164" t="s">
        <v>133</v>
      </c>
      <c r="H10" s="164" t="s">
        <v>133</v>
      </c>
      <c r="I10" s="166" t="s">
        <v>134</v>
      </c>
      <c r="J10" s="108" t="s">
        <v>135</v>
      </c>
      <c r="K10" s="164" t="s">
        <v>133</v>
      </c>
      <c r="L10" s="164" t="s">
        <v>133</v>
      </c>
      <c r="M10" s="164" t="s">
        <v>133</v>
      </c>
      <c r="N10" s="164" t="s">
        <v>133</v>
      </c>
      <c r="O10" s="166" t="s">
        <v>134</v>
      </c>
      <c r="P10" s="108" t="s">
        <v>135</v>
      </c>
    </row>
    <row r="11" spans="2:16" s="84" customFormat="1" ht="16.95" customHeight="1" x14ac:dyDescent="0.2">
      <c r="B11" s="109"/>
      <c r="C11" s="110"/>
      <c r="D11" s="111"/>
      <c r="E11" s="167"/>
      <c r="F11" s="167"/>
      <c r="G11" s="167"/>
      <c r="H11" s="168"/>
      <c r="I11" s="113"/>
      <c r="J11" s="114" t="s">
        <v>136</v>
      </c>
      <c r="K11" s="167"/>
      <c r="L11" s="167"/>
      <c r="M11" s="167"/>
      <c r="N11" s="168"/>
      <c r="O11" s="113"/>
      <c r="P11" s="114" t="s">
        <v>136</v>
      </c>
    </row>
    <row r="12" spans="2:16" s="84" customFormat="1" ht="17.25" customHeight="1" x14ac:dyDescent="0.2">
      <c r="B12" s="115" t="s">
        <v>70</v>
      </c>
      <c r="C12" s="116"/>
      <c r="D12" s="117" t="s">
        <v>8</v>
      </c>
      <c r="E12" s="118">
        <v>165629</v>
      </c>
      <c r="F12" s="118">
        <v>1851</v>
      </c>
      <c r="G12" s="118">
        <v>1901</v>
      </c>
      <c r="H12" s="118">
        <v>165579</v>
      </c>
      <c r="I12" s="118">
        <v>26407</v>
      </c>
      <c r="J12" s="119">
        <v>15.9</v>
      </c>
      <c r="K12" s="118">
        <v>197559</v>
      </c>
      <c r="L12" s="118">
        <v>3479</v>
      </c>
      <c r="M12" s="118">
        <v>3788</v>
      </c>
      <c r="N12" s="118">
        <v>197250</v>
      </c>
      <c r="O12" s="118">
        <v>81934</v>
      </c>
      <c r="P12" s="119">
        <v>41.5</v>
      </c>
    </row>
    <row r="13" spans="2:16" s="84" customFormat="1" ht="17.25" customHeight="1" x14ac:dyDescent="0.2">
      <c r="B13" s="120" t="s">
        <v>71</v>
      </c>
      <c r="C13" s="121"/>
      <c r="D13" s="122" t="s">
        <v>9</v>
      </c>
      <c r="E13" s="118">
        <v>18004</v>
      </c>
      <c r="F13" s="118">
        <v>102</v>
      </c>
      <c r="G13" s="118">
        <v>16</v>
      </c>
      <c r="H13" s="118">
        <v>18090</v>
      </c>
      <c r="I13" s="118">
        <v>98</v>
      </c>
      <c r="J13" s="123">
        <v>0.5</v>
      </c>
      <c r="K13" s="118">
        <v>2486</v>
      </c>
      <c r="L13" s="118">
        <v>23</v>
      </c>
      <c r="M13" s="118">
        <v>0</v>
      </c>
      <c r="N13" s="118">
        <v>2509</v>
      </c>
      <c r="O13" s="118">
        <v>325</v>
      </c>
      <c r="P13" s="123">
        <v>13</v>
      </c>
    </row>
    <row r="14" spans="2:16" s="84" customFormat="1" ht="17.25" customHeight="1" x14ac:dyDescent="0.2">
      <c r="B14" s="120" t="s">
        <v>72</v>
      </c>
      <c r="C14" s="121"/>
      <c r="D14" s="122" t="s">
        <v>10</v>
      </c>
      <c r="E14" s="118">
        <v>28947</v>
      </c>
      <c r="F14" s="118">
        <v>322</v>
      </c>
      <c r="G14" s="118">
        <v>499</v>
      </c>
      <c r="H14" s="118">
        <v>28770</v>
      </c>
      <c r="I14" s="118">
        <v>1220</v>
      </c>
      <c r="J14" s="123">
        <v>4.2</v>
      </c>
      <c r="K14" s="118">
        <v>18750</v>
      </c>
      <c r="L14" s="118">
        <v>366</v>
      </c>
      <c r="M14" s="118">
        <v>165</v>
      </c>
      <c r="N14" s="118">
        <v>18951</v>
      </c>
      <c r="O14" s="118">
        <v>2512</v>
      </c>
      <c r="P14" s="123">
        <v>13.3</v>
      </c>
    </row>
    <row r="15" spans="2:16" s="84" customFormat="1" ht="17.25" customHeight="1" x14ac:dyDescent="0.2">
      <c r="B15" s="120" t="s">
        <v>73</v>
      </c>
      <c r="C15" s="121"/>
      <c r="D15" s="124" t="s">
        <v>11</v>
      </c>
      <c r="E15" s="118">
        <v>974</v>
      </c>
      <c r="F15" s="118">
        <v>1</v>
      </c>
      <c r="G15" s="118">
        <v>17</v>
      </c>
      <c r="H15" s="118">
        <v>958</v>
      </c>
      <c r="I15" s="118">
        <v>137</v>
      </c>
      <c r="J15" s="123">
        <v>14.3</v>
      </c>
      <c r="K15" s="118">
        <v>376</v>
      </c>
      <c r="L15" s="118">
        <v>0</v>
      </c>
      <c r="M15" s="118">
        <v>0</v>
      </c>
      <c r="N15" s="118">
        <v>376</v>
      </c>
      <c r="O15" s="118">
        <v>186</v>
      </c>
      <c r="P15" s="123">
        <v>49.5</v>
      </c>
    </row>
    <row r="16" spans="2:16" s="84" customFormat="1" ht="17.25" customHeight="1" x14ac:dyDescent="0.2">
      <c r="B16" s="120" t="s">
        <v>74</v>
      </c>
      <c r="C16" s="121"/>
      <c r="D16" s="122" t="s">
        <v>12</v>
      </c>
      <c r="E16" s="118">
        <v>1871</v>
      </c>
      <c r="F16" s="118">
        <v>2</v>
      </c>
      <c r="G16" s="118">
        <v>12</v>
      </c>
      <c r="H16" s="118">
        <v>1861</v>
      </c>
      <c r="I16" s="118">
        <v>33</v>
      </c>
      <c r="J16" s="123">
        <v>1.8</v>
      </c>
      <c r="K16" s="118">
        <v>947</v>
      </c>
      <c r="L16" s="118">
        <v>10</v>
      </c>
      <c r="M16" s="118">
        <v>11</v>
      </c>
      <c r="N16" s="118">
        <v>946</v>
      </c>
      <c r="O16" s="118">
        <v>123</v>
      </c>
      <c r="P16" s="123">
        <v>13</v>
      </c>
    </row>
    <row r="17" spans="2:16" s="84" customFormat="1" ht="17.25" customHeight="1" x14ac:dyDescent="0.2">
      <c r="B17" s="120" t="s">
        <v>75</v>
      </c>
      <c r="C17" s="121"/>
      <c r="D17" s="122" t="s">
        <v>13</v>
      </c>
      <c r="E17" s="118">
        <v>15626</v>
      </c>
      <c r="F17" s="118">
        <v>114</v>
      </c>
      <c r="G17" s="118">
        <v>287</v>
      </c>
      <c r="H17" s="118">
        <v>15453</v>
      </c>
      <c r="I17" s="118">
        <v>744</v>
      </c>
      <c r="J17" s="123">
        <v>4.8</v>
      </c>
      <c r="K17" s="118">
        <v>4108</v>
      </c>
      <c r="L17" s="118">
        <v>44</v>
      </c>
      <c r="M17" s="118">
        <v>2</v>
      </c>
      <c r="N17" s="118">
        <v>4150</v>
      </c>
      <c r="O17" s="118">
        <v>508</v>
      </c>
      <c r="P17" s="123">
        <v>12.2</v>
      </c>
    </row>
    <row r="18" spans="2:16" s="84" customFormat="1" ht="17.25" customHeight="1" x14ac:dyDescent="0.2">
      <c r="B18" s="120" t="s">
        <v>76</v>
      </c>
      <c r="C18" s="121"/>
      <c r="D18" s="122" t="s">
        <v>14</v>
      </c>
      <c r="E18" s="118">
        <v>32348</v>
      </c>
      <c r="F18" s="118">
        <v>462</v>
      </c>
      <c r="G18" s="118">
        <v>511</v>
      </c>
      <c r="H18" s="118">
        <v>32299</v>
      </c>
      <c r="I18" s="118">
        <v>10328</v>
      </c>
      <c r="J18" s="123">
        <v>32</v>
      </c>
      <c r="K18" s="118">
        <v>41768</v>
      </c>
      <c r="L18" s="118">
        <v>727</v>
      </c>
      <c r="M18" s="118">
        <v>1194</v>
      </c>
      <c r="N18" s="118">
        <v>41301</v>
      </c>
      <c r="O18" s="118">
        <v>23271</v>
      </c>
      <c r="P18" s="123">
        <v>56.3</v>
      </c>
    </row>
    <row r="19" spans="2:16" s="84" customFormat="1" ht="17.25" customHeight="1" x14ac:dyDescent="0.2">
      <c r="B19" s="120" t="s">
        <v>78</v>
      </c>
      <c r="C19" s="121"/>
      <c r="D19" s="122" t="s">
        <v>15</v>
      </c>
      <c r="E19" s="118">
        <v>4433</v>
      </c>
      <c r="F19" s="118">
        <v>0</v>
      </c>
      <c r="G19" s="118">
        <v>0</v>
      </c>
      <c r="H19" s="118">
        <v>4433</v>
      </c>
      <c r="I19" s="118">
        <v>0</v>
      </c>
      <c r="J19" s="123">
        <v>0</v>
      </c>
      <c r="K19" s="118">
        <v>4432</v>
      </c>
      <c r="L19" s="118">
        <v>25</v>
      </c>
      <c r="M19" s="118">
        <v>0</v>
      </c>
      <c r="N19" s="118">
        <v>4457</v>
      </c>
      <c r="O19" s="118">
        <v>471</v>
      </c>
      <c r="P19" s="123">
        <v>10.6</v>
      </c>
    </row>
    <row r="20" spans="2:16" s="84" customFormat="1" ht="17.25" customHeight="1" x14ac:dyDescent="0.2">
      <c r="B20" s="120" t="s">
        <v>79</v>
      </c>
      <c r="C20" s="121"/>
      <c r="D20" s="122" t="s">
        <v>16</v>
      </c>
      <c r="E20" s="118">
        <v>1722</v>
      </c>
      <c r="F20" s="118">
        <v>47</v>
      </c>
      <c r="G20" s="118">
        <v>94</v>
      </c>
      <c r="H20" s="118">
        <v>1675</v>
      </c>
      <c r="I20" s="118">
        <v>242</v>
      </c>
      <c r="J20" s="123">
        <v>14.4</v>
      </c>
      <c r="K20" s="118">
        <v>1240</v>
      </c>
      <c r="L20" s="118">
        <v>6</v>
      </c>
      <c r="M20" s="118">
        <v>8</v>
      </c>
      <c r="N20" s="118">
        <v>1238</v>
      </c>
      <c r="O20" s="118">
        <v>276</v>
      </c>
      <c r="P20" s="123">
        <v>22.3</v>
      </c>
    </row>
    <row r="21" spans="2:16" s="84" customFormat="1" ht="17.25" customHeight="1" x14ac:dyDescent="0.2">
      <c r="B21" s="120" t="s">
        <v>80</v>
      </c>
      <c r="C21" s="121"/>
      <c r="D21" s="125" t="s">
        <v>17</v>
      </c>
      <c r="E21" s="118">
        <v>5007</v>
      </c>
      <c r="F21" s="118">
        <v>0</v>
      </c>
      <c r="G21" s="118">
        <v>1</v>
      </c>
      <c r="H21" s="118">
        <v>5006</v>
      </c>
      <c r="I21" s="118">
        <v>139</v>
      </c>
      <c r="J21" s="123">
        <v>2.8</v>
      </c>
      <c r="K21" s="118">
        <v>2523</v>
      </c>
      <c r="L21" s="118">
        <v>1</v>
      </c>
      <c r="M21" s="118">
        <v>23</v>
      </c>
      <c r="N21" s="118">
        <v>2501</v>
      </c>
      <c r="O21" s="118">
        <v>436</v>
      </c>
      <c r="P21" s="123">
        <v>17.399999999999999</v>
      </c>
    </row>
    <row r="22" spans="2:16" s="84" customFormat="1" ht="17.25" customHeight="1" x14ac:dyDescent="0.2">
      <c r="B22" s="120" t="s">
        <v>81</v>
      </c>
      <c r="C22" s="121"/>
      <c r="D22" s="126" t="s">
        <v>18</v>
      </c>
      <c r="E22" s="118">
        <v>11756</v>
      </c>
      <c r="F22" s="118">
        <v>137</v>
      </c>
      <c r="G22" s="118">
        <v>56</v>
      </c>
      <c r="H22" s="118">
        <v>11837</v>
      </c>
      <c r="I22" s="118">
        <v>4878</v>
      </c>
      <c r="J22" s="123">
        <v>41.2</v>
      </c>
      <c r="K22" s="118">
        <v>19532</v>
      </c>
      <c r="L22" s="118">
        <v>735</v>
      </c>
      <c r="M22" s="118">
        <v>1299</v>
      </c>
      <c r="N22" s="118">
        <v>18968</v>
      </c>
      <c r="O22" s="118">
        <v>16092</v>
      </c>
      <c r="P22" s="123">
        <v>84.8</v>
      </c>
    </row>
    <row r="23" spans="2:16" s="84" customFormat="1" ht="17.25" customHeight="1" x14ac:dyDescent="0.2">
      <c r="B23" s="120" t="s">
        <v>82</v>
      </c>
      <c r="C23" s="121"/>
      <c r="D23" s="127" t="s">
        <v>19</v>
      </c>
      <c r="E23" s="118">
        <v>4557</v>
      </c>
      <c r="F23" s="118">
        <v>92</v>
      </c>
      <c r="G23" s="118">
        <v>146</v>
      </c>
      <c r="H23" s="118">
        <v>4503</v>
      </c>
      <c r="I23" s="118">
        <v>1278</v>
      </c>
      <c r="J23" s="123">
        <v>28.4</v>
      </c>
      <c r="K23" s="118">
        <v>5225</v>
      </c>
      <c r="L23" s="118">
        <v>262</v>
      </c>
      <c r="M23" s="118">
        <v>85</v>
      </c>
      <c r="N23" s="118">
        <v>5402</v>
      </c>
      <c r="O23" s="118">
        <v>3545</v>
      </c>
      <c r="P23" s="123">
        <v>65.599999999999994</v>
      </c>
    </row>
    <row r="24" spans="2:16" s="84" customFormat="1" ht="17.25" customHeight="1" x14ac:dyDescent="0.2">
      <c r="B24" s="120" t="s">
        <v>83</v>
      </c>
      <c r="C24" s="121"/>
      <c r="D24" s="122" t="s">
        <v>20</v>
      </c>
      <c r="E24" s="118">
        <v>9453</v>
      </c>
      <c r="F24" s="118">
        <v>112</v>
      </c>
      <c r="G24" s="118">
        <v>2</v>
      </c>
      <c r="H24" s="118">
        <v>9563</v>
      </c>
      <c r="I24" s="118">
        <v>899</v>
      </c>
      <c r="J24" s="123">
        <v>9.4</v>
      </c>
      <c r="K24" s="118">
        <v>17749</v>
      </c>
      <c r="L24" s="118">
        <v>501</v>
      </c>
      <c r="M24" s="118">
        <v>17</v>
      </c>
      <c r="N24" s="118">
        <v>18233</v>
      </c>
      <c r="O24" s="118">
        <v>6778</v>
      </c>
      <c r="P24" s="123">
        <v>37.200000000000003</v>
      </c>
    </row>
    <row r="25" spans="2:16" s="84" customFormat="1" ht="17.25" customHeight="1" x14ac:dyDescent="0.2">
      <c r="B25" s="120" t="s">
        <v>84</v>
      </c>
      <c r="C25" s="121"/>
      <c r="D25" s="122" t="s">
        <v>21</v>
      </c>
      <c r="E25" s="118">
        <v>17661</v>
      </c>
      <c r="F25" s="118">
        <v>271</v>
      </c>
      <c r="G25" s="118">
        <v>128</v>
      </c>
      <c r="H25" s="118">
        <v>17804</v>
      </c>
      <c r="I25" s="118">
        <v>2555</v>
      </c>
      <c r="J25" s="123">
        <v>14.4</v>
      </c>
      <c r="K25" s="118">
        <v>63151</v>
      </c>
      <c r="L25" s="118">
        <v>492</v>
      </c>
      <c r="M25" s="118">
        <v>642</v>
      </c>
      <c r="N25" s="118">
        <v>63001</v>
      </c>
      <c r="O25" s="118">
        <v>19891</v>
      </c>
      <c r="P25" s="123">
        <v>31.6</v>
      </c>
    </row>
    <row r="26" spans="2:16" s="84" customFormat="1" ht="17.25" customHeight="1" x14ac:dyDescent="0.2">
      <c r="B26" s="120" t="s">
        <v>85</v>
      </c>
      <c r="C26" s="121"/>
      <c r="D26" s="122" t="s">
        <v>22</v>
      </c>
      <c r="E26" s="118">
        <v>1033</v>
      </c>
      <c r="F26" s="118">
        <v>0</v>
      </c>
      <c r="G26" s="118">
        <v>12</v>
      </c>
      <c r="H26" s="118">
        <v>1021</v>
      </c>
      <c r="I26" s="118">
        <v>256</v>
      </c>
      <c r="J26" s="123">
        <v>25.1</v>
      </c>
      <c r="K26" s="118">
        <v>1284</v>
      </c>
      <c r="L26" s="118">
        <v>12</v>
      </c>
      <c r="M26" s="118">
        <v>0</v>
      </c>
      <c r="N26" s="118">
        <v>1296</v>
      </c>
      <c r="O26" s="118">
        <v>883</v>
      </c>
      <c r="P26" s="123">
        <v>68.099999999999994</v>
      </c>
    </row>
    <row r="27" spans="2:16" s="84" customFormat="1" ht="17.25" customHeight="1" x14ac:dyDescent="0.2">
      <c r="B27" s="120" t="s">
        <v>86</v>
      </c>
      <c r="C27" s="121"/>
      <c r="D27" s="128" t="s">
        <v>23</v>
      </c>
      <c r="E27" s="118">
        <v>12237</v>
      </c>
      <c r="F27" s="118">
        <v>189</v>
      </c>
      <c r="G27" s="118">
        <v>120</v>
      </c>
      <c r="H27" s="118">
        <v>12306</v>
      </c>
      <c r="I27" s="118">
        <v>3600</v>
      </c>
      <c r="J27" s="123">
        <v>29.3</v>
      </c>
      <c r="K27" s="118">
        <v>13988</v>
      </c>
      <c r="L27" s="118">
        <v>275</v>
      </c>
      <c r="M27" s="118">
        <v>342</v>
      </c>
      <c r="N27" s="118">
        <v>13921</v>
      </c>
      <c r="O27" s="118">
        <v>6637</v>
      </c>
      <c r="P27" s="123">
        <v>47.7</v>
      </c>
    </row>
    <row r="28" spans="2:16" s="84" customFormat="1" ht="17.25" customHeight="1" x14ac:dyDescent="0.2">
      <c r="B28" s="115" t="s">
        <v>87</v>
      </c>
      <c r="C28" s="116"/>
      <c r="D28" s="129" t="s">
        <v>88</v>
      </c>
      <c r="E28" s="130">
        <v>6706</v>
      </c>
      <c r="F28" s="130">
        <v>130</v>
      </c>
      <c r="G28" s="130">
        <v>299</v>
      </c>
      <c r="H28" s="130">
        <v>6537</v>
      </c>
      <c r="I28" s="130">
        <v>506</v>
      </c>
      <c r="J28" s="119">
        <v>7.7</v>
      </c>
      <c r="K28" s="130">
        <v>8500</v>
      </c>
      <c r="L28" s="130">
        <v>265</v>
      </c>
      <c r="M28" s="130">
        <v>53</v>
      </c>
      <c r="N28" s="130">
        <v>8712</v>
      </c>
      <c r="O28" s="130">
        <v>1465</v>
      </c>
      <c r="P28" s="119">
        <v>16.8</v>
      </c>
    </row>
    <row r="29" spans="2:16" s="84" customFormat="1" ht="17.25" customHeight="1" x14ac:dyDescent="0.2">
      <c r="B29" s="120" t="s">
        <v>89</v>
      </c>
      <c r="C29" s="121"/>
      <c r="D29" s="131" t="s">
        <v>90</v>
      </c>
      <c r="E29" s="118">
        <v>1046</v>
      </c>
      <c r="F29" s="118">
        <v>2</v>
      </c>
      <c r="G29" s="118">
        <v>5</v>
      </c>
      <c r="H29" s="118">
        <v>1043</v>
      </c>
      <c r="I29" s="118">
        <v>42</v>
      </c>
      <c r="J29" s="123">
        <v>4</v>
      </c>
      <c r="K29" s="118">
        <v>2780</v>
      </c>
      <c r="L29" s="118">
        <v>19</v>
      </c>
      <c r="M29" s="118">
        <v>56</v>
      </c>
      <c r="N29" s="118">
        <v>2743</v>
      </c>
      <c r="O29" s="118">
        <v>286</v>
      </c>
      <c r="P29" s="123">
        <v>10.4</v>
      </c>
    </row>
    <row r="30" spans="2:16" s="84" customFormat="1" ht="17.25" customHeight="1" x14ac:dyDescent="0.2">
      <c r="B30" s="120" t="s">
        <v>91</v>
      </c>
      <c r="C30" s="121"/>
      <c r="D30" s="131" t="s">
        <v>92</v>
      </c>
      <c r="E30" s="118">
        <v>2204</v>
      </c>
      <c r="F30" s="118">
        <v>6</v>
      </c>
      <c r="G30" s="118">
        <v>7</v>
      </c>
      <c r="H30" s="118">
        <v>2203</v>
      </c>
      <c r="I30" s="118">
        <v>135</v>
      </c>
      <c r="J30" s="123">
        <v>6.1</v>
      </c>
      <c r="K30" s="118">
        <v>286</v>
      </c>
      <c r="L30" s="118">
        <v>0</v>
      </c>
      <c r="M30" s="118">
        <v>0</v>
      </c>
      <c r="N30" s="118">
        <v>286</v>
      </c>
      <c r="O30" s="118">
        <v>36</v>
      </c>
      <c r="P30" s="123">
        <v>12.6</v>
      </c>
    </row>
    <row r="31" spans="2:16" s="84" customFormat="1" ht="17.25" customHeight="1" x14ac:dyDescent="0.2">
      <c r="B31" s="120" t="s">
        <v>93</v>
      </c>
      <c r="C31" s="121"/>
      <c r="D31" s="131" t="s">
        <v>94</v>
      </c>
      <c r="E31" s="118">
        <v>73</v>
      </c>
      <c r="F31" s="118">
        <v>0</v>
      </c>
      <c r="G31" s="118">
        <v>3</v>
      </c>
      <c r="H31" s="118">
        <v>70</v>
      </c>
      <c r="I31" s="118">
        <v>2</v>
      </c>
      <c r="J31" s="123">
        <v>2.9</v>
      </c>
      <c r="K31" s="118">
        <v>37</v>
      </c>
      <c r="L31" s="118">
        <v>0</v>
      </c>
      <c r="M31" s="118">
        <v>0</v>
      </c>
      <c r="N31" s="118">
        <v>37</v>
      </c>
      <c r="O31" s="118">
        <v>11</v>
      </c>
      <c r="P31" s="123">
        <v>29.7</v>
      </c>
    </row>
    <row r="32" spans="2:16" s="84" customFormat="1" ht="17.25" customHeight="1" x14ac:dyDescent="0.2">
      <c r="B32" s="120" t="s">
        <v>95</v>
      </c>
      <c r="C32" s="121"/>
      <c r="D32" s="131" t="s">
        <v>96</v>
      </c>
      <c r="E32" s="118">
        <v>161</v>
      </c>
      <c r="F32" s="118">
        <v>0</v>
      </c>
      <c r="G32" s="118">
        <v>0</v>
      </c>
      <c r="H32" s="118">
        <v>161</v>
      </c>
      <c r="I32" s="118">
        <v>11</v>
      </c>
      <c r="J32" s="123">
        <v>6.8</v>
      </c>
      <c r="K32" s="118">
        <v>55</v>
      </c>
      <c r="L32" s="118">
        <v>0</v>
      </c>
      <c r="M32" s="118">
        <v>0</v>
      </c>
      <c r="N32" s="118">
        <v>55</v>
      </c>
      <c r="O32" s="118">
        <v>4</v>
      </c>
      <c r="P32" s="123">
        <v>7.3</v>
      </c>
    </row>
    <row r="33" spans="2:16" s="84" customFormat="1" ht="17.25" customHeight="1" x14ac:dyDescent="0.2">
      <c r="B33" s="120" t="s">
        <v>97</v>
      </c>
      <c r="C33" s="121"/>
      <c r="D33" s="131" t="s">
        <v>98</v>
      </c>
      <c r="E33" s="118">
        <v>1671</v>
      </c>
      <c r="F33" s="118">
        <v>45</v>
      </c>
      <c r="G33" s="118">
        <v>7</v>
      </c>
      <c r="H33" s="118">
        <v>1709</v>
      </c>
      <c r="I33" s="118">
        <v>4</v>
      </c>
      <c r="J33" s="123">
        <v>0.2</v>
      </c>
      <c r="K33" s="118">
        <v>293</v>
      </c>
      <c r="L33" s="118">
        <v>0</v>
      </c>
      <c r="M33" s="118">
        <v>4</v>
      </c>
      <c r="N33" s="118">
        <v>289</v>
      </c>
      <c r="O33" s="118">
        <v>92</v>
      </c>
      <c r="P33" s="123">
        <v>31.8</v>
      </c>
    </row>
    <row r="34" spans="2:16" s="84" customFormat="1" ht="17.25" customHeight="1" x14ac:dyDescent="0.2">
      <c r="B34" s="120" t="s">
        <v>99</v>
      </c>
      <c r="C34" s="121"/>
      <c r="D34" s="131" t="s">
        <v>100</v>
      </c>
      <c r="E34" s="118">
        <v>938</v>
      </c>
      <c r="F34" s="118">
        <v>0</v>
      </c>
      <c r="G34" s="118">
        <v>21</v>
      </c>
      <c r="H34" s="118">
        <v>917</v>
      </c>
      <c r="I34" s="118">
        <v>44</v>
      </c>
      <c r="J34" s="123">
        <v>4.8</v>
      </c>
      <c r="K34" s="118">
        <v>500</v>
      </c>
      <c r="L34" s="118">
        <v>3</v>
      </c>
      <c r="M34" s="118">
        <v>0</v>
      </c>
      <c r="N34" s="118">
        <v>503</v>
      </c>
      <c r="O34" s="118">
        <v>101</v>
      </c>
      <c r="P34" s="123">
        <v>20.100000000000001</v>
      </c>
    </row>
    <row r="35" spans="2:16" s="84" customFormat="1" ht="17.25" customHeight="1" x14ac:dyDescent="0.2">
      <c r="B35" s="120" t="s">
        <v>101</v>
      </c>
      <c r="C35" s="121"/>
      <c r="D35" s="131" t="s">
        <v>102</v>
      </c>
      <c r="E35" s="132">
        <v>1729</v>
      </c>
      <c r="F35" s="132">
        <v>2</v>
      </c>
      <c r="G35" s="132">
        <v>6</v>
      </c>
      <c r="H35" s="132">
        <v>1725</v>
      </c>
      <c r="I35" s="132">
        <v>4</v>
      </c>
      <c r="J35" s="133">
        <v>0.2</v>
      </c>
      <c r="K35" s="132">
        <v>281</v>
      </c>
      <c r="L35" s="132">
        <v>0</v>
      </c>
      <c r="M35" s="132">
        <v>0</v>
      </c>
      <c r="N35" s="132">
        <v>281</v>
      </c>
      <c r="O35" s="132">
        <v>16</v>
      </c>
      <c r="P35" s="133">
        <v>5.7</v>
      </c>
    </row>
    <row r="36" spans="2:16" s="84" customFormat="1" ht="17.25" customHeight="1" x14ac:dyDescent="0.2">
      <c r="B36" s="120" t="s">
        <v>103</v>
      </c>
      <c r="C36" s="121"/>
      <c r="D36" s="131" t="s">
        <v>104</v>
      </c>
      <c r="E36" s="118">
        <v>1647</v>
      </c>
      <c r="F36" s="118">
        <v>0</v>
      </c>
      <c r="G36" s="118">
        <v>103</v>
      </c>
      <c r="H36" s="118">
        <v>1544</v>
      </c>
      <c r="I36" s="118">
        <v>131</v>
      </c>
      <c r="J36" s="123">
        <v>8.5</v>
      </c>
      <c r="K36" s="118">
        <v>164</v>
      </c>
      <c r="L36" s="118">
        <v>0</v>
      </c>
      <c r="M36" s="118">
        <v>0</v>
      </c>
      <c r="N36" s="118">
        <v>164</v>
      </c>
      <c r="O36" s="118">
        <v>5</v>
      </c>
      <c r="P36" s="123">
        <v>3</v>
      </c>
    </row>
    <row r="37" spans="2:16" s="84" customFormat="1" ht="17.25" customHeight="1" x14ac:dyDescent="0.2">
      <c r="B37" s="120" t="s">
        <v>105</v>
      </c>
      <c r="C37" s="121"/>
      <c r="D37" s="131" t="s">
        <v>106</v>
      </c>
      <c r="E37" s="118">
        <v>1480</v>
      </c>
      <c r="F37" s="118">
        <v>73</v>
      </c>
      <c r="G37" s="118">
        <v>0</v>
      </c>
      <c r="H37" s="118">
        <v>1553</v>
      </c>
      <c r="I37" s="118">
        <v>135</v>
      </c>
      <c r="J37" s="123">
        <v>8.6999999999999993</v>
      </c>
      <c r="K37" s="118">
        <v>370</v>
      </c>
      <c r="L37" s="118">
        <v>0</v>
      </c>
      <c r="M37" s="118">
        <v>0</v>
      </c>
      <c r="N37" s="118">
        <v>370</v>
      </c>
      <c r="O37" s="118">
        <v>14</v>
      </c>
      <c r="P37" s="123">
        <v>3.8</v>
      </c>
    </row>
    <row r="38" spans="2:16" s="84" customFormat="1" ht="17.25" customHeight="1" x14ac:dyDescent="0.2">
      <c r="B38" s="120" t="s">
        <v>107</v>
      </c>
      <c r="C38" s="121"/>
      <c r="D38" s="131" t="s">
        <v>108</v>
      </c>
      <c r="E38" s="118">
        <v>816</v>
      </c>
      <c r="F38" s="118">
        <v>10</v>
      </c>
      <c r="G38" s="118">
        <v>7</v>
      </c>
      <c r="H38" s="118">
        <v>819</v>
      </c>
      <c r="I38" s="118">
        <v>7</v>
      </c>
      <c r="J38" s="123">
        <v>0.9</v>
      </c>
      <c r="K38" s="118">
        <v>630</v>
      </c>
      <c r="L38" s="118">
        <v>7</v>
      </c>
      <c r="M38" s="118">
        <v>2</v>
      </c>
      <c r="N38" s="118">
        <v>635</v>
      </c>
      <c r="O38" s="118">
        <v>44</v>
      </c>
      <c r="P38" s="123">
        <v>6.9</v>
      </c>
    </row>
    <row r="39" spans="2:16" s="84" customFormat="1" ht="17.25" customHeight="1" x14ac:dyDescent="0.2">
      <c r="B39" s="120" t="s">
        <v>109</v>
      </c>
      <c r="C39" s="121"/>
      <c r="D39" s="131" t="s">
        <v>110</v>
      </c>
      <c r="E39" s="118">
        <v>2923</v>
      </c>
      <c r="F39" s="118">
        <v>35</v>
      </c>
      <c r="G39" s="118">
        <v>8</v>
      </c>
      <c r="H39" s="118">
        <v>2950</v>
      </c>
      <c r="I39" s="118">
        <v>10</v>
      </c>
      <c r="J39" s="123">
        <v>0.3</v>
      </c>
      <c r="K39" s="118">
        <v>1454</v>
      </c>
      <c r="L39" s="118">
        <v>32</v>
      </c>
      <c r="M39" s="118">
        <v>6</v>
      </c>
      <c r="N39" s="118">
        <v>1480</v>
      </c>
      <c r="O39" s="118">
        <v>89</v>
      </c>
      <c r="P39" s="123">
        <v>6</v>
      </c>
    </row>
    <row r="40" spans="2:16" s="84" customFormat="1" ht="17.25" customHeight="1" x14ac:dyDescent="0.2">
      <c r="B40" s="120" t="s">
        <v>111</v>
      </c>
      <c r="C40" s="121"/>
      <c r="D40" s="131" t="s">
        <v>112</v>
      </c>
      <c r="E40" s="118" t="s">
        <v>120</v>
      </c>
      <c r="F40" s="118" t="s">
        <v>120</v>
      </c>
      <c r="G40" s="118" t="s">
        <v>120</v>
      </c>
      <c r="H40" s="118" t="s">
        <v>120</v>
      </c>
      <c r="I40" s="118" t="s">
        <v>120</v>
      </c>
      <c r="J40" s="123" t="s">
        <v>120</v>
      </c>
      <c r="K40" s="118" t="s">
        <v>120</v>
      </c>
      <c r="L40" s="118" t="s">
        <v>120</v>
      </c>
      <c r="M40" s="118" t="s">
        <v>120</v>
      </c>
      <c r="N40" s="118" t="s">
        <v>120</v>
      </c>
      <c r="O40" s="118" t="s">
        <v>120</v>
      </c>
      <c r="P40" s="123" t="s">
        <v>120</v>
      </c>
    </row>
    <row r="41" spans="2:16" s="84" customFormat="1" ht="17.25" customHeight="1" x14ac:dyDescent="0.2">
      <c r="B41" s="120" t="s">
        <v>113</v>
      </c>
      <c r="C41" s="121"/>
      <c r="D41" s="131" t="s">
        <v>114</v>
      </c>
      <c r="E41" s="118">
        <v>2268</v>
      </c>
      <c r="F41" s="118">
        <v>14</v>
      </c>
      <c r="G41" s="118">
        <v>4</v>
      </c>
      <c r="H41" s="118">
        <v>2278</v>
      </c>
      <c r="I41" s="118">
        <v>14</v>
      </c>
      <c r="J41" s="123">
        <v>0.6</v>
      </c>
      <c r="K41" s="118">
        <v>862</v>
      </c>
      <c r="L41" s="118">
        <v>6</v>
      </c>
      <c r="M41" s="118">
        <v>11</v>
      </c>
      <c r="N41" s="118">
        <v>857</v>
      </c>
      <c r="O41" s="118">
        <v>70</v>
      </c>
      <c r="P41" s="123">
        <v>8.1999999999999993</v>
      </c>
    </row>
    <row r="42" spans="2:16" s="84" customFormat="1" ht="17.25" customHeight="1" x14ac:dyDescent="0.2">
      <c r="B42" s="134" t="s">
        <v>115</v>
      </c>
      <c r="C42" s="135"/>
      <c r="D42" s="136" t="s">
        <v>116</v>
      </c>
      <c r="E42" s="137">
        <v>2658</v>
      </c>
      <c r="F42" s="137">
        <v>3</v>
      </c>
      <c r="G42" s="137">
        <v>17</v>
      </c>
      <c r="H42" s="137">
        <v>2644</v>
      </c>
      <c r="I42" s="137">
        <v>157</v>
      </c>
      <c r="J42" s="138">
        <v>5.9</v>
      </c>
      <c r="K42" s="137">
        <v>716</v>
      </c>
      <c r="L42" s="137">
        <v>0</v>
      </c>
      <c r="M42" s="137">
        <v>0</v>
      </c>
      <c r="N42" s="137">
        <v>716</v>
      </c>
      <c r="O42" s="137">
        <v>101</v>
      </c>
      <c r="P42" s="138">
        <v>14.1</v>
      </c>
    </row>
    <row r="43" spans="2:16" s="84" customFormat="1" ht="17.25" customHeight="1" x14ac:dyDescent="0.2">
      <c r="B43" s="139" t="s">
        <v>117</v>
      </c>
      <c r="C43" s="140"/>
      <c r="D43" s="141" t="s">
        <v>118</v>
      </c>
      <c r="E43" s="142">
        <v>1717</v>
      </c>
      <c r="F43" s="142">
        <v>55</v>
      </c>
      <c r="G43" s="142">
        <v>32</v>
      </c>
      <c r="H43" s="142">
        <v>1740</v>
      </c>
      <c r="I43" s="142">
        <v>126</v>
      </c>
      <c r="J43" s="143">
        <v>7.2</v>
      </c>
      <c r="K43" s="142">
        <v>2558</v>
      </c>
      <c r="L43" s="142">
        <v>82</v>
      </c>
      <c r="M43" s="142">
        <v>73</v>
      </c>
      <c r="N43" s="142">
        <v>2567</v>
      </c>
      <c r="O43" s="142">
        <v>420</v>
      </c>
      <c r="P43" s="143">
        <v>16.399999999999999</v>
      </c>
    </row>
    <row r="44" spans="2:16" s="84" customFormat="1" ht="10.5" customHeight="1" x14ac:dyDescent="0.2"/>
    <row r="45" spans="2:16" ht="10.5" customHeight="1" x14ac:dyDescent="0.2"/>
    <row r="46" spans="2:16" s="84" customFormat="1" ht="21" customHeight="1" x14ac:dyDescent="0.2">
      <c r="B46" s="144" t="s">
        <v>119</v>
      </c>
      <c r="C46" s="144"/>
      <c r="D46" s="144"/>
      <c r="E46" s="145"/>
      <c r="F46" s="145"/>
      <c r="G46" s="145"/>
      <c r="I46" s="91"/>
      <c r="J46" s="91"/>
      <c r="K46" s="145"/>
      <c r="L46" s="145"/>
      <c r="M46" s="145"/>
      <c r="O46" s="91"/>
      <c r="P46" s="91" t="s">
        <v>59</v>
      </c>
    </row>
    <row r="47" spans="2:16" s="84" customFormat="1" ht="21.6" customHeight="1" x14ac:dyDescent="0.2">
      <c r="B47" s="92"/>
      <c r="C47" s="93"/>
      <c r="D47" s="94"/>
      <c r="E47" s="156" t="s">
        <v>122</v>
      </c>
      <c r="F47" s="157"/>
      <c r="G47" s="157"/>
      <c r="H47" s="157"/>
      <c r="I47" s="158"/>
      <c r="J47" s="159"/>
      <c r="K47" s="160" t="s">
        <v>123</v>
      </c>
      <c r="L47" s="157"/>
      <c r="M47" s="157"/>
      <c r="N47" s="157"/>
      <c r="O47" s="158"/>
      <c r="P47" s="159"/>
    </row>
    <row r="48" spans="2:16" s="84" customFormat="1" ht="18" customHeight="1" x14ac:dyDescent="0.2">
      <c r="B48" s="101"/>
      <c r="C48" s="102"/>
      <c r="D48" s="161"/>
      <c r="E48" s="162" t="s">
        <v>124</v>
      </c>
      <c r="F48" s="162" t="s">
        <v>125</v>
      </c>
      <c r="G48" s="162" t="s">
        <v>126</v>
      </c>
      <c r="H48" s="163" t="s">
        <v>127</v>
      </c>
      <c r="I48" s="98"/>
      <c r="J48" s="99"/>
      <c r="K48" s="162" t="s">
        <v>124</v>
      </c>
      <c r="L48" s="162" t="s">
        <v>125</v>
      </c>
      <c r="M48" s="162" t="s">
        <v>126</v>
      </c>
      <c r="N48" s="163" t="s">
        <v>127</v>
      </c>
      <c r="O48" s="98"/>
      <c r="P48" s="99"/>
    </row>
    <row r="49" spans="2:16" s="84" customFormat="1" ht="18" customHeight="1" x14ac:dyDescent="0.2">
      <c r="B49" s="101"/>
      <c r="C49" s="102"/>
      <c r="D49" s="103" t="s">
        <v>64</v>
      </c>
      <c r="E49" s="164" t="s">
        <v>128</v>
      </c>
      <c r="F49" s="164"/>
      <c r="G49" s="164"/>
      <c r="H49" s="165" t="s">
        <v>128</v>
      </c>
      <c r="I49" s="107" t="s">
        <v>129</v>
      </c>
      <c r="J49" s="108" t="s">
        <v>130</v>
      </c>
      <c r="K49" s="164" t="s">
        <v>128</v>
      </c>
      <c r="L49" s="164"/>
      <c r="M49" s="164"/>
      <c r="N49" s="165" t="s">
        <v>128</v>
      </c>
      <c r="O49" s="107" t="s">
        <v>129</v>
      </c>
      <c r="P49" s="108" t="s">
        <v>130</v>
      </c>
    </row>
    <row r="50" spans="2:16" s="84" customFormat="1" ht="18" customHeight="1" x14ac:dyDescent="0.2">
      <c r="B50" s="101"/>
      <c r="C50" s="102"/>
      <c r="D50" s="161"/>
      <c r="E50" s="164" t="s">
        <v>131</v>
      </c>
      <c r="F50" s="164" t="s">
        <v>131</v>
      </c>
      <c r="G50" s="164" t="s">
        <v>131</v>
      </c>
      <c r="H50" s="164" t="s">
        <v>131</v>
      </c>
      <c r="I50" s="166" t="s">
        <v>132</v>
      </c>
      <c r="J50" s="108" t="s">
        <v>132</v>
      </c>
      <c r="K50" s="164" t="s">
        <v>131</v>
      </c>
      <c r="L50" s="164" t="s">
        <v>131</v>
      </c>
      <c r="M50" s="164" t="s">
        <v>131</v>
      </c>
      <c r="N50" s="164" t="s">
        <v>131</v>
      </c>
      <c r="O50" s="166" t="s">
        <v>132</v>
      </c>
      <c r="P50" s="108" t="s">
        <v>132</v>
      </c>
    </row>
    <row r="51" spans="2:16" s="84" customFormat="1" ht="18" customHeight="1" x14ac:dyDescent="0.2">
      <c r="B51" s="101"/>
      <c r="C51" s="102"/>
      <c r="E51" s="164" t="s">
        <v>133</v>
      </c>
      <c r="F51" s="164" t="s">
        <v>133</v>
      </c>
      <c r="G51" s="164" t="s">
        <v>133</v>
      </c>
      <c r="H51" s="164" t="s">
        <v>133</v>
      </c>
      <c r="I51" s="166" t="s">
        <v>134</v>
      </c>
      <c r="J51" s="108" t="s">
        <v>135</v>
      </c>
      <c r="K51" s="164" t="s">
        <v>133</v>
      </c>
      <c r="L51" s="164" t="s">
        <v>133</v>
      </c>
      <c r="M51" s="164" t="s">
        <v>133</v>
      </c>
      <c r="N51" s="164" t="s">
        <v>133</v>
      </c>
      <c r="O51" s="166" t="s">
        <v>134</v>
      </c>
      <c r="P51" s="108" t="s">
        <v>135</v>
      </c>
    </row>
    <row r="52" spans="2:16" s="84" customFormat="1" ht="18" customHeight="1" x14ac:dyDescent="0.2">
      <c r="B52" s="109"/>
      <c r="C52" s="110"/>
      <c r="D52" s="111"/>
      <c r="E52" s="167"/>
      <c r="F52" s="167"/>
      <c r="G52" s="167"/>
      <c r="H52" s="168"/>
      <c r="I52" s="113"/>
      <c r="J52" s="114" t="s">
        <v>136</v>
      </c>
      <c r="K52" s="167"/>
      <c r="L52" s="167"/>
      <c r="M52" s="167"/>
      <c r="N52" s="168"/>
      <c r="O52" s="113"/>
      <c r="P52" s="114" t="s">
        <v>136</v>
      </c>
    </row>
    <row r="53" spans="2:16" s="84" customFormat="1" ht="18" customHeight="1" x14ac:dyDescent="0.2">
      <c r="B53" s="115" t="str">
        <f t="shared" ref="B53:B84" si="0">+B12</f>
        <v>TL</v>
      </c>
      <c r="C53" s="116"/>
      <c r="D53" s="117" t="str">
        <f t="shared" ref="D53:D84" si="1">+D12</f>
        <v>調査産業計</v>
      </c>
      <c r="E53" s="118">
        <v>91320</v>
      </c>
      <c r="F53" s="118">
        <v>1073</v>
      </c>
      <c r="G53" s="118">
        <v>766</v>
      </c>
      <c r="H53" s="118">
        <v>91627</v>
      </c>
      <c r="I53" s="118">
        <v>11220</v>
      </c>
      <c r="J53" s="119">
        <v>12.2</v>
      </c>
      <c r="K53" s="118">
        <v>100941</v>
      </c>
      <c r="L53" s="118">
        <v>1760</v>
      </c>
      <c r="M53" s="118">
        <v>1303</v>
      </c>
      <c r="N53" s="118">
        <v>101398</v>
      </c>
      <c r="O53" s="118">
        <v>36930</v>
      </c>
      <c r="P53" s="119">
        <v>36.4</v>
      </c>
    </row>
    <row r="54" spans="2:16" s="84" customFormat="1" ht="18" customHeight="1" x14ac:dyDescent="0.2">
      <c r="B54" s="120" t="str">
        <f t="shared" si="0"/>
        <v>D</v>
      </c>
      <c r="C54" s="121"/>
      <c r="D54" s="122" t="str">
        <f t="shared" si="1"/>
        <v>建設業</v>
      </c>
      <c r="E54" s="118">
        <v>5978</v>
      </c>
      <c r="F54" s="118">
        <v>39</v>
      </c>
      <c r="G54" s="118">
        <v>16</v>
      </c>
      <c r="H54" s="118">
        <v>6001</v>
      </c>
      <c r="I54" s="118">
        <v>42</v>
      </c>
      <c r="J54" s="123">
        <v>0.7</v>
      </c>
      <c r="K54" s="118">
        <v>427</v>
      </c>
      <c r="L54" s="118">
        <v>23</v>
      </c>
      <c r="M54" s="118">
        <v>0</v>
      </c>
      <c r="N54" s="118">
        <v>450</v>
      </c>
      <c r="O54" s="118">
        <v>31</v>
      </c>
      <c r="P54" s="123">
        <v>6.9</v>
      </c>
    </row>
    <row r="55" spans="2:16" s="84" customFormat="1" ht="18" customHeight="1" x14ac:dyDescent="0.2">
      <c r="B55" s="120" t="str">
        <f t="shared" si="0"/>
        <v>E</v>
      </c>
      <c r="C55" s="121"/>
      <c r="D55" s="122" t="str">
        <f t="shared" si="1"/>
        <v>製造業</v>
      </c>
      <c r="E55" s="118">
        <v>23205</v>
      </c>
      <c r="F55" s="118">
        <v>141</v>
      </c>
      <c r="G55" s="118">
        <v>195</v>
      </c>
      <c r="H55" s="118">
        <v>23151</v>
      </c>
      <c r="I55" s="118">
        <v>645</v>
      </c>
      <c r="J55" s="123">
        <v>2.8</v>
      </c>
      <c r="K55" s="118">
        <v>16233</v>
      </c>
      <c r="L55" s="118">
        <v>165</v>
      </c>
      <c r="M55" s="118">
        <v>165</v>
      </c>
      <c r="N55" s="118">
        <v>16233</v>
      </c>
      <c r="O55" s="118">
        <v>1818</v>
      </c>
      <c r="P55" s="123">
        <v>11.2</v>
      </c>
    </row>
    <row r="56" spans="2:16" s="84" customFormat="1" ht="18" customHeight="1" x14ac:dyDescent="0.2">
      <c r="B56" s="120" t="str">
        <f t="shared" si="0"/>
        <v>F</v>
      </c>
      <c r="C56" s="121"/>
      <c r="D56" s="124" t="str">
        <f t="shared" si="1"/>
        <v>電気・ガス・熱供給・水道業</v>
      </c>
      <c r="E56" s="118">
        <v>974</v>
      </c>
      <c r="F56" s="118">
        <v>1</v>
      </c>
      <c r="G56" s="118">
        <v>17</v>
      </c>
      <c r="H56" s="118">
        <v>958</v>
      </c>
      <c r="I56" s="118">
        <v>137</v>
      </c>
      <c r="J56" s="123">
        <v>14.3</v>
      </c>
      <c r="K56" s="118">
        <v>376</v>
      </c>
      <c r="L56" s="118">
        <v>0</v>
      </c>
      <c r="M56" s="118">
        <v>0</v>
      </c>
      <c r="N56" s="118">
        <v>376</v>
      </c>
      <c r="O56" s="118">
        <v>186</v>
      </c>
      <c r="P56" s="123">
        <v>49.5</v>
      </c>
    </row>
    <row r="57" spans="2:16" s="84" customFormat="1" ht="18" customHeight="1" x14ac:dyDescent="0.2">
      <c r="B57" s="120" t="str">
        <f t="shared" si="0"/>
        <v>G</v>
      </c>
      <c r="C57" s="121"/>
      <c r="D57" s="122" t="str">
        <f t="shared" si="1"/>
        <v>情報通信業</v>
      </c>
      <c r="E57" s="118">
        <v>1268</v>
      </c>
      <c r="F57" s="118">
        <v>2</v>
      </c>
      <c r="G57" s="118">
        <v>12</v>
      </c>
      <c r="H57" s="118">
        <v>1258</v>
      </c>
      <c r="I57" s="118">
        <v>33</v>
      </c>
      <c r="J57" s="123">
        <v>2.6</v>
      </c>
      <c r="K57" s="118">
        <v>779</v>
      </c>
      <c r="L57" s="118">
        <v>10</v>
      </c>
      <c r="M57" s="118">
        <v>11</v>
      </c>
      <c r="N57" s="118">
        <v>778</v>
      </c>
      <c r="O57" s="118">
        <v>123</v>
      </c>
      <c r="P57" s="123">
        <v>15.8</v>
      </c>
    </row>
    <row r="58" spans="2:16" s="84" customFormat="1" ht="18" customHeight="1" x14ac:dyDescent="0.2">
      <c r="B58" s="120" t="str">
        <f t="shared" si="0"/>
        <v>H</v>
      </c>
      <c r="C58" s="121"/>
      <c r="D58" s="122" t="str">
        <f t="shared" si="1"/>
        <v>運輸業，郵便業</v>
      </c>
      <c r="E58" s="118">
        <v>11025</v>
      </c>
      <c r="F58" s="118">
        <v>114</v>
      </c>
      <c r="G58" s="118">
        <v>63</v>
      </c>
      <c r="H58" s="118">
        <v>11076</v>
      </c>
      <c r="I58" s="118">
        <v>229</v>
      </c>
      <c r="J58" s="123">
        <v>2.1</v>
      </c>
      <c r="K58" s="118">
        <v>1724</v>
      </c>
      <c r="L58" s="118">
        <v>44</v>
      </c>
      <c r="M58" s="118">
        <v>2</v>
      </c>
      <c r="N58" s="118">
        <v>1766</v>
      </c>
      <c r="O58" s="118">
        <v>226</v>
      </c>
      <c r="P58" s="123">
        <v>12.8</v>
      </c>
    </row>
    <row r="59" spans="2:16" s="84" customFormat="1" ht="18" customHeight="1" x14ac:dyDescent="0.2">
      <c r="B59" s="120" t="str">
        <f t="shared" si="0"/>
        <v>I</v>
      </c>
      <c r="C59" s="121"/>
      <c r="D59" s="122" t="str">
        <f t="shared" si="1"/>
        <v>卸売業，小売業</v>
      </c>
      <c r="E59" s="118">
        <v>10324</v>
      </c>
      <c r="F59" s="118">
        <v>187</v>
      </c>
      <c r="G59" s="118">
        <v>155</v>
      </c>
      <c r="H59" s="118">
        <v>10356</v>
      </c>
      <c r="I59" s="118">
        <v>3153</v>
      </c>
      <c r="J59" s="123">
        <v>30.4</v>
      </c>
      <c r="K59" s="118">
        <v>15978</v>
      </c>
      <c r="L59" s="118">
        <v>320</v>
      </c>
      <c r="M59" s="118">
        <v>249</v>
      </c>
      <c r="N59" s="118">
        <v>16049</v>
      </c>
      <c r="O59" s="118">
        <v>12092</v>
      </c>
      <c r="P59" s="123">
        <v>75.3</v>
      </c>
    </row>
    <row r="60" spans="2:16" s="84" customFormat="1" ht="18" customHeight="1" x14ac:dyDescent="0.2">
      <c r="B60" s="120" t="str">
        <f t="shared" si="0"/>
        <v>J</v>
      </c>
      <c r="C60" s="121"/>
      <c r="D60" s="122" t="str">
        <f t="shared" si="1"/>
        <v>金融業，保険業</v>
      </c>
      <c r="E60" s="118">
        <v>1566</v>
      </c>
      <c r="F60" s="118">
        <v>0</v>
      </c>
      <c r="G60" s="118">
        <v>0</v>
      </c>
      <c r="H60" s="118">
        <v>1566</v>
      </c>
      <c r="I60" s="118">
        <v>0</v>
      </c>
      <c r="J60" s="123">
        <v>0</v>
      </c>
      <c r="K60" s="118">
        <v>2396</v>
      </c>
      <c r="L60" s="118">
        <v>25</v>
      </c>
      <c r="M60" s="118">
        <v>0</v>
      </c>
      <c r="N60" s="118">
        <v>2421</v>
      </c>
      <c r="O60" s="118">
        <v>170</v>
      </c>
      <c r="P60" s="123">
        <v>7</v>
      </c>
    </row>
    <row r="61" spans="2:16" s="84" customFormat="1" ht="18" customHeight="1" x14ac:dyDescent="0.2">
      <c r="B61" s="120" t="str">
        <f t="shared" si="0"/>
        <v>K</v>
      </c>
      <c r="C61" s="121"/>
      <c r="D61" s="122" t="str">
        <f t="shared" si="1"/>
        <v>不動産業，物品賃貸業</v>
      </c>
      <c r="E61" s="118">
        <v>441</v>
      </c>
      <c r="F61" s="118">
        <v>0</v>
      </c>
      <c r="G61" s="118">
        <v>11</v>
      </c>
      <c r="H61" s="118">
        <v>430</v>
      </c>
      <c r="I61" s="118">
        <v>105</v>
      </c>
      <c r="J61" s="123">
        <v>24.4</v>
      </c>
      <c r="K61" s="118">
        <v>352</v>
      </c>
      <c r="L61" s="118">
        <v>6</v>
      </c>
      <c r="M61" s="118">
        <v>8</v>
      </c>
      <c r="N61" s="118">
        <v>350</v>
      </c>
      <c r="O61" s="118">
        <v>216</v>
      </c>
      <c r="P61" s="123">
        <v>61.7</v>
      </c>
    </row>
    <row r="62" spans="2:16" s="84" customFormat="1" ht="18" customHeight="1" x14ac:dyDescent="0.2">
      <c r="B62" s="120" t="str">
        <f t="shared" si="0"/>
        <v>L</v>
      </c>
      <c r="C62" s="121"/>
      <c r="D62" s="125" t="str">
        <f t="shared" si="1"/>
        <v>学術研究，専門・技術サービス業</v>
      </c>
      <c r="E62" s="118">
        <v>1542</v>
      </c>
      <c r="F62" s="118">
        <v>0</v>
      </c>
      <c r="G62" s="118">
        <v>1</v>
      </c>
      <c r="H62" s="118">
        <v>1541</v>
      </c>
      <c r="I62" s="118">
        <v>54</v>
      </c>
      <c r="J62" s="123">
        <v>3.5</v>
      </c>
      <c r="K62" s="118">
        <v>1366</v>
      </c>
      <c r="L62" s="118">
        <v>1</v>
      </c>
      <c r="M62" s="118">
        <v>23</v>
      </c>
      <c r="N62" s="118">
        <v>1344</v>
      </c>
      <c r="O62" s="118">
        <v>108</v>
      </c>
      <c r="P62" s="123">
        <v>8</v>
      </c>
    </row>
    <row r="63" spans="2:16" s="84" customFormat="1" ht="18" customHeight="1" x14ac:dyDescent="0.2">
      <c r="B63" s="120" t="str">
        <f t="shared" si="0"/>
        <v>M</v>
      </c>
      <c r="C63" s="121"/>
      <c r="D63" s="126" t="str">
        <f t="shared" si="1"/>
        <v>宿泊業，飲食サービス業</v>
      </c>
      <c r="E63" s="118">
        <v>3035</v>
      </c>
      <c r="F63" s="118">
        <v>137</v>
      </c>
      <c r="G63" s="118">
        <v>56</v>
      </c>
      <c r="H63" s="118">
        <v>3116</v>
      </c>
      <c r="I63" s="118">
        <v>2072</v>
      </c>
      <c r="J63" s="123">
        <v>66.5</v>
      </c>
      <c r="K63" s="118">
        <v>4279</v>
      </c>
      <c r="L63" s="118">
        <v>59</v>
      </c>
      <c r="M63" s="118">
        <v>133</v>
      </c>
      <c r="N63" s="118">
        <v>4205</v>
      </c>
      <c r="O63" s="118">
        <v>3297</v>
      </c>
      <c r="P63" s="123">
        <v>78.400000000000006</v>
      </c>
    </row>
    <row r="64" spans="2:16" s="84" customFormat="1" ht="18" customHeight="1" x14ac:dyDescent="0.2">
      <c r="B64" s="120" t="str">
        <f t="shared" si="0"/>
        <v>N</v>
      </c>
      <c r="C64" s="121"/>
      <c r="D64" s="127" t="str">
        <f t="shared" si="1"/>
        <v>生活関連サービス業，娯楽業</v>
      </c>
      <c r="E64" s="118">
        <v>1638</v>
      </c>
      <c r="F64" s="118">
        <v>24</v>
      </c>
      <c r="G64" s="118">
        <v>13</v>
      </c>
      <c r="H64" s="118">
        <v>1649</v>
      </c>
      <c r="I64" s="118">
        <v>547</v>
      </c>
      <c r="J64" s="123">
        <v>33.200000000000003</v>
      </c>
      <c r="K64" s="118">
        <v>2854</v>
      </c>
      <c r="L64" s="118">
        <v>61</v>
      </c>
      <c r="M64" s="118">
        <v>85</v>
      </c>
      <c r="N64" s="118">
        <v>2830</v>
      </c>
      <c r="O64" s="118">
        <v>1576</v>
      </c>
      <c r="P64" s="123">
        <v>55.7</v>
      </c>
    </row>
    <row r="65" spans="2:16" s="84" customFormat="1" ht="18" customHeight="1" x14ac:dyDescent="0.2">
      <c r="B65" s="120" t="str">
        <f t="shared" si="0"/>
        <v>O</v>
      </c>
      <c r="C65" s="121"/>
      <c r="D65" s="122" t="str">
        <f t="shared" si="1"/>
        <v>教育，学習支援業</v>
      </c>
      <c r="E65" s="118">
        <v>8619</v>
      </c>
      <c r="F65" s="118">
        <v>112</v>
      </c>
      <c r="G65" s="118">
        <v>2</v>
      </c>
      <c r="H65" s="118">
        <v>8729</v>
      </c>
      <c r="I65" s="118">
        <v>625</v>
      </c>
      <c r="J65" s="123">
        <v>7.2</v>
      </c>
      <c r="K65" s="118">
        <v>9510</v>
      </c>
      <c r="L65" s="118">
        <v>501</v>
      </c>
      <c r="M65" s="118">
        <v>17</v>
      </c>
      <c r="N65" s="118">
        <v>9994</v>
      </c>
      <c r="O65" s="118">
        <v>1706</v>
      </c>
      <c r="P65" s="123">
        <v>17.100000000000001</v>
      </c>
    </row>
    <row r="66" spans="2:16" s="84" customFormat="1" ht="18" customHeight="1" x14ac:dyDescent="0.2">
      <c r="B66" s="120" t="str">
        <f t="shared" si="0"/>
        <v>P</v>
      </c>
      <c r="C66" s="121"/>
      <c r="D66" s="122" t="str">
        <f t="shared" si="1"/>
        <v>医療，福祉</v>
      </c>
      <c r="E66" s="118">
        <v>12941</v>
      </c>
      <c r="F66" s="118">
        <v>197</v>
      </c>
      <c r="G66" s="118">
        <v>128</v>
      </c>
      <c r="H66" s="118">
        <v>13010</v>
      </c>
      <c r="I66" s="118">
        <v>1716</v>
      </c>
      <c r="J66" s="123">
        <v>13.2</v>
      </c>
      <c r="K66" s="118">
        <v>33218</v>
      </c>
      <c r="L66" s="118">
        <v>293</v>
      </c>
      <c r="M66" s="118">
        <v>303</v>
      </c>
      <c r="N66" s="118">
        <v>33208</v>
      </c>
      <c r="O66" s="118">
        <v>10271</v>
      </c>
      <c r="P66" s="123">
        <v>30.9</v>
      </c>
    </row>
    <row r="67" spans="2:16" s="84" customFormat="1" ht="18" customHeight="1" x14ac:dyDescent="0.2">
      <c r="B67" s="120" t="str">
        <f t="shared" si="0"/>
        <v>Q</v>
      </c>
      <c r="C67" s="121"/>
      <c r="D67" s="122" t="str">
        <f t="shared" si="1"/>
        <v>複合サービス事業</v>
      </c>
      <c r="E67" s="118" t="s">
        <v>120</v>
      </c>
      <c r="F67" s="118" t="s">
        <v>120</v>
      </c>
      <c r="G67" s="118" t="s">
        <v>120</v>
      </c>
      <c r="H67" s="118" t="s">
        <v>120</v>
      </c>
      <c r="I67" s="118" t="s">
        <v>120</v>
      </c>
      <c r="J67" s="123" t="s">
        <v>120</v>
      </c>
      <c r="K67" s="118" t="s">
        <v>120</v>
      </c>
      <c r="L67" s="118" t="s">
        <v>120</v>
      </c>
      <c r="M67" s="118" t="s">
        <v>120</v>
      </c>
      <c r="N67" s="118" t="s">
        <v>120</v>
      </c>
      <c r="O67" s="118" t="s">
        <v>120</v>
      </c>
      <c r="P67" s="123" t="s">
        <v>120</v>
      </c>
    </row>
    <row r="68" spans="2:16" s="84" customFormat="1" ht="18" customHeight="1" x14ac:dyDescent="0.2">
      <c r="B68" s="120" t="str">
        <f t="shared" si="0"/>
        <v>R</v>
      </c>
      <c r="C68" s="121"/>
      <c r="D68" s="128" t="str">
        <f t="shared" si="1"/>
        <v>サービス業（他に分類されないもの）</v>
      </c>
      <c r="E68" s="118">
        <v>8156</v>
      </c>
      <c r="F68" s="118">
        <v>119</v>
      </c>
      <c r="G68" s="118">
        <v>85</v>
      </c>
      <c r="H68" s="118">
        <v>8190</v>
      </c>
      <c r="I68" s="118">
        <v>1850</v>
      </c>
      <c r="J68" s="123">
        <v>22.6</v>
      </c>
      <c r="K68" s="118">
        <v>11374</v>
      </c>
      <c r="L68" s="118">
        <v>240</v>
      </c>
      <c r="M68" s="118">
        <v>307</v>
      </c>
      <c r="N68" s="118">
        <v>11307</v>
      </c>
      <c r="O68" s="118">
        <v>5108</v>
      </c>
      <c r="P68" s="123">
        <v>45.2</v>
      </c>
    </row>
    <row r="69" spans="2:16" s="84" customFormat="1" ht="18" customHeight="1" x14ac:dyDescent="0.2">
      <c r="B69" s="115" t="str">
        <f t="shared" si="0"/>
        <v>E09,10</v>
      </c>
      <c r="C69" s="116"/>
      <c r="D69" s="129" t="str">
        <f t="shared" si="1"/>
        <v>食料品・たばこ</v>
      </c>
      <c r="E69" s="130">
        <v>4803</v>
      </c>
      <c r="F69" s="130">
        <v>22</v>
      </c>
      <c r="G69" s="130">
        <v>98</v>
      </c>
      <c r="H69" s="130">
        <v>4727</v>
      </c>
      <c r="I69" s="130">
        <v>305</v>
      </c>
      <c r="J69" s="119">
        <v>6.5</v>
      </c>
      <c r="K69" s="130">
        <v>7080</v>
      </c>
      <c r="L69" s="130">
        <v>64</v>
      </c>
      <c r="M69" s="130">
        <v>53</v>
      </c>
      <c r="N69" s="130">
        <v>7091</v>
      </c>
      <c r="O69" s="130">
        <v>863</v>
      </c>
      <c r="P69" s="119">
        <v>12.2</v>
      </c>
    </row>
    <row r="70" spans="2:16" s="84" customFormat="1" ht="18" customHeight="1" x14ac:dyDescent="0.2">
      <c r="B70" s="120" t="str">
        <f t="shared" si="0"/>
        <v>E11</v>
      </c>
      <c r="C70" s="121"/>
      <c r="D70" s="131" t="str">
        <f t="shared" si="1"/>
        <v>繊維工業</v>
      </c>
      <c r="E70" s="118">
        <v>1046</v>
      </c>
      <c r="F70" s="118">
        <v>2</v>
      </c>
      <c r="G70" s="118">
        <v>5</v>
      </c>
      <c r="H70" s="118">
        <v>1043</v>
      </c>
      <c r="I70" s="118">
        <v>42</v>
      </c>
      <c r="J70" s="123">
        <v>4</v>
      </c>
      <c r="K70" s="118">
        <v>2213</v>
      </c>
      <c r="L70" s="118">
        <v>19</v>
      </c>
      <c r="M70" s="118">
        <v>56</v>
      </c>
      <c r="N70" s="118">
        <v>2176</v>
      </c>
      <c r="O70" s="118">
        <v>286</v>
      </c>
      <c r="P70" s="123">
        <v>13.1</v>
      </c>
    </row>
    <row r="71" spans="2:16" s="84" customFormat="1" ht="18" customHeight="1" x14ac:dyDescent="0.2">
      <c r="B71" s="120" t="str">
        <f t="shared" si="0"/>
        <v>E12</v>
      </c>
      <c r="C71" s="121"/>
      <c r="D71" s="131" t="str">
        <f t="shared" si="1"/>
        <v>木材・木製品</v>
      </c>
      <c r="E71" s="118">
        <v>1098</v>
      </c>
      <c r="F71" s="118">
        <v>6</v>
      </c>
      <c r="G71" s="118">
        <v>7</v>
      </c>
      <c r="H71" s="118">
        <v>1097</v>
      </c>
      <c r="I71" s="118">
        <v>27</v>
      </c>
      <c r="J71" s="123">
        <v>2.5</v>
      </c>
      <c r="K71" s="118">
        <v>198</v>
      </c>
      <c r="L71" s="118">
        <v>0</v>
      </c>
      <c r="M71" s="118">
        <v>0</v>
      </c>
      <c r="N71" s="118">
        <v>198</v>
      </c>
      <c r="O71" s="118">
        <v>36</v>
      </c>
      <c r="P71" s="123">
        <v>18.2</v>
      </c>
    </row>
    <row r="72" spans="2:16" s="84" customFormat="1" ht="18" customHeight="1" x14ac:dyDescent="0.2">
      <c r="B72" s="120" t="str">
        <f t="shared" si="0"/>
        <v>E13</v>
      </c>
      <c r="C72" s="121"/>
      <c r="D72" s="131" t="str">
        <f t="shared" si="1"/>
        <v>家具・装備品</v>
      </c>
      <c r="E72" s="118">
        <v>73</v>
      </c>
      <c r="F72" s="118">
        <v>0</v>
      </c>
      <c r="G72" s="118">
        <v>3</v>
      </c>
      <c r="H72" s="118">
        <v>70</v>
      </c>
      <c r="I72" s="118">
        <v>2</v>
      </c>
      <c r="J72" s="123">
        <v>2.9</v>
      </c>
      <c r="K72" s="118">
        <v>37</v>
      </c>
      <c r="L72" s="118">
        <v>0</v>
      </c>
      <c r="M72" s="118">
        <v>0</v>
      </c>
      <c r="N72" s="118">
        <v>37</v>
      </c>
      <c r="O72" s="118">
        <v>11</v>
      </c>
      <c r="P72" s="123">
        <v>29.7</v>
      </c>
    </row>
    <row r="73" spans="2:16" ht="16.2" x14ac:dyDescent="0.2">
      <c r="B73" s="120" t="str">
        <f t="shared" si="0"/>
        <v>E15</v>
      </c>
      <c r="C73" s="121"/>
      <c r="D73" s="131" t="str">
        <f t="shared" si="1"/>
        <v>印刷・同関連業</v>
      </c>
      <c r="E73" s="118">
        <v>161</v>
      </c>
      <c r="F73" s="118">
        <v>0</v>
      </c>
      <c r="G73" s="118">
        <v>0</v>
      </c>
      <c r="H73" s="118">
        <v>161</v>
      </c>
      <c r="I73" s="118">
        <v>11</v>
      </c>
      <c r="J73" s="123">
        <v>6.8</v>
      </c>
      <c r="K73" s="118">
        <v>55</v>
      </c>
      <c r="L73" s="118">
        <v>0</v>
      </c>
      <c r="M73" s="118">
        <v>0</v>
      </c>
      <c r="N73" s="118">
        <v>55</v>
      </c>
      <c r="O73" s="118">
        <v>4</v>
      </c>
      <c r="P73" s="123">
        <v>7.3</v>
      </c>
    </row>
    <row r="74" spans="2:16" ht="16.2" x14ac:dyDescent="0.2">
      <c r="B74" s="120" t="str">
        <f t="shared" si="0"/>
        <v>E16,17</v>
      </c>
      <c r="C74" s="121"/>
      <c r="D74" s="131" t="str">
        <f t="shared" si="1"/>
        <v>化学、石油・石炭</v>
      </c>
      <c r="E74" s="118">
        <v>1648</v>
      </c>
      <c r="F74" s="118">
        <v>45</v>
      </c>
      <c r="G74" s="118">
        <v>7</v>
      </c>
      <c r="H74" s="118">
        <v>1686</v>
      </c>
      <c r="I74" s="118">
        <v>4</v>
      </c>
      <c r="J74" s="123">
        <v>0.2</v>
      </c>
      <c r="K74" s="118">
        <v>178</v>
      </c>
      <c r="L74" s="118">
        <v>0</v>
      </c>
      <c r="M74" s="118">
        <v>4</v>
      </c>
      <c r="N74" s="118">
        <v>174</v>
      </c>
      <c r="O74" s="118">
        <v>0</v>
      </c>
      <c r="P74" s="123">
        <v>0</v>
      </c>
    </row>
    <row r="75" spans="2:16" ht="16.2" x14ac:dyDescent="0.2">
      <c r="B75" s="120" t="str">
        <f t="shared" si="0"/>
        <v>E18</v>
      </c>
      <c r="C75" s="121"/>
      <c r="D75" s="131" t="str">
        <f t="shared" si="1"/>
        <v>プラスチック製品</v>
      </c>
      <c r="E75" s="118">
        <v>938</v>
      </c>
      <c r="F75" s="118">
        <v>0</v>
      </c>
      <c r="G75" s="118">
        <v>21</v>
      </c>
      <c r="H75" s="118">
        <v>917</v>
      </c>
      <c r="I75" s="118">
        <v>44</v>
      </c>
      <c r="J75" s="123">
        <v>4.8</v>
      </c>
      <c r="K75" s="118">
        <v>500</v>
      </c>
      <c r="L75" s="118">
        <v>3</v>
      </c>
      <c r="M75" s="118">
        <v>0</v>
      </c>
      <c r="N75" s="118">
        <v>503</v>
      </c>
      <c r="O75" s="118">
        <v>101</v>
      </c>
      <c r="P75" s="123">
        <v>20.100000000000001</v>
      </c>
    </row>
    <row r="76" spans="2:16" ht="16.2" x14ac:dyDescent="0.2">
      <c r="B76" s="120" t="str">
        <f t="shared" si="0"/>
        <v>E19</v>
      </c>
      <c r="C76" s="121"/>
      <c r="D76" s="131" t="str">
        <f t="shared" si="1"/>
        <v>ゴム製品</v>
      </c>
      <c r="E76" s="132">
        <v>1729</v>
      </c>
      <c r="F76" s="132">
        <v>2</v>
      </c>
      <c r="G76" s="132">
        <v>6</v>
      </c>
      <c r="H76" s="132">
        <v>1725</v>
      </c>
      <c r="I76" s="132">
        <v>4</v>
      </c>
      <c r="J76" s="133">
        <v>0.2</v>
      </c>
      <c r="K76" s="132">
        <v>281</v>
      </c>
      <c r="L76" s="132">
        <v>0</v>
      </c>
      <c r="M76" s="132">
        <v>0</v>
      </c>
      <c r="N76" s="132">
        <v>281</v>
      </c>
      <c r="O76" s="132">
        <v>16</v>
      </c>
      <c r="P76" s="133">
        <v>5.7</v>
      </c>
    </row>
    <row r="77" spans="2:16" ht="16.2" x14ac:dyDescent="0.2">
      <c r="B77" s="120" t="str">
        <f t="shared" si="0"/>
        <v>E21</v>
      </c>
      <c r="C77" s="121"/>
      <c r="D77" s="131" t="str">
        <f t="shared" si="1"/>
        <v>窯業・土石製品</v>
      </c>
      <c r="E77" s="118" t="s">
        <v>120</v>
      </c>
      <c r="F77" s="118" t="s">
        <v>120</v>
      </c>
      <c r="G77" s="118" t="s">
        <v>120</v>
      </c>
      <c r="H77" s="118" t="s">
        <v>120</v>
      </c>
      <c r="I77" s="118" t="s">
        <v>120</v>
      </c>
      <c r="J77" s="123" t="s">
        <v>120</v>
      </c>
      <c r="K77" s="118" t="s">
        <v>120</v>
      </c>
      <c r="L77" s="118" t="s">
        <v>120</v>
      </c>
      <c r="M77" s="118" t="s">
        <v>120</v>
      </c>
      <c r="N77" s="118" t="s">
        <v>120</v>
      </c>
      <c r="O77" s="118" t="s">
        <v>120</v>
      </c>
      <c r="P77" s="123" t="s">
        <v>120</v>
      </c>
    </row>
    <row r="78" spans="2:16" ht="16.2" x14ac:dyDescent="0.2">
      <c r="B78" s="120" t="str">
        <f t="shared" si="0"/>
        <v>E24</v>
      </c>
      <c r="C78" s="121"/>
      <c r="D78" s="131" t="str">
        <f t="shared" si="1"/>
        <v>金属製品製造業</v>
      </c>
      <c r="E78" s="118">
        <v>896</v>
      </c>
      <c r="F78" s="118">
        <v>0</v>
      </c>
      <c r="G78" s="118">
        <v>0</v>
      </c>
      <c r="H78" s="118">
        <v>896</v>
      </c>
      <c r="I78" s="118">
        <v>62</v>
      </c>
      <c r="J78" s="123">
        <v>6.9</v>
      </c>
      <c r="K78" s="118">
        <v>297</v>
      </c>
      <c r="L78" s="118">
        <v>0</v>
      </c>
      <c r="M78" s="118">
        <v>0</v>
      </c>
      <c r="N78" s="118">
        <v>297</v>
      </c>
      <c r="O78" s="118">
        <v>14</v>
      </c>
      <c r="P78" s="123">
        <v>4.7</v>
      </c>
    </row>
    <row r="79" spans="2:16" ht="16.2" x14ac:dyDescent="0.2">
      <c r="B79" s="120" t="str">
        <f t="shared" si="0"/>
        <v>E27</v>
      </c>
      <c r="C79" s="121"/>
      <c r="D79" s="131" t="str">
        <f t="shared" si="1"/>
        <v>業務用機械器具</v>
      </c>
      <c r="E79" s="118">
        <v>816</v>
      </c>
      <c r="F79" s="118">
        <v>10</v>
      </c>
      <c r="G79" s="118">
        <v>7</v>
      </c>
      <c r="H79" s="118">
        <v>819</v>
      </c>
      <c r="I79" s="118">
        <v>7</v>
      </c>
      <c r="J79" s="123">
        <v>0.9</v>
      </c>
      <c r="K79" s="118">
        <v>630</v>
      </c>
      <c r="L79" s="118">
        <v>7</v>
      </c>
      <c r="M79" s="118">
        <v>2</v>
      </c>
      <c r="N79" s="118">
        <v>635</v>
      </c>
      <c r="O79" s="118">
        <v>44</v>
      </c>
      <c r="P79" s="123">
        <v>6.9</v>
      </c>
    </row>
    <row r="80" spans="2:16" ht="16.2" x14ac:dyDescent="0.2">
      <c r="B80" s="120" t="str">
        <f t="shared" si="0"/>
        <v>E28</v>
      </c>
      <c r="C80" s="121"/>
      <c r="D80" s="131" t="str">
        <f t="shared" si="1"/>
        <v>電子・デバイス</v>
      </c>
      <c r="E80" s="118">
        <v>2923</v>
      </c>
      <c r="F80" s="118">
        <v>35</v>
      </c>
      <c r="G80" s="118">
        <v>8</v>
      </c>
      <c r="H80" s="118">
        <v>2950</v>
      </c>
      <c r="I80" s="118">
        <v>10</v>
      </c>
      <c r="J80" s="123">
        <v>0.3</v>
      </c>
      <c r="K80" s="118">
        <v>1454</v>
      </c>
      <c r="L80" s="118">
        <v>32</v>
      </c>
      <c r="M80" s="118">
        <v>6</v>
      </c>
      <c r="N80" s="118">
        <v>1480</v>
      </c>
      <c r="O80" s="118">
        <v>89</v>
      </c>
      <c r="P80" s="123">
        <v>6</v>
      </c>
    </row>
    <row r="81" spans="2:16" ht="16.2" x14ac:dyDescent="0.2">
      <c r="B81" s="120" t="str">
        <f t="shared" si="0"/>
        <v>E29</v>
      </c>
      <c r="C81" s="121"/>
      <c r="D81" s="131" t="str">
        <f t="shared" si="1"/>
        <v>電気機械器具</v>
      </c>
      <c r="E81" s="118" t="s">
        <v>120</v>
      </c>
      <c r="F81" s="118" t="s">
        <v>120</v>
      </c>
      <c r="G81" s="118" t="s">
        <v>120</v>
      </c>
      <c r="H81" s="118" t="s">
        <v>120</v>
      </c>
      <c r="I81" s="118" t="s">
        <v>120</v>
      </c>
      <c r="J81" s="123" t="s">
        <v>120</v>
      </c>
      <c r="K81" s="118" t="s">
        <v>120</v>
      </c>
      <c r="L81" s="118" t="s">
        <v>120</v>
      </c>
      <c r="M81" s="118" t="s">
        <v>120</v>
      </c>
      <c r="N81" s="118" t="s">
        <v>120</v>
      </c>
      <c r="O81" s="118" t="s">
        <v>120</v>
      </c>
      <c r="P81" s="123" t="s">
        <v>120</v>
      </c>
    </row>
    <row r="82" spans="2:16" ht="16.2" x14ac:dyDescent="0.2">
      <c r="B82" s="120" t="str">
        <f t="shared" si="0"/>
        <v>E31</v>
      </c>
      <c r="C82" s="121"/>
      <c r="D82" s="131" t="str">
        <f t="shared" si="1"/>
        <v>輸送用機械器具</v>
      </c>
      <c r="E82" s="118">
        <v>2268</v>
      </c>
      <c r="F82" s="118">
        <v>14</v>
      </c>
      <c r="G82" s="118">
        <v>4</v>
      </c>
      <c r="H82" s="118">
        <v>2278</v>
      </c>
      <c r="I82" s="118">
        <v>14</v>
      </c>
      <c r="J82" s="123">
        <v>0.6</v>
      </c>
      <c r="K82" s="118">
        <v>862</v>
      </c>
      <c r="L82" s="118">
        <v>6</v>
      </c>
      <c r="M82" s="118">
        <v>11</v>
      </c>
      <c r="N82" s="118">
        <v>857</v>
      </c>
      <c r="O82" s="118">
        <v>70</v>
      </c>
      <c r="P82" s="123">
        <v>8.1999999999999993</v>
      </c>
    </row>
    <row r="83" spans="2:16" ht="16.2" x14ac:dyDescent="0.2">
      <c r="B83" s="134" t="str">
        <f t="shared" si="0"/>
        <v>ES</v>
      </c>
      <c r="C83" s="135"/>
      <c r="D83" s="136" t="str">
        <f t="shared" si="1"/>
        <v>はん用・生産用機械器具</v>
      </c>
      <c r="E83" s="137">
        <v>1942</v>
      </c>
      <c r="F83" s="137">
        <v>3</v>
      </c>
      <c r="G83" s="137">
        <v>17</v>
      </c>
      <c r="H83" s="137">
        <v>1928</v>
      </c>
      <c r="I83" s="137">
        <v>67</v>
      </c>
      <c r="J83" s="138">
        <v>3.5</v>
      </c>
      <c r="K83" s="137">
        <v>626</v>
      </c>
      <c r="L83" s="137">
        <v>0</v>
      </c>
      <c r="M83" s="137">
        <v>0</v>
      </c>
      <c r="N83" s="137">
        <v>626</v>
      </c>
      <c r="O83" s="137">
        <v>101</v>
      </c>
      <c r="P83" s="138">
        <v>16.100000000000001</v>
      </c>
    </row>
    <row r="84" spans="2:16" ht="16.2" x14ac:dyDescent="0.2">
      <c r="B84" s="139" t="str">
        <f t="shared" si="0"/>
        <v>R91</v>
      </c>
      <c r="C84" s="140"/>
      <c r="D84" s="141" t="str">
        <f t="shared" si="1"/>
        <v>職業紹介・労働者派遣業</v>
      </c>
      <c r="E84" s="142">
        <v>1622</v>
      </c>
      <c r="F84" s="142">
        <v>55</v>
      </c>
      <c r="G84" s="142">
        <v>32</v>
      </c>
      <c r="H84" s="142">
        <v>1645</v>
      </c>
      <c r="I84" s="142">
        <v>63</v>
      </c>
      <c r="J84" s="143">
        <v>3.8</v>
      </c>
      <c r="K84" s="142">
        <v>2242</v>
      </c>
      <c r="L84" s="142">
        <v>82</v>
      </c>
      <c r="M84" s="142">
        <v>73</v>
      </c>
      <c r="N84" s="142">
        <v>2251</v>
      </c>
      <c r="O84" s="142">
        <v>262</v>
      </c>
      <c r="P84" s="143">
        <v>11.6</v>
      </c>
    </row>
  </sheetData>
  <phoneticPr fontId="3"/>
  <printOptions horizontalCentered="1"/>
  <pageMargins left="0.78740157480314965" right="0.6692913385826772" top="0.59055118110236227" bottom="0.78740157480314965" header="0" footer="0.59055118110236227"/>
  <pageSetup paperSize="9" scale="49" orientation="portrait" blackAndWhite="1" cellComments="atEnd" r:id="rId1"/>
  <headerFooter scaleWithDoc="0" alignWithMargins="0">
    <oddFooter>&amp;C- 16 -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9D8EF-020B-4D0A-9F8F-472530B9B939}">
  <dimension ref="B1:Q79"/>
  <sheetViews>
    <sheetView showGridLines="0" view="pageBreakPreview" topLeftCell="A56" zoomScale="80" zoomScaleNormal="80" zoomScaleSheetLayoutView="80" workbookViewId="0">
      <selection activeCell="X50" sqref="X50"/>
    </sheetView>
  </sheetViews>
  <sheetFormatPr defaultColWidth="9.69921875" defaultRowHeight="14.4" x14ac:dyDescent="0.45"/>
  <cols>
    <col min="1" max="1" width="1.59765625" style="81" customWidth="1"/>
    <col min="2" max="2" width="2.69921875" style="81" customWidth="1"/>
    <col min="3" max="3" width="3.296875" style="81" customWidth="1"/>
    <col min="4" max="4" width="22.5" style="172" customWidth="1"/>
    <col min="5" max="5" width="10.59765625" style="81" customWidth="1"/>
    <col min="6" max="7" width="8.69921875" style="81" customWidth="1"/>
    <col min="8" max="8" width="8.09765625" style="81" customWidth="1"/>
    <col min="9" max="9" width="9.69921875" style="81" customWidth="1"/>
    <col min="10" max="10" width="10.09765625" style="81" customWidth="1"/>
    <col min="11" max="11" width="8.69921875" style="81" customWidth="1"/>
    <col min="12" max="12" width="9.69921875" style="81" customWidth="1"/>
    <col min="13" max="13" width="9.3984375" style="81" customWidth="1"/>
    <col min="14" max="14" width="8.69921875" style="81" customWidth="1"/>
    <col min="15" max="15" width="9.796875" style="81" customWidth="1"/>
    <col min="16" max="16" width="1.69921875" style="81" customWidth="1"/>
    <col min="17" max="17" width="9.59765625" style="81" customWidth="1"/>
    <col min="18" max="16384" width="9.69921875" style="81"/>
  </cols>
  <sheetData>
    <row r="1" spans="2:17" ht="21" customHeight="1" x14ac:dyDescent="0.45">
      <c r="B1" s="85" t="s">
        <v>137</v>
      </c>
      <c r="C1" s="85"/>
      <c r="D1" s="85"/>
      <c r="E1" s="85"/>
      <c r="F1" s="85"/>
      <c r="G1" s="85"/>
      <c r="H1" s="85"/>
      <c r="I1" s="85"/>
      <c r="J1" s="85"/>
      <c r="K1" s="85"/>
      <c r="L1" s="85"/>
      <c r="M1" s="169"/>
      <c r="N1" s="169"/>
      <c r="O1" s="169"/>
      <c r="P1" s="169"/>
    </row>
    <row r="2" spans="2:17" ht="21" customHeight="1" x14ac:dyDescent="0.45">
      <c r="B2" s="169" t="s">
        <v>189</v>
      </c>
      <c r="C2" s="169"/>
      <c r="D2" s="169"/>
      <c r="E2" s="169"/>
      <c r="F2" s="169"/>
      <c r="G2" s="169"/>
      <c r="I2" s="170"/>
      <c r="J2" s="169"/>
      <c r="K2" s="169"/>
      <c r="L2" s="169"/>
      <c r="M2" s="171"/>
      <c r="N2" s="171"/>
      <c r="O2" s="171"/>
    </row>
    <row r="3" spans="2:17" ht="21" customHeight="1" x14ac:dyDescent="0.45">
      <c r="B3" s="169"/>
      <c r="C3" s="169"/>
      <c r="E3" s="169"/>
      <c r="F3" s="171"/>
      <c r="G3" s="173"/>
      <c r="H3" s="173"/>
      <c r="I3" s="171"/>
      <c r="J3" s="171"/>
      <c r="K3" s="171"/>
      <c r="L3" s="171"/>
      <c r="M3" s="171"/>
      <c r="N3" s="171"/>
      <c r="O3" s="171"/>
    </row>
    <row r="4" spans="2:17" s="169" customFormat="1" ht="20.100000000000001" customHeight="1" x14ac:dyDescent="0.45">
      <c r="B4" s="85" t="s">
        <v>58</v>
      </c>
      <c r="D4" s="172"/>
      <c r="F4" s="85"/>
      <c r="G4" s="85"/>
      <c r="H4" s="85"/>
      <c r="I4" s="174"/>
      <c r="J4" s="174"/>
      <c r="K4" s="174"/>
      <c r="L4" s="174"/>
      <c r="M4" s="174"/>
      <c r="O4" s="91" t="s">
        <v>138</v>
      </c>
    </row>
    <row r="5" spans="2:17" s="169" customFormat="1" ht="18.899999999999999" customHeight="1" x14ac:dyDescent="0.45">
      <c r="B5" s="175"/>
      <c r="C5" s="176"/>
      <c r="D5" s="177"/>
      <c r="E5" s="178" t="s">
        <v>139</v>
      </c>
      <c r="F5" s="179"/>
      <c r="G5" s="179"/>
      <c r="H5" s="179"/>
      <c r="I5" s="180"/>
      <c r="J5" s="178" t="s">
        <v>140</v>
      </c>
      <c r="K5" s="179"/>
      <c r="L5" s="180"/>
      <c r="M5" s="178" t="s">
        <v>141</v>
      </c>
      <c r="N5" s="179"/>
      <c r="O5" s="180"/>
    </row>
    <row r="6" spans="2:17" s="169" customFormat="1" ht="7.95" customHeight="1" x14ac:dyDescent="0.45">
      <c r="B6" s="181"/>
      <c r="C6" s="182"/>
      <c r="D6" s="183"/>
      <c r="E6" s="184"/>
      <c r="F6" s="184"/>
      <c r="G6" s="184"/>
      <c r="H6" s="185"/>
      <c r="I6" s="185"/>
      <c r="J6" s="184"/>
      <c r="K6" s="184"/>
      <c r="L6" s="185"/>
      <c r="M6" s="184"/>
      <c r="N6" s="184"/>
      <c r="O6" s="185"/>
    </row>
    <row r="7" spans="2:17" s="169" customFormat="1" ht="42" customHeight="1" x14ac:dyDescent="0.45">
      <c r="B7" s="181"/>
      <c r="C7" s="182"/>
      <c r="D7" s="186" t="s">
        <v>64</v>
      </c>
      <c r="E7" s="187" t="s">
        <v>142</v>
      </c>
      <c r="F7" s="187" t="s">
        <v>143</v>
      </c>
      <c r="G7" s="187" t="s">
        <v>144</v>
      </c>
      <c r="H7" s="188" t="s">
        <v>145</v>
      </c>
      <c r="I7" s="188" t="s">
        <v>146</v>
      </c>
      <c r="J7" s="187" t="s">
        <v>147</v>
      </c>
      <c r="K7" s="187" t="s">
        <v>143</v>
      </c>
      <c r="L7" s="188" t="s">
        <v>146</v>
      </c>
      <c r="M7" s="187" t="s">
        <v>147</v>
      </c>
      <c r="N7" s="187" t="s">
        <v>143</v>
      </c>
      <c r="O7" s="188" t="s">
        <v>146</v>
      </c>
    </row>
    <row r="8" spans="2:17" s="169" customFormat="1" ht="3" customHeight="1" x14ac:dyDescent="0.45">
      <c r="B8" s="189"/>
      <c r="C8" s="190"/>
      <c r="D8" s="191"/>
      <c r="E8" s="192"/>
      <c r="F8" s="192"/>
      <c r="G8" s="192"/>
      <c r="H8" s="193"/>
      <c r="I8" s="193"/>
      <c r="J8" s="192"/>
      <c r="K8" s="192"/>
      <c r="L8" s="194"/>
      <c r="M8" s="192"/>
      <c r="N8" s="192"/>
      <c r="O8" s="193"/>
    </row>
    <row r="9" spans="2:17" s="169" customFormat="1" ht="18" customHeight="1" x14ac:dyDescent="0.2">
      <c r="B9" s="115" t="s">
        <v>70</v>
      </c>
      <c r="C9" s="116"/>
      <c r="D9" s="117" t="s">
        <v>8</v>
      </c>
      <c r="E9" s="195">
        <v>262188</v>
      </c>
      <c r="F9" s="195">
        <v>237972</v>
      </c>
      <c r="G9" s="196">
        <v>223510</v>
      </c>
      <c r="H9" s="197">
        <v>14462</v>
      </c>
      <c r="I9" s="198">
        <v>24216</v>
      </c>
      <c r="J9" s="199">
        <v>333984</v>
      </c>
      <c r="K9" s="196">
        <v>291470</v>
      </c>
      <c r="L9" s="197">
        <v>42514</v>
      </c>
      <c r="M9" s="200">
        <v>201958</v>
      </c>
      <c r="N9" s="200">
        <v>193092</v>
      </c>
      <c r="O9" s="198">
        <v>8866</v>
      </c>
      <c r="Q9" s="100"/>
    </row>
    <row r="10" spans="2:17" s="169" customFormat="1" ht="18" customHeight="1" x14ac:dyDescent="0.2">
      <c r="B10" s="120" t="s">
        <v>71</v>
      </c>
      <c r="C10" s="121"/>
      <c r="D10" s="122" t="s">
        <v>9</v>
      </c>
      <c r="E10" s="195">
        <v>468947</v>
      </c>
      <c r="F10" s="195">
        <v>317456</v>
      </c>
      <c r="G10" s="196">
        <v>299608</v>
      </c>
      <c r="H10" s="201">
        <v>17848</v>
      </c>
      <c r="I10" s="202">
        <v>151491</v>
      </c>
      <c r="J10" s="199">
        <v>493495</v>
      </c>
      <c r="K10" s="196">
        <v>331578</v>
      </c>
      <c r="L10" s="201">
        <v>161917</v>
      </c>
      <c r="M10" s="195">
        <v>291558</v>
      </c>
      <c r="N10" s="195">
        <v>215407</v>
      </c>
      <c r="O10" s="202">
        <v>76151</v>
      </c>
      <c r="Q10" s="100"/>
    </row>
    <row r="11" spans="2:17" s="169" customFormat="1" ht="18" customHeight="1" x14ac:dyDescent="0.2">
      <c r="B11" s="120" t="s">
        <v>72</v>
      </c>
      <c r="C11" s="121"/>
      <c r="D11" s="122" t="s">
        <v>10</v>
      </c>
      <c r="E11" s="195">
        <v>323005</v>
      </c>
      <c r="F11" s="195">
        <v>256545</v>
      </c>
      <c r="G11" s="196">
        <v>232084</v>
      </c>
      <c r="H11" s="201">
        <v>24461</v>
      </c>
      <c r="I11" s="202">
        <v>66460</v>
      </c>
      <c r="J11" s="199">
        <v>384904</v>
      </c>
      <c r="K11" s="196">
        <v>295345</v>
      </c>
      <c r="L11" s="201">
        <v>89559</v>
      </c>
      <c r="M11" s="195">
        <v>228244</v>
      </c>
      <c r="N11" s="195">
        <v>197146</v>
      </c>
      <c r="O11" s="202">
        <v>31098</v>
      </c>
      <c r="Q11" s="100"/>
    </row>
    <row r="12" spans="2:17" s="169" customFormat="1" ht="18" customHeight="1" x14ac:dyDescent="0.2">
      <c r="B12" s="120" t="s">
        <v>73</v>
      </c>
      <c r="C12" s="121"/>
      <c r="D12" s="124" t="s">
        <v>11</v>
      </c>
      <c r="E12" s="195">
        <v>449616</v>
      </c>
      <c r="F12" s="195">
        <v>355621</v>
      </c>
      <c r="G12" s="196">
        <v>318398</v>
      </c>
      <c r="H12" s="203">
        <v>37223</v>
      </c>
      <c r="I12" s="202">
        <v>93995</v>
      </c>
      <c r="J12" s="199">
        <v>492415</v>
      </c>
      <c r="K12" s="196">
        <v>420912</v>
      </c>
      <c r="L12" s="201">
        <v>71503</v>
      </c>
      <c r="M12" s="195">
        <v>339657</v>
      </c>
      <c r="N12" s="195">
        <v>187878</v>
      </c>
      <c r="O12" s="202">
        <v>151779</v>
      </c>
      <c r="Q12" s="100"/>
    </row>
    <row r="13" spans="2:17" s="169" customFormat="1" ht="18" customHeight="1" x14ac:dyDescent="0.45">
      <c r="B13" s="120" t="s">
        <v>74</v>
      </c>
      <c r="C13" s="121"/>
      <c r="D13" s="122" t="s">
        <v>12</v>
      </c>
      <c r="E13" s="195">
        <v>385677</v>
      </c>
      <c r="F13" s="195">
        <v>370859</v>
      </c>
      <c r="G13" s="196">
        <v>327412</v>
      </c>
      <c r="H13" s="201">
        <v>43447</v>
      </c>
      <c r="I13" s="202">
        <v>14818</v>
      </c>
      <c r="J13" s="199">
        <v>420745</v>
      </c>
      <c r="K13" s="196">
        <v>410078</v>
      </c>
      <c r="L13" s="201">
        <v>10667</v>
      </c>
      <c r="M13" s="195">
        <v>316545</v>
      </c>
      <c r="N13" s="195">
        <v>293541</v>
      </c>
      <c r="O13" s="202">
        <v>23004</v>
      </c>
      <c r="Q13" s="145"/>
    </row>
    <row r="14" spans="2:17" s="169" customFormat="1" ht="18" customHeight="1" x14ac:dyDescent="0.45">
      <c r="B14" s="120" t="s">
        <v>75</v>
      </c>
      <c r="C14" s="121"/>
      <c r="D14" s="122" t="s">
        <v>13</v>
      </c>
      <c r="E14" s="195">
        <v>257484</v>
      </c>
      <c r="F14" s="195">
        <v>257289</v>
      </c>
      <c r="G14" s="196">
        <v>237332</v>
      </c>
      <c r="H14" s="201">
        <v>19957</v>
      </c>
      <c r="I14" s="202">
        <v>195</v>
      </c>
      <c r="J14" s="199">
        <v>270150</v>
      </c>
      <c r="K14" s="196">
        <v>269942</v>
      </c>
      <c r="L14" s="201">
        <v>208</v>
      </c>
      <c r="M14" s="195">
        <v>209812</v>
      </c>
      <c r="N14" s="195">
        <v>209668</v>
      </c>
      <c r="O14" s="202">
        <v>144</v>
      </c>
    </row>
    <row r="15" spans="2:17" s="169" customFormat="1" ht="18" customHeight="1" x14ac:dyDescent="0.45">
      <c r="B15" s="120" t="s">
        <v>76</v>
      </c>
      <c r="C15" s="121"/>
      <c r="D15" s="122" t="s">
        <v>14</v>
      </c>
      <c r="E15" s="195">
        <v>196488</v>
      </c>
      <c r="F15" s="195">
        <v>192808</v>
      </c>
      <c r="G15" s="196">
        <v>185230</v>
      </c>
      <c r="H15" s="201">
        <v>7578</v>
      </c>
      <c r="I15" s="202">
        <v>3680</v>
      </c>
      <c r="J15" s="199">
        <v>253642</v>
      </c>
      <c r="K15" s="196">
        <v>247090</v>
      </c>
      <c r="L15" s="201">
        <v>6552</v>
      </c>
      <c r="M15" s="195">
        <v>152010</v>
      </c>
      <c r="N15" s="195">
        <v>150565</v>
      </c>
      <c r="O15" s="202">
        <v>1445</v>
      </c>
    </row>
    <row r="16" spans="2:17" s="169" customFormat="1" ht="18" customHeight="1" x14ac:dyDescent="0.45">
      <c r="B16" s="120" t="s">
        <v>78</v>
      </c>
      <c r="C16" s="121"/>
      <c r="D16" s="122" t="s">
        <v>15</v>
      </c>
      <c r="E16" s="195">
        <v>447241</v>
      </c>
      <c r="F16" s="195">
        <v>363153</v>
      </c>
      <c r="G16" s="196">
        <v>332442</v>
      </c>
      <c r="H16" s="201">
        <v>30711</v>
      </c>
      <c r="I16" s="202">
        <v>84088</v>
      </c>
      <c r="J16" s="199">
        <v>556440</v>
      </c>
      <c r="K16" s="196">
        <v>450216</v>
      </c>
      <c r="L16" s="201">
        <v>106224</v>
      </c>
      <c r="M16" s="195">
        <v>338325</v>
      </c>
      <c r="N16" s="195">
        <v>276315</v>
      </c>
      <c r="O16" s="202">
        <v>62010</v>
      </c>
    </row>
    <row r="17" spans="2:15" s="169" customFormat="1" ht="18" customHeight="1" x14ac:dyDescent="0.45">
      <c r="B17" s="120" t="s">
        <v>79</v>
      </c>
      <c r="C17" s="121"/>
      <c r="D17" s="126" t="s">
        <v>16</v>
      </c>
      <c r="E17" s="195">
        <v>275411</v>
      </c>
      <c r="F17" s="195">
        <v>250865</v>
      </c>
      <c r="G17" s="196">
        <v>237454</v>
      </c>
      <c r="H17" s="201">
        <v>13411</v>
      </c>
      <c r="I17" s="202">
        <v>24546</v>
      </c>
      <c r="J17" s="199">
        <v>313657</v>
      </c>
      <c r="K17" s="196">
        <v>278497</v>
      </c>
      <c r="L17" s="201">
        <v>35160</v>
      </c>
      <c r="M17" s="195">
        <v>222981</v>
      </c>
      <c r="N17" s="195">
        <v>212985</v>
      </c>
      <c r="O17" s="202">
        <v>9996</v>
      </c>
    </row>
    <row r="18" spans="2:15" s="169" customFormat="1" ht="18" customHeight="1" x14ac:dyDescent="0.45">
      <c r="B18" s="120" t="s">
        <v>80</v>
      </c>
      <c r="C18" s="121"/>
      <c r="D18" s="204" t="s">
        <v>17</v>
      </c>
      <c r="E18" s="195">
        <v>302117</v>
      </c>
      <c r="F18" s="195">
        <v>302117</v>
      </c>
      <c r="G18" s="196">
        <v>286738</v>
      </c>
      <c r="H18" s="201">
        <v>15379</v>
      </c>
      <c r="I18" s="202">
        <v>0</v>
      </c>
      <c r="J18" s="199">
        <v>329461</v>
      </c>
      <c r="K18" s="196">
        <v>329461</v>
      </c>
      <c r="L18" s="201">
        <v>0</v>
      </c>
      <c r="M18" s="195">
        <v>247619</v>
      </c>
      <c r="N18" s="195">
        <v>247619</v>
      </c>
      <c r="O18" s="202">
        <v>0</v>
      </c>
    </row>
    <row r="19" spans="2:15" s="169" customFormat="1" ht="18" customHeight="1" x14ac:dyDescent="0.45">
      <c r="B19" s="120" t="s">
        <v>81</v>
      </c>
      <c r="C19" s="121"/>
      <c r="D19" s="205" t="s">
        <v>18</v>
      </c>
      <c r="E19" s="195">
        <v>137226</v>
      </c>
      <c r="F19" s="195">
        <v>136093</v>
      </c>
      <c r="G19" s="196">
        <v>128783</v>
      </c>
      <c r="H19" s="201">
        <v>7310</v>
      </c>
      <c r="I19" s="202">
        <v>1133</v>
      </c>
      <c r="J19" s="199">
        <v>182040</v>
      </c>
      <c r="K19" s="196">
        <v>181941</v>
      </c>
      <c r="L19" s="201">
        <v>99</v>
      </c>
      <c r="M19" s="195">
        <v>109763</v>
      </c>
      <c r="N19" s="195">
        <v>107996</v>
      </c>
      <c r="O19" s="202">
        <v>1767</v>
      </c>
    </row>
    <row r="20" spans="2:15" s="169" customFormat="1" ht="18" customHeight="1" x14ac:dyDescent="0.45">
      <c r="B20" s="120" t="s">
        <v>82</v>
      </c>
      <c r="C20" s="121"/>
      <c r="D20" s="127" t="s">
        <v>19</v>
      </c>
      <c r="E20" s="195">
        <v>186969</v>
      </c>
      <c r="F20" s="195">
        <v>175858</v>
      </c>
      <c r="G20" s="196">
        <v>170652</v>
      </c>
      <c r="H20" s="201">
        <v>5206</v>
      </c>
      <c r="I20" s="202">
        <v>11111</v>
      </c>
      <c r="J20" s="199">
        <v>241425</v>
      </c>
      <c r="K20" s="196">
        <v>221188</v>
      </c>
      <c r="L20" s="201">
        <v>20237</v>
      </c>
      <c r="M20" s="195">
        <v>140544</v>
      </c>
      <c r="N20" s="195">
        <v>137213</v>
      </c>
      <c r="O20" s="202">
        <v>3331</v>
      </c>
    </row>
    <row r="21" spans="2:15" s="169" customFormat="1" ht="18" customHeight="1" x14ac:dyDescent="0.45">
      <c r="B21" s="120" t="s">
        <v>83</v>
      </c>
      <c r="C21" s="121"/>
      <c r="D21" s="122" t="s">
        <v>20</v>
      </c>
      <c r="E21" s="206">
        <v>312422</v>
      </c>
      <c r="F21" s="199">
        <v>312224</v>
      </c>
      <c r="G21" s="196">
        <v>299079</v>
      </c>
      <c r="H21" s="201">
        <v>13145</v>
      </c>
      <c r="I21" s="202">
        <v>198</v>
      </c>
      <c r="J21" s="199">
        <v>405582</v>
      </c>
      <c r="K21" s="196">
        <v>405371</v>
      </c>
      <c r="L21" s="201">
        <v>211</v>
      </c>
      <c r="M21" s="195">
        <v>263188</v>
      </c>
      <c r="N21" s="195">
        <v>262997</v>
      </c>
      <c r="O21" s="202">
        <v>191</v>
      </c>
    </row>
    <row r="22" spans="2:15" s="169" customFormat="1" ht="18" customHeight="1" x14ac:dyDescent="0.45">
      <c r="B22" s="120" t="s">
        <v>84</v>
      </c>
      <c r="C22" s="121"/>
      <c r="D22" s="122" t="s">
        <v>21</v>
      </c>
      <c r="E22" s="206">
        <v>268266</v>
      </c>
      <c r="F22" s="199">
        <v>260379</v>
      </c>
      <c r="G22" s="196">
        <v>245443</v>
      </c>
      <c r="H22" s="201">
        <v>14936</v>
      </c>
      <c r="I22" s="202">
        <v>7887</v>
      </c>
      <c r="J22" s="199">
        <v>379334</v>
      </c>
      <c r="K22" s="196">
        <v>366124</v>
      </c>
      <c r="L22" s="201">
        <v>13210</v>
      </c>
      <c r="M22" s="195">
        <v>237042</v>
      </c>
      <c r="N22" s="196">
        <v>230651</v>
      </c>
      <c r="O22" s="202">
        <v>6391</v>
      </c>
    </row>
    <row r="23" spans="2:15" s="169" customFormat="1" ht="18" customHeight="1" x14ac:dyDescent="0.45">
      <c r="B23" s="120" t="s">
        <v>85</v>
      </c>
      <c r="C23" s="121"/>
      <c r="D23" s="122" t="s">
        <v>22</v>
      </c>
      <c r="E23" s="206">
        <v>268334</v>
      </c>
      <c r="F23" s="199">
        <v>268329</v>
      </c>
      <c r="G23" s="196">
        <v>255936</v>
      </c>
      <c r="H23" s="201">
        <v>12393</v>
      </c>
      <c r="I23" s="202">
        <v>5</v>
      </c>
      <c r="J23" s="199">
        <v>362013</v>
      </c>
      <c r="K23" s="196">
        <v>362001</v>
      </c>
      <c r="L23" s="201">
        <v>12</v>
      </c>
      <c r="M23" s="195">
        <v>193755</v>
      </c>
      <c r="N23" s="196">
        <v>193755</v>
      </c>
      <c r="O23" s="202">
        <v>0</v>
      </c>
    </row>
    <row r="24" spans="2:15" s="169" customFormat="1" ht="18" customHeight="1" x14ac:dyDescent="0.45">
      <c r="B24" s="120" t="s">
        <v>86</v>
      </c>
      <c r="C24" s="121"/>
      <c r="D24" s="207" t="s">
        <v>23</v>
      </c>
      <c r="E24" s="206">
        <v>183956</v>
      </c>
      <c r="F24" s="199">
        <v>166483</v>
      </c>
      <c r="G24" s="196">
        <v>155463</v>
      </c>
      <c r="H24" s="201">
        <v>11020</v>
      </c>
      <c r="I24" s="202">
        <v>17473</v>
      </c>
      <c r="J24" s="199">
        <v>227624</v>
      </c>
      <c r="K24" s="196">
        <v>197462</v>
      </c>
      <c r="L24" s="201">
        <v>30162</v>
      </c>
      <c r="M24" s="195">
        <v>145554</v>
      </c>
      <c r="N24" s="196">
        <v>139240</v>
      </c>
      <c r="O24" s="202">
        <v>6314</v>
      </c>
    </row>
    <row r="25" spans="2:15" s="169" customFormat="1" ht="18" customHeight="1" x14ac:dyDescent="0.45">
      <c r="B25" s="115" t="s">
        <v>87</v>
      </c>
      <c r="C25" s="116"/>
      <c r="D25" s="129" t="s">
        <v>88</v>
      </c>
      <c r="E25" s="208">
        <v>248653</v>
      </c>
      <c r="F25" s="208">
        <v>217488</v>
      </c>
      <c r="G25" s="208">
        <v>194277</v>
      </c>
      <c r="H25" s="208">
        <v>23211</v>
      </c>
      <c r="I25" s="208">
        <v>31165</v>
      </c>
      <c r="J25" s="208">
        <v>282136</v>
      </c>
      <c r="K25" s="208">
        <v>255507</v>
      </c>
      <c r="L25" s="208">
        <v>26629</v>
      </c>
      <c r="M25" s="208">
        <v>222892</v>
      </c>
      <c r="N25" s="208">
        <v>188237</v>
      </c>
      <c r="O25" s="208">
        <v>34655</v>
      </c>
    </row>
    <row r="26" spans="2:15" s="169" customFormat="1" ht="18" customHeight="1" x14ac:dyDescent="0.45">
      <c r="B26" s="120" t="s">
        <v>89</v>
      </c>
      <c r="C26" s="121"/>
      <c r="D26" s="131" t="s">
        <v>90</v>
      </c>
      <c r="E26" s="206">
        <v>226365</v>
      </c>
      <c r="F26" s="206">
        <v>226279</v>
      </c>
      <c r="G26" s="206">
        <v>211889</v>
      </c>
      <c r="H26" s="206">
        <v>14390</v>
      </c>
      <c r="I26" s="206">
        <v>86</v>
      </c>
      <c r="J26" s="206">
        <v>336350</v>
      </c>
      <c r="K26" s="206">
        <v>336350</v>
      </c>
      <c r="L26" s="206">
        <v>0</v>
      </c>
      <c r="M26" s="206">
        <v>184764</v>
      </c>
      <c r="N26" s="206">
        <v>184646</v>
      </c>
      <c r="O26" s="206">
        <v>118</v>
      </c>
    </row>
    <row r="27" spans="2:15" s="169" customFormat="1" ht="18" customHeight="1" x14ac:dyDescent="0.45">
      <c r="B27" s="120" t="s">
        <v>91</v>
      </c>
      <c r="C27" s="121"/>
      <c r="D27" s="131" t="s">
        <v>92</v>
      </c>
      <c r="E27" s="206">
        <v>228971</v>
      </c>
      <c r="F27" s="206">
        <v>228971</v>
      </c>
      <c r="G27" s="206">
        <v>209404</v>
      </c>
      <c r="H27" s="206">
        <v>19567</v>
      </c>
      <c r="I27" s="206">
        <v>0</v>
      </c>
      <c r="J27" s="206">
        <v>235003</v>
      </c>
      <c r="K27" s="206">
        <v>235003</v>
      </c>
      <c r="L27" s="206">
        <v>0</v>
      </c>
      <c r="M27" s="206">
        <v>182497</v>
      </c>
      <c r="N27" s="206">
        <v>182497</v>
      </c>
      <c r="O27" s="206">
        <v>0</v>
      </c>
    </row>
    <row r="28" spans="2:15" s="169" customFormat="1" ht="18" customHeight="1" x14ac:dyDescent="0.45">
      <c r="B28" s="120" t="s">
        <v>93</v>
      </c>
      <c r="C28" s="121"/>
      <c r="D28" s="131" t="s">
        <v>94</v>
      </c>
      <c r="E28" s="206">
        <v>232516</v>
      </c>
      <c r="F28" s="206">
        <v>232516</v>
      </c>
      <c r="G28" s="206">
        <v>231668</v>
      </c>
      <c r="H28" s="206">
        <v>848</v>
      </c>
      <c r="I28" s="206">
        <v>0</v>
      </c>
      <c r="J28" s="206">
        <v>256420</v>
      </c>
      <c r="K28" s="206">
        <v>256420</v>
      </c>
      <c r="L28" s="206">
        <v>0</v>
      </c>
      <c r="M28" s="206">
        <v>186324</v>
      </c>
      <c r="N28" s="206">
        <v>186324</v>
      </c>
      <c r="O28" s="206">
        <v>0</v>
      </c>
    </row>
    <row r="29" spans="2:15" s="169" customFormat="1" ht="18" customHeight="1" x14ac:dyDescent="0.45">
      <c r="B29" s="120" t="s">
        <v>95</v>
      </c>
      <c r="C29" s="121"/>
      <c r="D29" s="131" t="s">
        <v>96</v>
      </c>
      <c r="E29" s="206">
        <v>350018</v>
      </c>
      <c r="F29" s="206">
        <v>327481</v>
      </c>
      <c r="G29" s="206">
        <v>292819</v>
      </c>
      <c r="H29" s="206">
        <v>34662</v>
      </c>
      <c r="I29" s="206">
        <v>22537</v>
      </c>
      <c r="J29" s="206">
        <v>391988</v>
      </c>
      <c r="K29" s="206">
        <v>361752</v>
      </c>
      <c r="L29" s="206">
        <v>30236</v>
      </c>
      <c r="M29" s="206">
        <v>227164</v>
      </c>
      <c r="N29" s="206">
        <v>227164</v>
      </c>
      <c r="O29" s="206">
        <v>0</v>
      </c>
    </row>
    <row r="30" spans="2:15" s="169" customFormat="1" ht="18" customHeight="1" x14ac:dyDescent="0.45">
      <c r="B30" s="120" t="s">
        <v>97</v>
      </c>
      <c r="C30" s="121"/>
      <c r="D30" s="131" t="s">
        <v>98</v>
      </c>
      <c r="E30" s="206">
        <v>322269</v>
      </c>
      <c r="F30" s="206">
        <v>322260</v>
      </c>
      <c r="G30" s="206">
        <v>293232</v>
      </c>
      <c r="H30" s="206">
        <v>29028</v>
      </c>
      <c r="I30" s="206">
        <v>9</v>
      </c>
      <c r="J30" s="206">
        <v>342227</v>
      </c>
      <c r="K30" s="206">
        <v>342223</v>
      </c>
      <c r="L30" s="206">
        <v>4</v>
      </c>
      <c r="M30" s="206">
        <v>206364</v>
      </c>
      <c r="N30" s="206">
        <v>206326</v>
      </c>
      <c r="O30" s="206">
        <v>38</v>
      </c>
    </row>
    <row r="31" spans="2:15" s="169" customFormat="1" ht="18" customHeight="1" x14ac:dyDescent="0.45">
      <c r="B31" s="120" t="s">
        <v>99</v>
      </c>
      <c r="C31" s="121"/>
      <c r="D31" s="131" t="s">
        <v>100</v>
      </c>
      <c r="E31" s="206">
        <v>244654</v>
      </c>
      <c r="F31" s="206">
        <v>244654</v>
      </c>
      <c r="G31" s="206">
        <v>226965</v>
      </c>
      <c r="H31" s="206">
        <v>17689</v>
      </c>
      <c r="I31" s="206">
        <v>0</v>
      </c>
      <c r="J31" s="206">
        <v>279219</v>
      </c>
      <c r="K31" s="206">
        <v>279219</v>
      </c>
      <c r="L31" s="206">
        <v>0</v>
      </c>
      <c r="M31" s="206">
        <v>180728</v>
      </c>
      <c r="N31" s="206">
        <v>180728</v>
      </c>
      <c r="O31" s="206">
        <v>0</v>
      </c>
    </row>
    <row r="32" spans="2:15" s="169" customFormat="1" ht="18" customHeight="1" x14ac:dyDescent="0.45">
      <c r="B32" s="120" t="s">
        <v>101</v>
      </c>
      <c r="C32" s="121"/>
      <c r="D32" s="131" t="s">
        <v>102</v>
      </c>
      <c r="E32" s="206">
        <v>995478</v>
      </c>
      <c r="F32" s="206">
        <v>358724</v>
      </c>
      <c r="G32" s="206">
        <v>284932</v>
      </c>
      <c r="H32" s="206">
        <v>73792</v>
      </c>
      <c r="I32" s="206">
        <v>636754</v>
      </c>
      <c r="J32" s="206">
        <v>1073682</v>
      </c>
      <c r="K32" s="206">
        <v>380619</v>
      </c>
      <c r="L32" s="206">
        <v>693063</v>
      </c>
      <c r="M32" s="206">
        <v>514844</v>
      </c>
      <c r="N32" s="206">
        <v>224157</v>
      </c>
      <c r="O32" s="206">
        <v>290687</v>
      </c>
    </row>
    <row r="33" spans="2:17" s="169" customFormat="1" ht="18" customHeight="1" x14ac:dyDescent="0.45">
      <c r="B33" s="120" t="s">
        <v>103</v>
      </c>
      <c r="C33" s="121"/>
      <c r="D33" s="131" t="s">
        <v>104</v>
      </c>
      <c r="E33" s="206">
        <v>276218</v>
      </c>
      <c r="F33" s="206">
        <v>246966</v>
      </c>
      <c r="G33" s="206">
        <v>234236</v>
      </c>
      <c r="H33" s="206">
        <v>12730</v>
      </c>
      <c r="I33" s="206">
        <v>29252</v>
      </c>
      <c r="J33" s="206">
        <v>273425</v>
      </c>
      <c r="K33" s="206">
        <v>242192</v>
      </c>
      <c r="L33" s="206">
        <v>31233</v>
      </c>
      <c r="M33" s="206">
        <v>303391</v>
      </c>
      <c r="N33" s="206">
        <v>293415</v>
      </c>
      <c r="O33" s="206">
        <v>9976</v>
      </c>
    </row>
    <row r="34" spans="2:17" s="169" customFormat="1" ht="18" customHeight="1" x14ac:dyDescent="0.45">
      <c r="B34" s="120" t="s">
        <v>105</v>
      </c>
      <c r="C34" s="121"/>
      <c r="D34" s="131" t="s">
        <v>106</v>
      </c>
      <c r="E34" s="209">
        <v>236824</v>
      </c>
      <c r="F34" s="209">
        <v>236824</v>
      </c>
      <c r="G34" s="209">
        <v>217650</v>
      </c>
      <c r="H34" s="206">
        <v>19174</v>
      </c>
      <c r="I34" s="206">
        <v>0</v>
      </c>
      <c r="J34" s="206">
        <v>243977</v>
      </c>
      <c r="K34" s="206">
        <v>243977</v>
      </c>
      <c r="L34" s="206">
        <v>0</v>
      </c>
      <c r="M34" s="206">
        <v>207508</v>
      </c>
      <c r="N34" s="206">
        <v>207508</v>
      </c>
      <c r="O34" s="206">
        <v>0</v>
      </c>
    </row>
    <row r="35" spans="2:17" s="169" customFormat="1" ht="18" customHeight="1" x14ac:dyDescent="0.45">
      <c r="B35" s="120" t="s">
        <v>107</v>
      </c>
      <c r="C35" s="121"/>
      <c r="D35" s="131" t="s">
        <v>108</v>
      </c>
      <c r="E35" s="209">
        <v>288522</v>
      </c>
      <c r="F35" s="209">
        <v>288522</v>
      </c>
      <c r="G35" s="209">
        <v>268347</v>
      </c>
      <c r="H35" s="206">
        <v>20175</v>
      </c>
      <c r="I35" s="206">
        <v>0</v>
      </c>
      <c r="J35" s="206">
        <v>345864</v>
      </c>
      <c r="K35" s="206">
        <v>345864</v>
      </c>
      <c r="L35" s="206">
        <v>0</v>
      </c>
      <c r="M35" s="206">
        <v>214408</v>
      </c>
      <c r="N35" s="206">
        <v>214408</v>
      </c>
      <c r="O35" s="206">
        <v>0</v>
      </c>
    </row>
    <row r="36" spans="2:17" s="169" customFormat="1" ht="18" customHeight="1" x14ac:dyDescent="0.45">
      <c r="B36" s="120" t="s">
        <v>109</v>
      </c>
      <c r="C36" s="121"/>
      <c r="D36" s="131" t="s">
        <v>110</v>
      </c>
      <c r="E36" s="209">
        <v>582956</v>
      </c>
      <c r="F36" s="209">
        <v>292240</v>
      </c>
      <c r="G36" s="209">
        <v>258165</v>
      </c>
      <c r="H36" s="206">
        <v>34075</v>
      </c>
      <c r="I36" s="206">
        <v>290716</v>
      </c>
      <c r="J36" s="206">
        <v>700822</v>
      </c>
      <c r="K36" s="206">
        <v>328192</v>
      </c>
      <c r="L36" s="206">
        <v>372630</v>
      </c>
      <c r="M36" s="206">
        <v>347024</v>
      </c>
      <c r="N36" s="206">
        <v>220275</v>
      </c>
      <c r="O36" s="206">
        <v>126749</v>
      </c>
    </row>
    <row r="37" spans="2:17" s="169" customFormat="1" ht="18" customHeight="1" x14ac:dyDescent="0.45">
      <c r="B37" s="120" t="s">
        <v>111</v>
      </c>
      <c r="C37" s="121"/>
      <c r="D37" s="131" t="s">
        <v>112</v>
      </c>
      <c r="E37" s="209" t="s">
        <v>120</v>
      </c>
      <c r="F37" s="209" t="s">
        <v>120</v>
      </c>
      <c r="G37" s="209" t="s">
        <v>120</v>
      </c>
      <c r="H37" s="206" t="s">
        <v>120</v>
      </c>
      <c r="I37" s="206" t="s">
        <v>120</v>
      </c>
      <c r="J37" s="206" t="s">
        <v>120</v>
      </c>
      <c r="K37" s="206" t="s">
        <v>120</v>
      </c>
      <c r="L37" s="206" t="s">
        <v>120</v>
      </c>
      <c r="M37" s="206" t="s">
        <v>120</v>
      </c>
      <c r="N37" s="206" t="s">
        <v>120</v>
      </c>
      <c r="O37" s="206" t="s">
        <v>120</v>
      </c>
    </row>
    <row r="38" spans="2:17" s="169" customFormat="1" ht="18" customHeight="1" x14ac:dyDescent="0.45">
      <c r="B38" s="120" t="s">
        <v>113</v>
      </c>
      <c r="C38" s="121"/>
      <c r="D38" s="131" t="s">
        <v>114</v>
      </c>
      <c r="E38" s="209">
        <v>307845</v>
      </c>
      <c r="F38" s="209">
        <v>307845</v>
      </c>
      <c r="G38" s="209">
        <v>286232</v>
      </c>
      <c r="H38" s="206">
        <v>21613</v>
      </c>
      <c r="I38" s="206">
        <v>0</v>
      </c>
      <c r="J38" s="206">
        <v>333045</v>
      </c>
      <c r="K38" s="206">
        <v>333045</v>
      </c>
      <c r="L38" s="206">
        <v>0</v>
      </c>
      <c r="M38" s="206">
        <v>241202</v>
      </c>
      <c r="N38" s="206">
        <v>241202</v>
      </c>
      <c r="O38" s="206">
        <v>0</v>
      </c>
    </row>
    <row r="39" spans="2:17" s="169" customFormat="1" ht="18" customHeight="1" x14ac:dyDescent="0.45">
      <c r="B39" s="134" t="s">
        <v>115</v>
      </c>
      <c r="C39" s="135"/>
      <c r="D39" s="210" t="s">
        <v>116</v>
      </c>
      <c r="E39" s="211">
        <v>283588</v>
      </c>
      <c r="F39" s="211">
        <v>283326</v>
      </c>
      <c r="G39" s="211">
        <v>264969</v>
      </c>
      <c r="H39" s="212">
        <v>18357</v>
      </c>
      <c r="I39" s="212">
        <v>262</v>
      </c>
      <c r="J39" s="212">
        <v>307048</v>
      </c>
      <c r="K39" s="212">
        <v>307048</v>
      </c>
      <c r="L39" s="212">
        <v>0</v>
      </c>
      <c r="M39" s="212">
        <v>196725</v>
      </c>
      <c r="N39" s="212">
        <v>195493</v>
      </c>
      <c r="O39" s="212">
        <v>1232</v>
      </c>
    </row>
    <row r="40" spans="2:17" s="169" customFormat="1" ht="18" customHeight="1" x14ac:dyDescent="0.45">
      <c r="B40" s="139" t="s">
        <v>117</v>
      </c>
      <c r="C40" s="140"/>
      <c r="D40" s="213" t="s">
        <v>118</v>
      </c>
      <c r="E40" s="214">
        <v>205399</v>
      </c>
      <c r="F40" s="214">
        <v>186619</v>
      </c>
      <c r="G40" s="214">
        <v>170720</v>
      </c>
      <c r="H40" s="215">
        <v>15899</v>
      </c>
      <c r="I40" s="215">
        <v>18780</v>
      </c>
      <c r="J40" s="215">
        <v>252641</v>
      </c>
      <c r="K40" s="215">
        <v>219620</v>
      </c>
      <c r="L40" s="215">
        <v>33021</v>
      </c>
      <c r="M40" s="215">
        <v>173533</v>
      </c>
      <c r="N40" s="215">
        <v>164358</v>
      </c>
      <c r="O40" s="215">
        <v>9175</v>
      </c>
    </row>
    <row r="41" spans="2:17" s="169" customFormat="1" ht="11.25" customHeight="1" x14ac:dyDescent="0.45">
      <c r="B41" s="216"/>
      <c r="C41" s="217"/>
      <c r="D41" s="218"/>
      <c r="E41" s="219"/>
      <c r="F41" s="219"/>
      <c r="G41" s="219"/>
      <c r="H41" s="219"/>
      <c r="I41" s="219"/>
      <c r="J41" s="219"/>
      <c r="K41" s="219"/>
      <c r="L41" s="220"/>
      <c r="M41" s="219"/>
      <c r="N41" s="219"/>
      <c r="O41" s="220"/>
    </row>
    <row r="42" spans="2:17" ht="11.25" customHeight="1" x14ac:dyDescent="0.45">
      <c r="B42" s="216"/>
      <c r="C42" s="216"/>
      <c r="D42" s="216"/>
    </row>
    <row r="43" spans="2:17" s="169" customFormat="1" ht="20.100000000000001" customHeight="1" x14ac:dyDescent="0.45">
      <c r="B43" s="144" t="s">
        <v>119</v>
      </c>
      <c r="C43" s="216"/>
      <c r="D43" s="221"/>
      <c r="E43" s="182"/>
      <c r="F43" s="182"/>
      <c r="G43" s="182"/>
      <c r="H43" s="81"/>
      <c r="I43" s="222"/>
      <c r="J43" s="222"/>
      <c r="K43" s="222"/>
      <c r="L43" s="222"/>
      <c r="M43" s="222"/>
      <c r="N43" s="91"/>
      <c r="O43" s="91" t="s">
        <v>138</v>
      </c>
      <c r="Q43" s="145"/>
    </row>
    <row r="44" spans="2:17" s="169" customFormat="1" ht="20.100000000000001" customHeight="1" x14ac:dyDescent="0.45">
      <c r="B44" s="175"/>
      <c r="C44" s="176"/>
      <c r="D44" s="177"/>
      <c r="E44" s="178" t="s">
        <v>139</v>
      </c>
      <c r="F44" s="179"/>
      <c r="G44" s="179"/>
      <c r="H44" s="179"/>
      <c r="I44" s="180"/>
      <c r="J44" s="178" t="s">
        <v>140</v>
      </c>
      <c r="K44" s="179"/>
      <c r="L44" s="180"/>
      <c r="M44" s="178" t="s">
        <v>141</v>
      </c>
      <c r="N44" s="179"/>
      <c r="O44" s="180"/>
      <c r="Q44" s="145"/>
    </row>
    <row r="45" spans="2:17" s="169" customFormat="1" ht="6.45" customHeight="1" x14ac:dyDescent="0.45">
      <c r="B45" s="181"/>
      <c r="C45" s="182"/>
      <c r="D45" s="183"/>
      <c r="E45" s="184"/>
      <c r="F45" s="184"/>
      <c r="G45" s="184"/>
      <c r="H45" s="185"/>
      <c r="I45" s="185"/>
      <c r="J45" s="184"/>
      <c r="K45" s="184"/>
      <c r="L45" s="185"/>
      <c r="M45" s="184"/>
      <c r="N45" s="184"/>
      <c r="O45" s="185"/>
    </row>
    <row r="46" spans="2:17" s="169" customFormat="1" ht="42" customHeight="1" x14ac:dyDescent="0.45">
      <c r="B46" s="181"/>
      <c r="C46" s="182"/>
      <c r="D46" s="186" t="s">
        <v>64</v>
      </c>
      <c r="E46" s="187" t="s">
        <v>142</v>
      </c>
      <c r="F46" s="187" t="s">
        <v>143</v>
      </c>
      <c r="G46" s="187" t="s">
        <v>144</v>
      </c>
      <c r="H46" s="188" t="s">
        <v>145</v>
      </c>
      <c r="I46" s="188" t="s">
        <v>146</v>
      </c>
      <c r="J46" s="187" t="s">
        <v>147</v>
      </c>
      <c r="K46" s="187" t="s">
        <v>143</v>
      </c>
      <c r="L46" s="188" t="s">
        <v>146</v>
      </c>
      <c r="M46" s="187" t="s">
        <v>147</v>
      </c>
      <c r="N46" s="187" t="s">
        <v>143</v>
      </c>
      <c r="O46" s="188" t="s">
        <v>146</v>
      </c>
    </row>
    <row r="47" spans="2:17" s="169" customFormat="1" ht="3" customHeight="1" x14ac:dyDescent="0.45">
      <c r="B47" s="189"/>
      <c r="C47" s="190"/>
      <c r="D47" s="191"/>
      <c r="E47" s="192"/>
      <c r="F47" s="192"/>
      <c r="G47" s="192"/>
      <c r="H47" s="193"/>
      <c r="I47" s="193"/>
      <c r="J47" s="192"/>
      <c r="K47" s="192"/>
      <c r="L47" s="194"/>
      <c r="M47" s="192"/>
      <c r="N47" s="192"/>
      <c r="O47" s="193"/>
    </row>
    <row r="48" spans="2:17" s="169" customFormat="1" ht="18" customHeight="1" x14ac:dyDescent="0.45">
      <c r="B48" s="115" t="s">
        <v>70</v>
      </c>
      <c r="C48" s="116"/>
      <c r="D48" s="117" t="s">
        <v>8</v>
      </c>
      <c r="E48" s="195">
        <v>291156</v>
      </c>
      <c r="F48" s="195">
        <v>262526</v>
      </c>
      <c r="G48" s="196">
        <v>244574</v>
      </c>
      <c r="H48" s="197">
        <v>17952</v>
      </c>
      <c r="I48" s="198">
        <v>28630</v>
      </c>
      <c r="J48" s="199">
        <v>363246</v>
      </c>
      <c r="K48" s="196">
        <v>315003</v>
      </c>
      <c r="L48" s="197">
        <v>48243</v>
      </c>
      <c r="M48" s="200">
        <v>225974</v>
      </c>
      <c r="N48" s="200">
        <v>215078</v>
      </c>
      <c r="O48" s="198">
        <v>10896</v>
      </c>
      <c r="Q48" s="145"/>
    </row>
    <row r="49" spans="2:17" s="169" customFormat="1" ht="18" customHeight="1" x14ac:dyDescent="0.45">
      <c r="B49" s="120" t="s">
        <v>71</v>
      </c>
      <c r="C49" s="121"/>
      <c r="D49" s="122" t="s">
        <v>9</v>
      </c>
      <c r="E49" s="195">
        <v>451214</v>
      </c>
      <c r="F49" s="195">
        <v>308338</v>
      </c>
      <c r="G49" s="196">
        <v>280271</v>
      </c>
      <c r="H49" s="201">
        <v>28067</v>
      </c>
      <c r="I49" s="202">
        <v>142876</v>
      </c>
      <c r="J49" s="199">
        <v>463546</v>
      </c>
      <c r="K49" s="196">
        <v>315820</v>
      </c>
      <c r="L49" s="201">
        <v>147726</v>
      </c>
      <c r="M49" s="195">
        <v>282773</v>
      </c>
      <c r="N49" s="195">
        <v>206139</v>
      </c>
      <c r="O49" s="202">
        <v>76634</v>
      </c>
      <c r="Q49" s="145"/>
    </row>
    <row r="50" spans="2:17" s="169" customFormat="1" ht="18" customHeight="1" x14ac:dyDescent="0.45">
      <c r="B50" s="120" t="s">
        <v>72</v>
      </c>
      <c r="C50" s="121"/>
      <c r="D50" s="122" t="s">
        <v>10</v>
      </c>
      <c r="E50" s="195">
        <v>347360</v>
      </c>
      <c r="F50" s="195">
        <v>266906</v>
      </c>
      <c r="G50" s="196">
        <v>239898</v>
      </c>
      <c r="H50" s="201">
        <v>27008</v>
      </c>
      <c r="I50" s="202">
        <v>80454</v>
      </c>
      <c r="J50" s="199">
        <v>424717</v>
      </c>
      <c r="K50" s="196">
        <v>313208</v>
      </c>
      <c r="L50" s="201">
        <v>111509</v>
      </c>
      <c r="M50" s="195">
        <v>236907</v>
      </c>
      <c r="N50" s="195">
        <v>200795</v>
      </c>
      <c r="O50" s="202">
        <v>36112</v>
      </c>
      <c r="Q50" s="145"/>
    </row>
    <row r="51" spans="2:17" s="169" customFormat="1" ht="18" customHeight="1" x14ac:dyDescent="0.45">
      <c r="B51" s="120" t="s">
        <v>73</v>
      </c>
      <c r="C51" s="121"/>
      <c r="D51" s="124" t="s">
        <v>11</v>
      </c>
      <c r="E51" s="195">
        <v>449616</v>
      </c>
      <c r="F51" s="195">
        <v>355621</v>
      </c>
      <c r="G51" s="196">
        <v>318398</v>
      </c>
      <c r="H51" s="203">
        <v>37223</v>
      </c>
      <c r="I51" s="202">
        <v>93995</v>
      </c>
      <c r="J51" s="199">
        <v>492415</v>
      </c>
      <c r="K51" s="196">
        <v>420912</v>
      </c>
      <c r="L51" s="201">
        <v>71503</v>
      </c>
      <c r="M51" s="195">
        <v>339657</v>
      </c>
      <c r="N51" s="195">
        <v>187878</v>
      </c>
      <c r="O51" s="202">
        <v>151779</v>
      </c>
      <c r="Q51" s="145"/>
    </row>
    <row r="52" spans="2:17" s="169" customFormat="1" ht="18" customHeight="1" x14ac:dyDescent="0.45">
      <c r="B52" s="120" t="s">
        <v>74</v>
      </c>
      <c r="C52" s="121"/>
      <c r="D52" s="122" t="s">
        <v>12</v>
      </c>
      <c r="E52" s="195">
        <v>341873</v>
      </c>
      <c r="F52" s="195">
        <v>321716</v>
      </c>
      <c r="G52" s="196">
        <v>297885</v>
      </c>
      <c r="H52" s="201">
        <v>23831</v>
      </c>
      <c r="I52" s="202">
        <v>20157</v>
      </c>
      <c r="J52" s="199">
        <v>377103</v>
      </c>
      <c r="K52" s="196">
        <v>361344</v>
      </c>
      <c r="L52" s="201">
        <v>15759</v>
      </c>
      <c r="M52" s="195">
        <v>284717</v>
      </c>
      <c r="N52" s="195">
        <v>257426</v>
      </c>
      <c r="O52" s="202">
        <v>27291</v>
      </c>
      <c r="Q52" s="145"/>
    </row>
    <row r="53" spans="2:17" s="169" customFormat="1" ht="18" customHeight="1" x14ac:dyDescent="0.45">
      <c r="B53" s="120" t="s">
        <v>75</v>
      </c>
      <c r="C53" s="121"/>
      <c r="D53" s="122" t="s">
        <v>13</v>
      </c>
      <c r="E53" s="195">
        <v>263226</v>
      </c>
      <c r="F53" s="195">
        <v>262927</v>
      </c>
      <c r="G53" s="196">
        <v>246773</v>
      </c>
      <c r="H53" s="201">
        <v>16154</v>
      </c>
      <c r="I53" s="202">
        <v>299</v>
      </c>
      <c r="J53" s="199">
        <v>275396</v>
      </c>
      <c r="K53" s="196">
        <v>275103</v>
      </c>
      <c r="L53" s="201">
        <v>293</v>
      </c>
      <c r="M53" s="195">
        <v>186157</v>
      </c>
      <c r="N53" s="195">
        <v>185817</v>
      </c>
      <c r="O53" s="202">
        <v>340</v>
      </c>
      <c r="Q53" s="145"/>
    </row>
    <row r="54" spans="2:17" s="169" customFormat="1" ht="18" customHeight="1" x14ac:dyDescent="0.45">
      <c r="B54" s="120" t="s">
        <v>76</v>
      </c>
      <c r="C54" s="121"/>
      <c r="D54" s="122" t="s">
        <v>14</v>
      </c>
      <c r="E54" s="195">
        <v>186962</v>
      </c>
      <c r="F54" s="195">
        <v>186614</v>
      </c>
      <c r="G54" s="196">
        <v>178981</v>
      </c>
      <c r="H54" s="201">
        <v>7633</v>
      </c>
      <c r="I54" s="202">
        <v>348</v>
      </c>
      <c r="J54" s="199">
        <v>249517</v>
      </c>
      <c r="K54" s="196">
        <v>249355</v>
      </c>
      <c r="L54" s="201">
        <v>162</v>
      </c>
      <c r="M54" s="195">
        <v>146570</v>
      </c>
      <c r="N54" s="195">
        <v>146101</v>
      </c>
      <c r="O54" s="202">
        <v>469</v>
      </c>
      <c r="Q54" s="145"/>
    </row>
    <row r="55" spans="2:17" s="169" customFormat="1" ht="18" customHeight="1" x14ac:dyDescent="0.45">
      <c r="B55" s="120" t="s">
        <v>78</v>
      </c>
      <c r="C55" s="121"/>
      <c r="D55" s="122" t="s">
        <v>15</v>
      </c>
      <c r="E55" s="195">
        <v>487877</v>
      </c>
      <c r="F55" s="195">
        <v>370333</v>
      </c>
      <c r="G55" s="196">
        <v>351983</v>
      </c>
      <c r="H55" s="201">
        <v>18350</v>
      </c>
      <c r="I55" s="202">
        <v>117544</v>
      </c>
      <c r="J55" s="199">
        <v>656405</v>
      </c>
      <c r="K55" s="196">
        <v>466978</v>
      </c>
      <c r="L55" s="201">
        <v>189427</v>
      </c>
      <c r="M55" s="195">
        <v>378300</v>
      </c>
      <c r="N55" s="195">
        <v>307494</v>
      </c>
      <c r="O55" s="202">
        <v>70806</v>
      </c>
      <c r="Q55" s="145"/>
    </row>
    <row r="56" spans="2:17" s="169" customFormat="1" ht="18" customHeight="1" x14ac:dyDescent="0.45">
      <c r="B56" s="120" t="s">
        <v>79</v>
      </c>
      <c r="C56" s="121"/>
      <c r="D56" s="126" t="s">
        <v>16</v>
      </c>
      <c r="E56" s="195">
        <v>284626</v>
      </c>
      <c r="F56" s="195">
        <v>196259</v>
      </c>
      <c r="G56" s="196">
        <v>185842</v>
      </c>
      <c r="H56" s="201">
        <v>10417</v>
      </c>
      <c r="I56" s="202">
        <v>88367</v>
      </c>
      <c r="J56" s="199">
        <v>367244</v>
      </c>
      <c r="K56" s="196">
        <v>235458</v>
      </c>
      <c r="L56" s="201">
        <v>131786</v>
      </c>
      <c r="M56" s="195">
        <v>182120</v>
      </c>
      <c r="N56" s="195">
        <v>147624</v>
      </c>
      <c r="O56" s="202">
        <v>34496</v>
      </c>
      <c r="Q56" s="145"/>
    </row>
    <row r="57" spans="2:17" s="169" customFormat="1" ht="18" customHeight="1" x14ac:dyDescent="0.45">
      <c r="B57" s="120" t="s">
        <v>80</v>
      </c>
      <c r="C57" s="121"/>
      <c r="D57" s="204" t="s">
        <v>17</v>
      </c>
      <c r="E57" s="195">
        <v>307743</v>
      </c>
      <c r="F57" s="195">
        <v>307743</v>
      </c>
      <c r="G57" s="196">
        <v>287800</v>
      </c>
      <c r="H57" s="201">
        <v>19943</v>
      </c>
      <c r="I57" s="202">
        <v>0</v>
      </c>
      <c r="J57" s="199">
        <v>342695</v>
      </c>
      <c r="K57" s="196">
        <v>342695</v>
      </c>
      <c r="L57" s="201">
        <v>0</v>
      </c>
      <c r="M57" s="195">
        <v>267982</v>
      </c>
      <c r="N57" s="195">
        <v>267982</v>
      </c>
      <c r="O57" s="202">
        <v>0</v>
      </c>
      <c r="Q57" s="145"/>
    </row>
    <row r="58" spans="2:17" s="169" customFormat="1" ht="18" customHeight="1" x14ac:dyDescent="0.45">
      <c r="B58" s="120" t="s">
        <v>81</v>
      </c>
      <c r="C58" s="121"/>
      <c r="D58" s="205" t="s">
        <v>18</v>
      </c>
      <c r="E58" s="195">
        <v>116368</v>
      </c>
      <c r="F58" s="195">
        <v>116351</v>
      </c>
      <c r="G58" s="196">
        <v>113204</v>
      </c>
      <c r="H58" s="201">
        <v>3147</v>
      </c>
      <c r="I58" s="202">
        <v>17</v>
      </c>
      <c r="J58" s="199">
        <v>144010</v>
      </c>
      <c r="K58" s="196">
        <v>144010</v>
      </c>
      <c r="L58" s="201">
        <v>0</v>
      </c>
      <c r="M58" s="195">
        <v>96328</v>
      </c>
      <c r="N58" s="195">
        <v>96298</v>
      </c>
      <c r="O58" s="202">
        <v>30</v>
      </c>
      <c r="Q58" s="145"/>
    </row>
    <row r="59" spans="2:17" s="169" customFormat="1" ht="18" customHeight="1" x14ac:dyDescent="0.45">
      <c r="B59" s="120" t="s">
        <v>82</v>
      </c>
      <c r="C59" s="121"/>
      <c r="D59" s="127" t="s">
        <v>19</v>
      </c>
      <c r="E59" s="195">
        <v>196562</v>
      </c>
      <c r="F59" s="195">
        <v>184048</v>
      </c>
      <c r="G59" s="196">
        <v>175104</v>
      </c>
      <c r="H59" s="201">
        <v>8944</v>
      </c>
      <c r="I59" s="202">
        <v>12514</v>
      </c>
      <c r="J59" s="199">
        <v>271233</v>
      </c>
      <c r="K59" s="196">
        <v>239750</v>
      </c>
      <c r="L59" s="201">
        <v>31483</v>
      </c>
      <c r="M59" s="195">
        <v>153381</v>
      </c>
      <c r="N59" s="195">
        <v>151837</v>
      </c>
      <c r="O59" s="202">
        <v>1544</v>
      </c>
      <c r="Q59" s="145"/>
    </row>
    <row r="60" spans="2:17" s="169" customFormat="1" ht="18" customHeight="1" x14ac:dyDescent="0.45">
      <c r="B60" s="120" t="s">
        <v>83</v>
      </c>
      <c r="C60" s="121"/>
      <c r="D60" s="122" t="s">
        <v>20</v>
      </c>
      <c r="E60" s="206">
        <v>390511</v>
      </c>
      <c r="F60" s="199">
        <v>390511</v>
      </c>
      <c r="G60" s="196">
        <v>371964</v>
      </c>
      <c r="H60" s="201">
        <v>18547</v>
      </c>
      <c r="I60" s="202">
        <v>0</v>
      </c>
      <c r="J60" s="199">
        <v>431025</v>
      </c>
      <c r="K60" s="196">
        <v>431025</v>
      </c>
      <c r="L60" s="201">
        <v>0</v>
      </c>
      <c r="M60" s="195">
        <v>354476</v>
      </c>
      <c r="N60" s="195">
        <v>354476</v>
      </c>
      <c r="O60" s="202">
        <v>0</v>
      </c>
      <c r="Q60" s="145"/>
    </row>
    <row r="61" spans="2:17" s="169" customFormat="1" ht="18" customHeight="1" x14ac:dyDescent="0.45">
      <c r="B61" s="120" t="s">
        <v>84</v>
      </c>
      <c r="C61" s="121"/>
      <c r="D61" s="122" t="s">
        <v>21</v>
      </c>
      <c r="E61" s="206">
        <v>299508</v>
      </c>
      <c r="F61" s="199">
        <v>294382</v>
      </c>
      <c r="G61" s="196">
        <v>273910</v>
      </c>
      <c r="H61" s="201">
        <v>20472</v>
      </c>
      <c r="I61" s="202">
        <v>5126</v>
      </c>
      <c r="J61" s="199">
        <v>411264</v>
      </c>
      <c r="K61" s="196">
        <v>404352</v>
      </c>
      <c r="L61" s="201">
        <v>6912</v>
      </c>
      <c r="M61" s="195">
        <v>255848</v>
      </c>
      <c r="N61" s="196">
        <v>251420</v>
      </c>
      <c r="O61" s="202">
        <v>4428</v>
      </c>
      <c r="Q61" s="145"/>
    </row>
    <row r="62" spans="2:17" s="169" customFormat="1" ht="18" customHeight="1" x14ac:dyDescent="0.45">
      <c r="B62" s="120" t="s">
        <v>85</v>
      </c>
      <c r="C62" s="121"/>
      <c r="D62" s="122" t="s">
        <v>22</v>
      </c>
      <c r="E62" s="206" t="s">
        <v>120</v>
      </c>
      <c r="F62" s="199" t="s">
        <v>120</v>
      </c>
      <c r="G62" s="196" t="s">
        <v>120</v>
      </c>
      <c r="H62" s="201" t="s">
        <v>120</v>
      </c>
      <c r="I62" s="202" t="s">
        <v>120</v>
      </c>
      <c r="J62" s="199" t="s">
        <v>120</v>
      </c>
      <c r="K62" s="196" t="s">
        <v>120</v>
      </c>
      <c r="L62" s="201" t="s">
        <v>120</v>
      </c>
      <c r="M62" s="195" t="s">
        <v>120</v>
      </c>
      <c r="N62" s="196" t="s">
        <v>120</v>
      </c>
      <c r="O62" s="202" t="s">
        <v>120</v>
      </c>
      <c r="Q62" s="145"/>
    </row>
    <row r="63" spans="2:17" s="169" customFormat="1" ht="18" customHeight="1" x14ac:dyDescent="0.45">
      <c r="B63" s="120" t="s">
        <v>86</v>
      </c>
      <c r="C63" s="121"/>
      <c r="D63" s="207" t="s">
        <v>23</v>
      </c>
      <c r="E63" s="206">
        <v>194758</v>
      </c>
      <c r="F63" s="199">
        <v>173434</v>
      </c>
      <c r="G63" s="196">
        <v>163670</v>
      </c>
      <c r="H63" s="201">
        <v>9764</v>
      </c>
      <c r="I63" s="202">
        <v>21324</v>
      </c>
      <c r="J63" s="199">
        <v>256355</v>
      </c>
      <c r="K63" s="196">
        <v>213016</v>
      </c>
      <c r="L63" s="201">
        <v>43339</v>
      </c>
      <c r="M63" s="195">
        <v>150367</v>
      </c>
      <c r="N63" s="196">
        <v>144908</v>
      </c>
      <c r="O63" s="202">
        <v>5459</v>
      </c>
      <c r="Q63" s="145"/>
    </row>
    <row r="64" spans="2:17" s="169" customFormat="1" ht="18" customHeight="1" x14ac:dyDescent="0.45">
      <c r="B64" s="115" t="s">
        <v>87</v>
      </c>
      <c r="C64" s="116"/>
      <c r="D64" s="129" t="s">
        <v>88</v>
      </c>
      <c r="E64" s="208">
        <v>266399</v>
      </c>
      <c r="F64" s="208">
        <v>226353</v>
      </c>
      <c r="G64" s="208">
        <v>203728</v>
      </c>
      <c r="H64" s="208">
        <v>22625</v>
      </c>
      <c r="I64" s="208">
        <v>40046</v>
      </c>
      <c r="J64" s="208">
        <v>311604</v>
      </c>
      <c r="K64" s="208">
        <v>274600</v>
      </c>
      <c r="L64" s="208">
        <v>37004</v>
      </c>
      <c r="M64" s="208">
        <v>235999</v>
      </c>
      <c r="N64" s="208">
        <v>193907</v>
      </c>
      <c r="O64" s="208">
        <v>42092</v>
      </c>
      <c r="Q64" s="145"/>
    </row>
    <row r="65" spans="2:17" s="169" customFormat="1" ht="18" customHeight="1" x14ac:dyDescent="0.45">
      <c r="B65" s="120" t="s">
        <v>89</v>
      </c>
      <c r="C65" s="121"/>
      <c r="D65" s="131" t="s">
        <v>90</v>
      </c>
      <c r="E65" s="206">
        <v>233393</v>
      </c>
      <c r="F65" s="206">
        <v>233292</v>
      </c>
      <c r="G65" s="206">
        <v>216383</v>
      </c>
      <c r="H65" s="206">
        <v>16909</v>
      </c>
      <c r="I65" s="206">
        <v>101</v>
      </c>
      <c r="J65" s="206">
        <v>336350</v>
      </c>
      <c r="K65" s="206">
        <v>336350</v>
      </c>
      <c r="L65" s="206">
        <v>0</v>
      </c>
      <c r="M65" s="206">
        <v>184389</v>
      </c>
      <c r="N65" s="206">
        <v>184240</v>
      </c>
      <c r="O65" s="206">
        <v>149</v>
      </c>
      <c r="P65" s="145"/>
      <c r="Q65" s="145"/>
    </row>
    <row r="66" spans="2:17" ht="18" customHeight="1" x14ac:dyDescent="0.45">
      <c r="B66" s="120" t="s">
        <v>91</v>
      </c>
      <c r="C66" s="121"/>
      <c r="D66" s="131" t="s">
        <v>92</v>
      </c>
      <c r="E66" s="206">
        <v>277011</v>
      </c>
      <c r="F66" s="206">
        <v>277011</v>
      </c>
      <c r="G66" s="206">
        <v>239409</v>
      </c>
      <c r="H66" s="206">
        <v>37602</v>
      </c>
      <c r="I66" s="206">
        <v>0</v>
      </c>
      <c r="J66" s="206">
        <v>289018</v>
      </c>
      <c r="K66" s="206">
        <v>289018</v>
      </c>
      <c r="L66" s="206">
        <v>0</v>
      </c>
      <c r="M66" s="206">
        <v>210460</v>
      </c>
      <c r="N66" s="206">
        <v>210460</v>
      </c>
      <c r="O66" s="206">
        <v>0</v>
      </c>
    </row>
    <row r="67" spans="2:17" ht="18" customHeight="1" x14ac:dyDescent="0.45">
      <c r="B67" s="120" t="s">
        <v>93</v>
      </c>
      <c r="C67" s="121"/>
      <c r="D67" s="131" t="s">
        <v>94</v>
      </c>
      <c r="E67" s="206">
        <v>232516</v>
      </c>
      <c r="F67" s="206">
        <v>232516</v>
      </c>
      <c r="G67" s="206">
        <v>231668</v>
      </c>
      <c r="H67" s="206">
        <v>848</v>
      </c>
      <c r="I67" s="206">
        <v>0</v>
      </c>
      <c r="J67" s="206">
        <v>256420</v>
      </c>
      <c r="K67" s="206">
        <v>256420</v>
      </c>
      <c r="L67" s="206">
        <v>0</v>
      </c>
      <c r="M67" s="206">
        <v>186324</v>
      </c>
      <c r="N67" s="206">
        <v>186324</v>
      </c>
      <c r="O67" s="206">
        <v>0</v>
      </c>
    </row>
    <row r="68" spans="2:17" ht="18" customHeight="1" x14ac:dyDescent="0.45">
      <c r="B68" s="120" t="s">
        <v>95</v>
      </c>
      <c r="C68" s="121"/>
      <c r="D68" s="131" t="s">
        <v>96</v>
      </c>
      <c r="E68" s="206">
        <v>350018</v>
      </c>
      <c r="F68" s="206">
        <v>327481</v>
      </c>
      <c r="G68" s="206">
        <v>292819</v>
      </c>
      <c r="H68" s="206">
        <v>34662</v>
      </c>
      <c r="I68" s="206">
        <v>22537</v>
      </c>
      <c r="J68" s="206">
        <v>391988</v>
      </c>
      <c r="K68" s="206">
        <v>361752</v>
      </c>
      <c r="L68" s="206">
        <v>30236</v>
      </c>
      <c r="M68" s="206">
        <v>227164</v>
      </c>
      <c r="N68" s="206">
        <v>227164</v>
      </c>
      <c r="O68" s="206">
        <v>0</v>
      </c>
    </row>
    <row r="69" spans="2:17" ht="18" customHeight="1" x14ac:dyDescent="0.45">
      <c r="B69" s="120" t="s">
        <v>97</v>
      </c>
      <c r="C69" s="121"/>
      <c r="D69" s="131" t="s">
        <v>98</v>
      </c>
      <c r="E69" s="206">
        <v>338064</v>
      </c>
      <c r="F69" s="206">
        <v>338054</v>
      </c>
      <c r="G69" s="206">
        <v>306853</v>
      </c>
      <c r="H69" s="206">
        <v>31201</v>
      </c>
      <c r="I69" s="206">
        <v>10</v>
      </c>
      <c r="J69" s="206">
        <v>344065</v>
      </c>
      <c r="K69" s="206">
        <v>344061</v>
      </c>
      <c r="L69" s="206">
        <v>4</v>
      </c>
      <c r="M69" s="206">
        <v>281222</v>
      </c>
      <c r="N69" s="206">
        <v>281159</v>
      </c>
      <c r="O69" s="206">
        <v>63</v>
      </c>
    </row>
    <row r="70" spans="2:17" ht="18" customHeight="1" x14ac:dyDescent="0.45">
      <c r="B70" s="120" t="s">
        <v>99</v>
      </c>
      <c r="C70" s="121"/>
      <c r="D70" s="131" t="s">
        <v>100</v>
      </c>
      <c r="E70" s="206">
        <v>244654</v>
      </c>
      <c r="F70" s="206">
        <v>244654</v>
      </c>
      <c r="G70" s="206">
        <v>226965</v>
      </c>
      <c r="H70" s="206">
        <v>17689</v>
      </c>
      <c r="I70" s="206">
        <v>0</v>
      </c>
      <c r="J70" s="206">
        <v>279219</v>
      </c>
      <c r="K70" s="206">
        <v>279219</v>
      </c>
      <c r="L70" s="206">
        <v>0</v>
      </c>
      <c r="M70" s="206">
        <v>180728</v>
      </c>
      <c r="N70" s="206">
        <v>180728</v>
      </c>
      <c r="O70" s="206">
        <v>0</v>
      </c>
    </row>
    <row r="71" spans="2:17" ht="18" customHeight="1" x14ac:dyDescent="0.45">
      <c r="B71" s="120" t="s">
        <v>101</v>
      </c>
      <c r="C71" s="121"/>
      <c r="D71" s="131" t="s">
        <v>102</v>
      </c>
      <c r="E71" s="206">
        <v>995478</v>
      </c>
      <c r="F71" s="206">
        <v>358724</v>
      </c>
      <c r="G71" s="206">
        <v>284932</v>
      </c>
      <c r="H71" s="206">
        <v>73792</v>
      </c>
      <c r="I71" s="206">
        <v>636754</v>
      </c>
      <c r="J71" s="206">
        <v>1073682</v>
      </c>
      <c r="K71" s="206">
        <v>380619</v>
      </c>
      <c r="L71" s="206">
        <v>693063</v>
      </c>
      <c r="M71" s="206">
        <v>514844</v>
      </c>
      <c r="N71" s="206">
        <v>224157</v>
      </c>
      <c r="O71" s="206">
        <v>290687</v>
      </c>
    </row>
    <row r="72" spans="2:17" ht="18" customHeight="1" x14ac:dyDescent="0.45">
      <c r="B72" s="120" t="s">
        <v>103</v>
      </c>
      <c r="C72" s="121"/>
      <c r="D72" s="131" t="s">
        <v>104</v>
      </c>
      <c r="E72" s="206" t="s">
        <v>120</v>
      </c>
      <c r="F72" s="206" t="s">
        <v>120</v>
      </c>
      <c r="G72" s="206" t="s">
        <v>120</v>
      </c>
      <c r="H72" s="206" t="s">
        <v>120</v>
      </c>
      <c r="I72" s="206" t="s">
        <v>120</v>
      </c>
      <c r="J72" s="206" t="s">
        <v>120</v>
      </c>
      <c r="K72" s="206" t="s">
        <v>120</v>
      </c>
      <c r="L72" s="206" t="s">
        <v>120</v>
      </c>
      <c r="M72" s="206" t="s">
        <v>120</v>
      </c>
      <c r="N72" s="206" t="s">
        <v>120</v>
      </c>
      <c r="O72" s="206" t="s">
        <v>120</v>
      </c>
    </row>
    <row r="73" spans="2:17" ht="18" customHeight="1" x14ac:dyDescent="0.45">
      <c r="B73" s="120" t="s">
        <v>105</v>
      </c>
      <c r="C73" s="121"/>
      <c r="D73" s="131" t="s">
        <v>106</v>
      </c>
      <c r="E73" s="209">
        <v>253152</v>
      </c>
      <c r="F73" s="209">
        <v>253152</v>
      </c>
      <c r="G73" s="209">
        <v>231398</v>
      </c>
      <c r="H73" s="206">
        <v>21754</v>
      </c>
      <c r="I73" s="206">
        <v>0</v>
      </c>
      <c r="J73" s="206">
        <v>270929</v>
      </c>
      <c r="K73" s="206">
        <v>270929</v>
      </c>
      <c r="L73" s="206">
        <v>0</v>
      </c>
      <c r="M73" s="206">
        <v>199522</v>
      </c>
      <c r="N73" s="206">
        <v>199522</v>
      </c>
      <c r="O73" s="206">
        <v>0</v>
      </c>
    </row>
    <row r="74" spans="2:17" ht="18" customHeight="1" x14ac:dyDescent="0.45">
      <c r="B74" s="120" t="s">
        <v>107</v>
      </c>
      <c r="C74" s="121"/>
      <c r="D74" s="131" t="s">
        <v>108</v>
      </c>
      <c r="E74" s="209">
        <v>288522</v>
      </c>
      <c r="F74" s="209">
        <v>288522</v>
      </c>
      <c r="G74" s="209">
        <v>268347</v>
      </c>
      <c r="H74" s="206">
        <v>20175</v>
      </c>
      <c r="I74" s="206">
        <v>0</v>
      </c>
      <c r="J74" s="206">
        <v>345864</v>
      </c>
      <c r="K74" s="206">
        <v>345864</v>
      </c>
      <c r="L74" s="206">
        <v>0</v>
      </c>
      <c r="M74" s="206">
        <v>214408</v>
      </c>
      <c r="N74" s="206">
        <v>214408</v>
      </c>
      <c r="O74" s="206">
        <v>0</v>
      </c>
    </row>
    <row r="75" spans="2:17" ht="18" customHeight="1" x14ac:dyDescent="0.45">
      <c r="B75" s="120" t="s">
        <v>109</v>
      </c>
      <c r="C75" s="121"/>
      <c r="D75" s="131" t="s">
        <v>110</v>
      </c>
      <c r="E75" s="209">
        <v>582956</v>
      </c>
      <c r="F75" s="209">
        <v>292240</v>
      </c>
      <c r="G75" s="209">
        <v>258165</v>
      </c>
      <c r="H75" s="206">
        <v>34075</v>
      </c>
      <c r="I75" s="206">
        <v>290716</v>
      </c>
      <c r="J75" s="206">
        <v>700822</v>
      </c>
      <c r="K75" s="206">
        <v>328192</v>
      </c>
      <c r="L75" s="206">
        <v>372630</v>
      </c>
      <c r="M75" s="206">
        <v>347024</v>
      </c>
      <c r="N75" s="206">
        <v>220275</v>
      </c>
      <c r="O75" s="206">
        <v>126749</v>
      </c>
    </row>
    <row r="76" spans="2:17" ht="18" customHeight="1" x14ac:dyDescent="0.45">
      <c r="B76" s="120" t="s">
        <v>111</v>
      </c>
      <c r="C76" s="121"/>
      <c r="D76" s="131" t="s">
        <v>112</v>
      </c>
      <c r="E76" s="209" t="s">
        <v>120</v>
      </c>
      <c r="F76" s="209" t="s">
        <v>120</v>
      </c>
      <c r="G76" s="209" t="s">
        <v>120</v>
      </c>
      <c r="H76" s="206" t="s">
        <v>120</v>
      </c>
      <c r="I76" s="206" t="s">
        <v>120</v>
      </c>
      <c r="J76" s="206" t="s">
        <v>120</v>
      </c>
      <c r="K76" s="206" t="s">
        <v>120</v>
      </c>
      <c r="L76" s="206" t="s">
        <v>120</v>
      </c>
      <c r="M76" s="206" t="s">
        <v>120</v>
      </c>
      <c r="N76" s="206" t="s">
        <v>120</v>
      </c>
      <c r="O76" s="206" t="s">
        <v>120</v>
      </c>
    </row>
    <row r="77" spans="2:17" ht="18" customHeight="1" x14ac:dyDescent="0.45">
      <c r="B77" s="120" t="s">
        <v>113</v>
      </c>
      <c r="C77" s="121"/>
      <c r="D77" s="131" t="s">
        <v>114</v>
      </c>
      <c r="E77" s="209">
        <v>307845</v>
      </c>
      <c r="F77" s="209">
        <v>307845</v>
      </c>
      <c r="G77" s="209">
        <v>286232</v>
      </c>
      <c r="H77" s="206">
        <v>21613</v>
      </c>
      <c r="I77" s="206">
        <v>0</v>
      </c>
      <c r="J77" s="206">
        <v>333045</v>
      </c>
      <c r="K77" s="206">
        <v>333045</v>
      </c>
      <c r="L77" s="206">
        <v>0</v>
      </c>
      <c r="M77" s="206">
        <v>241202</v>
      </c>
      <c r="N77" s="206">
        <v>241202</v>
      </c>
      <c r="O77" s="206">
        <v>0</v>
      </c>
    </row>
    <row r="78" spans="2:17" ht="18" customHeight="1" x14ac:dyDescent="0.45">
      <c r="B78" s="134" t="s">
        <v>115</v>
      </c>
      <c r="C78" s="135"/>
      <c r="D78" s="210" t="s">
        <v>116</v>
      </c>
      <c r="E78" s="211">
        <v>281918</v>
      </c>
      <c r="F78" s="211">
        <v>281574</v>
      </c>
      <c r="G78" s="211">
        <v>257440</v>
      </c>
      <c r="H78" s="212">
        <v>24134</v>
      </c>
      <c r="I78" s="212">
        <v>344</v>
      </c>
      <c r="J78" s="212">
        <v>311901</v>
      </c>
      <c r="K78" s="212">
        <v>311901</v>
      </c>
      <c r="L78" s="212">
        <v>0</v>
      </c>
      <c r="M78" s="212">
        <v>189243</v>
      </c>
      <c r="N78" s="212">
        <v>187834</v>
      </c>
      <c r="O78" s="212">
        <v>1409</v>
      </c>
    </row>
    <row r="79" spans="2:17" ht="18" customHeight="1" x14ac:dyDescent="0.45">
      <c r="B79" s="139" t="s">
        <v>117</v>
      </c>
      <c r="C79" s="140"/>
      <c r="D79" s="213" t="s">
        <v>118</v>
      </c>
      <c r="E79" s="214">
        <v>210860</v>
      </c>
      <c r="F79" s="214">
        <v>193081</v>
      </c>
      <c r="G79" s="214">
        <v>175775</v>
      </c>
      <c r="H79" s="215">
        <v>17306</v>
      </c>
      <c r="I79" s="215">
        <v>17779</v>
      </c>
      <c r="J79" s="215">
        <v>256746</v>
      </c>
      <c r="K79" s="215">
        <v>225328</v>
      </c>
      <c r="L79" s="215">
        <v>31418</v>
      </c>
      <c r="M79" s="215">
        <v>177495</v>
      </c>
      <c r="N79" s="215">
        <v>169633</v>
      </c>
      <c r="O79" s="215">
        <v>7862</v>
      </c>
    </row>
  </sheetData>
  <phoneticPr fontId="3"/>
  <printOptions horizontalCentered="1"/>
  <pageMargins left="0.59055118110236227" right="0.59055118110236227" top="0.35433070866141736" bottom="0.59055118110236227" header="0.35433070866141736" footer="0.59055118110236227"/>
  <pageSetup paperSize="9" scale="50" orientation="portrait" blackAndWhite="1" cellComments="atEnd" r:id="rId1"/>
  <headerFooter scaleWithDoc="0" alignWithMargins="0">
    <oddFooter>&amp;C- 17 -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D1BD-F76E-449F-9DB7-529195403757}">
  <dimension ref="A1:R78"/>
  <sheetViews>
    <sheetView showGridLines="0" view="pageBreakPreview" topLeftCell="A55" zoomScale="80" zoomScaleNormal="80" zoomScaleSheetLayoutView="80" workbookViewId="0">
      <selection activeCell="X50" sqref="X50"/>
    </sheetView>
  </sheetViews>
  <sheetFormatPr defaultColWidth="9.69921875" defaultRowHeight="14.4" x14ac:dyDescent="0.45"/>
  <cols>
    <col min="1" max="1" width="1.69921875" style="3" customWidth="1"/>
    <col min="2" max="2" width="2.69921875" style="3" customWidth="1"/>
    <col min="3" max="3" width="3.796875" style="3" customWidth="1"/>
    <col min="4" max="4" width="22.5" style="271" customWidth="1"/>
    <col min="5" max="16" width="7.296875" style="271" customWidth="1"/>
    <col min="17" max="17" width="3.59765625" style="3" customWidth="1"/>
    <col min="18" max="18" width="9.59765625" style="3" customWidth="1"/>
    <col min="19" max="16384" width="9.69921875" style="3"/>
  </cols>
  <sheetData>
    <row r="1" spans="1:18" ht="21" customHeight="1" x14ac:dyDescent="0.45">
      <c r="B1" s="223" t="s">
        <v>148</v>
      </c>
      <c r="C1" s="223"/>
      <c r="D1" s="223"/>
      <c r="E1" s="223"/>
      <c r="F1" s="223"/>
      <c r="G1" s="223"/>
      <c r="H1" s="223"/>
      <c r="I1" s="223"/>
      <c r="J1" s="223"/>
      <c r="K1" s="223"/>
      <c r="L1" s="223"/>
      <c r="M1" s="223"/>
      <c r="N1" s="223"/>
      <c r="O1" s="223"/>
      <c r="P1" s="223"/>
      <c r="Q1" s="1"/>
      <c r="R1" s="224"/>
    </row>
    <row r="2" spans="1:18" ht="21" customHeight="1" x14ac:dyDescent="0.45">
      <c r="A2" s="225"/>
      <c r="B2" s="225"/>
      <c r="C2" s="225"/>
      <c r="D2" s="313" t="s">
        <v>190</v>
      </c>
      <c r="E2" s="313"/>
      <c r="F2" s="225"/>
      <c r="G2" s="225"/>
      <c r="H2" s="225"/>
      <c r="I2" s="225"/>
      <c r="J2" s="225"/>
      <c r="K2" s="225"/>
      <c r="L2" s="225"/>
      <c r="M2" s="225"/>
      <c r="N2" s="225"/>
      <c r="O2" s="225"/>
      <c r="P2" s="225"/>
      <c r="Q2" s="1"/>
    </row>
    <row r="3" spans="1:18" ht="16.2" customHeight="1" x14ac:dyDescent="0.45">
      <c r="C3" s="1"/>
      <c r="D3" s="4"/>
      <c r="E3" s="226"/>
      <c r="F3" s="226"/>
      <c r="G3" s="226"/>
      <c r="H3" s="226"/>
      <c r="I3" s="226"/>
      <c r="J3" s="226"/>
      <c r="K3" s="226"/>
      <c r="L3" s="4"/>
      <c r="M3" s="226"/>
      <c r="N3" s="226"/>
      <c r="O3" s="226"/>
      <c r="P3" s="226"/>
      <c r="Q3" s="1"/>
    </row>
    <row r="4" spans="1:18" s="225" customFormat="1" ht="15" customHeight="1" x14ac:dyDescent="0.45">
      <c r="B4" s="227" t="s">
        <v>58</v>
      </c>
      <c r="C4" s="1"/>
      <c r="D4" s="3"/>
      <c r="E4" s="227"/>
      <c r="F4" s="3"/>
      <c r="G4" s="227"/>
      <c r="H4" s="227"/>
      <c r="I4" s="228"/>
      <c r="J4" s="228"/>
      <c r="K4" s="228"/>
      <c r="L4" s="61"/>
      <c r="M4" s="61"/>
      <c r="N4" s="228"/>
      <c r="O4" s="61"/>
      <c r="P4" s="61" t="s">
        <v>149</v>
      </c>
      <c r="Q4" s="9"/>
    </row>
    <row r="5" spans="1:18" s="225" customFormat="1" ht="15" customHeight="1" x14ac:dyDescent="0.2">
      <c r="B5" s="229"/>
      <c r="C5" s="14"/>
      <c r="D5" s="230"/>
      <c r="E5" s="231" t="s">
        <v>139</v>
      </c>
      <c r="F5" s="232"/>
      <c r="G5" s="232"/>
      <c r="H5" s="233"/>
      <c r="I5" s="234" t="s">
        <v>140</v>
      </c>
      <c r="J5" s="235"/>
      <c r="K5" s="235"/>
      <c r="L5" s="235"/>
      <c r="M5" s="234" t="s">
        <v>150</v>
      </c>
      <c r="N5" s="235"/>
      <c r="O5" s="235"/>
      <c r="P5" s="236"/>
      <c r="Q5" s="9"/>
      <c r="R5" s="100"/>
    </row>
    <row r="6" spans="1:18" s="225" customFormat="1" ht="15" customHeight="1" x14ac:dyDescent="0.2">
      <c r="B6" s="76"/>
      <c r="C6" s="3"/>
      <c r="D6" s="237" t="s">
        <v>64</v>
      </c>
      <c r="E6" s="238" t="s">
        <v>151</v>
      </c>
      <c r="F6" s="239" t="s">
        <v>152</v>
      </c>
      <c r="G6" s="240" t="s">
        <v>153</v>
      </c>
      <c r="H6" s="240" t="s">
        <v>154</v>
      </c>
      <c r="I6" s="241" t="s">
        <v>151</v>
      </c>
      <c r="J6" s="242" t="s">
        <v>152</v>
      </c>
      <c r="K6" s="243" t="s">
        <v>153</v>
      </c>
      <c r="L6" s="244" t="s">
        <v>154</v>
      </c>
      <c r="M6" s="245" t="s">
        <v>151</v>
      </c>
      <c r="N6" s="242" t="s">
        <v>152</v>
      </c>
      <c r="O6" s="243" t="s">
        <v>153</v>
      </c>
      <c r="P6" s="246" t="s">
        <v>154</v>
      </c>
      <c r="Q6" s="9"/>
      <c r="R6" s="100"/>
    </row>
    <row r="7" spans="1:18" s="225" customFormat="1" ht="15" customHeight="1" x14ac:dyDescent="0.2">
      <c r="B7" s="76"/>
      <c r="C7" s="3"/>
      <c r="D7" s="237"/>
      <c r="E7" s="247"/>
      <c r="F7" s="248" t="s">
        <v>155</v>
      </c>
      <c r="G7" s="240" t="s">
        <v>155</v>
      </c>
      <c r="H7" s="240" t="s">
        <v>155</v>
      </c>
      <c r="I7" s="240"/>
      <c r="J7" s="249" t="s">
        <v>155</v>
      </c>
      <c r="K7" s="240" t="s">
        <v>155</v>
      </c>
      <c r="L7" s="250" t="s">
        <v>155</v>
      </c>
      <c r="M7" s="251"/>
      <c r="N7" s="249" t="s">
        <v>155</v>
      </c>
      <c r="O7" s="240" t="s">
        <v>155</v>
      </c>
      <c r="P7" s="252" t="s">
        <v>155</v>
      </c>
      <c r="Q7" s="9"/>
      <c r="R7" s="100"/>
    </row>
    <row r="8" spans="1:18" s="225" customFormat="1" ht="15" customHeight="1" x14ac:dyDescent="0.2">
      <c r="B8" s="253"/>
      <c r="C8" s="254"/>
      <c r="D8" s="255"/>
      <c r="E8" s="247" t="s">
        <v>156</v>
      </c>
      <c r="F8" s="248" t="s">
        <v>157</v>
      </c>
      <c r="G8" s="240" t="s">
        <v>157</v>
      </c>
      <c r="H8" s="240" t="s">
        <v>157</v>
      </c>
      <c r="I8" s="256" t="s">
        <v>156</v>
      </c>
      <c r="J8" s="257" t="s">
        <v>157</v>
      </c>
      <c r="K8" s="240" t="s">
        <v>157</v>
      </c>
      <c r="L8" s="250" t="s">
        <v>157</v>
      </c>
      <c r="M8" s="251" t="s">
        <v>156</v>
      </c>
      <c r="N8" s="257" t="s">
        <v>157</v>
      </c>
      <c r="O8" s="240" t="s">
        <v>157</v>
      </c>
      <c r="P8" s="252" t="s">
        <v>157</v>
      </c>
      <c r="R8" s="100"/>
    </row>
    <row r="9" spans="1:18" s="225" customFormat="1" ht="17.25" customHeight="1" x14ac:dyDescent="0.45">
      <c r="B9" s="115" t="s">
        <v>70</v>
      </c>
      <c r="C9" s="116"/>
      <c r="D9" s="117" t="s">
        <v>8</v>
      </c>
      <c r="E9" s="258">
        <v>18.2</v>
      </c>
      <c r="F9" s="258">
        <v>135.5</v>
      </c>
      <c r="G9" s="258">
        <v>127.9</v>
      </c>
      <c r="H9" s="258">
        <v>7.6</v>
      </c>
      <c r="I9" s="258">
        <v>18.899999999999999</v>
      </c>
      <c r="J9" s="258">
        <v>148.6</v>
      </c>
      <c r="K9" s="258">
        <v>137.1</v>
      </c>
      <c r="L9" s="258">
        <v>11.5</v>
      </c>
      <c r="M9" s="258">
        <v>17.7</v>
      </c>
      <c r="N9" s="258">
        <v>124.6</v>
      </c>
      <c r="O9" s="258">
        <v>120.2</v>
      </c>
      <c r="P9" s="258">
        <v>4.4000000000000004</v>
      </c>
    </row>
    <row r="10" spans="1:18" s="225" customFormat="1" ht="17.25" customHeight="1" x14ac:dyDescent="0.45">
      <c r="B10" s="120" t="s">
        <v>71</v>
      </c>
      <c r="C10" s="121"/>
      <c r="D10" s="122" t="s">
        <v>9</v>
      </c>
      <c r="E10" s="259">
        <v>19.5</v>
      </c>
      <c r="F10" s="259">
        <v>156.9</v>
      </c>
      <c r="G10" s="259">
        <v>147</v>
      </c>
      <c r="H10" s="260">
        <v>9.9</v>
      </c>
      <c r="I10" s="261">
        <v>19.7</v>
      </c>
      <c r="J10" s="261">
        <v>159.30000000000001</v>
      </c>
      <c r="K10" s="261">
        <v>148.1</v>
      </c>
      <c r="L10" s="262">
        <v>11.2</v>
      </c>
      <c r="M10" s="263">
        <v>18.7</v>
      </c>
      <c r="N10" s="263">
        <v>140.5</v>
      </c>
      <c r="O10" s="263">
        <v>139.5</v>
      </c>
      <c r="P10" s="264">
        <v>1</v>
      </c>
    </row>
    <row r="11" spans="1:18" s="225" customFormat="1" ht="17.25" customHeight="1" x14ac:dyDescent="0.45">
      <c r="B11" s="120" t="s">
        <v>72</v>
      </c>
      <c r="C11" s="121"/>
      <c r="D11" s="122" t="s">
        <v>10</v>
      </c>
      <c r="E11" s="259">
        <v>19.8</v>
      </c>
      <c r="F11" s="259">
        <v>162.6</v>
      </c>
      <c r="G11" s="259">
        <v>150.69999999999999</v>
      </c>
      <c r="H11" s="260">
        <v>11.9</v>
      </c>
      <c r="I11" s="261">
        <v>20.100000000000001</v>
      </c>
      <c r="J11" s="261">
        <v>167.1</v>
      </c>
      <c r="K11" s="261">
        <v>153.19999999999999</v>
      </c>
      <c r="L11" s="262">
        <v>13.9</v>
      </c>
      <c r="M11" s="263">
        <v>19.399999999999999</v>
      </c>
      <c r="N11" s="263">
        <v>155.69999999999999</v>
      </c>
      <c r="O11" s="263">
        <v>146.9</v>
      </c>
      <c r="P11" s="264">
        <v>8.8000000000000007</v>
      </c>
    </row>
    <row r="12" spans="1:18" s="225" customFormat="1" ht="17.25" customHeight="1" x14ac:dyDescent="0.45">
      <c r="B12" s="120" t="s">
        <v>73</v>
      </c>
      <c r="C12" s="121"/>
      <c r="D12" s="124" t="s">
        <v>11</v>
      </c>
      <c r="E12" s="259">
        <v>18.100000000000001</v>
      </c>
      <c r="F12" s="259">
        <v>143.9</v>
      </c>
      <c r="G12" s="259">
        <v>134.4</v>
      </c>
      <c r="H12" s="260">
        <v>9.5</v>
      </c>
      <c r="I12" s="261">
        <v>18.3</v>
      </c>
      <c r="J12" s="261">
        <v>151.4</v>
      </c>
      <c r="K12" s="261">
        <v>139.4</v>
      </c>
      <c r="L12" s="262">
        <v>12</v>
      </c>
      <c r="M12" s="263">
        <v>17.399999999999999</v>
      </c>
      <c r="N12" s="263">
        <v>124.9</v>
      </c>
      <c r="O12" s="263">
        <v>121.8</v>
      </c>
      <c r="P12" s="264">
        <v>3.1</v>
      </c>
    </row>
    <row r="13" spans="1:18" s="225" customFormat="1" ht="17.25" customHeight="1" x14ac:dyDescent="0.45">
      <c r="B13" s="120" t="s">
        <v>74</v>
      </c>
      <c r="C13" s="121"/>
      <c r="D13" s="122" t="s">
        <v>12</v>
      </c>
      <c r="E13" s="259">
        <v>18.600000000000001</v>
      </c>
      <c r="F13" s="259">
        <v>145</v>
      </c>
      <c r="G13" s="259">
        <v>127</v>
      </c>
      <c r="H13" s="260">
        <v>18</v>
      </c>
      <c r="I13" s="261">
        <v>18.8</v>
      </c>
      <c r="J13" s="261">
        <v>147.1</v>
      </c>
      <c r="K13" s="261">
        <v>129</v>
      </c>
      <c r="L13" s="262">
        <v>18.100000000000001</v>
      </c>
      <c r="M13" s="263">
        <v>18.100000000000001</v>
      </c>
      <c r="N13" s="263">
        <v>140.9</v>
      </c>
      <c r="O13" s="263">
        <v>123</v>
      </c>
      <c r="P13" s="264">
        <v>17.899999999999999</v>
      </c>
    </row>
    <row r="14" spans="1:18" s="225" customFormat="1" ht="17.25" customHeight="1" x14ac:dyDescent="0.45">
      <c r="B14" s="120" t="s">
        <v>75</v>
      </c>
      <c r="C14" s="121"/>
      <c r="D14" s="122" t="s">
        <v>13</v>
      </c>
      <c r="E14" s="259">
        <v>19</v>
      </c>
      <c r="F14" s="259">
        <v>163.1</v>
      </c>
      <c r="G14" s="259">
        <v>139.30000000000001</v>
      </c>
      <c r="H14" s="260">
        <v>23.8</v>
      </c>
      <c r="I14" s="261">
        <v>19.100000000000001</v>
      </c>
      <c r="J14" s="261">
        <v>167.2</v>
      </c>
      <c r="K14" s="261">
        <v>139.4</v>
      </c>
      <c r="L14" s="262">
        <v>27.8</v>
      </c>
      <c r="M14" s="263">
        <v>18.399999999999999</v>
      </c>
      <c r="N14" s="263">
        <v>147.19999999999999</v>
      </c>
      <c r="O14" s="263">
        <v>138.80000000000001</v>
      </c>
      <c r="P14" s="264">
        <v>8.4</v>
      </c>
    </row>
    <row r="15" spans="1:18" s="225" customFormat="1" ht="17.25" customHeight="1" x14ac:dyDescent="0.45">
      <c r="B15" s="120" t="s">
        <v>76</v>
      </c>
      <c r="C15" s="121"/>
      <c r="D15" s="122" t="s">
        <v>14</v>
      </c>
      <c r="E15" s="259">
        <v>18.600000000000001</v>
      </c>
      <c r="F15" s="259">
        <v>126.7</v>
      </c>
      <c r="G15" s="259">
        <v>122.2</v>
      </c>
      <c r="H15" s="260">
        <v>4.5</v>
      </c>
      <c r="I15" s="261">
        <v>19.899999999999999</v>
      </c>
      <c r="J15" s="261">
        <v>142.30000000000001</v>
      </c>
      <c r="K15" s="261">
        <v>134.80000000000001</v>
      </c>
      <c r="L15" s="262">
        <v>7.5</v>
      </c>
      <c r="M15" s="263">
        <v>17.7</v>
      </c>
      <c r="N15" s="263">
        <v>114.7</v>
      </c>
      <c r="O15" s="263">
        <v>112.5</v>
      </c>
      <c r="P15" s="264">
        <v>2.2000000000000002</v>
      </c>
    </row>
    <row r="16" spans="1:18" s="225" customFormat="1" ht="17.25" customHeight="1" x14ac:dyDescent="0.45">
      <c r="B16" s="120" t="s">
        <v>78</v>
      </c>
      <c r="C16" s="121"/>
      <c r="D16" s="122" t="s">
        <v>15</v>
      </c>
      <c r="E16" s="259">
        <v>17</v>
      </c>
      <c r="F16" s="259">
        <v>132.19999999999999</v>
      </c>
      <c r="G16" s="259">
        <v>122.3</v>
      </c>
      <c r="H16" s="260">
        <v>9.9</v>
      </c>
      <c r="I16" s="261">
        <v>17.3</v>
      </c>
      <c r="J16" s="261">
        <v>139.6</v>
      </c>
      <c r="K16" s="261">
        <v>128.19999999999999</v>
      </c>
      <c r="L16" s="262">
        <v>11.4</v>
      </c>
      <c r="M16" s="263">
        <v>16.7</v>
      </c>
      <c r="N16" s="263">
        <v>124.8</v>
      </c>
      <c r="O16" s="263">
        <v>116.4</v>
      </c>
      <c r="P16" s="264">
        <v>8.4</v>
      </c>
    </row>
    <row r="17" spans="2:16" s="225" customFormat="1" ht="17.25" customHeight="1" x14ac:dyDescent="0.45">
      <c r="B17" s="120" t="s">
        <v>79</v>
      </c>
      <c r="C17" s="121"/>
      <c r="D17" s="122" t="s">
        <v>16</v>
      </c>
      <c r="E17" s="259">
        <v>18.2</v>
      </c>
      <c r="F17" s="259">
        <v>148.30000000000001</v>
      </c>
      <c r="G17" s="259">
        <v>141.30000000000001</v>
      </c>
      <c r="H17" s="259">
        <v>7</v>
      </c>
      <c r="I17" s="261">
        <v>17.3</v>
      </c>
      <c r="J17" s="261">
        <v>149.6</v>
      </c>
      <c r="K17" s="261">
        <v>140</v>
      </c>
      <c r="L17" s="262">
        <v>9.6</v>
      </c>
      <c r="M17" s="263">
        <v>19.399999999999999</v>
      </c>
      <c r="N17" s="263">
        <v>146.5</v>
      </c>
      <c r="O17" s="263">
        <v>143.1</v>
      </c>
      <c r="P17" s="264">
        <v>3.4</v>
      </c>
    </row>
    <row r="18" spans="2:16" s="225" customFormat="1" ht="17.25" customHeight="1" x14ac:dyDescent="0.45">
      <c r="B18" s="120" t="s">
        <v>80</v>
      </c>
      <c r="C18" s="121"/>
      <c r="D18" s="125" t="s">
        <v>17</v>
      </c>
      <c r="E18" s="259">
        <v>19.100000000000001</v>
      </c>
      <c r="F18" s="259">
        <v>152.80000000000001</v>
      </c>
      <c r="G18" s="259">
        <v>145.1</v>
      </c>
      <c r="H18" s="260">
        <v>7.7</v>
      </c>
      <c r="I18" s="261">
        <v>19</v>
      </c>
      <c r="J18" s="261">
        <v>153.80000000000001</v>
      </c>
      <c r="K18" s="261">
        <v>145</v>
      </c>
      <c r="L18" s="262">
        <v>8.8000000000000007</v>
      </c>
      <c r="M18" s="263">
        <v>19.3</v>
      </c>
      <c r="N18" s="263">
        <v>150.9</v>
      </c>
      <c r="O18" s="263">
        <v>145.4</v>
      </c>
      <c r="P18" s="264">
        <v>5.5</v>
      </c>
    </row>
    <row r="19" spans="2:16" s="225" customFormat="1" ht="17.25" customHeight="1" x14ac:dyDescent="0.45">
      <c r="B19" s="120" t="s">
        <v>81</v>
      </c>
      <c r="C19" s="121"/>
      <c r="D19" s="126" t="s">
        <v>18</v>
      </c>
      <c r="E19" s="259">
        <v>16.2</v>
      </c>
      <c r="F19" s="259">
        <v>99.9</v>
      </c>
      <c r="G19" s="259">
        <v>96</v>
      </c>
      <c r="H19" s="260">
        <v>3.9</v>
      </c>
      <c r="I19" s="261">
        <v>16.8</v>
      </c>
      <c r="J19" s="261">
        <v>113.2</v>
      </c>
      <c r="K19" s="261">
        <v>107</v>
      </c>
      <c r="L19" s="262">
        <v>6.2</v>
      </c>
      <c r="M19" s="263">
        <v>15.8</v>
      </c>
      <c r="N19" s="263">
        <v>91.7</v>
      </c>
      <c r="O19" s="263">
        <v>89.2</v>
      </c>
      <c r="P19" s="264">
        <v>2.5</v>
      </c>
    </row>
    <row r="20" spans="2:16" s="225" customFormat="1" ht="17.25" customHeight="1" x14ac:dyDescent="0.45">
      <c r="B20" s="120" t="s">
        <v>82</v>
      </c>
      <c r="C20" s="121"/>
      <c r="D20" s="127" t="s">
        <v>19</v>
      </c>
      <c r="E20" s="259">
        <v>18.5</v>
      </c>
      <c r="F20" s="259">
        <v>122.6</v>
      </c>
      <c r="G20" s="259">
        <v>118.2</v>
      </c>
      <c r="H20" s="260">
        <v>4.4000000000000004</v>
      </c>
      <c r="I20" s="261">
        <v>19</v>
      </c>
      <c r="J20" s="261">
        <v>148.5</v>
      </c>
      <c r="K20" s="261">
        <v>143</v>
      </c>
      <c r="L20" s="262">
        <v>5.5</v>
      </c>
      <c r="M20" s="263">
        <v>18.100000000000001</v>
      </c>
      <c r="N20" s="263">
        <v>100.5</v>
      </c>
      <c r="O20" s="263">
        <v>97.1</v>
      </c>
      <c r="P20" s="264">
        <v>3.4</v>
      </c>
    </row>
    <row r="21" spans="2:16" s="225" customFormat="1" ht="17.25" customHeight="1" x14ac:dyDescent="0.45">
      <c r="B21" s="120" t="s">
        <v>83</v>
      </c>
      <c r="C21" s="121"/>
      <c r="D21" s="122" t="s">
        <v>20</v>
      </c>
      <c r="E21" s="259">
        <v>17.3</v>
      </c>
      <c r="F21" s="259">
        <v>127.8</v>
      </c>
      <c r="G21" s="259">
        <v>120.9</v>
      </c>
      <c r="H21" s="260">
        <v>6.9</v>
      </c>
      <c r="I21" s="261">
        <v>17.100000000000001</v>
      </c>
      <c r="J21" s="261">
        <v>134.4</v>
      </c>
      <c r="K21" s="261">
        <v>124.8</v>
      </c>
      <c r="L21" s="262">
        <v>9.6</v>
      </c>
      <c r="M21" s="263">
        <v>17.399999999999999</v>
      </c>
      <c r="N21" s="263">
        <v>124.4</v>
      </c>
      <c r="O21" s="263">
        <v>118.9</v>
      </c>
      <c r="P21" s="264">
        <v>5.5</v>
      </c>
    </row>
    <row r="22" spans="2:16" s="225" customFormat="1" ht="17.25" customHeight="1" x14ac:dyDescent="0.45">
      <c r="B22" s="120" t="s">
        <v>84</v>
      </c>
      <c r="C22" s="121"/>
      <c r="D22" s="122" t="s">
        <v>21</v>
      </c>
      <c r="E22" s="259">
        <v>18</v>
      </c>
      <c r="F22" s="259">
        <v>136.4</v>
      </c>
      <c r="G22" s="259">
        <v>131.1</v>
      </c>
      <c r="H22" s="260">
        <v>5.3</v>
      </c>
      <c r="I22" s="261">
        <v>18.3</v>
      </c>
      <c r="J22" s="261">
        <v>145.9</v>
      </c>
      <c r="K22" s="261">
        <v>137.9</v>
      </c>
      <c r="L22" s="262">
        <v>8</v>
      </c>
      <c r="M22" s="263">
        <v>18</v>
      </c>
      <c r="N22" s="263">
        <v>133.69999999999999</v>
      </c>
      <c r="O22" s="263">
        <v>129.19999999999999</v>
      </c>
      <c r="P22" s="264">
        <v>4.5</v>
      </c>
    </row>
    <row r="23" spans="2:16" s="225" customFormat="1" ht="17.25" customHeight="1" x14ac:dyDescent="0.45">
      <c r="B23" s="120" t="s">
        <v>85</v>
      </c>
      <c r="C23" s="121"/>
      <c r="D23" s="122" t="s">
        <v>22</v>
      </c>
      <c r="E23" s="259">
        <v>19.100000000000001</v>
      </c>
      <c r="F23" s="259">
        <v>130.9</v>
      </c>
      <c r="G23" s="259">
        <v>125.9</v>
      </c>
      <c r="H23" s="260">
        <v>5</v>
      </c>
      <c r="I23" s="261">
        <v>19.100000000000001</v>
      </c>
      <c r="J23" s="261">
        <v>140.5</v>
      </c>
      <c r="K23" s="261">
        <v>130.9</v>
      </c>
      <c r="L23" s="262">
        <v>9.6</v>
      </c>
      <c r="M23" s="263">
        <v>19</v>
      </c>
      <c r="N23" s="263">
        <v>123.2</v>
      </c>
      <c r="O23" s="263">
        <v>121.9</v>
      </c>
      <c r="P23" s="264">
        <v>1.3</v>
      </c>
    </row>
    <row r="24" spans="2:16" s="225" customFormat="1" ht="17.25" customHeight="1" x14ac:dyDescent="0.45">
      <c r="B24" s="120" t="s">
        <v>86</v>
      </c>
      <c r="C24" s="121"/>
      <c r="D24" s="128" t="s">
        <v>23</v>
      </c>
      <c r="E24" s="259">
        <v>16.8</v>
      </c>
      <c r="F24" s="259">
        <v>120</v>
      </c>
      <c r="G24" s="259">
        <v>113.4</v>
      </c>
      <c r="H24" s="260">
        <v>6.6</v>
      </c>
      <c r="I24" s="261">
        <v>16.8</v>
      </c>
      <c r="J24" s="261">
        <v>133.30000000000001</v>
      </c>
      <c r="K24" s="261">
        <v>123.2</v>
      </c>
      <c r="L24" s="262">
        <v>10.1</v>
      </c>
      <c r="M24" s="263">
        <v>16.8</v>
      </c>
      <c r="N24" s="263">
        <v>108.4</v>
      </c>
      <c r="O24" s="263">
        <v>104.8</v>
      </c>
      <c r="P24" s="264">
        <v>3.6</v>
      </c>
    </row>
    <row r="25" spans="2:16" s="225" customFormat="1" ht="17.25" customHeight="1" x14ac:dyDescent="0.45">
      <c r="B25" s="115" t="s">
        <v>87</v>
      </c>
      <c r="C25" s="116"/>
      <c r="D25" s="129" t="s">
        <v>88</v>
      </c>
      <c r="E25" s="258">
        <v>20.6</v>
      </c>
      <c r="F25" s="258">
        <v>165.4</v>
      </c>
      <c r="G25" s="258">
        <v>151.30000000000001</v>
      </c>
      <c r="H25" s="265">
        <v>14.1</v>
      </c>
      <c r="I25" s="258">
        <v>21.9</v>
      </c>
      <c r="J25" s="258">
        <v>178</v>
      </c>
      <c r="K25" s="258">
        <v>160</v>
      </c>
      <c r="L25" s="265">
        <v>18</v>
      </c>
      <c r="M25" s="258">
        <v>19.7</v>
      </c>
      <c r="N25" s="258">
        <v>155.69999999999999</v>
      </c>
      <c r="O25" s="258">
        <v>144.6</v>
      </c>
      <c r="P25" s="265">
        <v>11.1</v>
      </c>
    </row>
    <row r="26" spans="2:16" s="225" customFormat="1" ht="17.25" customHeight="1" x14ac:dyDescent="0.45">
      <c r="B26" s="120" t="s">
        <v>89</v>
      </c>
      <c r="C26" s="121"/>
      <c r="D26" s="131" t="s">
        <v>90</v>
      </c>
      <c r="E26" s="259">
        <v>19</v>
      </c>
      <c r="F26" s="259">
        <v>156</v>
      </c>
      <c r="G26" s="259">
        <v>151.1</v>
      </c>
      <c r="H26" s="262">
        <v>4.9000000000000004</v>
      </c>
      <c r="I26" s="259">
        <v>18.899999999999999</v>
      </c>
      <c r="J26" s="259">
        <v>157.30000000000001</v>
      </c>
      <c r="K26" s="259">
        <v>145.5</v>
      </c>
      <c r="L26" s="262">
        <v>11.8</v>
      </c>
      <c r="M26" s="259">
        <v>19</v>
      </c>
      <c r="N26" s="259">
        <v>155.6</v>
      </c>
      <c r="O26" s="259">
        <v>153.30000000000001</v>
      </c>
      <c r="P26" s="262">
        <v>2.2999999999999998</v>
      </c>
    </row>
    <row r="27" spans="2:16" s="225" customFormat="1" ht="17.25" customHeight="1" x14ac:dyDescent="0.45">
      <c r="B27" s="120" t="s">
        <v>91</v>
      </c>
      <c r="C27" s="121"/>
      <c r="D27" s="131" t="s">
        <v>92</v>
      </c>
      <c r="E27" s="259">
        <v>19.899999999999999</v>
      </c>
      <c r="F27" s="259">
        <v>165</v>
      </c>
      <c r="G27" s="259">
        <v>154</v>
      </c>
      <c r="H27" s="262">
        <v>11</v>
      </c>
      <c r="I27" s="259">
        <v>19.8</v>
      </c>
      <c r="J27" s="259">
        <v>165.7</v>
      </c>
      <c r="K27" s="259">
        <v>153.9</v>
      </c>
      <c r="L27" s="262">
        <v>11.8</v>
      </c>
      <c r="M27" s="259">
        <v>20.8</v>
      </c>
      <c r="N27" s="259">
        <v>160.5</v>
      </c>
      <c r="O27" s="259">
        <v>155.1</v>
      </c>
      <c r="P27" s="262">
        <v>5.4</v>
      </c>
    </row>
    <row r="28" spans="2:16" s="225" customFormat="1" ht="17.25" customHeight="1" x14ac:dyDescent="0.45">
      <c r="B28" s="120" t="s">
        <v>93</v>
      </c>
      <c r="C28" s="121"/>
      <c r="D28" s="131" t="s">
        <v>94</v>
      </c>
      <c r="E28" s="259">
        <v>19.2</v>
      </c>
      <c r="F28" s="259">
        <v>148.80000000000001</v>
      </c>
      <c r="G28" s="259">
        <v>148.4</v>
      </c>
      <c r="H28" s="262">
        <v>0.4</v>
      </c>
      <c r="I28" s="259">
        <v>20.6</v>
      </c>
      <c r="J28" s="259">
        <v>156.6</v>
      </c>
      <c r="K28" s="259">
        <v>156</v>
      </c>
      <c r="L28" s="262">
        <v>0.6</v>
      </c>
      <c r="M28" s="259">
        <v>16.5</v>
      </c>
      <c r="N28" s="259">
        <v>133.69999999999999</v>
      </c>
      <c r="O28" s="259">
        <v>133.6</v>
      </c>
      <c r="P28" s="262">
        <v>0.1</v>
      </c>
    </row>
    <row r="29" spans="2:16" s="225" customFormat="1" ht="17.25" customHeight="1" x14ac:dyDescent="0.45">
      <c r="B29" s="120" t="s">
        <v>95</v>
      </c>
      <c r="C29" s="121"/>
      <c r="D29" s="131" t="s">
        <v>96</v>
      </c>
      <c r="E29" s="259">
        <v>18.399999999999999</v>
      </c>
      <c r="F29" s="259">
        <v>148.6</v>
      </c>
      <c r="G29" s="259">
        <v>138.69999999999999</v>
      </c>
      <c r="H29" s="262">
        <v>9.9</v>
      </c>
      <c r="I29" s="259">
        <v>18.3</v>
      </c>
      <c r="J29" s="259">
        <v>146.80000000000001</v>
      </c>
      <c r="K29" s="259">
        <v>136.4</v>
      </c>
      <c r="L29" s="262">
        <v>10.4</v>
      </c>
      <c r="M29" s="259">
        <v>18.5</v>
      </c>
      <c r="N29" s="259">
        <v>153.6</v>
      </c>
      <c r="O29" s="259">
        <v>145.19999999999999</v>
      </c>
      <c r="P29" s="262">
        <v>8.4</v>
      </c>
    </row>
    <row r="30" spans="2:16" s="225" customFormat="1" ht="17.25" customHeight="1" x14ac:dyDescent="0.45">
      <c r="B30" s="120" t="s">
        <v>97</v>
      </c>
      <c r="C30" s="121"/>
      <c r="D30" s="131" t="s">
        <v>98</v>
      </c>
      <c r="E30" s="259">
        <v>20.3</v>
      </c>
      <c r="F30" s="259">
        <v>154.80000000000001</v>
      </c>
      <c r="G30" s="259">
        <v>145.19999999999999</v>
      </c>
      <c r="H30" s="262">
        <v>9.6</v>
      </c>
      <c r="I30" s="259">
        <v>20.8</v>
      </c>
      <c r="J30" s="259">
        <v>160</v>
      </c>
      <c r="K30" s="259">
        <v>150.1</v>
      </c>
      <c r="L30" s="262">
        <v>9.9</v>
      </c>
      <c r="M30" s="259">
        <v>17.8</v>
      </c>
      <c r="N30" s="259">
        <v>124.2</v>
      </c>
      <c r="O30" s="259">
        <v>116.7</v>
      </c>
      <c r="P30" s="262">
        <v>7.5</v>
      </c>
    </row>
    <row r="31" spans="2:16" s="225" customFormat="1" ht="17.25" customHeight="1" x14ac:dyDescent="0.45">
      <c r="B31" s="120" t="s">
        <v>99</v>
      </c>
      <c r="C31" s="121"/>
      <c r="D31" s="131" t="s">
        <v>100</v>
      </c>
      <c r="E31" s="259">
        <v>20.5</v>
      </c>
      <c r="F31" s="259">
        <v>163.6</v>
      </c>
      <c r="G31" s="259">
        <v>155.80000000000001</v>
      </c>
      <c r="H31" s="262">
        <v>7.8</v>
      </c>
      <c r="I31" s="259">
        <v>20.8</v>
      </c>
      <c r="J31" s="259">
        <v>168.7</v>
      </c>
      <c r="K31" s="259">
        <v>160.19999999999999</v>
      </c>
      <c r="L31" s="262">
        <v>8.5</v>
      </c>
      <c r="M31" s="259">
        <v>19.899999999999999</v>
      </c>
      <c r="N31" s="259">
        <v>154.30000000000001</v>
      </c>
      <c r="O31" s="259">
        <v>147.80000000000001</v>
      </c>
      <c r="P31" s="262">
        <v>6.5</v>
      </c>
    </row>
    <row r="32" spans="2:16" s="225" customFormat="1" ht="17.25" customHeight="1" x14ac:dyDescent="0.45">
      <c r="B32" s="120" t="s">
        <v>101</v>
      </c>
      <c r="C32" s="121"/>
      <c r="D32" s="131" t="s">
        <v>102</v>
      </c>
      <c r="E32" s="259">
        <v>19.7</v>
      </c>
      <c r="F32" s="259">
        <v>166</v>
      </c>
      <c r="G32" s="259">
        <v>144.6</v>
      </c>
      <c r="H32" s="262">
        <v>21.4</v>
      </c>
      <c r="I32" s="259">
        <v>19.8</v>
      </c>
      <c r="J32" s="259">
        <v>166.9</v>
      </c>
      <c r="K32" s="259">
        <v>143.9</v>
      </c>
      <c r="L32" s="262">
        <v>23</v>
      </c>
      <c r="M32" s="259">
        <v>19.3</v>
      </c>
      <c r="N32" s="259">
        <v>160.69999999999999</v>
      </c>
      <c r="O32" s="259">
        <v>148.9</v>
      </c>
      <c r="P32" s="262">
        <v>11.8</v>
      </c>
    </row>
    <row r="33" spans="2:17" s="225" customFormat="1" ht="17.25" customHeight="1" x14ac:dyDescent="0.45">
      <c r="B33" s="120" t="s">
        <v>103</v>
      </c>
      <c r="C33" s="121"/>
      <c r="D33" s="131" t="s">
        <v>104</v>
      </c>
      <c r="E33" s="259">
        <v>19</v>
      </c>
      <c r="F33" s="259">
        <v>151.19999999999999</v>
      </c>
      <c r="G33" s="259">
        <v>144.9</v>
      </c>
      <c r="H33" s="262">
        <v>6.3</v>
      </c>
      <c r="I33" s="259">
        <v>18.7</v>
      </c>
      <c r="J33" s="259">
        <v>149.30000000000001</v>
      </c>
      <c r="K33" s="259">
        <v>142.80000000000001</v>
      </c>
      <c r="L33" s="262">
        <v>6.5</v>
      </c>
      <c r="M33" s="259">
        <v>22.2</v>
      </c>
      <c r="N33" s="259">
        <v>168.8</v>
      </c>
      <c r="O33" s="259">
        <v>164.7</v>
      </c>
      <c r="P33" s="262">
        <v>4.0999999999999996</v>
      </c>
    </row>
    <row r="34" spans="2:17" s="225" customFormat="1" ht="17.25" customHeight="1" x14ac:dyDescent="0.45">
      <c r="B34" s="120" t="s">
        <v>105</v>
      </c>
      <c r="C34" s="121"/>
      <c r="D34" s="131" t="s">
        <v>106</v>
      </c>
      <c r="E34" s="262">
        <v>18.8</v>
      </c>
      <c r="F34" s="262">
        <v>155.1</v>
      </c>
      <c r="G34" s="262">
        <v>143.5</v>
      </c>
      <c r="H34" s="262">
        <v>11.6</v>
      </c>
      <c r="I34" s="262">
        <v>18.5</v>
      </c>
      <c r="J34" s="262">
        <v>152.1</v>
      </c>
      <c r="K34" s="262">
        <v>140.6</v>
      </c>
      <c r="L34" s="262">
        <v>11.5</v>
      </c>
      <c r="M34" s="262">
        <v>19.899999999999999</v>
      </c>
      <c r="N34" s="262">
        <v>167.4</v>
      </c>
      <c r="O34" s="262">
        <v>155.5</v>
      </c>
      <c r="P34" s="262">
        <v>11.9</v>
      </c>
    </row>
    <row r="35" spans="2:17" s="225" customFormat="1" ht="17.25" customHeight="1" x14ac:dyDescent="0.45">
      <c r="B35" s="120" t="s">
        <v>107</v>
      </c>
      <c r="C35" s="121"/>
      <c r="D35" s="131" t="s">
        <v>108</v>
      </c>
      <c r="E35" s="262">
        <v>19.899999999999999</v>
      </c>
      <c r="F35" s="262">
        <v>159.9</v>
      </c>
      <c r="G35" s="262">
        <v>151.69999999999999</v>
      </c>
      <c r="H35" s="262">
        <v>8.1999999999999993</v>
      </c>
      <c r="I35" s="262">
        <v>20</v>
      </c>
      <c r="J35" s="262">
        <v>161.4</v>
      </c>
      <c r="K35" s="262">
        <v>151.80000000000001</v>
      </c>
      <c r="L35" s="262">
        <v>9.6</v>
      </c>
      <c r="M35" s="262">
        <v>19.8</v>
      </c>
      <c r="N35" s="262">
        <v>157.9</v>
      </c>
      <c r="O35" s="262">
        <v>151.5</v>
      </c>
      <c r="P35" s="262">
        <v>6.4</v>
      </c>
    </row>
    <row r="36" spans="2:17" s="225" customFormat="1" ht="17.25" customHeight="1" x14ac:dyDescent="0.45">
      <c r="B36" s="120" t="s">
        <v>109</v>
      </c>
      <c r="C36" s="121"/>
      <c r="D36" s="131" t="s">
        <v>110</v>
      </c>
      <c r="E36" s="262">
        <v>18.899999999999999</v>
      </c>
      <c r="F36" s="262">
        <v>173.8</v>
      </c>
      <c r="G36" s="262">
        <v>156.69999999999999</v>
      </c>
      <c r="H36" s="262">
        <v>17.100000000000001</v>
      </c>
      <c r="I36" s="262">
        <v>19.100000000000001</v>
      </c>
      <c r="J36" s="262">
        <v>178.5</v>
      </c>
      <c r="K36" s="262">
        <v>161</v>
      </c>
      <c r="L36" s="262">
        <v>17.5</v>
      </c>
      <c r="M36" s="262">
        <v>18.399999999999999</v>
      </c>
      <c r="N36" s="262">
        <v>164.3</v>
      </c>
      <c r="O36" s="262">
        <v>148.1</v>
      </c>
      <c r="P36" s="262">
        <v>16.2</v>
      </c>
    </row>
    <row r="37" spans="2:17" s="225" customFormat="1" ht="17.25" customHeight="1" x14ac:dyDescent="0.45">
      <c r="B37" s="120" t="s">
        <v>111</v>
      </c>
      <c r="C37" s="121"/>
      <c r="D37" s="131" t="s">
        <v>112</v>
      </c>
      <c r="E37" s="262" t="s">
        <v>120</v>
      </c>
      <c r="F37" s="262" t="s">
        <v>120</v>
      </c>
      <c r="G37" s="262" t="s">
        <v>120</v>
      </c>
      <c r="H37" s="262" t="s">
        <v>120</v>
      </c>
      <c r="I37" s="262" t="s">
        <v>120</v>
      </c>
      <c r="J37" s="262" t="s">
        <v>120</v>
      </c>
      <c r="K37" s="262" t="s">
        <v>120</v>
      </c>
      <c r="L37" s="262" t="s">
        <v>120</v>
      </c>
      <c r="M37" s="262" t="s">
        <v>120</v>
      </c>
      <c r="N37" s="262" t="s">
        <v>120</v>
      </c>
      <c r="O37" s="262" t="s">
        <v>120</v>
      </c>
      <c r="P37" s="262" t="s">
        <v>120</v>
      </c>
    </row>
    <row r="38" spans="2:17" s="225" customFormat="1" ht="17.25" customHeight="1" x14ac:dyDescent="0.45">
      <c r="B38" s="120" t="s">
        <v>113</v>
      </c>
      <c r="C38" s="121"/>
      <c r="D38" s="131" t="s">
        <v>114</v>
      </c>
      <c r="E38" s="262">
        <v>19.5</v>
      </c>
      <c r="F38" s="262">
        <v>162.1</v>
      </c>
      <c r="G38" s="262">
        <v>150.1</v>
      </c>
      <c r="H38" s="262">
        <v>12</v>
      </c>
      <c r="I38" s="262">
        <v>19.8</v>
      </c>
      <c r="J38" s="262">
        <v>166.2</v>
      </c>
      <c r="K38" s="262">
        <v>152.4</v>
      </c>
      <c r="L38" s="262">
        <v>13.8</v>
      </c>
      <c r="M38" s="262">
        <v>18.7</v>
      </c>
      <c r="N38" s="262">
        <v>151.30000000000001</v>
      </c>
      <c r="O38" s="262">
        <v>144</v>
      </c>
      <c r="P38" s="262">
        <v>7.3</v>
      </c>
    </row>
    <row r="39" spans="2:17" s="225" customFormat="1" ht="17.25" customHeight="1" x14ac:dyDescent="0.45">
      <c r="B39" s="134" t="s">
        <v>115</v>
      </c>
      <c r="C39" s="135"/>
      <c r="D39" s="136" t="s">
        <v>116</v>
      </c>
      <c r="E39" s="266">
        <v>19.100000000000001</v>
      </c>
      <c r="F39" s="266">
        <v>152.19999999999999</v>
      </c>
      <c r="G39" s="266">
        <v>144.1</v>
      </c>
      <c r="H39" s="266">
        <v>8.1</v>
      </c>
      <c r="I39" s="266">
        <v>19.3</v>
      </c>
      <c r="J39" s="266">
        <v>157.30000000000001</v>
      </c>
      <c r="K39" s="266">
        <v>148</v>
      </c>
      <c r="L39" s="266">
        <v>9.3000000000000007</v>
      </c>
      <c r="M39" s="266">
        <v>18.100000000000001</v>
      </c>
      <c r="N39" s="266">
        <v>133</v>
      </c>
      <c r="O39" s="266">
        <v>129.4</v>
      </c>
      <c r="P39" s="266">
        <v>3.6</v>
      </c>
    </row>
    <row r="40" spans="2:17" s="225" customFormat="1" ht="16.2" customHeight="1" x14ac:dyDescent="0.45">
      <c r="B40" s="139" t="s">
        <v>117</v>
      </c>
      <c r="C40" s="140"/>
      <c r="D40" s="141" t="s">
        <v>118</v>
      </c>
      <c r="E40" s="267">
        <v>16.399999999999999</v>
      </c>
      <c r="F40" s="267">
        <v>131.80000000000001</v>
      </c>
      <c r="G40" s="267">
        <v>123.3</v>
      </c>
      <c r="H40" s="267">
        <v>8.5</v>
      </c>
      <c r="I40" s="267">
        <v>17.100000000000001</v>
      </c>
      <c r="J40" s="267">
        <v>148.9</v>
      </c>
      <c r="K40" s="267">
        <v>134.80000000000001</v>
      </c>
      <c r="L40" s="267">
        <v>14.1</v>
      </c>
      <c r="M40" s="267">
        <v>15.9</v>
      </c>
      <c r="N40" s="267">
        <v>120.2</v>
      </c>
      <c r="O40" s="267">
        <v>115.5</v>
      </c>
      <c r="P40" s="267">
        <v>4.7</v>
      </c>
    </row>
    <row r="41" spans="2:17" s="225" customFormat="1" ht="16.2" customHeight="1" x14ac:dyDescent="0.45">
      <c r="B41" s="268"/>
      <c r="C41" s="269"/>
      <c r="D41" s="269"/>
      <c r="E41" s="4"/>
      <c r="F41" s="4"/>
      <c r="G41" s="4"/>
      <c r="H41" s="4"/>
      <c r="I41" s="4"/>
      <c r="J41" s="4"/>
      <c r="K41" s="4"/>
      <c r="L41" s="4"/>
      <c r="M41" s="4"/>
      <c r="N41" s="4"/>
      <c r="O41" s="4"/>
      <c r="P41" s="4"/>
      <c r="Q41" s="9"/>
    </row>
    <row r="42" spans="2:17" s="225" customFormat="1" ht="15" customHeight="1" x14ac:dyDescent="0.45">
      <c r="B42" s="227" t="s">
        <v>119</v>
      </c>
      <c r="C42" s="3"/>
      <c r="D42" s="1"/>
      <c r="E42" s="3"/>
      <c r="F42" s="1"/>
      <c r="G42" s="1"/>
      <c r="H42" s="1"/>
      <c r="I42" s="61"/>
      <c r="J42" s="61"/>
      <c r="K42" s="61"/>
      <c r="L42" s="61"/>
      <c r="M42" s="61"/>
      <c r="N42" s="228"/>
      <c r="O42" s="61"/>
      <c r="P42" s="61" t="s">
        <v>149</v>
      </c>
      <c r="Q42" s="270"/>
    </row>
    <row r="43" spans="2:17" s="225" customFormat="1" ht="15" customHeight="1" x14ac:dyDescent="0.45">
      <c r="B43" s="229"/>
      <c r="C43" s="14"/>
      <c r="D43" s="230"/>
      <c r="E43" s="231" t="s">
        <v>139</v>
      </c>
      <c r="F43" s="232"/>
      <c r="G43" s="232"/>
      <c r="H43" s="233"/>
      <c r="I43" s="234" t="s">
        <v>140</v>
      </c>
      <c r="J43" s="235"/>
      <c r="K43" s="235"/>
      <c r="L43" s="235"/>
      <c r="M43" s="234" t="s">
        <v>141</v>
      </c>
      <c r="N43" s="235"/>
      <c r="O43" s="235"/>
      <c r="P43" s="236"/>
      <c r="Q43" s="9"/>
    </row>
    <row r="44" spans="2:17" s="225" customFormat="1" ht="15" customHeight="1" x14ac:dyDescent="0.45">
      <c r="B44" s="76"/>
      <c r="C44" s="3"/>
      <c r="D44" s="237" t="s">
        <v>64</v>
      </c>
      <c r="E44" s="238" t="s">
        <v>151</v>
      </c>
      <c r="F44" s="239" t="s">
        <v>152</v>
      </c>
      <c r="G44" s="240" t="s">
        <v>153</v>
      </c>
      <c r="H44" s="240" t="s">
        <v>154</v>
      </c>
      <c r="I44" s="241" t="s">
        <v>151</v>
      </c>
      <c r="J44" s="242" t="s">
        <v>152</v>
      </c>
      <c r="K44" s="243" t="s">
        <v>153</v>
      </c>
      <c r="L44" s="244" t="s">
        <v>154</v>
      </c>
      <c r="M44" s="245" t="s">
        <v>151</v>
      </c>
      <c r="N44" s="242" t="s">
        <v>152</v>
      </c>
      <c r="O44" s="243" t="s">
        <v>153</v>
      </c>
      <c r="P44" s="246" t="s">
        <v>154</v>
      </c>
      <c r="Q44" s="9"/>
    </row>
    <row r="45" spans="2:17" s="225" customFormat="1" ht="15" customHeight="1" x14ac:dyDescent="0.45">
      <c r="B45" s="76"/>
      <c r="C45" s="3"/>
      <c r="D45" s="237"/>
      <c r="E45" s="247"/>
      <c r="F45" s="248" t="s">
        <v>155</v>
      </c>
      <c r="G45" s="240" t="s">
        <v>155</v>
      </c>
      <c r="H45" s="240" t="s">
        <v>155</v>
      </c>
      <c r="I45" s="240"/>
      <c r="J45" s="249" t="s">
        <v>155</v>
      </c>
      <c r="K45" s="240" t="s">
        <v>155</v>
      </c>
      <c r="L45" s="250" t="s">
        <v>155</v>
      </c>
      <c r="M45" s="251"/>
      <c r="N45" s="249" t="s">
        <v>155</v>
      </c>
      <c r="O45" s="240" t="s">
        <v>155</v>
      </c>
      <c r="P45" s="252" t="s">
        <v>155</v>
      </c>
      <c r="Q45" s="9"/>
    </row>
    <row r="46" spans="2:17" s="225" customFormat="1" ht="15" customHeight="1" x14ac:dyDescent="0.45">
      <c r="B46" s="253"/>
      <c r="C46" s="254"/>
      <c r="D46" s="255"/>
      <c r="E46" s="247" t="s">
        <v>156</v>
      </c>
      <c r="F46" s="248" t="s">
        <v>157</v>
      </c>
      <c r="G46" s="240" t="s">
        <v>157</v>
      </c>
      <c r="H46" s="240" t="s">
        <v>157</v>
      </c>
      <c r="I46" s="256" t="s">
        <v>156</v>
      </c>
      <c r="J46" s="257" t="s">
        <v>157</v>
      </c>
      <c r="K46" s="240" t="s">
        <v>157</v>
      </c>
      <c r="L46" s="250" t="s">
        <v>157</v>
      </c>
      <c r="M46" s="251" t="s">
        <v>156</v>
      </c>
      <c r="N46" s="257" t="s">
        <v>157</v>
      </c>
      <c r="O46" s="240" t="s">
        <v>157</v>
      </c>
      <c r="P46" s="252" t="s">
        <v>157</v>
      </c>
      <c r="Q46" s="9"/>
    </row>
    <row r="47" spans="2:17" s="225" customFormat="1" ht="17.25" customHeight="1" x14ac:dyDescent="0.45">
      <c r="B47" s="115" t="s">
        <v>70</v>
      </c>
      <c r="C47" s="116"/>
      <c r="D47" s="117" t="s">
        <v>8</v>
      </c>
      <c r="E47" s="258">
        <v>18.2</v>
      </c>
      <c r="F47" s="258">
        <v>140.80000000000001</v>
      </c>
      <c r="G47" s="258">
        <v>131.5</v>
      </c>
      <c r="H47" s="258">
        <v>9.3000000000000007</v>
      </c>
      <c r="I47" s="258">
        <v>18.7</v>
      </c>
      <c r="J47" s="258">
        <v>153.30000000000001</v>
      </c>
      <c r="K47" s="258">
        <v>140.30000000000001</v>
      </c>
      <c r="L47" s="258">
        <v>13</v>
      </c>
      <c r="M47" s="258">
        <v>17.8</v>
      </c>
      <c r="N47" s="258">
        <v>129.4</v>
      </c>
      <c r="O47" s="258">
        <v>123.6</v>
      </c>
      <c r="P47" s="258">
        <v>5.8</v>
      </c>
      <c r="Q47" s="9"/>
    </row>
    <row r="48" spans="2:17" s="225" customFormat="1" ht="17.25" customHeight="1" x14ac:dyDescent="0.45">
      <c r="B48" s="120" t="s">
        <v>71</v>
      </c>
      <c r="C48" s="121"/>
      <c r="D48" s="122" t="s">
        <v>9</v>
      </c>
      <c r="E48" s="259">
        <v>18.899999999999999</v>
      </c>
      <c r="F48" s="259">
        <v>155.80000000000001</v>
      </c>
      <c r="G48" s="259">
        <v>139.30000000000001</v>
      </c>
      <c r="H48" s="260">
        <v>16.5</v>
      </c>
      <c r="I48" s="261">
        <v>19</v>
      </c>
      <c r="J48" s="261">
        <v>157.69999999999999</v>
      </c>
      <c r="K48" s="261">
        <v>140.19999999999999</v>
      </c>
      <c r="L48" s="262">
        <v>17.5</v>
      </c>
      <c r="M48" s="263">
        <v>17.7</v>
      </c>
      <c r="N48" s="263">
        <v>130.69999999999999</v>
      </c>
      <c r="O48" s="263">
        <v>127.3</v>
      </c>
      <c r="P48" s="264">
        <v>3.4</v>
      </c>
      <c r="Q48" s="9"/>
    </row>
    <row r="49" spans="2:17" s="225" customFormat="1" ht="17.25" customHeight="1" x14ac:dyDescent="0.45">
      <c r="B49" s="120" t="s">
        <v>72</v>
      </c>
      <c r="C49" s="121"/>
      <c r="D49" s="122" t="s">
        <v>10</v>
      </c>
      <c r="E49" s="259">
        <v>19.8</v>
      </c>
      <c r="F49" s="259">
        <v>165.4</v>
      </c>
      <c r="G49" s="259">
        <v>152.5</v>
      </c>
      <c r="H49" s="260">
        <v>12.9</v>
      </c>
      <c r="I49" s="261">
        <v>20.100000000000001</v>
      </c>
      <c r="J49" s="261">
        <v>170.6</v>
      </c>
      <c r="K49" s="261">
        <v>155.19999999999999</v>
      </c>
      <c r="L49" s="262">
        <v>15.4</v>
      </c>
      <c r="M49" s="263">
        <v>19.5</v>
      </c>
      <c r="N49" s="263">
        <v>158</v>
      </c>
      <c r="O49" s="263">
        <v>148.5</v>
      </c>
      <c r="P49" s="264">
        <v>9.5</v>
      </c>
      <c r="Q49" s="9"/>
    </row>
    <row r="50" spans="2:17" s="225" customFormat="1" ht="17.25" customHeight="1" x14ac:dyDescent="0.45">
      <c r="B50" s="120" t="s">
        <v>73</v>
      </c>
      <c r="C50" s="121"/>
      <c r="D50" s="124" t="s">
        <v>11</v>
      </c>
      <c r="E50" s="259">
        <v>18.100000000000001</v>
      </c>
      <c r="F50" s="259">
        <v>143.9</v>
      </c>
      <c r="G50" s="259">
        <v>134.4</v>
      </c>
      <c r="H50" s="260">
        <v>9.5</v>
      </c>
      <c r="I50" s="261">
        <v>18.3</v>
      </c>
      <c r="J50" s="261">
        <v>151.4</v>
      </c>
      <c r="K50" s="261">
        <v>139.4</v>
      </c>
      <c r="L50" s="262">
        <v>12</v>
      </c>
      <c r="M50" s="263">
        <v>17.399999999999999</v>
      </c>
      <c r="N50" s="263">
        <v>124.9</v>
      </c>
      <c r="O50" s="263">
        <v>121.8</v>
      </c>
      <c r="P50" s="264">
        <v>3.1</v>
      </c>
      <c r="Q50" s="9"/>
    </row>
    <row r="51" spans="2:17" s="225" customFormat="1" ht="17.25" customHeight="1" x14ac:dyDescent="0.45">
      <c r="B51" s="120" t="s">
        <v>74</v>
      </c>
      <c r="C51" s="121"/>
      <c r="D51" s="122" t="s">
        <v>12</v>
      </c>
      <c r="E51" s="259">
        <v>18.3</v>
      </c>
      <c r="F51" s="259">
        <v>134.80000000000001</v>
      </c>
      <c r="G51" s="259">
        <v>121.5</v>
      </c>
      <c r="H51" s="260">
        <v>13.3</v>
      </c>
      <c r="I51" s="261">
        <v>18.7</v>
      </c>
      <c r="J51" s="261">
        <v>136.5</v>
      </c>
      <c r="K51" s="261">
        <v>123.5</v>
      </c>
      <c r="L51" s="262">
        <v>13</v>
      </c>
      <c r="M51" s="263">
        <v>17.8</v>
      </c>
      <c r="N51" s="263">
        <v>132.19999999999999</v>
      </c>
      <c r="O51" s="263">
        <v>118.5</v>
      </c>
      <c r="P51" s="264">
        <v>13.7</v>
      </c>
      <c r="Q51" s="9"/>
    </row>
    <row r="52" spans="2:17" s="225" customFormat="1" ht="17.25" customHeight="1" x14ac:dyDescent="0.45">
      <c r="B52" s="120" t="s">
        <v>75</v>
      </c>
      <c r="C52" s="121"/>
      <c r="D52" s="122" t="s">
        <v>13</v>
      </c>
      <c r="E52" s="259">
        <v>18.8</v>
      </c>
      <c r="F52" s="259">
        <v>166.5</v>
      </c>
      <c r="G52" s="259">
        <v>146.5</v>
      </c>
      <c r="H52" s="260">
        <v>20</v>
      </c>
      <c r="I52" s="261">
        <v>18.899999999999999</v>
      </c>
      <c r="J52" s="261">
        <v>171</v>
      </c>
      <c r="K52" s="261">
        <v>148.6</v>
      </c>
      <c r="L52" s="262">
        <v>22.4</v>
      </c>
      <c r="M52" s="263">
        <v>17.8</v>
      </c>
      <c r="N52" s="263">
        <v>137.69999999999999</v>
      </c>
      <c r="O52" s="263">
        <v>133.19999999999999</v>
      </c>
      <c r="P52" s="264">
        <v>4.5</v>
      </c>
      <c r="Q52" s="9"/>
    </row>
    <row r="53" spans="2:17" s="225" customFormat="1" ht="17.25" customHeight="1" x14ac:dyDescent="0.45">
      <c r="B53" s="120" t="s">
        <v>76</v>
      </c>
      <c r="C53" s="121"/>
      <c r="D53" s="122" t="s">
        <v>14</v>
      </c>
      <c r="E53" s="259">
        <v>18.2</v>
      </c>
      <c r="F53" s="259">
        <v>126.5</v>
      </c>
      <c r="G53" s="259">
        <v>121.6</v>
      </c>
      <c r="H53" s="260">
        <v>4.9000000000000004</v>
      </c>
      <c r="I53" s="261">
        <v>18.8</v>
      </c>
      <c r="J53" s="261">
        <v>145.1</v>
      </c>
      <c r="K53" s="261">
        <v>136.6</v>
      </c>
      <c r="L53" s="262">
        <v>8.5</v>
      </c>
      <c r="M53" s="263">
        <v>17.899999999999999</v>
      </c>
      <c r="N53" s="263">
        <v>114.5</v>
      </c>
      <c r="O53" s="263">
        <v>111.9</v>
      </c>
      <c r="P53" s="264">
        <v>2.6</v>
      </c>
      <c r="Q53" s="9"/>
    </row>
    <row r="54" spans="2:17" s="225" customFormat="1" ht="17.25" customHeight="1" x14ac:dyDescent="0.45">
      <c r="B54" s="120" t="s">
        <v>78</v>
      </c>
      <c r="C54" s="121"/>
      <c r="D54" s="122" t="s">
        <v>15</v>
      </c>
      <c r="E54" s="259">
        <v>17.3</v>
      </c>
      <c r="F54" s="259">
        <v>137.1</v>
      </c>
      <c r="G54" s="259">
        <v>123</v>
      </c>
      <c r="H54" s="260">
        <v>14.1</v>
      </c>
      <c r="I54" s="261">
        <v>17.600000000000001</v>
      </c>
      <c r="J54" s="261">
        <v>147.5</v>
      </c>
      <c r="K54" s="261">
        <v>130.6</v>
      </c>
      <c r="L54" s="262">
        <v>16.899999999999999</v>
      </c>
      <c r="M54" s="263">
        <v>17.100000000000001</v>
      </c>
      <c r="N54" s="263">
        <v>130.30000000000001</v>
      </c>
      <c r="O54" s="263">
        <v>118</v>
      </c>
      <c r="P54" s="264">
        <v>12.3</v>
      </c>
      <c r="Q54" s="9"/>
    </row>
    <row r="55" spans="2:17" s="225" customFormat="1" ht="17.25" customHeight="1" x14ac:dyDescent="0.45">
      <c r="B55" s="120" t="s">
        <v>79</v>
      </c>
      <c r="C55" s="121"/>
      <c r="D55" s="122" t="s">
        <v>16</v>
      </c>
      <c r="E55" s="259">
        <v>17.399999999999999</v>
      </c>
      <c r="F55" s="259">
        <v>130.30000000000001</v>
      </c>
      <c r="G55" s="259">
        <v>121.7</v>
      </c>
      <c r="H55" s="259">
        <v>8.6</v>
      </c>
      <c r="I55" s="261">
        <v>18.100000000000001</v>
      </c>
      <c r="J55" s="261">
        <v>146.4</v>
      </c>
      <c r="K55" s="261">
        <v>132.5</v>
      </c>
      <c r="L55" s="262">
        <v>13.9</v>
      </c>
      <c r="M55" s="263">
        <v>16.600000000000001</v>
      </c>
      <c r="N55" s="263">
        <v>110.3</v>
      </c>
      <c r="O55" s="263">
        <v>108.3</v>
      </c>
      <c r="P55" s="264">
        <v>2</v>
      </c>
      <c r="Q55" s="9"/>
    </row>
    <row r="56" spans="2:17" s="225" customFormat="1" ht="17.25" customHeight="1" x14ac:dyDescent="0.45">
      <c r="B56" s="120" t="s">
        <v>80</v>
      </c>
      <c r="C56" s="121"/>
      <c r="D56" s="125" t="s">
        <v>17</v>
      </c>
      <c r="E56" s="259">
        <v>19.600000000000001</v>
      </c>
      <c r="F56" s="259">
        <v>162.9</v>
      </c>
      <c r="G56" s="259">
        <v>153.4</v>
      </c>
      <c r="H56" s="260">
        <v>9.5</v>
      </c>
      <c r="I56" s="261">
        <v>19.899999999999999</v>
      </c>
      <c r="J56" s="261">
        <v>166.4</v>
      </c>
      <c r="K56" s="261">
        <v>156</v>
      </c>
      <c r="L56" s="262">
        <v>10.4</v>
      </c>
      <c r="M56" s="263">
        <v>19.100000000000001</v>
      </c>
      <c r="N56" s="263">
        <v>159</v>
      </c>
      <c r="O56" s="263">
        <v>150.5</v>
      </c>
      <c r="P56" s="264">
        <v>8.5</v>
      </c>
      <c r="Q56" s="9"/>
    </row>
    <row r="57" spans="2:17" s="225" customFormat="1" ht="17.25" customHeight="1" x14ac:dyDescent="0.45">
      <c r="B57" s="120" t="s">
        <v>81</v>
      </c>
      <c r="C57" s="121"/>
      <c r="D57" s="126" t="s">
        <v>18</v>
      </c>
      <c r="E57" s="259">
        <v>14.5</v>
      </c>
      <c r="F57" s="259">
        <v>84.9</v>
      </c>
      <c r="G57" s="259">
        <v>83.2</v>
      </c>
      <c r="H57" s="260">
        <v>1.7</v>
      </c>
      <c r="I57" s="261">
        <v>14.8</v>
      </c>
      <c r="J57" s="261">
        <v>93.7</v>
      </c>
      <c r="K57" s="261">
        <v>91.3</v>
      </c>
      <c r="L57" s="262">
        <v>2.4</v>
      </c>
      <c r="M57" s="263">
        <v>14.4</v>
      </c>
      <c r="N57" s="263">
        <v>78.599999999999994</v>
      </c>
      <c r="O57" s="263">
        <v>77.3</v>
      </c>
      <c r="P57" s="264">
        <v>1.3</v>
      </c>
      <c r="Q57" s="9"/>
    </row>
    <row r="58" spans="2:17" s="225" customFormat="1" ht="17.25" customHeight="1" x14ac:dyDescent="0.45">
      <c r="B58" s="120" t="s">
        <v>82</v>
      </c>
      <c r="C58" s="121"/>
      <c r="D58" s="127" t="s">
        <v>19</v>
      </c>
      <c r="E58" s="259">
        <v>17.7</v>
      </c>
      <c r="F58" s="259">
        <v>122.8</v>
      </c>
      <c r="G58" s="259">
        <v>115.3</v>
      </c>
      <c r="H58" s="260">
        <v>7.5</v>
      </c>
      <c r="I58" s="261">
        <v>18.899999999999999</v>
      </c>
      <c r="J58" s="261">
        <v>147.1</v>
      </c>
      <c r="K58" s="261">
        <v>136.9</v>
      </c>
      <c r="L58" s="262">
        <v>10.199999999999999</v>
      </c>
      <c r="M58" s="263">
        <v>17</v>
      </c>
      <c r="N58" s="263">
        <v>108.8</v>
      </c>
      <c r="O58" s="263">
        <v>102.9</v>
      </c>
      <c r="P58" s="264">
        <v>5.9</v>
      </c>
      <c r="Q58" s="9"/>
    </row>
    <row r="59" spans="2:17" s="225" customFormat="1" ht="17.25" customHeight="1" x14ac:dyDescent="0.45">
      <c r="B59" s="120" t="s">
        <v>83</v>
      </c>
      <c r="C59" s="121"/>
      <c r="D59" s="122" t="s">
        <v>20</v>
      </c>
      <c r="E59" s="259">
        <v>17.7</v>
      </c>
      <c r="F59" s="259">
        <v>137.80000000000001</v>
      </c>
      <c r="G59" s="259">
        <v>128</v>
      </c>
      <c r="H59" s="260">
        <v>9.8000000000000007</v>
      </c>
      <c r="I59" s="261">
        <v>17.3</v>
      </c>
      <c r="J59" s="261">
        <v>137.5</v>
      </c>
      <c r="K59" s="261">
        <v>127.1</v>
      </c>
      <c r="L59" s="262">
        <v>10.4</v>
      </c>
      <c r="M59" s="263">
        <v>18.100000000000001</v>
      </c>
      <c r="N59" s="263">
        <v>138.1</v>
      </c>
      <c r="O59" s="263">
        <v>128.9</v>
      </c>
      <c r="P59" s="264">
        <v>9.1999999999999993</v>
      </c>
      <c r="Q59" s="9"/>
    </row>
    <row r="60" spans="2:17" s="225" customFormat="1" ht="17.25" customHeight="1" x14ac:dyDescent="0.45">
      <c r="B60" s="120" t="s">
        <v>84</v>
      </c>
      <c r="C60" s="121"/>
      <c r="D60" s="122" t="s">
        <v>21</v>
      </c>
      <c r="E60" s="259">
        <v>17.5</v>
      </c>
      <c r="F60" s="259">
        <v>135.30000000000001</v>
      </c>
      <c r="G60" s="259">
        <v>128.80000000000001</v>
      </c>
      <c r="H60" s="260">
        <v>6.5</v>
      </c>
      <c r="I60" s="261">
        <v>17.8</v>
      </c>
      <c r="J60" s="261">
        <v>144.1</v>
      </c>
      <c r="K60" s="261">
        <v>134.80000000000001</v>
      </c>
      <c r="L60" s="262">
        <v>9.3000000000000007</v>
      </c>
      <c r="M60" s="263">
        <v>17.399999999999999</v>
      </c>
      <c r="N60" s="263">
        <v>131.69999999999999</v>
      </c>
      <c r="O60" s="263">
        <v>126.4</v>
      </c>
      <c r="P60" s="264">
        <v>5.3</v>
      </c>
      <c r="Q60" s="9"/>
    </row>
    <row r="61" spans="2:17" s="225" customFormat="1" ht="17.25" customHeight="1" x14ac:dyDescent="0.45">
      <c r="B61" s="120" t="s">
        <v>85</v>
      </c>
      <c r="C61" s="121"/>
      <c r="D61" s="122" t="s">
        <v>22</v>
      </c>
      <c r="E61" s="259" t="s">
        <v>120</v>
      </c>
      <c r="F61" s="259" t="s">
        <v>120</v>
      </c>
      <c r="G61" s="259" t="s">
        <v>120</v>
      </c>
      <c r="H61" s="260" t="s">
        <v>120</v>
      </c>
      <c r="I61" s="261" t="s">
        <v>120</v>
      </c>
      <c r="J61" s="261" t="s">
        <v>120</v>
      </c>
      <c r="K61" s="261" t="s">
        <v>120</v>
      </c>
      <c r="L61" s="262" t="s">
        <v>120</v>
      </c>
      <c r="M61" s="263" t="s">
        <v>120</v>
      </c>
      <c r="N61" s="263" t="s">
        <v>120</v>
      </c>
      <c r="O61" s="263" t="s">
        <v>120</v>
      </c>
      <c r="P61" s="264" t="s">
        <v>120</v>
      </c>
      <c r="Q61" s="9"/>
    </row>
    <row r="62" spans="2:17" s="225" customFormat="1" ht="17.25" customHeight="1" x14ac:dyDescent="0.45">
      <c r="B62" s="120" t="s">
        <v>86</v>
      </c>
      <c r="C62" s="121"/>
      <c r="D62" s="128" t="s">
        <v>23</v>
      </c>
      <c r="E62" s="259">
        <v>17.8</v>
      </c>
      <c r="F62" s="259">
        <v>127.5</v>
      </c>
      <c r="G62" s="259">
        <v>121.5</v>
      </c>
      <c r="H62" s="260">
        <v>6</v>
      </c>
      <c r="I62" s="261">
        <v>18.2</v>
      </c>
      <c r="J62" s="261">
        <v>145.5</v>
      </c>
      <c r="K62" s="261">
        <v>136.19999999999999</v>
      </c>
      <c r="L62" s="262">
        <v>9.3000000000000007</v>
      </c>
      <c r="M62" s="263">
        <v>17.5</v>
      </c>
      <c r="N62" s="263">
        <v>114.7</v>
      </c>
      <c r="O62" s="263">
        <v>111</v>
      </c>
      <c r="P62" s="264">
        <v>3.7</v>
      </c>
      <c r="Q62" s="9"/>
    </row>
    <row r="63" spans="2:17" s="225" customFormat="1" ht="17.25" customHeight="1" x14ac:dyDescent="0.45">
      <c r="B63" s="115" t="s">
        <v>87</v>
      </c>
      <c r="C63" s="116"/>
      <c r="D63" s="129" t="s">
        <v>88</v>
      </c>
      <c r="E63" s="258">
        <v>20.5</v>
      </c>
      <c r="F63" s="258">
        <v>168</v>
      </c>
      <c r="G63" s="258">
        <v>153.9</v>
      </c>
      <c r="H63" s="265">
        <v>14.1</v>
      </c>
      <c r="I63" s="258">
        <v>21.3</v>
      </c>
      <c r="J63" s="258">
        <v>180</v>
      </c>
      <c r="K63" s="258">
        <v>162.69999999999999</v>
      </c>
      <c r="L63" s="265">
        <v>17.3</v>
      </c>
      <c r="M63" s="258">
        <v>19.899999999999999</v>
      </c>
      <c r="N63" s="258">
        <v>160</v>
      </c>
      <c r="O63" s="258">
        <v>148</v>
      </c>
      <c r="P63" s="265">
        <v>12</v>
      </c>
      <c r="Q63" s="9"/>
    </row>
    <row r="64" spans="2:17" s="225" customFormat="1" ht="17.25" customHeight="1" x14ac:dyDescent="0.45">
      <c r="B64" s="120" t="s">
        <v>89</v>
      </c>
      <c r="C64" s="121"/>
      <c r="D64" s="131" t="s">
        <v>90</v>
      </c>
      <c r="E64" s="259">
        <v>18.899999999999999</v>
      </c>
      <c r="F64" s="259">
        <v>156</v>
      </c>
      <c r="G64" s="259">
        <v>150.30000000000001</v>
      </c>
      <c r="H64" s="262">
        <v>5.7</v>
      </c>
      <c r="I64" s="259">
        <v>18.899999999999999</v>
      </c>
      <c r="J64" s="259">
        <v>157.30000000000001</v>
      </c>
      <c r="K64" s="259">
        <v>145.5</v>
      </c>
      <c r="L64" s="262">
        <v>11.8</v>
      </c>
      <c r="M64" s="259">
        <v>18.899999999999999</v>
      </c>
      <c r="N64" s="259">
        <v>155.4</v>
      </c>
      <c r="O64" s="259">
        <v>152.5</v>
      </c>
      <c r="P64" s="262">
        <v>2.9</v>
      </c>
      <c r="Q64" s="9"/>
    </row>
    <row r="65" spans="2:16" ht="17.25" customHeight="1" x14ac:dyDescent="0.45">
      <c r="B65" s="120" t="s">
        <v>91</v>
      </c>
      <c r="C65" s="121"/>
      <c r="D65" s="131" t="s">
        <v>92</v>
      </c>
      <c r="E65" s="259">
        <v>19.7</v>
      </c>
      <c r="F65" s="259">
        <v>175.4</v>
      </c>
      <c r="G65" s="259">
        <v>154.19999999999999</v>
      </c>
      <c r="H65" s="262">
        <v>21.2</v>
      </c>
      <c r="I65" s="259">
        <v>19.7</v>
      </c>
      <c r="J65" s="259">
        <v>179.1</v>
      </c>
      <c r="K65" s="259">
        <v>155.5</v>
      </c>
      <c r="L65" s="262">
        <v>23.6</v>
      </c>
      <c r="M65" s="259">
        <v>19.8</v>
      </c>
      <c r="N65" s="259">
        <v>155.19999999999999</v>
      </c>
      <c r="O65" s="259">
        <v>147.4</v>
      </c>
      <c r="P65" s="262">
        <v>7.8</v>
      </c>
    </row>
    <row r="66" spans="2:16" ht="17.25" customHeight="1" x14ac:dyDescent="0.45">
      <c r="B66" s="120" t="s">
        <v>93</v>
      </c>
      <c r="C66" s="121"/>
      <c r="D66" s="131" t="s">
        <v>94</v>
      </c>
      <c r="E66" s="259">
        <v>19.2</v>
      </c>
      <c r="F66" s="259">
        <v>148.80000000000001</v>
      </c>
      <c r="G66" s="259">
        <v>148.4</v>
      </c>
      <c r="H66" s="262">
        <v>0.4</v>
      </c>
      <c r="I66" s="259">
        <v>20.6</v>
      </c>
      <c r="J66" s="259">
        <v>156.6</v>
      </c>
      <c r="K66" s="259">
        <v>156</v>
      </c>
      <c r="L66" s="262">
        <v>0.6</v>
      </c>
      <c r="M66" s="259">
        <v>16.5</v>
      </c>
      <c r="N66" s="259">
        <v>133.69999999999999</v>
      </c>
      <c r="O66" s="259">
        <v>133.6</v>
      </c>
      <c r="P66" s="262">
        <v>0.1</v>
      </c>
    </row>
    <row r="67" spans="2:16" x14ac:dyDescent="0.45">
      <c r="B67" s="120" t="s">
        <v>95</v>
      </c>
      <c r="C67" s="121"/>
      <c r="D67" s="131" t="s">
        <v>96</v>
      </c>
      <c r="E67" s="259">
        <v>18.399999999999999</v>
      </c>
      <c r="F67" s="259">
        <v>148.6</v>
      </c>
      <c r="G67" s="259">
        <v>138.69999999999999</v>
      </c>
      <c r="H67" s="262">
        <v>9.9</v>
      </c>
      <c r="I67" s="259">
        <v>18.3</v>
      </c>
      <c r="J67" s="259">
        <v>146.80000000000001</v>
      </c>
      <c r="K67" s="259">
        <v>136.4</v>
      </c>
      <c r="L67" s="262">
        <v>10.4</v>
      </c>
      <c r="M67" s="259">
        <v>18.5</v>
      </c>
      <c r="N67" s="259">
        <v>153.6</v>
      </c>
      <c r="O67" s="259">
        <v>145.19999999999999</v>
      </c>
      <c r="P67" s="262">
        <v>8.4</v>
      </c>
    </row>
    <row r="68" spans="2:16" x14ac:dyDescent="0.45">
      <c r="B68" s="120" t="s">
        <v>97</v>
      </c>
      <c r="C68" s="121"/>
      <c r="D68" s="131" t="s">
        <v>98</v>
      </c>
      <c r="E68" s="259">
        <v>20.7</v>
      </c>
      <c r="F68" s="259">
        <v>159.80000000000001</v>
      </c>
      <c r="G68" s="259">
        <v>149.80000000000001</v>
      </c>
      <c r="H68" s="262">
        <v>10</v>
      </c>
      <c r="I68" s="259">
        <v>20.8</v>
      </c>
      <c r="J68" s="259">
        <v>160</v>
      </c>
      <c r="K68" s="259">
        <v>149.9</v>
      </c>
      <c r="L68" s="262">
        <v>10.1</v>
      </c>
      <c r="M68" s="259">
        <v>20.100000000000001</v>
      </c>
      <c r="N68" s="259">
        <v>158.19999999999999</v>
      </c>
      <c r="O68" s="259">
        <v>149.19999999999999</v>
      </c>
      <c r="P68" s="262">
        <v>9</v>
      </c>
    </row>
    <row r="69" spans="2:16" x14ac:dyDescent="0.45">
      <c r="B69" s="120" t="s">
        <v>99</v>
      </c>
      <c r="C69" s="121"/>
      <c r="D69" s="131" t="s">
        <v>100</v>
      </c>
      <c r="E69" s="259">
        <v>20.5</v>
      </c>
      <c r="F69" s="259">
        <v>163.6</v>
      </c>
      <c r="G69" s="259">
        <v>155.80000000000001</v>
      </c>
      <c r="H69" s="262">
        <v>7.8</v>
      </c>
      <c r="I69" s="259">
        <v>20.8</v>
      </c>
      <c r="J69" s="259">
        <v>168.7</v>
      </c>
      <c r="K69" s="259">
        <v>160.19999999999999</v>
      </c>
      <c r="L69" s="262">
        <v>8.5</v>
      </c>
      <c r="M69" s="259">
        <v>19.899999999999999</v>
      </c>
      <c r="N69" s="259">
        <v>154.30000000000001</v>
      </c>
      <c r="O69" s="259">
        <v>147.80000000000001</v>
      </c>
      <c r="P69" s="262">
        <v>6.5</v>
      </c>
    </row>
    <row r="70" spans="2:16" x14ac:dyDescent="0.45">
      <c r="B70" s="120" t="s">
        <v>101</v>
      </c>
      <c r="C70" s="121"/>
      <c r="D70" s="131" t="s">
        <v>102</v>
      </c>
      <c r="E70" s="259">
        <v>19.7</v>
      </c>
      <c r="F70" s="259">
        <v>166</v>
      </c>
      <c r="G70" s="259">
        <v>144.6</v>
      </c>
      <c r="H70" s="262">
        <v>21.4</v>
      </c>
      <c r="I70" s="259">
        <v>19.8</v>
      </c>
      <c r="J70" s="259">
        <v>166.9</v>
      </c>
      <c r="K70" s="259">
        <v>143.9</v>
      </c>
      <c r="L70" s="262">
        <v>23</v>
      </c>
      <c r="M70" s="259">
        <v>19.3</v>
      </c>
      <c r="N70" s="259">
        <v>160.69999999999999</v>
      </c>
      <c r="O70" s="259">
        <v>148.9</v>
      </c>
      <c r="P70" s="262">
        <v>11.8</v>
      </c>
    </row>
    <row r="71" spans="2:16" x14ac:dyDescent="0.45">
      <c r="B71" s="120" t="s">
        <v>103</v>
      </c>
      <c r="C71" s="121"/>
      <c r="D71" s="131" t="s">
        <v>104</v>
      </c>
      <c r="E71" s="259" t="s">
        <v>120</v>
      </c>
      <c r="F71" s="259" t="s">
        <v>120</v>
      </c>
      <c r="G71" s="259" t="s">
        <v>120</v>
      </c>
      <c r="H71" s="262" t="s">
        <v>120</v>
      </c>
      <c r="I71" s="259" t="s">
        <v>120</v>
      </c>
      <c r="J71" s="259" t="s">
        <v>120</v>
      </c>
      <c r="K71" s="259" t="s">
        <v>120</v>
      </c>
      <c r="L71" s="262" t="s">
        <v>120</v>
      </c>
      <c r="M71" s="259" t="s">
        <v>120</v>
      </c>
      <c r="N71" s="259" t="s">
        <v>120</v>
      </c>
      <c r="O71" s="259" t="s">
        <v>120</v>
      </c>
      <c r="P71" s="262" t="s">
        <v>120</v>
      </c>
    </row>
    <row r="72" spans="2:16" x14ac:dyDescent="0.45">
      <c r="B72" s="120" t="s">
        <v>105</v>
      </c>
      <c r="C72" s="121"/>
      <c r="D72" s="131" t="s">
        <v>106</v>
      </c>
      <c r="E72" s="262">
        <v>19.899999999999999</v>
      </c>
      <c r="F72" s="262">
        <v>169</v>
      </c>
      <c r="G72" s="262">
        <v>156.30000000000001</v>
      </c>
      <c r="H72" s="262">
        <v>12.7</v>
      </c>
      <c r="I72" s="262">
        <v>19.7</v>
      </c>
      <c r="J72" s="262">
        <v>169.1</v>
      </c>
      <c r="K72" s="262">
        <v>155.4</v>
      </c>
      <c r="L72" s="262">
        <v>13.7</v>
      </c>
      <c r="M72" s="262">
        <v>20.399999999999999</v>
      </c>
      <c r="N72" s="262">
        <v>169.2</v>
      </c>
      <c r="O72" s="262">
        <v>159.30000000000001</v>
      </c>
      <c r="P72" s="262">
        <v>9.9</v>
      </c>
    </row>
    <row r="73" spans="2:16" x14ac:dyDescent="0.45">
      <c r="B73" s="120" t="s">
        <v>107</v>
      </c>
      <c r="C73" s="121"/>
      <c r="D73" s="131" t="s">
        <v>108</v>
      </c>
      <c r="E73" s="262">
        <v>19.899999999999999</v>
      </c>
      <c r="F73" s="262">
        <v>159.9</v>
      </c>
      <c r="G73" s="262">
        <v>151.69999999999999</v>
      </c>
      <c r="H73" s="262">
        <v>8.1999999999999993</v>
      </c>
      <c r="I73" s="262">
        <v>20</v>
      </c>
      <c r="J73" s="262">
        <v>161.4</v>
      </c>
      <c r="K73" s="262">
        <v>151.80000000000001</v>
      </c>
      <c r="L73" s="262">
        <v>9.6</v>
      </c>
      <c r="M73" s="262">
        <v>19.8</v>
      </c>
      <c r="N73" s="262">
        <v>157.9</v>
      </c>
      <c r="O73" s="262">
        <v>151.5</v>
      </c>
      <c r="P73" s="262">
        <v>6.4</v>
      </c>
    </row>
    <row r="74" spans="2:16" x14ac:dyDescent="0.45">
      <c r="B74" s="120" t="s">
        <v>109</v>
      </c>
      <c r="C74" s="121"/>
      <c r="D74" s="131" t="s">
        <v>110</v>
      </c>
      <c r="E74" s="262">
        <v>18.899999999999999</v>
      </c>
      <c r="F74" s="262">
        <v>173.8</v>
      </c>
      <c r="G74" s="262">
        <v>156.69999999999999</v>
      </c>
      <c r="H74" s="262">
        <v>17.100000000000001</v>
      </c>
      <c r="I74" s="262">
        <v>19.100000000000001</v>
      </c>
      <c r="J74" s="262">
        <v>178.5</v>
      </c>
      <c r="K74" s="262">
        <v>161</v>
      </c>
      <c r="L74" s="262">
        <v>17.5</v>
      </c>
      <c r="M74" s="262">
        <v>18.399999999999999</v>
      </c>
      <c r="N74" s="262">
        <v>164.3</v>
      </c>
      <c r="O74" s="262">
        <v>148.1</v>
      </c>
      <c r="P74" s="262">
        <v>16.2</v>
      </c>
    </row>
    <row r="75" spans="2:16" x14ac:dyDescent="0.45">
      <c r="B75" s="120" t="s">
        <v>111</v>
      </c>
      <c r="C75" s="121"/>
      <c r="D75" s="131" t="s">
        <v>112</v>
      </c>
      <c r="E75" s="262" t="s">
        <v>120</v>
      </c>
      <c r="F75" s="262" t="s">
        <v>120</v>
      </c>
      <c r="G75" s="262" t="s">
        <v>120</v>
      </c>
      <c r="H75" s="262" t="s">
        <v>120</v>
      </c>
      <c r="I75" s="262" t="s">
        <v>120</v>
      </c>
      <c r="J75" s="262" t="s">
        <v>120</v>
      </c>
      <c r="K75" s="262" t="s">
        <v>120</v>
      </c>
      <c r="L75" s="262" t="s">
        <v>120</v>
      </c>
      <c r="M75" s="262" t="s">
        <v>120</v>
      </c>
      <c r="N75" s="262" t="s">
        <v>120</v>
      </c>
      <c r="O75" s="262" t="s">
        <v>120</v>
      </c>
      <c r="P75" s="262" t="s">
        <v>120</v>
      </c>
    </row>
    <row r="76" spans="2:16" x14ac:dyDescent="0.45">
      <c r="B76" s="120" t="s">
        <v>113</v>
      </c>
      <c r="C76" s="121"/>
      <c r="D76" s="131" t="s">
        <v>114</v>
      </c>
      <c r="E76" s="262">
        <v>19.5</v>
      </c>
      <c r="F76" s="262">
        <v>162.1</v>
      </c>
      <c r="G76" s="262">
        <v>150.1</v>
      </c>
      <c r="H76" s="262">
        <v>12</v>
      </c>
      <c r="I76" s="262">
        <v>19.8</v>
      </c>
      <c r="J76" s="262">
        <v>166.2</v>
      </c>
      <c r="K76" s="262">
        <v>152.4</v>
      </c>
      <c r="L76" s="262">
        <v>13.8</v>
      </c>
      <c r="M76" s="262">
        <v>18.7</v>
      </c>
      <c r="N76" s="262">
        <v>151.30000000000001</v>
      </c>
      <c r="O76" s="262">
        <v>144</v>
      </c>
      <c r="P76" s="262">
        <v>7.3</v>
      </c>
    </row>
    <row r="77" spans="2:16" x14ac:dyDescent="0.45">
      <c r="B77" s="134" t="s">
        <v>115</v>
      </c>
      <c r="C77" s="135"/>
      <c r="D77" s="136" t="s">
        <v>116</v>
      </c>
      <c r="E77" s="266">
        <v>19.100000000000001</v>
      </c>
      <c r="F77" s="266">
        <v>156.1</v>
      </c>
      <c r="G77" s="266">
        <v>145.5</v>
      </c>
      <c r="H77" s="266">
        <v>10.6</v>
      </c>
      <c r="I77" s="266">
        <v>19.5</v>
      </c>
      <c r="J77" s="266">
        <v>163.4</v>
      </c>
      <c r="K77" s="266">
        <v>150.69999999999999</v>
      </c>
      <c r="L77" s="266">
        <v>12.7</v>
      </c>
      <c r="M77" s="266">
        <v>17.8</v>
      </c>
      <c r="N77" s="266">
        <v>133.5</v>
      </c>
      <c r="O77" s="266">
        <v>129.4</v>
      </c>
      <c r="P77" s="266">
        <v>4.0999999999999996</v>
      </c>
    </row>
    <row r="78" spans="2:16" ht="17.399999999999999" customHeight="1" x14ac:dyDescent="0.45">
      <c r="B78" s="139" t="s">
        <v>117</v>
      </c>
      <c r="C78" s="140"/>
      <c r="D78" s="141" t="s">
        <v>118</v>
      </c>
      <c r="E78" s="267">
        <v>16.899999999999999</v>
      </c>
      <c r="F78" s="267">
        <v>137.4</v>
      </c>
      <c r="G78" s="267">
        <v>128.19999999999999</v>
      </c>
      <c r="H78" s="267">
        <v>9.1999999999999993</v>
      </c>
      <c r="I78" s="267">
        <v>17.5</v>
      </c>
      <c r="J78" s="267">
        <v>153.19999999999999</v>
      </c>
      <c r="K78" s="267">
        <v>138.30000000000001</v>
      </c>
      <c r="L78" s="267">
        <v>14.9</v>
      </c>
      <c r="M78" s="267">
        <v>16.399999999999999</v>
      </c>
      <c r="N78" s="267">
        <v>125.9</v>
      </c>
      <c r="O78" s="267">
        <v>120.8</v>
      </c>
      <c r="P78" s="267">
        <v>5.0999999999999996</v>
      </c>
    </row>
  </sheetData>
  <mergeCells count="1">
    <mergeCell ref="D2:E2"/>
  </mergeCells>
  <phoneticPr fontId="3"/>
  <printOptions horizontalCentered="1"/>
  <pageMargins left="0.59055118110236227" right="0.59055118110236227" top="0.35433070866141736" bottom="0.59055118110236227" header="0" footer="0.59055118110236227"/>
  <pageSetup paperSize="9" scale="56" orientation="portrait" blackAndWhite="1" cellComments="atEnd" r:id="rId1"/>
  <headerFooter scaleWithDoc="0" alignWithMargins="0">
    <oddFooter>&amp;C- 18 -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171F-3061-4657-BCD9-D4287B18F062}">
  <dimension ref="A1:S37"/>
  <sheetViews>
    <sheetView showGridLines="0" tabSelected="1" view="pageBreakPreview" topLeftCell="A2" zoomScale="85" zoomScaleNormal="70" zoomScaleSheetLayoutView="85" workbookViewId="0">
      <selection activeCell="S19" sqref="S19"/>
    </sheetView>
  </sheetViews>
  <sheetFormatPr defaultColWidth="8" defaultRowHeight="14.4" x14ac:dyDescent="0.45"/>
  <cols>
    <col min="1" max="1" width="10.69921875" style="272" customWidth="1"/>
    <col min="2" max="4" width="8.8984375" style="275" customWidth="1"/>
    <col min="5" max="5" width="10.8984375" style="272" customWidth="1"/>
    <col min="6" max="8" width="8.8984375" style="272" customWidth="1"/>
    <col min="9" max="9" width="10.8984375" style="272" customWidth="1"/>
    <col min="10" max="12" width="8.8984375" style="272" customWidth="1"/>
    <col min="13" max="16384" width="8" style="272"/>
  </cols>
  <sheetData>
    <row r="1" spans="1:19" ht="160.19999999999999" customHeight="1" x14ac:dyDescent="0.45">
      <c r="A1" s="321" t="s">
        <v>158</v>
      </c>
      <c r="B1" s="322"/>
      <c r="C1" s="322"/>
      <c r="D1" s="322"/>
      <c r="E1" s="322"/>
      <c r="F1" s="322"/>
      <c r="G1" s="322"/>
      <c r="H1" s="322"/>
      <c r="I1" s="322"/>
      <c r="J1" s="322"/>
      <c r="K1" s="322"/>
      <c r="L1" s="322"/>
      <c r="N1" s="273"/>
      <c r="O1" s="274"/>
      <c r="P1" s="274"/>
      <c r="Q1" s="274"/>
      <c r="R1" s="274"/>
      <c r="S1" s="274"/>
    </row>
    <row r="2" spans="1:19" ht="19.95" customHeight="1" thickBot="1" x14ac:dyDescent="0.5">
      <c r="A2" s="272" t="s">
        <v>159</v>
      </c>
      <c r="N2" s="274"/>
      <c r="O2" s="274"/>
      <c r="P2" s="274"/>
      <c r="Q2" s="274"/>
      <c r="R2" s="274"/>
      <c r="S2" s="274"/>
    </row>
    <row r="3" spans="1:19" ht="19.95" customHeight="1" x14ac:dyDescent="0.45">
      <c r="A3" s="317"/>
      <c r="B3" s="323" t="s">
        <v>160</v>
      </c>
      <c r="C3" s="324"/>
      <c r="D3" s="276"/>
      <c r="E3" s="325"/>
      <c r="F3" s="323" t="s">
        <v>160</v>
      </c>
      <c r="G3" s="324"/>
      <c r="H3" s="276"/>
      <c r="I3" s="317"/>
      <c r="J3" s="323" t="s">
        <v>160</v>
      </c>
      <c r="K3" s="324"/>
      <c r="L3" s="276"/>
      <c r="N3" s="274"/>
      <c r="O3" s="274"/>
      <c r="P3" s="274"/>
      <c r="Q3" s="274"/>
      <c r="R3" s="274"/>
      <c r="S3" s="274"/>
    </row>
    <row r="4" spans="1:19" ht="19.95" customHeight="1" x14ac:dyDescent="0.45">
      <c r="A4" s="318"/>
      <c r="B4" s="277"/>
      <c r="C4" s="278" t="s">
        <v>161</v>
      </c>
      <c r="D4" s="279" t="s">
        <v>162</v>
      </c>
      <c r="E4" s="326"/>
      <c r="F4" s="277"/>
      <c r="G4" s="278" t="s">
        <v>161</v>
      </c>
      <c r="H4" s="279" t="s">
        <v>162</v>
      </c>
      <c r="I4" s="318"/>
      <c r="J4" s="277"/>
      <c r="K4" s="278" t="s">
        <v>161</v>
      </c>
      <c r="L4" s="279" t="s">
        <v>162</v>
      </c>
    </row>
    <row r="5" spans="1:19" ht="19.95" customHeight="1" x14ac:dyDescent="0.45">
      <c r="A5" s="280"/>
      <c r="B5" s="281" t="s">
        <v>163</v>
      </c>
      <c r="C5" s="282" t="s">
        <v>163</v>
      </c>
      <c r="D5" s="283" t="s">
        <v>163</v>
      </c>
      <c r="E5" s="284"/>
      <c r="F5" s="281" t="s">
        <v>163</v>
      </c>
      <c r="G5" s="282" t="s">
        <v>163</v>
      </c>
      <c r="H5" s="283" t="s">
        <v>163</v>
      </c>
      <c r="I5" s="280"/>
      <c r="J5" s="281" t="s">
        <v>163</v>
      </c>
      <c r="K5" s="282" t="s">
        <v>163</v>
      </c>
      <c r="L5" s="283" t="s">
        <v>163</v>
      </c>
    </row>
    <row r="6" spans="1:19" ht="19.95" customHeight="1" x14ac:dyDescent="0.45">
      <c r="A6" s="285"/>
      <c r="B6" s="314" t="s">
        <v>164</v>
      </c>
      <c r="C6" s="315"/>
      <c r="D6" s="316"/>
      <c r="E6" s="286"/>
      <c r="F6" s="314" t="s">
        <v>165</v>
      </c>
      <c r="G6" s="315"/>
      <c r="H6" s="316"/>
      <c r="I6" s="285"/>
      <c r="J6" s="314" t="s">
        <v>166</v>
      </c>
      <c r="K6" s="315"/>
      <c r="L6" s="316"/>
    </row>
    <row r="7" spans="1:19" ht="19.95" customHeight="1" x14ac:dyDescent="0.45">
      <c r="A7" s="287" t="s">
        <v>191</v>
      </c>
      <c r="B7" s="288">
        <v>6.4</v>
      </c>
      <c r="C7" s="289">
        <v>7.8</v>
      </c>
      <c r="D7" s="290">
        <v>-2.2999999999999998</v>
      </c>
      <c r="E7" s="291" t="str">
        <f t="shared" ref="E7:E19" si="0">A7</f>
        <v>令和6年11月</v>
      </c>
      <c r="F7" s="288">
        <v>1.4</v>
      </c>
      <c r="G7" s="289">
        <v>2.2000000000000002</v>
      </c>
      <c r="H7" s="290">
        <v>-2.5</v>
      </c>
      <c r="I7" s="287" t="str">
        <f>E7</f>
        <v>令和6年11月</v>
      </c>
      <c r="J7" s="288">
        <v>1.3</v>
      </c>
      <c r="K7" s="289">
        <v>2</v>
      </c>
      <c r="L7" s="290">
        <v>-2.5</v>
      </c>
    </row>
    <row r="8" spans="1:19" ht="19.95" customHeight="1" x14ac:dyDescent="0.45">
      <c r="A8" s="292" t="s">
        <v>168</v>
      </c>
      <c r="B8" s="288">
        <v>7.5</v>
      </c>
      <c r="C8" s="289">
        <v>7.6</v>
      </c>
      <c r="D8" s="290">
        <v>18.2</v>
      </c>
      <c r="E8" s="291" t="str">
        <f t="shared" si="0"/>
        <v>12月</v>
      </c>
      <c r="F8" s="288">
        <v>3.7</v>
      </c>
      <c r="G8" s="289">
        <v>4.3</v>
      </c>
      <c r="H8" s="290">
        <v>4.5</v>
      </c>
      <c r="I8" s="287" t="str">
        <f t="shared" ref="I8:I19" si="1">E8</f>
        <v>12月</v>
      </c>
      <c r="J8" s="288">
        <v>4.5</v>
      </c>
      <c r="K8" s="289">
        <v>5.2</v>
      </c>
      <c r="L8" s="290">
        <v>4.5</v>
      </c>
    </row>
    <row r="9" spans="1:19" ht="19.95" customHeight="1" x14ac:dyDescent="0.45">
      <c r="A9" s="292" t="s">
        <v>169</v>
      </c>
      <c r="B9" s="288">
        <v>-2.5</v>
      </c>
      <c r="C9" s="289">
        <v>-2.2000000000000002</v>
      </c>
      <c r="D9" s="290">
        <v>-0.6</v>
      </c>
      <c r="E9" s="291" t="str">
        <f t="shared" si="0"/>
        <v>令和7年1月</v>
      </c>
      <c r="F9" s="288">
        <v>4.8</v>
      </c>
      <c r="G9" s="289">
        <v>5.3</v>
      </c>
      <c r="H9" s="290">
        <v>4.9000000000000004</v>
      </c>
      <c r="I9" s="287" t="str">
        <f t="shared" si="1"/>
        <v>令和7年1月</v>
      </c>
      <c r="J9" s="288">
        <v>4.5</v>
      </c>
      <c r="K9" s="289">
        <v>5</v>
      </c>
      <c r="L9" s="290">
        <v>4.7</v>
      </c>
    </row>
    <row r="10" spans="1:19" ht="19.95" customHeight="1" x14ac:dyDescent="0.45">
      <c r="A10" s="292" t="s">
        <v>170</v>
      </c>
      <c r="B10" s="288">
        <v>5.7</v>
      </c>
      <c r="C10" s="289">
        <v>5.2</v>
      </c>
      <c r="D10" s="290">
        <v>1.5</v>
      </c>
      <c r="E10" s="291" t="str">
        <f t="shared" si="0"/>
        <v>2月</v>
      </c>
      <c r="F10" s="288">
        <v>6.1</v>
      </c>
      <c r="G10" s="289">
        <v>5.6</v>
      </c>
      <c r="H10" s="290">
        <v>1.5</v>
      </c>
      <c r="I10" s="287" t="str">
        <f t="shared" si="1"/>
        <v>2月</v>
      </c>
      <c r="J10" s="288">
        <v>6.4</v>
      </c>
      <c r="K10" s="289">
        <v>6.1</v>
      </c>
      <c r="L10" s="290">
        <v>1.5</v>
      </c>
    </row>
    <row r="11" spans="1:19" ht="19.95" customHeight="1" x14ac:dyDescent="0.45">
      <c r="A11" s="292" t="s">
        <v>171</v>
      </c>
      <c r="B11" s="288">
        <v>2.2000000000000002</v>
      </c>
      <c r="C11" s="289">
        <v>1.1000000000000001</v>
      </c>
      <c r="D11" s="290">
        <v>1.5</v>
      </c>
      <c r="E11" s="291" t="str">
        <f t="shared" si="0"/>
        <v>3月</v>
      </c>
      <c r="F11" s="288">
        <v>5.7</v>
      </c>
      <c r="G11" s="289">
        <v>5</v>
      </c>
      <c r="H11" s="290">
        <v>1.5</v>
      </c>
      <c r="I11" s="287" t="str">
        <f t="shared" si="1"/>
        <v>3月</v>
      </c>
      <c r="J11" s="288">
        <v>5.9</v>
      </c>
      <c r="K11" s="289">
        <v>5.4</v>
      </c>
      <c r="L11" s="290">
        <v>1.4</v>
      </c>
    </row>
    <row r="12" spans="1:19" ht="19.95" customHeight="1" x14ac:dyDescent="0.45">
      <c r="A12" s="292" t="s">
        <v>172</v>
      </c>
      <c r="B12" s="288">
        <v>1.4</v>
      </c>
      <c r="C12" s="289">
        <v>0.8</v>
      </c>
      <c r="D12" s="290">
        <v>-0.5</v>
      </c>
      <c r="E12" s="291" t="str">
        <f t="shared" si="0"/>
        <v>4月</v>
      </c>
      <c r="F12" s="288">
        <v>0.6</v>
      </c>
      <c r="G12" s="289">
        <v>-0.1</v>
      </c>
      <c r="H12" s="290">
        <v>-0.5</v>
      </c>
      <c r="I12" s="287" t="str">
        <f t="shared" si="1"/>
        <v>4月</v>
      </c>
      <c r="J12" s="288">
        <v>1.3</v>
      </c>
      <c r="K12" s="289">
        <v>0.8</v>
      </c>
      <c r="L12" s="290">
        <v>-0.7</v>
      </c>
    </row>
    <row r="13" spans="1:19" ht="19.95" customHeight="1" x14ac:dyDescent="0.45">
      <c r="A13" s="292" t="s">
        <v>173</v>
      </c>
      <c r="B13" s="288">
        <v>-0.3</v>
      </c>
      <c r="C13" s="289">
        <v>-0.8</v>
      </c>
      <c r="D13" s="290">
        <v>-3.9</v>
      </c>
      <c r="E13" s="291" t="str">
        <f t="shared" si="0"/>
        <v>5月</v>
      </c>
      <c r="F13" s="288">
        <v>-0.4</v>
      </c>
      <c r="G13" s="289">
        <v>-0.8</v>
      </c>
      <c r="H13" s="290">
        <v>-3.9</v>
      </c>
      <c r="I13" s="287" t="str">
        <f t="shared" si="1"/>
        <v>5月</v>
      </c>
      <c r="J13" s="288">
        <v>-0.5</v>
      </c>
      <c r="K13" s="289">
        <v>-0.8</v>
      </c>
      <c r="L13" s="290">
        <v>-3.8</v>
      </c>
    </row>
    <row r="14" spans="1:19" ht="19.95" customHeight="1" x14ac:dyDescent="0.45">
      <c r="A14" s="292" t="s">
        <v>174</v>
      </c>
      <c r="B14" s="288">
        <v>0.2</v>
      </c>
      <c r="C14" s="289">
        <v>-0.9</v>
      </c>
      <c r="D14" s="290">
        <v>-0.4</v>
      </c>
      <c r="E14" s="291" t="str">
        <f t="shared" si="0"/>
        <v>6月</v>
      </c>
      <c r="F14" s="288">
        <v>2.6</v>
      </c>
      <c r="G14" s="289">
        <v>1.7</v>
      </c>
      <c r="H14" s="290">
        <v>1.2</v>
      </c>
      <c r="I14" s="287" t="str">
        <f t="shared" si="1"/>
        <v>6月</v>
      </c>
      <c r="J14" s="288">
        <v>7.2</v>
      </c>
      <c r="K14" s="289">
        <v>6.9</v>
      </c>
      <c r="L14" s="290">
        <v>1.2</v>
      </c>
    </row>
    <row r="15" spans="1:19" ht="19.95" customHeight="1" x14ac:dyDescent="0.45">
      <c r="A15" s="292" t="s">
        <v>175</v>
      </c>
      <c r="B15" s="288">
        <v>5.0999999999999996</v>
      </c>
      <c r="C15" s="289">
        <v>6.1</v>
      </c>
      <c r="D15" s="290">
        <v>-1</v>
      </c>
      <c r="E15" s="291" t="str">
        <f t="shared" si="0"/>
        <v>7月</v>
      </c>
      <c r="F15" s="288">
        <v>2.4</v>
      </c>
      <c r="G15" s="289">
        <v>3.1</v>
      </c>
      <c r="H15" s="290">
        <v>-0.9</v>
      </c>
      <c r="I15" s="287" t="str">
        <f t="shared" si="1"/>
        <v>7月</v>
      </c>
      <c r="J15" s="288">
        <v>2.9</v>
      </c>
      <c r="K15" s="289">
        <v>3.6</v>
      </c>
      <c r="L15" s="290">
        <v>-0.3</v>
      </c>
    </row>
    <row r="16" spans="1:19" ht="19.95" customHeight="1" x14ac:dyDescent="0.45">
      <c r="A16" s="292" t="s">
        <v>176</v>
      </c>
      <c r="B16" s="288">
        <v>4.8</v>
      </c>
      <c r="C16" s="289">
        <v>5.6</v>
      </c>
      <c r="D16" s="290">
        <v>1.8</v>
      </c>
      <c r="E16" s="291" t="str">
        <f t="shared" si="0"/>
        <v>8月</v>
      </c>
      <c r="F16" s="288">
        <v>4</v>
      </c>
      <c r="G16" s="289">
        <v>4.5999999999999996</v>
      </c>
      <c r="H16" s="290">
        <v>1.8</v>
      </c>
      <c r="I16" s="287" t="str">
        <f t="shared" si="1"/>
        <v>8月</v>
      </c>
      <c r="J16" s="288">
        <v>4.3</v>
      </c>
      <c r="K16" s="289">
        <v>4.5999999999999996</v>
      </c>
      <c r="L16" s="290">
        <v>3.8</v>
      </c>
    </row>
    <row r="17" spans="1:12" ht="19.95" customHeight="1" x14ac:dyDescent="0.45">
      <c r="A17" s="292" t="s">
        <v>177</v>
      </c>
      <c r="B17" s="288">
        <v>2.7</v>
      </c>
      <c r="C17" s="289">
        <v>3</v>
      </c>
      <c r="D17" s="290">
        <v>-0.2</v>
      </c>
      <c r="E17" s="291" t="str">
        <f t="shared" si="0"/>
        <v>9月</v>
      </c>
      <c r="F17" s="288">
        <v>2.2999999999999998</v>
      </c>
      <c r="G17" s="289">
        <v>2.6</v>
      </c>
      <c r="H17" s="290">
        <v>-0.4</v>
      </c>
      <c r="I17" s="287" t="str">
        <f t="shared" si="1"/>
        <v>9月</v>
      </c>
      <c r="J17" s="288">
        <v>2.7</v>
      </c>
      <c r="K17" s="289">
        <v>3</v>
      </c>
      <c r="L17" s="290">
        <v>0</v>
      </c>
    </row>
    <row r="18" spans="1:12" ht="19.95" customHeight="1" x14ac:dyDescent="0.45">
      <c r="A18" s="292" t="s">
        <v>178</v>
      </c>
      <c r="B18" s="288">
        <v>2</v>
      </c>
      <c r="C18" s="289">
        <v>1.9</v>
      </c>
      <c r="D18" s="290">
        <v>0.5</v>
      </c>
      <c r="E18" s="291" t="str">
        <f t="shared" si="0"/>
        <v>10月</v>
      </c>
      <c r="F18" s="288">
        <v>1.9</v>
      </c>
      <c r="G18" s="289">
        <v>1.8</v>
      </c>
      <c r="H18" s="290">
        <v>0.5</v>
      </c>
      <c r="I18" s="287" t="str">
        <f t="shared" si="1"/>
        <v>10月</v>
      </c>
      <c r="J18" s="288">
        <v>1.7</v>
      </c>
      <c r="K18" s="289">
        <v>1.4</v>
      </c>
      <c r="L18" s="290">
        <v>1.3</v>
      </c>
    </row>
    <row r="19" spans="1:12" ht="19.95" customHeight="1" thickBot="1" x14ac:dyDescent="0.5">
      <c r="A19" s="293" t="s">
        <v>167</v>
      </c>
      <c r="B19" s="294">
        <v>5.0999999999999996</v>
      </c>
      <c r="C19" s="295">
        <v>5</v>
      </c>
      <c r="D19" s="296">
        <v>1.2</v>
      </c>
      <c r="E19" s="297" t="str">
        <f t="shared" si="0"/>
        <v>11月</v>
      </c>
      <c r="F19" s="294">
        <v>1.6</v>
      </c>
      <c r="G19" s="295">
        <v>1</v>
      </c>
      <c r="H19" s="296">
        <v>1.3</v>
      </c>
      <c r="I19" s="298" t="str">
        <f t="shared" si="1"/>
        <v>11月</v>
      </c>
      <c r="J19" s="294">
        <v>1</v>
      </c>
      <c r="K19" s="295">
        <v>0.1</v>
      </c>
      <c r="L19" s="296">
        <v>2</v>
      </c>
    </row>
    <row r="20" spans="1:12" ht="19.95" customHeight="1" thickBot="1" x14ac:dyDescent="0.5">
      <c r="A20" s="286"/>
      <c r="B20" s="284"/>
      <c r="C20" s="284"/>
      <c r="D20" s="284"/>
      <c r="E20" s="286"/>
      <c r="F20" s="286"/>
      <c r="G20" s="286"/>
      <c r="H20" s="286"/>
      <c r="I20" s="286"/>
      <c r="J20" s="286"/>
      <c r="K20" s="286"/>
      <c r="L20" s="286"/>
    </row>
    <row r="21" spans="1:12" ht="19.95" customHeight="1" x14ac:dyDescent="0.45">
      <c r="A21" s="317"/>
      <c r="B21" s="319" t="s">
        <v>160</v>
      </c>
      <c r="C21" s="299"/>
      <c r="D21" s="276"/>
      <c r="E21" s="317"/>
      <c r="F21" s="319" t="s">
        <v>160</v>
      </c>
      <c r="G21" s="299"/>
      <c r="H21" s="276"/>
      <c r="I21" s="317"/>
      <c r="J21" s="319" t="s">
        <v>160</v>
      </c>
      <c r="K21" s="299"/>
      <c r="L21" s="276"/>
    </row>
    <row r="22" spans="1:12" ht="19.95" customHeight="1" x14ac:dyDescent="0.45">
      <c r="A22" s="318"/>
      <c r="B22" s="320"/>
      <c r="C22" s="300" t="s">
        <v>161</v>
      </c>
      <c r="D22" s="279" t="s">
        <v>162</v>
      </c>
      <c r="E22" s="318"/>
      <c r="F22" s="320"/>
      <c r="G22" s="300" t="s">
        <v>161</v>
      </c>
      <c r="H22" s="279" t="s">
        <v>162</v>
      </c>
      <c r="I22" s="318"/>
      <c r="J22" s="320"/>
      <c r="K22" s="300" t="s">
        <v>161</v>
      </c>
      <c r="L22" s="279" t="s">
        <v>162</v>
      </c>
    </row>
    <row r="23" spans="1:12" ht="19.95" customHeight="1" x14ac:dyDescent="0.45">
      <c r="A23" s="280"/>
      <c r="B23" s="281" t="s">
        <v>163</v>
      </c>
      <c r="C23" s="282" t="s">
        <v>163</v>
      </c>
      <c r="D23" s="283" t="s">
        <v>163</v>
      </c>
      <c r="E23" s="280"/>
      <c r="F23" s="281" t="s">
        <v>163</v>
      </c>
      <c r="G23" s="282" t="s">
        <v>163</v>
      </c>
      <c r="H23" s="283" t="s">
        <v>163</v>
      </c>
      <c r="I23" s="280"/>
      <c r="J23" s="281" t="s">
        <v>163</v>
      </c>
      <c r="K23" s="282" t="s">
        <v>163</v>
      </c>
      <c r="L23" s="283" t="s">
        <v>163</v>
      </c>
    </row>
    <row r="24" spans="1:12" ht="19.95" customHeight="1" x14ac:dyDescent="0.45">
      <c r="A24" s="285"/>
      <c r="B24" s="314" t="s">
        <v>179</v>
      </c>
      <c r="C24" s="315"/>
      <c r="D24" s="316"/>
      <c r="E24" s="285"/>
      <c r="F24" s="314" t="s">
        <v>180</v>
      </c>
      <c r="G24" s="315"/>
      <c r="H24" s="316"/>
      <c r="I24" s="285"/>
      <c r="J24" s="314" t="s">
        <v>181</v>
      </c>
      <c r="K24" s="315"/>
      <c r="L24" s="316"/>
    </row>
    <row r="25" spans="1:12" ht="19.95" customHeight="1" x14ac:dyDescent="0.45">
      <c r="A25" s="287" t="str">
        <f t="shared" ref="A25:A37" si="2">A7</f>
        <v>令和6年11月</v>
      </c>
      <c r="B25" s="288">
        <v>-0.6</v>
      </c>
      <c r="C25" s="289">
        <v>0.4</v>
      </c>
      <c r="D25" s="290">
        <v>-4.8</v>
      </c>
      <c r="E25" s="292" t="str">
        <f t="shared" ref="E25:E37" si="3">A25</f>
        <v>令和6年11月</v>
      </c>
      <c r="F25" s="288">
        <v>-0.6</v>
      </c>
      <c r="G25" s="289">
        <v>0.3</v>
      </c>
      <c r="H25" s="290">
        <v>-4.4000000000000004</v>
      </c>
      <c r="I25" s="292" t="str">
        <f t="shared" ref="I25:I37" si="4">E25</f>
        <v>令和6年11月</v>
      </c>
      <c r="J25" s="288">
        <v>0</v>
      </c>
      <c r="K25" s="289">
        <v>0.8</v>
      </c>
      <c r="L25" s="290">
        <v>-26.7</v>
      </c>
    </row>
    <row r="26" spans="1:12" ht="19.95" customHeight="1" x14ac:dyDescent="0.45">
      <c r="A26" s="292" t="str">
        <f t="shared" si="2"/>
        <v>12月</v>
      </c>
      <c r="B26" s="288">
        <v>-1.5</v>
      </c>
      <c r="C26" s="289">
        <v>-1.2</v>
      </c>
      <c r="D26" s="290">
        <v>-0.9</v>
      </c>
      <c r="E26" s="292" t="str">
        <f t="shared" si="3"/>
        <v>12月</v>
      </c>
      <c r="F26" s="288">
        <v>-1</v>
      </c>
      <c r="G26" s="289">
        <v>-0.7</v>
      </c>
      <c r="H26" s="290">
        <v>-1</v>
      </c>
      <c r="I26" s="292" t="str">
        <f t="shared" si="4"/>
        <v>12月</v>
      </c>
      <c r="J26" s="288">
        <v>-7.4</v>
      </c>
      <c r="K26" s="289">
        <v>-7.3</v>
      </c>
      <c r="L26" s="290">
        <v>7.7</v>
      </c>
    </row>
    <row r="27" spans="1:12" ht="19.95" customHeight="1" x14ac:dyDescent="0.45">
      <c r="A27" s="292" t="str">
        <f t="shared" si="2"/>
        <v>令和7年1月</v>
      </c>
      <c r="B27" s="288">
        <v>-0.2</v>
      </c>
      <c r="C27" s="289">
        <v>1.1000000000000001</v>
      </c>
      <c r="D27" s="290">
        <v>-4</v>
      </c>
      <c r="E27" s="292" t="str">
        <f t="shared" si="3"/>
        <v>令和7年1月</v>
      </c>
      <c r="F27" s="288">
        <v>-1.3</v>
      </c>
      <c r="G27" s="289">
        <v>-0.2</v>
      </c>
      <c r="H27" s="290">
        <v>-4.2</v>
      </c>
      <c r="I27" s="292" t="str">
        <f t="shared" si="4"/>
        <v>令和7年1月</v>
      </c>
      <c r="J27" s="288">
        <v>16.5</v>
      </c>
      <c r="K27" s="289">
        <v>18.100000000000001</v>
      </c>
      <c r="L27" s="290">
        <v>12.5</v>
      </c>
    </row>
    <row r="28" spans="1:12" ht="19.95" customHeight="1" x14ac:dyDescent="0.45">
      <c r="A28" s="292" t="str">
        <f t="shared" si="2"/>
        <v>2月</v>
      </c>
      <c r="B28" s="288">
        <v>-1.9</v>
      </c>
      <c r="C28" s="289">
        <v>-2.1</v>
      </c>
      <c r="D28" s="290">
        <v>-3.8</v>
      </c>
      <c r="E28" s="292" t="str">
        <f t="shared" si="3"/>
        <v>2月</v>
      </c>
      <c r="F28" s="288">
        <v>-1.8</v>
      </c>
      <c r="G28" s="289">
        <v>-1.7</v>
      </c>
      <c r="H28" s="290">
        <v>-4.8</v>
      </c>
      <c r="I28" s="292" t="str">
        <f t="shared" si="4"/>
        <v>2月</v>
      </c>
      <c r="J28" s="288">
        <v>-3.3</v>
      </c>
      <c r="K28" s="289">
        <v>-6.5</v>
      </c>
      <c r="L28" s="290">
        <v>200</v>
      </c>
    </row>
    <row r="29" spans="1:12" ht="19.95" customHeight="1" x14ac:dyDescent="0.45">
      <c r="A29" s="292" t="str">
        <f t="shared" si="2"/>
        <v>3月</v>
      </c>
      <c r="B29" s="288">
        <v>-1.7</v>
      </c>
      <c r="C29" s="289">
        <v>-2.6</v>
      </c>
      <c r="D29" s="290">
        <v>-1.3</v>
      </c>
      <c r="E29" s="292" t="str">
        <f t="shared" si="3"/>
        <v>3月</v>
      </c>
      <c r="F29" s="288">
        <v>-1.8</v>
      </c>
      <c r="G29" s="289">
        <v>-2.6</v>
      </c>
      <c r="H29" s="290">
        <v>-1.3</v>
      </c>
      <c r="I29" s="292" t="str">
        <f t="shared" si="4"/>
        <v>3月</v>
      </c>
      <c r="J29" s="288">
        <v>0</v>
      </c>
      <c r="K29" s="289">
        <v>-1.9</v>
      </c>
      <c r="L29" s="290">
        <v>0</v>
      </c>
    </row>
    <row r="30" spans="1:12" ht="19.95" customHeight="1" x14ac:dyDescent="0.45">
      <c r="A30" s="292" t="str">
        <f t="shared" si="2"/>
        <v>4月</v>
      </c>
      <c r="B30" s="288">
        <v>-4.7</v>
      </c>
      <c r="C30" s="289">
        <v>-6.2</v>
      </c>
      <c r="D30" s="290">
        <v>1.1000000000000001</v>
      </c>
      <c r="E30" s="292" t="str">
        <f t="shared" si="3"/>
        <v>4月</v>
      </c>
      <c r="F30" s="288">
        <v>-3.7</v>
      </c>
      <c r="G30" s="289">
        <v>-5.0999999999999996</v>
      </c>
      <c r="H30" s="290">
        <v>1</v>
      </c>
      <c r="I30" s="292" t="str">
        <f t="shared" si="4"/>
        <v>4月</v>
      </c>
      <c r="J30" s="288">
        <v>-18.600000000000001</v>
      </c>
      <c r="K30" s="289">
        <v>-20.2</v>
      </c>
      <c r="L30" s="290">
        <v>14.3</v>
      </c>
    </row>
    <row r="31" spans="1:12" ht="19.95" customHeight="1" x14ac:dyDescent="0.45">
      <c r="A31" s="292" t="str">
        <f t="shared" si="2"/>
        <v>5月</v>
      </c>
      <c r="B31" s="288">
        <v>-3.2</v>
      </c>
      <c r="C31" s="289">
        <v>-3.6</v>
      </c>
      <c r="D31" s="290">
        <v>-3.9</v>
      </c>
      <c r="E31" s="292" t="str">
        <f t="shared" si="3"/>
        <v>5月</v>
      </c>
      <c r="F31" s="288">
        <v>-3</v>
      </c>
      <c r="G31" s="289">
        <v>-3.5</v>
      </c>
      <c r="H31" s="290">
        <v>-3.8</v>
      </c>
      <c r="I31" s="292" t="str">
        <f t="shared" si="4"/>
        <v>5月</v>
      </c>
      <c r="J31" s="288">
        <v>-4.9000000000000004</v>
      </c>
      <c r="K31" s="289">
        <v>-5.7</v>
      </c>
      <c r="L31" s="290">
        <v>-14.3</v>
      </c>
    </row>
    <row r="32" spans="1:12" ht="19.95" customHeight="1" x14ac:dyDescent="0.45">
      <c r="A32" s="292" t="str">
        <f t="shared" si="2"/>
        <v>6月</v>
      </c>
      <c r="B32" s="288">
        <v>0.9</v>
      </c>
      <c r="C32" s="289">
        <v>1.3</v>
      </c>
      <c r="D32" s="290">
        <v>-6.2</v>
      </c>
      <c r="E32" s="292" t="str">
        <f t="shared" si="3"/>
        <v>6月</v>
      </c>
      <c r="F32" s="288">
        <v>1.4</v>
      </c>
      <c r="G32" s="289">
        <v>2.1</v>
      </c>
      <c r="H32" s="290">
        <v>-6.3</v>
      </c>
      <c r="I32" s="292" t="str">
        <f t="shared" si="4"/>
        <v>6月</v>
      </c>
      <c r="J32" s="288">
        <v>-6.9</v>
      </c>
      <c r="K32" s="289">
        <v>-8.6</v>
      </c>
      <c r="L32" s="290">
        <v>20</v>
      </c>
    </row>
    <row r="33" spans="1:12" ht="19.95" customHeight="1" x14ac:dyDescent="0.45">
      <c r="A33" s="292" t="str">
        <f t="shared" si="2"/>
        <v>7月</v>
      </c>
      <c r="B33" s="288">
        <v>-0.4</v>
      </c>
      <c r="C33" s="289">
        <v>0.6</v>
      </c>
      <c r="D33" s="290">
        <v>-4.0999999999999996</v>
      </c>
      <c r="E33" s="292" t="str">
        <f t="shared" si="3"/>
        <v>7月</v>
      </c>
      <c r="F33" s="288">
        <v>0.2</v>
      </c>
      <c r="G33" s="289">
        <v>1.5</v>
      </c>
      <c r="H33" s="290">
        <v>-4.0999999999999996</v>
      </c>
      <c r="I33" s="292" t="str">
        <f t="shared" si="4"/>
        <v>7月</v>
      </c>
      <c r="J33" s="288">
        <v>-11.8</v>
      </c>
      <c r="K33" s="289">
        <v>-12.6</v>
      </c>
      <c r="L33" s="290">
        <v>0</v>
      </c>
    </row>
    <row r="34" spans="1:12" ht="19.95" customHeight="1" x14ac:dyDescent="0.45">
      <c r="A34" s="292" t="str">
        <f t="shared" si="2"/>
        <v>8月</v>
      </c>
      <c r="B34" s="288">
        <v>-0.5</v>
      </c>
      <c r="C34" s="289">
        <v>0.5</v>
      </c>
      <c r="D34" s="290">
        <v>-3.3</v>
      </c>
      <c r="E34" s="292" t="str">
        <f t="shared" si="3"/>
        <v>8月</v>
      </c>
      <c r="F34" s="288">
        <v>-0.6</v>
      </c>
      <c r="G34" s="289">
        <v>0.4</v>
      </c>
      <c r="H34" s="290">
        <v>-3.3</v>
      </c>
      <c r="I34" s="292" t="str">
        <f t="shared" si="4"/>
        <v>8月</v>
      </c>
      <c r="J34" s="288">
        <v>1.8</v>
      </c>
      <c r="K34" s="289">
        <v>2.4</v>
      </c>
      <c r="L34" s="290">
        <v>0</v>
      </c>
    </row>
    <row r="35" spans="1:12" ht="19.95" customHeight="1" x14ac:dyDescent="0.45">
      <c r="A35" s="292" t="str">
        <f t="shared" si="2"/>
        <v>9月</v>
      </c>
      <c r="B35" s="288">
        <v>-1.1000000000000001</v>
      </c>
      <c r="C35" s="289">
        <v>-0.3</v>
      </c>
      <c r="D35" s="290">
        <v>-5</v>
      </c>
      <c r="E35" s="292" t="str">
        <f t="shared" si="3"/>
        <v>9月</v>
      </c>
      <c r="F35" s="288">
        <v>-1</v>
      </c>
      <c r="G35" s="289">
        <v>0.1</v>
      </c>
      <c r="H35" s="290">
        <v>-5</v>
      </c>
      <c r="I35" s="292" t="str">
        <f t="shared" si="4"/>
        <v>9月</v>
      </c>
      <c r="J35" s="288">
        <v>-3.4</v>
      </c>
      <c r="K35" s="289">
        <v>-5.6</v>
      </c>
      <c r="L35" s="290">
        <v>0</v>
      </c>
    </row>
    <row r="36" spans="1:12" ht="19.95" customHeight="1" x14ac:dyDescent="0.45">
      <c r="A36" s="292" t="str">
        <f t="shared" si="2"/>
        <v>10月</v>
      </c>
      <c r="B36" s="288">
        <v>-2.7</v>
      </c>
      <c r="C36" s="289">
        <v>-1.8</v>
      </c>
      <c r="D36" s="290">
        <v>-6.9</v>
      </c>
      <c r="E36" s="292" t="str">
        <f t="shared" si="3"/>
        <v>10月</v>
      </c>
      <c r="F36" s="288">
        <v>-3.3</v>
      </c>
      <c r="G36" s="289">
        <v>-2.5</v>
      </c>
      <c r="H36" s="290">
        <v>-7.1</v>
      </c>
      <c r="I36" s="292" t="str">
        <f t="shared" si="4"/>
        <v>10月</v>
      </c>
      <c r="J36" s="288">
        <v>11.9</v>
      </c>
      <c r="K36" s="289">
        <v>11.5</v>
      </c>
      <c r="L36" s="290">
        <v>25</v>
      </c>
    </row>
    <row r="37" spans="1:12" ht="19.95" customHeight="1" thickBot="1" x14ac:dyDescent="0.5">
      <c r="A37" s="298" t="str">
        <f t="shared" si="2"/>
        <v>11月</v>
      </c>
      <c r="B37" s="294">
        <v>-3.8</v>
      </c>
      <c r="C37" s="295">
        <v>-4.3</v>
      </c>
      <c r="D37" s="296">
        <v>-3.7</v>
      </c>
      <c r="E37" s="298" t="str">
        <f t="shared" si="3"/>
        <v>11月</v>
      </c>
      <c r="F37" s="294">
        <v>-4</v>
      </c>
      <c r="G37" s="295">
        <v>-4.5999999999999996</v>
      </c>
      <c r="H37" s="296">
        <v>-3.7</v>
      </c>
      <c r="I37" s="298" t="str">
        <f t="shared" si="4"/>
        <v>11月</v>
      </c>
      <c r="J37" s="294">
        <v>1.6</v>
      </c>
      <c r="K37" s="295">
        <v>0</v>
      </c>
      <c r="L37" s="296">
        <v>0</v>
      </c>
    </row>
  </sheetData>
  <mergeCells count="19">
    <mergeCell ref="B24:D24"/>
    <mergeCell ref="F24:H24"/>
    <mergeCell ref="J24:L24"/>
    <mergeCell ref="B6:D6"/>
    <mergeCell ref="F6:H6"/>
    <mergeCell ref="J6:L6"/>
    <mergeCell ref="A21:A22"/>
    <mergeCell ref="B21:B22"/>
    <mergeCell ref="E21:E22"/>
    <mergeCell ref="F21:F22"/>
    <mergeCell ref="I21:I22"/>
    <mergeCell ref="J21:J22"/>
    <mergeCell ref="A1:L1"/>
    <mergeCell ref="A3:A4"/>
    <mergeCell ref="B3:C3"/>
    <mergeCell ref="E3:E4"/>
    <mergeCell ref="F3:G3"/>
    <mergeCell ref="I3:I4"/>
    <mergeCell ref="J3:K3"/>
  </mergeCells>
  <phoneticPr fontId="3"/>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 </vt:lpstr>
      <vt:lpstr>第２表 </vt:lpstr>
      <vt:lpstr>第３表 </vt:lpstr>
      <vt:lpstr>第４表 </vt:lpstr>
      <vt:lpstr>第５表 </vt:lpstr>
      <vt:lpstr>第５表(2)</vt:lpstr>
      <vt:lpstr>第６表 </vt:lpstr>
      <vt:lpstr>第７表 </vt:lpstr>
      <vt:lpstr>共通系列 </vt:lpstr>
      <vt:lpstr>'共通系列 '!Print_Area</vt:lpstr>
      <vt:lpstr>'第１表 '!Print_Area</vt:lpstr>
      <vt:lpstr>'第２表 '!Print_Area</vt:lpstr>
      <vt:lpstr>'第３表 '!Print_Area</vt:lpstr>
      <vt:lpstr>'第４表 '!Print_Area</vt:lpstr>
      <vt:lpstr>'第５表 '!Print_Area</vt:lpstr>
      <vt:lpstr>'第５表(2)'!Print_Area</vt:lpstr>
      <vt:lpstr>'第６表 '!Print_Area</vt:lpstr>
      <vt:lpstr>'第７表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勝久</dc:creator>
  <cp:lastModifiedBy>川越 淳平</cp:lastModifiedBy>
  <cp:lastPrinted>2026-01-23T07:12:05Z</cp:lastPrinted>
  <dcterms:created xsi:type="dcterms:W3CDTF">2025-12-17T05:44:44Z</dcterms:created>
  <dcterms:modified xsi:type="dcterms:W3CDTF">2026-01-23T07:12:14Z</dcterms:modified>
</cp:coreProperties>
</file>