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1221_市町村課\第51回衆院選\02中間投票状況\記者発表・ＨＰ用\11：00\"/>
    </mc:Choice>
  </mc:AlternateContent>
  <xr:revisionPtr revIDLastSave="0" documentId="13_ncr:1_{47F044E6-218E-48FB-84BB-E428DBA3D36D}" xr6:coauthVersionLast="47" xr6:coauthVersionMax="47" xr10:uidLastSave="{00000000-0000-0000-0000-000000000000}"/>
  <bookViews>
    <workbookView xWindow="-110" yWindow="-110" windowWidth="19420" windowHeight="11500" tabRatio="599" xr2:uid="{BEA11C5F-281B-41BA-BC59-B5C2C71E89A6}"/>
  </bookViews>
  <sheets>
    <sheet name="中間投票状況" sheetId="45" r:id="rId1"/>
  </sheets>
  <externalReferences>
    <externalReference r:id="rId2"/>
  </externalReferences>
  <definedNames>
    <definedName name="_xlnm.Print_Area" localSheetId="0">中間投票状況!$B$1:$I$48</definedName>
    <definedName name="_xlnm.Print_Titles" localSheetId="0">中間投票状況!$A:$C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45" l="1"/>
  <c r="F45" i="45"/>
  <c r="E45" i="45"/>
  <c r="G44" i="45"/>
  <c r="F44" i="45"/>
  <c r="E44" i="45"/>
  <c r="G43" i="45"/>
  <c r="F43" i="45"/>
  <c r="E43" i="45"/>
  <c r="G42" i="45"/>
  <c r="F42" i="45"/>
  <c r="E42" i="45"/>
  <c r="G41" i="45"/>
  <c r="F41" i="45"/>
  <c r="E41" i="45"/>
  <c r="G40" i="45"/>
  <c r="F40" i="45"/>
  <c r="E40" i="45"/>
  <c r="G39" i="45"/>
  <c r="F39" i="45"/>
  <c r="E39" i="45"/>
  <c r="G38" i="45"/>
  <c r="F38" i="45"/>
  <c r="E38" i="45"/>
  <c r="G37" i="45"/>
  <c r="F37" i="45"/>
  <c r="E37" i="45"/>
  <c r="G36" i="45"/>
  <c r="F36" i="45"/>
  <c r="E36" i="45"/>
  <c r="G35" i="45"/>
  <c r="F35" i="45"/>
  <c r="E35" i="45"/>
  <c r="G34" i="45"/>
  <c r="F34" i="45"/>
  <c r="E34" i="45"/>
  <c r="G33" i="45"/>
  <c r="F33" i="45"/>
  <c r="E33" i="45"/>
  <c r="G32" i="45"/>
  <c r="F32" i="45"/>
  <c r="E32" i="45"/>
  <c r="G31" i="45"/>
  <c r="F31" i="45"/>
  <c r="E31" i="45"/>
  <c r="G30" i="45"/>
  <c r="F30" i="45"/>
  <c r="E30" i="45"/>
  <c r="G29" i="45"/>
  <c r="F29" i="45"/>
  <c r="E29" i="45"/>
  <c r="G28" i="45"/>
  <c r="F28" i="45"/>
  <c r="E28" i="45"/>
  <c r="G27" i="45"/>
  <c r="F27" i="45"/>
  <c r="E27" i="45"/>
  <c r="G26" i="45"/>
  <c r="F26" i="45"/>
  <c r="E26" i="45"/>
  <c r="G25" i="45"/>
  <c r="F25" i="45"/>
  <c r="E25" i="45"/>
  <c r="G24" i="45"/>
  <c r="F24" i="45"/>
  <c r="E24" i="45"/>
  <c r="G23" i="45"/>
  <c r="F23" i="45"/>
  <c r="E23" i="45"/>
  <c r="G22" i="45"/>
  <c r="F22" i="45"/>
  <c r="E22" i="45"/>
  <c r="G21" i="45"/>
  <c r="F21" i="45"/>
  <c r="E21" i="45"/>
  <c r="G20" i="45"/>
  <c r="F20" i="45"/>
  <c r="E20" i="45"/>
  <c r="G19" i="45"/>
  <c r="F19" i="45"/>
  <c r="E19" i="45"/>
  <c r="G18" i="45"/>
  <c r="F18" i="45"/>
  <c r="E18" i="45"/>
  <c r="G17" i="45"/>
  <c r="F17" i="45"/>
  <c r="E17" i="45"/>
  <c r="G16" i="45"/>
  <c r="F16" i="45"/>
  <c r="E16" i="45"/>
  <c r="G15" i="45"/>
  <c r="F15" i="45"/>
  <c r="E15" i="45"/>
  <c r="G14" i="45"/>
  <c r="F14" i="45"/>
  <c r="E14" i="45"/>
  <c r="G13" i="45"/>
  <c r="F13" i="45"/>
  <c r="E13" i="45"/>
  <c r="G12" i="45"/>
  <c r="F12" i="45"/>
  <c r="E12" i="45"/>
  <c r="H11" i="45"/>
  <c r="G11" i="45"/>
  <c r="F11" i="45"/>
  <c r="E11" i="45"/>
  <c r="G5" i="45"/>
</calcChain>
</file>

<file path=xl/sharedStrings.xml><?xml version="1.0" encoding="utf-8"?>
<sst xmlns="http://schemas.openxmlformats.org/spreadsheetml/2006/main" count="85" uniqueCount="52">
  <si>
    <t>第51回衆議院議員総選挙中間投票状況速報</t>
    <rPh sb="0" eb="1">
      <t>ダイ</t>
    </rPh>
    <rPh sb="3" eb="4">
      <t>カイ</t>
    </rPh>
    <rPh sb="4" eb="7">
      <t>シュウギイン</t>
    </rPh>
    <rPh sb="7" eb="9">
      <t>ギイン</t>
    </rPh>
    <rPh sb="9" eb="12">
      <t>ソウセンキョ</t>
    </rPh>
    <rPh sb="12" eb="14">
      <t>チュウカン</t>
    </rPh>
    <rPh sb="14" eb="16">
      <t>トウヒョウ</t>
    </rPh>
    <rPh sb="16" eb="18">
      <t>ジョウキョウ</t>
    </rPh>
    <rPh sb="18" eb="20">
      <t>ソクホウ</t>
    </rPh>
    <phoneticPr fontId="2"/>
  </si>
  <si>
    <t>11:00</t>
  </si>
  <si>
    <t>現在</t>
    <rPh sb="0" eb="2">
      <t>ゲンザイ</t>
    </rPh>
    <phoneticPr fontId="2"/>
  </si>
  <si>
    <t>推定投票率</t>
    <rPh sb="0" eb="2">
      <t>スイテイ</t>
    </rPh>
    <rPh sb="2" eb="5">
      <t>トウヒョウリツ</t>
    </rPh>
    <phoneticPr fontId="2"/>
  </si>
  <si>
    <t>％</t>
    <phoneticPr fontId="2"/>
  </si>
  <si>
    <t>(</t>
    <phoneticPr fontId="2"/>
  </si>
  <si>
    <t>）発表</t>
    <rPh sb="1" eb="3">
      <t>ハッピョウ</t>
    </rPh>
    <phoneticPr fontId="2"/>
  </si>
  <si>
    <t>宮崎県選挙管理委員会</t>
    <rPh sb="0" eb="3">
      <t>ミヤザキケン</t>
    </rPh>
    <rPh sb="3" eb="5">
      <t>センキョ</t>
    </rPh>
    <rPh sb="5" eb="7">
      <t>カンリ</t>
    </rPh>
    <rPh sb="7" eb="10">
      <t>イインカイ</t>
    </rPh>
    <phoneticPr fontId="2"/>
  </si>
  <si>
    <t>推　定　投　票　率　（％）</t>
    <rPh sb="0" eb="1">
      <t>スイ</t>
    </rPh>
    <rPh sb="2" eb="3">
      <t>サダム</t>
    </rPh>
    <rPh sb="4" eb="5">
      <t>トウ</t>
    </rPh>
    <rPh sb="6" eb="7">
      <t>ヒョウ</t>
    </rPh>
    <rPh sb="8" eb="9">
      <t>リツ</t>
    </rPh>
    <phoneticPr fontId="2"/>
  </si>
  <si>
    <t>（参考）</t>
    <rPh sb="1" eb="3">
      <t>サンコウ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</si>
  <si>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</si>
  <si>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</si>
  <si>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</si>
  <si>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前回同時刻比</t>
    <rPh sb="0" eb="2">
      <t>ゼンカイ</t>
    </rPh>
    <rPh sb="2" eb="5">
      <t>ドウジコク</t>
    </rPh>
    <rPh sb="5" eb="6">
      <t>ヒ</t>
    </rPh>
    <phoneticPr fontId="2"/>
  </si>
  <si>
    <t>県　　計</t>
    <rPh sb="0" eb="1">
      <t>ケン</t>
    </rPh>
    <rPh sb="3" eb="4">
      <t>ケイ</t>
    </rPh>
    <phoneticPr fontId="2"/>
  </si>
  <si>
    <t>宮崎市</t>
    <rPh sb="0" eb="3">
      <t>ミヤザキシ</t>
    </rPh>
    <phoneticPr fontId="2"/>
  </si>
  <si>
    <t>-</t>
    <phoneticPr fontId="2"/>
  </si>
  <si>
    <t>都城市</t>
    <rPh sb="0" eb="3">
      <t>ミヤコノジョウシ</t>
    </rPh>
    <phoneticPr fontId="2"/>
  </si>
  <si>
    <t>延岡市</t>
    <rPh sb="0" eb="3">
      <t>ノベオカシ</t>
    </rPh>
    <phoneticPr fontId="2"/>
  </si>
  <si>
    <t>日南市</t>
    <rPh sb="0" eb="3">
      <t>ニチナンシ</t>
    </rPh>
    <phoneticPr fontId="2"/>
  </si>
  <si>
    <t>小林市</t>
    <rPh sb="0" eb="3">
      <t>コバヤシシ</t>
    </rPh>
    <phoneticPr fontId="2"/>
  </si>
  <si>
    <t>日向市</t>
    <rPh sb="0" eb="3">
      <t>ヒュウガシ</t>
    </rPh>
    <phoneticPr fontId="2"/>
  </si>
  <si>
    <t>串間市</t>
    <rPh sb="0" eb="3">
      <t>クシマシ</t>
    </rPh>
    <phoneticPr fontId="2"/>
  </si>
  <si>
    <t>西都市</t>
    <rPh sb="0" eb="3">
      <t>サイトシ</t>
    </rPh>
    <phoneticPr fontId="2"/>
  </si>
  <si>
    <t>えびの市</t>
    <rPh sb="3" eb="4">
      <t>シ</t>
    </rPh>
    <phoneticPr fontId="2"/>
  </si>
  <si>
    <t>市　　計</t>
    <rPh sb="0" eb="1">
      <t>シ</t>
    </rPh>
    <rPh sb="3" eb="4">
      <t>ケイ</t>
    </rPh>
    <phoneticPr fontId="2"/>
  </si>
  <si>
    <t>三股町</t>
    <rPh sb="0" eb="3">
      <t>ミマタチョウ</t>
    </rPh>
    <phoneticPr fontId="2"/>
  </si>
  <si>
    <t>北諸県郡</t>
    <rPh sb="0" eb="1">
      <t>キタ</t>
    </rPh>
    <rPh sb="1" eb="2">
      <t>モロ</t>
    </rPh>
    <rPh sb="2" eb="3">
      <t>ケン</t>
    </rPh>
    <rPh sb="3" eb="4">
      <t>グン</t>
    </rPh>
    <phoneticPr fontId="2"/>
  </si>
  <si>
    <t>高原町</t>
    <rPh sb="0" eb="2">
      <t>タカハラ</t>
    </rPh>
    <rPh sb="2" eb="3">
      <t>チョウ</t>
    </rPh>
    <phoneticPr fontId="2"/>
  </si>
  <si>
    <t>西諸県郡</t>
    <rPh sb="0" eb="1">
      <t>ニシ</t>
    </rPh>
    <rPh sb="1" eb="2">
      <t>モロ</t>
    </rPh>
    <rPh sb="2" eb="3">
      <t>ケン</t>
    </rPh>
    <rPh sb="3" eb="4">
      <t>グン</t>
    </rPh>
    <phoneticPr fontId="2"/>
  </si>
  <si>
    <t>国富町</t>
    <rPh sb="0" eb="3">
      <t>クニトミチョウ</t>
    </rPh>
    <phoneticPr fontId="2"/>
  </si>
  <si>
    <t>綾町</t>
    <rPh sb="0" eb="2">
      <t>アヤチョウ</t>
    </rPh>
    <phoneticPr fontId="2"/>
  </si>
  <si>
    <t>東諸県郡</t>
    <rPh sb="0" eb="1">
      <t>ヒガシ</t>
    </rPh>
    <rPh sb="1" eb="2">
      <t>モロ</t>
    </rPh>
    <rPh sb="2" eb="3">
      <t>ケン</t>
    </rPh>
    <rPh sb="3" eb="4">
      <t>グン</t>
    </rPh>
    <phoneticPr fontId="2"/>
  </si>
  <si>
    <t>高鍋町</t>
    <rPh sb="0" eb="3">
      <t>タカナベチョウ</t>
    </rPh>
    <phoneticPr fontId="2"/>
  </si>
  <si>
    <t>新富町</t>
    <rPh sb="0" eb="3">
      <t>シントミチョウ</t>
    </rPh>
    <phoneticPr fontId="2"/>
  </si>
  <si>
    <t>西米良村</t>
    <rPh sb="0" eb="4">
      <t>ニシメラソン</t>
    </rPh>
    <phoneticPr fontId="2"/>
  </si>
  <si>
    <t>木城町</t>
    <rPh sb="0" eb="3">
      <t>キジョウチョウ</t>
    </rPh>
    <phoneticPr fontId="2"/>
  </si>
  <si>
    <t>川南町</t>
    <rPh sb="0" eb="3">
      <t>カワミナミチョウ</t>
    </rPh>
    <phoneticPr fontId="2"/>
  </si>
  <si>
    <t>都農町</t>
    <rPh sb="0" eb="3">
      <t>ツノチョウ</t>
    </rPh>
    <phoneticPr fontId="2"/>
  </si>
  <si>
    <t>児湯郡</t>
    <rPh sb="0" eb="3">
      <t>コユグン</t>
    </rPh>
    <phoneticPr fontId="2"/>
  </si>
  <si>
    <t>門川町</t>
    <rPh sb="0" eb="3">
      <t>カドガワチョウ</t>
    </rPh>
    <phoneticPr fontId="2"/>
  </si>
  <si>
    <t>諸塚村</t>
    <rPh sb="0" eb="3">
      <t>モロツカソン</t>
    </rPh>
    <phoneticPr fontId="2"/>
  </si>
  <si>
    <t>椎葉村</t>
    <rPh sb="0" eb="1">
      <t>シイ</t>
    </rPh>
    <rPh sb="1" eb="2">
      <t>ハ</t>
    </rPh>
    <rPh sb="2" eb="3">
      <t>ソン</t>
    </rPh>
    <phoneticPr fontId="2"/>
  </si>
  <si>
    <t>美郷町</t>
    <rPh sb="0" eb="3">
      <t>ミサトチョウ</t>
    </rPh>
    <phoneticPr fontId="2"/>
  </si>
  <si>
    <t>東臼杵郡</t>
    <rPh sb="0" eb="4">
      <t>ヒガシウスキグン</t>
    </rPh>
    <phoneticPr fontId="2"/>
  </si>
  <si>
    <t>高千穂町</t>
    <rPh sb="0" eb="4">
      <t>タカチホチョウ</t>
    </rPh>
    <phoneticPr fontId="2"/>
  </si>
  <si>
    <t>日之影町</t>
    <rPh sb="0" eb="4">
      <t>ヒノカゲチョウ</t>
    </rPh>
    <phoneticPr fontId="2"/>
  </si>
  <si>
    <t>五ヶ瀬町</t>
    <rPh sb="0" eb="4">
      <t>ゴカセチョウ</t>
    </rPh>
    <phoneticPr fontId="2"/>
  </si>
  <si>
    <t>西臼杵郡</t>
    <rPh sb="0" eb="4">
      <t>ニシウスキグン</t>
    </rPh>
    <phoneticPr fontId="2"/>
  </si>
  <si>
    <t>町　村　計</t>
    <rPh sb="0" eb="1">
      <t>マチ</t>
    </rPh>
    <rPh sb="2" eb="3">
      <t>ムラ</t>
    </rPh>
    <rPh sb="4" eb="5">
      <t>ケイ</t>
    </rPh>
    <phoneticPr fontId="2"/>
  </si>
  <si>
    <r>
      <t>※ 推定投票率は、各市町村の</t>
    </r>
    <r>
      <rPr>
        <b/>
        <sz val="11"/>
        <rFont val="ＭＳ Ｐゴシック"/>
        <family val="3"/>
        <charset val="128"/>
      </rPr>
      <t>選定投票所（各１か所）</t>
    </r>
    <r>
      <rPr>
        <sz val="11"/>
        <rFont val="ＭＳ Ｐゴシック"/>
        <family val="3"/>
        <charset val="128"/>
      </rPr>
      <t>における投票の状況から推定しています。</t>
    </r>
    <rPh sb="2" eb="4">
      <t>スイテイ</t>
    </rPh>
    <rPh sb="4" eb="7">
      <t>トウヒョウリツ</t>
    </rPh>
    <rPh sb="9" eb="13">
      <t>カクシチョウソン</t>
    </rPh>
    <rPh sb="14" eb="16">
      <t>センテイ</t>
    </rPh>
    <rPh sb="16" eb="19">
      <t>トウヒョウジョ</t>
    </rPh>
    <rPh sb="20" eb="21">
      <t>カク</t>
    </rPh>
    <rPh sb="23" eb="24">
      <t>ショ</t>
    </rPh>
    <rPh sb="29" eb="31">
      <t>トウヒョウ</t>
    </rPh>
    <rPh sb="32" eb="34">
      <t>ジョウキョウ</t>
    </rPh>
    <rPh sb="36" eb="38">
      <t>スイテイ</t>
    </rPh>
    <phoneticPr fontId="2"/>
  </si>
  <si>
    <t>※ 期日前投票については、計上しておりません。</t>
    <rPh sb="2" eb="4">
      <t>キジツ</t>
    </rPh>
    <rPh sb="4" eb="5">
      <t>ゼン</t>
    </rPh>
    <rPh sb="5" eb="7">
      <t>トウヒョウ</t>
    </rPh>
    <rPh sb="13" eb="15">
      <t>ケイジョウ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</si>
</sst>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h:mm;@"/>
    <numFmt numFmtId="178" formatCode="0.00_);[Red]\(0.00\)"/>
    <numFmt numFmtId="179" formatCode="#,##0.00;&quot;▲ &quot;#,##0.0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39997558519241921"/>
        <bgColor indexed="64"/>
      </patternFill>
    </fill>
  </fills>
  <borders count="88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>
      <alignment vertical="center"/>
    </xf>
    <xf numFmtId="176" fontId="5" fillId="0" borderId="0" xfId="0" applyNumberFormat="1" applyFont="1">
      <alignment vertical="center"/>
    </xf>
    <xf numFmtId="0" fontId="5" fillId="0" borderId="0" xfId="0" applyFont="1" applyAlignment="1">
      <alignment horizontal="right" vertical="center"/>
    </xf>
    <xf numFmtId="178" fontId="6" fillId="0" borderId="4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20" fontId="5" fillId="0" borderId="0" xfId="0" applyNumberFormat="1" applyFont="1" applyAlignment="1">
      <alignment horizontal="center" vertical="center"/>
    </xf>
    <xf numFmtId="178" fontId="5" fillId="2" borderId="5" xfId="0" applyNumberFormat="1" applyFont="1" applyFill="1" applyBorder="1">
      <alignment vertical="center"/>
    </xf>
    <xf numFmtId="178" fontId="5" fillId="2" borderId="6" xfId="0" applyNumberFormat="1" applyFont="1" applyFill="1" applyBorder="1">
      <alignment vertical="center"/>
    </xf>
    <xf numFmtId="178" fontId="5" fillId="2" borderId="7" xfId="0" applyNumberFormat="1" applyFont="1" applyFill="1" applyBorder="1">
      <alignment vertical="center"/>
    </xf>
    <xf numFmtId="178" fontId="1" fillId="0" borderId="8" xfId="0" applyNumberFormat="1" applyFont="1" applyBorder="1">
      <alignment vertical="center"/>
    </xf>
    <xf numFmtId="178" fontId="1" fillId="0" borderId="9" xfId="0" applyNumberFormat="1" applyFont="1" applyBorder="1">
      <alignment vertical="center"/>
    </xf>
    <xf numFmtId="178" fontId="1" fillId="0" borderId="10" xfId="0" applyNumberFormat="1" applyFont="1" applyBorder="1">
      <alignment vertical="center"/>
    </xf>
    <xf numFmtId="178" fontId="1" fillId="0" borderId="11" xfId="0" applyNumberFormat="1" applyFont="1" applyBorder="1">
      <alignment vertical="center"/>
    </xf>
    <xf numFmtId="178" fontId="1" fillId="0" borderId="12" xfId="0" applyNumberFormat="1" applyFont="1" applyBorder="1">
      <alignment vertical="center"/>
    </xf>
    <xf numFmtId="178" fontId="1" fillId="0" borderId="13" xfId="0" applyNumberFormat="1" applyFont="1" applyBorder="1">
      <alignment vertical="center"/>
    </xf>
    <xf numFmtId="178" fontId="1" fillId="0" borderId="14" xfId="0" applyNumberFormat="1" applyFont="1" applyBorder="1">
      <alignment vertical="center"/>
    </xf>
    <xf numFmtId="178" fontId="1" fillId="0" borderId="15" xfId="0" applyNumberFormat="1" applyFont="1" applyBorder="1">
      <alignment vertical="center"/>
    </xf>
    <xf numFmtId="178" fontId="1" fillId="0" borderId="16" xfId="0" applyNumberFormat="1" applyFont="1" applyBorder="1">
      <alignment vertical="center"/>
    </xf>
    <xf numFmtId="178" fontId="1" fillId="2" borderId="17" xfId="0" applyNumberFormat="1" applyFont="1" applyFill="1" applyBorder="1">
      <alignment vertical="center"/>
    </xf>
    <xf numFmtId="178" fontId="1" fillId="2" borderId="18" xfId="0" applyNumberFormat="1" applyFont="1" applyFill="1" applyBorder="1">
      <alignment vertical="center"/>
    </xf>
    <xf numFmtId="178" fontId="1" fillId="2" borderId="19" xfId="0" applyNumberFormat="1" applyFont="1" applyFill="1" applyBorder="1">
      <alignment vertical="center"/>
    </xf>
    <xf numFmtId="0" fontId="1" fillId="0" borderId="0" xfId="0" applyFont="1">
      <alignment vertical="center"/>
    </xf>
    <xf numFmtId="0" fontId="1" fillId="3" borderId="20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distributed" vertical="center"/>
    </xf>
    <xf numFmtId="178" fontId="1" fillId="0" borderId="22" xfId="0" applyNumberFormat="1" applyFont="1" applyBorder="1">
      <alignment vertical="center"/>
    </xf>
    <xf numFmtId="178" fontId="1" fillId="0" borderId="23" xfId="0" applyNumberFormat="1" applyFont="1" applyBorder="1">
      <alignment vertical="center"/>
    </xf>
    <xf numFmtId="178" fontId="1" fillId="0" borderId="24" xfId="0" applyNumberFormat="1" applyFont="1" applyBorder="1">
      <alignment vertical="center"/>
    </xf>
    <xf numFmtId="178" fontId="1" fillId="3" borderId="25" xfId="0" applyNumberFormat="1" applyFont="1" applyFill="1" applyBorder="1">
      <alignment vertical="center"/>
    </xf>
    <xf numFmtId="178" fontId="1" fillId="3" borderId="15" xfId="0" applyNumberFormat="1" applyFont="1" applyFill="1" applyBorder="1">
      <alignment vertical="center"/>
    </xf>
    <xf numFmtId="178" fontId="1" fillId="3" borderId="26" xfId="0" applyNumberFormat="1" applyFont="1" applyFill="1" applyBorder="1">
      <alignment vertical="center"/>
    </xf>
    <xf numFmtId="178" fontId="1" fillId="3" borderId="27" xfId="0" applyNumberFormat="1" applyFont="1" applyFill="1" applyBorder="1">
      <alignment vertical="center"/>
    </xf>
    <xf numFmtId="178" fontId="1" fillId="3" borderId="28" xfId="0" applyNumberFormat="1" applyFont="1" applyFill="1" applyBorder="1">
      <alignment vertical="center"/>
    </xf>
    <xf numFmtId="0" fontId="1" fillId="0" borderId="29" xfId="0" applyFont="1" applyBorder="1" applyAlignment="1">
      <alignment horizontal="distributed" vertical="center"/>
    </xf>
    <xf numFmtId="178" fontId="1" fillId="0" borderId="1" xfId="0" applyNumberFormat="1" applyFont="1" applyBorder="1">
      <alignment vertical="center"/>
    </xf>
    <xf numFmtId="178" fontId="1" fillId="0" borderId="30" xfId="0" applyNumberFormat="1" applyFont="1" applyBorder="1">
      <alignment vertical="center"/>
    </xf>
    <xf numFmtId="178" fontId="1" fillId="0" borderId="31" xfId="0" applyNumberFormat="1" applyFont="1" applyBorder="1">
      <alignment vertical="center"/>
    </xf>
    <xf numFmtId="0" fontId="1" fillId="0" borderId="32" xfId="0" applyFont="1" applyBorder="1" applyAlignment="1">
      <alignment horizontal="distributed" vertical="center"/>
    </xf>
    <xf numFmtId="178" fontId="1" fillId="0" borderId="33" xfId="0" applyNumberFormat="1" applyFont="1" applyBorder="1">
      <alignment vertical="center"/>
    </xf>
    <xf numFmtId="178" fontId="1" fillId="0" borderId="34" xfId="0" applyNumberFormat="1" applyFont="1" applyBorder="1">
      <alignment vertical="center"/>
    </xf>
    <xf numFmtId="0" fontId="1" fillId="0" borderId="35" xfId="0" applyFont="1" applyBorder="1" applyAlignment="1">
      <alignment horizontal="distributed" vertical="center"/>
    </xf>
    <xf numFmtId="178" fontId="1" fillId="0" borderId="36" xfId="0" applyNumberFormat="1" applyFont="1" applyBorder="1">
      <alignment vertical="center"/>
    </xf>
    <xf numFmtId="178" fontId="1" fillId="0" borderId="37" xfId="0" applyNumberFormat="1" applyFont="1" applyBorder="1">
      <alignment vertical="center"/>
    </xf>
    <xf numFmtId="178" fontId="1" fillId="0" borderId="20" xfId="0" applyNumberFormat="1" applyFont="1" applyBorder="1">
      <alignment vertical="center"/>
    </xf>
    <xf numFmtId="0" fontId="1" fillId="0" borderId="38" xfId="0" applyFont="1" applyBorder="1" applyAlignment="1">
      <alignment horizontal="distributed" vertical="center"/>
    </xf>
    <xf numFmtId="178" fontId="1" fillId="0" borderId="39" xfId="0" applyNumberFormat="1" applyFont="1" applyBorder="1">
      <alignment vertical="center"/>
    </xf>
    <xf numFmtId="178" fontId="1" fillId="0" borderId="40" xfId="0" applyNumberFormat="1" applyFont="1" applyBorder="1">
      <alignment vertical="center"/>
    </xf>
    <xf numFmtId="178" fontId="1" fillId="0" borderId="41" xfId="0" applyNumberFormat="1" applyFont="1" applyBorder="1">
      <alignment vertical="center"/>
    </xf>
    <xf numFmtId="178" fontId="1" fillId="2" borderId="42" xfId="0" applyNumberFormat="1" applyFont="1" applyFill="1" applyBorder="1">
      <alignment vertical="center"/>
    </xf>
    <xf numFmtId="178" fontId="1" fillId="2" borderId="43" xfId="0" applyNumberFormat="1" applyFont="1" applyFill="1" applyBorder="1">
      <alignment vertical="center"/>
    </xf>
    <xf numFmtId="178" fontId="1" fillId="2" borderId="44" xfId="0" applyNumberFormat="1" applyFont="1" applyFill="1" applyBorder="1">
      <alignment vertical="center"/>
    </xf>
    <xf numFmtId="0" fontId="1" fillId="0" borderId="0" xfId="0" applyFont="1" applyAlignment="1">
      <alignment horizontal="left" vertical="center"/>
    </xf>
    <xf numFmtId="178" fontId="1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1" fillId="2" borderId="45" xfId="0" applyFont="1" applyFill="1" applyBorder="1" applyAlignment="1">
      <alignment horizontal="left" vertical="center"/>
    </xf>
    <xf numFmtId="0" fontId="1" fillId="2" borderId="46" xfId="0" applyFont="1" applyFill="1" applyBorder="1" applyAlignment="1">
      <alignment horizontal="left" vertical="center"/>
    </xf>
    <xf numFmtId="0" fontId="1" fillId="2" borderId="47" xfId="0" applyFont="1" applyFill="1" applyBorder="1" applyAlignment="1">
      <alignment horizontal="left" vertical="center"/>
    </xf>
    <xf numFmtId="176" fontId="5" fillId="2" borderId="48" xfId="0" applyNumberFormat="1" applyFont="1" applyFill="1" applyBorder="1" applyAlignment="1">
      <alignment horizontal="center" vertical="center"/>
    </xf>
    <xf numFmtId="176" fontId="5" fillId="2" borderId="49" xfId="0" applyNumberFormat="1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176" fontId="5" fillId="0" borderId="31" xfId="0" applyNumberFormat="1" applyFont="1" applyBorder="1" applyAlignment="1">
      <alignment horizontal="center" vertical="center"/>
    </xf>
    <xf numFmtId="176" fontId="5" fillId="0" borderId="50" xfId="0" applyNumberFormat="1" applyFont="1" applyBorder="1" applyAlignment="1">
      <alignment horizontal="center" vertical="center"/>
    </xf>
    <xf numFmtId="176" fontId="5" fillId="0" borderId="34" xfId="0" applyNumberFormat="1" applyFont="1" applyBorder="1" applyAlignment="1">
      <alignment horizontal="center" vertical="center"/>
    </xf>
    <xf numFmtId="176" fontId="5" fillId="0" borderId="51" xfId="0" applyNumberFormat="1" applyFont="1" applyBorder="1" applyAlignment="1">
      <alignment horizontal="center" vertical="center"/>
    </xf>
    <xf numFmtId="176" fontId="5" fillId="0" borderId="41" xfId="0" applyNumberFormat="1" applyFont="1" applyBorder="1" applyAlignment="1">
      <alignment horizontal="center" vertical="center"/>
    </xf>
    <xf numFmtId="176" fontId="5" fillId="0" borderId="52" xfId="0" applyNumberFormat="1" applyFont="1" applyBorder="1" applyAlignment="1">
      <alignment horizontal="center" vertical="center"/>
    </xf>
    <xf numFmtId="0" fontId="1" fillId="3" borderId="53" xfId="0" applyFont="1" applyFill="1" applyBorder="1" applyAlignment="1">
      <alignment horizontal="distributed" vertical="center"/>
    </xf>
    <xf numFmtId="0" fontId="1" fillId="3" borderId="54" xfId="0" applyFont="1" applyFill="1" applyBorder="1" applyAlignment="1">
      <alignment horizontal="distributed" vertical="center"/>
    </xf>
    <xf numFmtId="176" fontId="5" fillId="3" borderId="55" xfId="0" applyNumberFormat="1" applyFont="1" applyFill="1" applyBorder="1" applyAlignment="1">
      <alignment horizontal="center" vertical="center"/>
    </xf>
    <xf numFmtId="176" fontId="5" fillId="3" borderId="56" xfId="0" applyNumberFormat="1" applyFont="1" applyFill="1" applyBorder="1" applyAlignment="1">
      <alignment horizontal="center" vertical="center"/>
    </xf>
    <xf numFmtId="176" fontId="5" fillId="3" borderId="53" xfId="0" applyNumberFormat="1" applyFont="1" applyFill="1" applyBorder="1" applyAlignment="1">
      <alignment horizontal="center" vertical="center"/>
    </xf>
    <xf numFmtId="176" fontId="5" fillId="3" borderId="54" xfId="0" applyNumberFormat="1" applyFont="1" applyFill="1" applyBorder="1" applyAlignment="1">
      <alignment horizontal="center" vertical="center"/>
    </xf>
    <xf numFmtId="176" fontId="5" fillId="0" borderId="20" xfId="0" applyNumberFormat="1" applyFont="1" applyBorder="1" applyAlignment="1">
      <alignment horizontal="center" vertical="center"/>
    </xf>
    <xf numFmtId="176" fontId="5" fillId="0" borderId="57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distributed" vertical="center"/>
    </xf>
    <xf numFmtId="0" fontId="1" fillId="0" borderId="58" xfId="0" applyFont="1" applyBorder="1" applyAlignment="1">
      <alignment horizontal="distributed" vertical="center"/>
    </xf>
    <xf numFmtId="176" fontId="5" fillId="0" borderId="55" xfId="0" applyNumberFormat="1" applyFont="1" applyBorder="1" applyAlignment="1">
      <alignment horizontal="center" vertical="center"/>
    </xf>
    <xf numFmtId="176" fontId="5" fillId="0" borderId="56" xfId="0" applyNumberFormat="1" applyFont="1" applyBorder="1" applyAlignment="1">
      <alignment horizontal="center" vertical="center"/>
    </xf>
    <xf numFmtId="0" fontId="1" fillId="2" borderId="19" xfId="0" applyFont="1" applyFill="1" applyBorder="1" applyAlignment="1">
      <alignment horizontal="left" vertical="center"/>
    </xf>
    <xf numFmtId="0" fontId="1" fillId="2" borderId="59" xfId="0" applyFont="1" applyFill="1" applyBorder="1" applyAlignment="1">
      <alignment horizontal="left" vertical="center"/>
    </xf>
    <xf numFmtId="0" fontId="1" fillId="2" borderId="60" xfId="0" applyFont="1" applyFill="1" applyBorder="1" applyAlignment="1">
      <alignment horizontal="center" vertical="center"/>
    </xf>
    <xf numFmtId="176" fontId="5" fillId="0" borderId="24" xfId="0" applyNumberFormat="1" applyFont="1" applyBorder="1" applyAlignment="1">
      <alignment horizontal="center" vertical="center"/>
    </xf>
    <xf numFmtId="176" fontId="5" fillId="0" borderId="61" xfId="0" applyNumberFormat="1" applyFont="1" applyBorder="1" applyAlignment="1">
      <alignment horizontal="center" vertical="center"/>
    </xf>
    <xf numFmtId="0" fontId="1" fillId="3" borderId="53" xfId="0" applyFont="1" applyFill="1" applyBorder="1" applyAlignment="1">
      <alignment horizontal="distributed" vertical="center" wrapText="1"/>
    </xf>
    <xf numFmtId="0" fontId="1" fillId="3" borderId="54" xfId="0" applyFont="1" applyFill="1" applyBorder="1" applyAlignment="1">
      <alignment horizontal="distributed" vertical="center" wrapText="1"/>
    </xf>
    <xf numFmtId="0" fontId="1" fillId="0" borderId="62" xfId="0" applyFont="1" applyBorder="1" applyAlignment="1">
      <alignment horizontal="distributed" vertical="center"/>
    </xf>
    <xf numFmtId="0" fontId="1" fillId="0" borderId="63" xfId="0" applyFont="1" applyBorder="1" applyAlignment="1">
      <alignment horizontal="distributed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66" xfId="0" applyFont="1" applyBorder="1" applyAlignment="1">
      <alignment horizontal="right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5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77" xfId="0" applyFont="1" applyBorder="1" applyAlignment="1">
      <alignment horizontal="center" vertical="center" wrapText="1"/>
    </xf>
    <xf numFmtId="0" fontId="5" fillId="2" borderId="78" xfId="0" applyFont="1" applyFill="1" applyBorder="1" applyAlignment="1">
      <alignment horizontal="left" vertical="center"/>
    </xf>
    <xf numFmtId="0" fontId="5" fillId="2" borderId="79" xfId="0" applyFont="1" applyFill="1" applyBorder="1" applyAlignment="1">
      <alignment horizontal="left" vertical="center"/>
    </xf>
    <xf numFmtId="0" fontId="5" fillId="2" borderId="80" xfId="0" applyFont="1" applyFill="1" applyBorder="1" applyAlignment="1">
      <alignment horizontal="left" vertical="center"/>
    </xf>
    <xf numFmtId="179" fontId="5" fillId="2" borderId="81" xfId="0" applyNumberFormat="1" applyFont="1" applyFill="1" applyBorder="1" applyAlignment="1">
      <alignment horizontal="center" vertical="center"/>
    </xf>
    <xf numFmtId="179" fontId="5" fillId="2" borderId="82" xfId="0" applyNumberFormat="1" applyFont="1" applyFill="1" applyBorder="1" applyAlignment="1">
      <alignment horizontal="center" vertical="center"/>
    </xf>
    <xf numFmtId="0" fontId="1" fillId="2" borderId="83" xfId="0" applyFont="1" applyFill="1" applyBorder="1" applyAlignment="1">
      <alignment horizontal="center" vertical="center"/>
    </xf>
    <xf numFmtId="0" fontId="1" fillId="2" borderId="84" xfId="0" applyFont="1" applyFill="1" applyBorder="1" applyAlignment="1">
      <alignment horizontal="center" vertical="center"/>
    </xf>
    <xf numFmtId="0" fontId="1" fillId="2" borderId="85" xfId="0" applyFont="1" applyFill="1" applyBorder="1" applyAlignment="1">
      <alignment horizontal="center" vertical="center"/>
    </xf>
    <xf numFmtId="0" fontId="1" fillId="0" borderId="86" xfId="0" applyFont="1" applyBorder="1" applyAlignment="1">
      <alignment horizontal="distributed" vertical="center"/>
    </xf>
    <xf numFmtId="0" fontId="1" fillId="0" borderId="87" xfId="0" applyFont="1" applyBorder="1" applyAlignment="1">
      <alignment horizontal="distributed" vertical="center"/>
    </xf>
    <xf numFmtId="176" fontId="5" fillId="0" borderId="64" xfId="0" applyNumberFormat="1" applyFont="1" applyBorder="1" applyAlignment="1">
      <alignment horizontal="center" vertical="center"/>
    </xf>
    <xf numFmtId="176" fontId="5" fillId="0" borderId="65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221_&#24066;&#30010;&#26449;&#35506;\&#31532;51&#22238;&#34886;&#38498;&#36984;\02&#20013;&#38291;&#25237;&#31080;&#29366;&#27841;\&#8810;&#38598;&#35336;&#8811;&#20013;&#38291;&#25237;&#31080;&#29366;&#27841;&#65288;&#65314;&#31080;&#65289;.xlsm" TargetMode="External"/><Relationship Id="rId1" Type="http://schemas.openxmlformats.org/officeDocument/2006/relationships/externalLinkPath" Target="/1221_&#24066;&#30010;&#26449;&#35506;/&#31532;51&#22238;&#34886;&#38498;&#36984;/02&#20013;&#38291;&#25237;&#31080;&#29366;&#27841;/&#8810;&#38598;&#35336;&#8811;&#20013;&#38291;&#25237;&#31080;&#29366;&#27841;&#65288;&#65314;&#31080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発表様式作成"/>
      <sheetName val="県計試算シート"/>
      <sheetName val="様式2"/>
      <sheetName val="エラーチェック(投票率)"/>
      <sheetName val="エラーチェック（有権者数）"/>
      <sheetName val="推移"/>
      <sheetName val="前回投票率"/>
    </sheetNames>
    <sheetDataSet>
      <sheetData sheetId="0"/>
      <sheetData sheetId="1">
        <row r="9">
          <cell r="K9">
            <v>6.42</v>
          </cell>
          <cell r="L9">
            <v>4.13</v>
          </cell>
          <cell r="M9">
            <v>5.2</v>
          </cell>
          <cell r="Q9">
            <v>10.31</v>
          </cell>
          <cell r="R9">
            <v>7.59</v>
          </cell>
          <cell r="S9">
            <v>8.86</v>
          </cell>
          <cell r="W9" t="str">
            <v/>
          </cell>
          <cell r="X9" t="str">
            <v/>
          </cell>
          <cell r="Y9" t="str">
            <v/>
          </cell>
          <cell r="AC9" t="str">
            <v/>
          </cell>
          <cell r="AD9" t="str">
            <v/>
          </cell>
          <cell r="AE9" t="str">
            <v/>
          </cell>
          <cell r="AI9" t="str">
            <v/>
          </cell>
          <cell r="AJ9" t="str">
            <v/>
          </cell>
          <cell r="AK9" t="str">
            <v/>
          </cell>
          <cell r="AO9" t="str">
            <v/>
          </cell>
          <cell r="AP9" t="str">
            <v/>
          </cell>
          <cell r="AQ9" t="str">
            <v/>
          </cell>
        </row>
        <row r="10">
          <cell r="K10">
            <v>6.44</v>
          </cell>
          <cell r="L10">
            <v>4.33</v>
          </cell>
          <cell r="M10">
            <v>5.31</v>
          </cell>
          <cell r="Q10">
            <v>10.46</v>
          </cell>
          <cell r="R10">
            <v>7.6</v>
          </cell>
          <cell r="S10">
            <v>8.93</v>
          </cell>
        </row>
        <row r="11">
          <cell r="K11">
            <v>7.2</v>
          </cell>
          <cell r="L11">
            <v>4.47</v>
          </cell>
          <cell r="M11">
            <v>5.75</v>
          </cell>
          <cell r="Q11">
            <v>11.23</v>
          </cell>
          <cell r="R11">
            <v>7.9</v>
          </cell>
          <cell r="S11">
            <v>9.4600000000000009</v>
          </cell>
        </row>
        <row r="12">
          <cell r="K12">
            <v>4.97</v>
          </cell>
          <cell r="L12">
            <v>2.68</v>
          </cell>
          <cell r="M12">
            <v>3.76</v>
          </cell>
          <cell r="Q12">
            <v>7.89</v>
          </cell>
          <cell r="R12">
            <v>5.75</v>
          </cell>
          <cell r="S12">
            <v>6.75</v>
          </cell>
        </row>
        <row r="13">
          <cell r="K13">
            <v>9.8000000000000007</v>
          </cell>
          <cell r="L13">
            <v>5.75</v>
          </cell>
          <cell r="M13">
            <v>7.64</v>
          </cell>
          <cell r="Q13">
            <v>13.73</v>
          </cell>
          <cell r="R13">
            <v>11.12</v>
          </cell>
          <cell r="S13">
            <v>12.34</v>
          </cell>
        </row>
        <row r="14">
          <cell r="K14">
            <v>4.08</v>
          </cell>
          <cell r="L14">
            <v>2.2400000000000002</v>
          </cell>
          <cell r="M14">
            <v>3.1</v>
          </cell>
          <cell r="Q14">
            <v>6.64</v>
          </cell>
          <cell r="R14">
            <v>4.0999999999999996</v>
          </cell>
          <cell r="S14">
            <v>5.28</v>
          </cell>
        </row>
        <row r="15">
          <cell r="K15">
            <v>6.45</v>
          </cell>
          <cell r="L15">
            <v>5.03</v>
          </cell>
          <cell r="M15">
            <v>5.7</v>
          </cell>
          <cell r="Q15">
            <v>10.24</v>
          </cell>
          <cell r="R15">
            <v>8.6199999999999992</v>
          </cell>
          <cell r="S15">
            <v>9.39</v>
          </cell>
        </row>
        <row r="16">
          <cell r="K16">
            <v>0.56000000000000005</v>
          </cell>
          <cell r="L16">
            <v>0.51</v>
          </cell>
          <cell r="M16">
            <v>0.53</v>
          </cell>
          <cell r="Q16">
            <v>14.91</v>
          </cell>
          <cell r="R16">
            <v>12.47</v>
          </cell>
          <cell r="S16">
            <v>13.61</v>
          </cell>
        </row>
        <row r="17">
          <cell r="K17">
            <v>4.5199999999999996</v>
          </cell>
          <cell r="L17">
            <v>3.62</v>
          </cell>
          <cell r="M17">
            <v>4.04</v>
          </cell>
          <cell r="Q17">
            <v>8.36</v>
          </cell>
          <cell r="R17">
            <v>6.52</v>
          </cell>
          <cell r="S17">
            <v>7.38</v>
          </cell>
        </row>
        <row r="18">
          <cell r="K18">
            <v>6.93</v>
          </cell>
          <cell r="L18">
            <v>4.32</v>
          </cell>
          <cell r="M18">
            <v>5.55</v>
          </cell>
          <cell r="Q18">
            <v>10.64</v>
          </cell>
          <cell r="R18">
            <v>9.09</v>
          </cell>
          <cell r="S18">
            <v>9.83</v>
          </cell>
        </row>
        <row r="19">
          <cell r="K19">
            <v>6.3</v>
          </cell>
          <cell r="L19">
            <v>4.07</v>
          </cell>
          <cell r="M19">
            <v>5.1100000000000003</v>
          </cell>
          <cell r="Q19">
            <v>10.27</v>
          </cell>
          <cell r="R19">
            <v>7.59</v>
          </cell>
          <cell r="S19">
            <v>8.84</v>
          </cell>
          <cell r="W19" t="str">
            <v/>
          </cell>
          <cell r="X19" t="str">
            <v/>
          </cell>
          <cell r="Y19" t="str">
            <v/>
          </cell>
          <cell r="AC19" t="str">
            <v/>
          </cell>
          <cell r="AD19" t="str">
            <v/>
          </cell>
          <cell r="AE19" t="str">
            <v/>
          </cell>
          <cell r="AI19" t="str">
            <v/>
          </cell>
          <cell r="AJ19" t="str">
            <v/>
          </cell>
          <cell r="AK19" t="str">
            <v/>
          </cell>
          <cell r="AO19" t="str">
            <v/>
          </cell>
          <cell r="AP19" t="str">
            <v/>
          </cell>
          <cell r="AQ19" t="str">
            <v/>
          </cell>
        </row>
        <row r="20">
          <cell r="K20">
            <v>5.44</v>
          </cell>
          <cell r="L20">
            <v>3.26</v>
          </cell>
          <cell r="M20">
            <v>4.2699999999999996</v>
          </cell>
          <cell r="Q20">
            <v>7.9</v>
          </cell>
          <cell r="R20">
            <v>5.5</v>
          </cell>
          <cell r="S20">
            <v>6.61</v>
          </cell>
        </row>
        <row r="21">
          <cell r="K21">
            <v>5.44</v>
          </cell>
          <cell r="L21">
            <v>3.26</v>
          </cell>
          <cell r="M21">
            <v>4.2699999999999996</v>
          </cell>
          <cell r="Q21">
            <v>7.9</v>
          </cell>
          <cell r="R21">
            <v>5.5</v>
          </cell>
          <cell r="S21">
            <v>6.61</v>
          </cell>
          <cell r="W21">
            <v>0</v>
          </cell>
          <cell r="X21">
            <v>0</v>
          </cell>
          <cell r="Y21" t="str">
            <v/>
          </cell>
          <cell r="AC21">
            <v>0</v>
          </cell>
          <cell r="AD21">
            <v>0</v>
          </cell>
          <cell r="AE21" t="str">
            <v/>
          </cell>
          <cell r="AI21">
            <v>0</v>
          </cell>
          <cell r="AJ21">
            <v>0</v>
          </cell>
          <cell r="AK21" t="str">
            <v/>
          </cell>
          <cell r="AO21">
            <v>0</v>
          </cell>
          <cell r="AP21">
            <v>0</v>
          </cell>
          <cell r="AQ21" t="str">
            <v/>
          </cell>
        </row>
        <row r="22">
          <cell r="K22">
            <v>7.94</v>
          </cell>
          <cell r="L22">
            <v>3.91</v>
          </cell>
          <cell r="M22">
            <v>5.8</v>
          </cell>
          <cell r="Q22">
            <v>10.79</v>
          </cell>
          <cell r="R22">
            <v>6.69</v>
          </cell>
          <cell r="S22">
            <v>8.61</v>
          </cell>
        </row>
        <row r="23">
          <cell r="K23">
            <v>7.94</v>
          </cell>
          <cell r="L23">
            <v>3.91</v>
          </cell>
          <cell r="M23">
            <v>5.8</v>
          </cell>
          <cell r="Q23">
            <v>10.79</v>
          </cell>
          <cell r="R23">
            <v>6.69</v>
          </cell>
          <cell r="S23">
            <v>8.61</v>
          </cell>
          <cell r="W23">
            <v>0</v>
          </cell>
          <cell r="X23">
            <v>0</v>
          </cell>
          <cell r="Y23" t="str">
            <v/>
          </cell>
          <cell r="AC23">
            <v>0</v>
          </cell>
          <cell r="AD23">
            <v>0</v>
          </cell>
          <cell r="AE23" t="str">
            <v/>
          </cell>
          <cell r="AI23">
            <v>0</v>
          </cell>
          <cell r="AJ23">
            <v>0</v>
          </cell>
          <cell r="AK23" t="str">
            <v/>
          </cell>
          <cell r="AO23">
            <v>0</v>
          </cell>
          <cell r="AP23">
            <v>0</v>
          </cell>
          <cell r="AQ23" t="str">
            <v/>
          </cell>
        </row>
        <row r="24">
          <cell r="K24">
            <v>6.51</v>
          </cell>
          <cell r="L24">
            <v>3.72</v>
          </cell>
          <cell r="M24">
            <v>5.0199999999999996</v>
          </cell>
          <cell r="Q24">
            <v>10.23</v>
          </cell>
          <cell r="R24">
            <v>6.76</v>
          </cell>
          <cell r="S24">
            <v>8.3800000000000008</v>
          </cell>
        </row>
        <row r="25">
          <cell r="K25">
            <v>6.83</v>
          </cell>
          <cell r="L25">
            <v>4.16</v>
          </cell>
          <cell r="M25">
            <v>5.41</v>
          </cell>
          <cell r="Q25">
            <v>9.41</v>
          </cell>
          <cell r="R25">
            <v>5.98</v>
          </cell>
          <cell r="S25">
            <v>7.58</v>
          </cell>
        </row>
        <row r="26">
          <cell r="K26">
            <v>6.59</v>
          </cell>
          <cell r="L26">
            <v>3.84</v>
          </cell>
          <cell r="M26">
            <v>5.13</v>
          </cell>
          <cell r="Q26">
            <v>10.01</v>
          </cell>
          <cell r="R26">
            <v>6.55</v>
          </cell>
          <cell r="S26">
            <v>8.16</v>
          </cell>
          <cell r="W26" t="str">
            <v/>
          </cell>
          <cell r="X26" t="str">
            <v/>
          </cell>
          <cell r="Y26" t="str">
            <v/>
          </cell>
          <cell r="AC26" t="str">
            <v/>
          </cell>
          <cell r="AD26" t="str">
            <v/>
          </cell>
          <cell r="AE26" t="str">
            <v/>
          </cell>
          <cell r="AI26" t="str">
            <v/>
          </cell>
          <cell r="AJ26" t="str">
            <v/>
          </cell>
          <cell r="AK26" t="str">
            <v/>
          </cell>
          <cell r="AO26" t="str">
            <v/>
          </cell>
          <cell r="AP26" t="str">
            <v/>
          </cell>
          <cell r="AQ26" t="str">
            <v/>
          </cell>
        </row>
        <row r="27">
          <cell r="K27">
            <v>7.09</v>
          </cell>
          <cell r="L27">
            <v>4.58</v>
          </cell>
          <cell r="M27">
            <v>5.76</v>
          </cell>
          <cell r="Q27">
            <v>10.73</v>
          </cell>
          <cell r="R27">
            <v>8.42</v>
          </cell>
          <cell r="S27">
            <v>9.51</v>
          </cell>
        </row>
        <row r="28">
          <cell r="K28">
            <v>5.4</v>
          </cell>
          <cell r="L28">
            <v>3.53</v>
          </cell>
          <cell r="M28">
            <v>4.4400000000000004</v>
          </cell>
          <cell r="Q28">
            <v>8.02</v>
          </cell>
          <cell r="R28">
            <v>6.99</v>
          </cell>
          <cell r="S28">
            <v>7.5</v>
          </cell>
        </row>
        <row r="29">
          <cell r="K29">
            <v>3.47</v>
          </cell>
          <cell r="L29">
            <v>3.43</v>
          </cell>
          <cell r="M29">
            <v>3.46</v>
          </cell>
          <cell r="Q29">
            <v>7.43</v>
          </cell>
          <cell r="R29">
            <v>6.86</v>
          </cell>
          <cell r="S29">
            <v>7.15</v>
          </cell>
        </row>
        <row r="30">
          <cell r="K30">
            <v>10.37</v>
          </cell>
          <cell r="L30">
            <v>7.5</v>
          </cell>
          <cell r="M30">
            <v>8.82</v>
          </cell>
          <cell r="Q30">
            <v>15.72</v>
          </cell>
          <cell r="R30">
            <v>12.76</v>
          </cell>
          <cell r="S30">
            <v>14.11</v>
          </cell>
        </row>
        <row r="31">
          <cell r="K31">
            <v>6.26</v>
          </cell>
          <cell r="L31">
            <v>5.09</v>
          </cell>
          <cell r="M31">
            <v>5.65</v>
          </cell>
          <cell r="Q31">
            <v>9.92</v>
          </cell>
          <cell r="R31">
            <v>8.35</v>
          </cell>
          <cell r="S31">
            <v>9.1</v>
          </cell>
        </row>
        <row r="32">
          <cell r="K32">
            <v>9.49</v>
          </cell>
          <cell r="L32">
            <v>6.27</v>
          </cell>
          <cell r="M32">
            <v>7.8</v>
          </cell>
          <cell r="Q32">
            <v>14.72</v>
          </cell>
          <cell r="R32">
            <v>9.4499999999999993</v>
          </cell>
          <cell r="S32">
            <v>11.95</v>
          </cell>
        </row>
        <row r="33">
          <cell r="K33">
            <v>7.01</v>
          </cell>
          <cell r="L33">
            <v>4.88</v>
          </cell>
          <cell r="M33">
            <v>5.89</v>
          </cell>
          <cell r="Q33">
            <v>10.75</v>
          </cell>
          <cell r="R33">
            <v>8.51</v>
          </cell>
          <cell r="S33">
            <v>9.57</v>
          </cell>
          <cell r="W33" t="str">
            <v/>
          </cell>
          <cell r="X33" t="str">
            <v/>
          </cell>
          <cell r="Y33" t="str">
            <v/>
          </cell>
          <cell r="AC33" t="str">
            <v/>
          </cell>
          <cell r="AD33" t="str">
            <v/>
          </cell>
          <cell r="AE33" t="str">
            <v/>
          </cell>
          <cell r="AI33" t="str">
            <v/>
          </cell>
          <cell r="AJ33" t="str">
            <v/>
          </cell>
          <cell r="AK33" t="str">
            <v/>
          </cell>
          <cell r="AO33" t="str">
            <v/>
          </cell>
          <cell r="AP33" t="str">
            <v/>
          </cell>
          <cell r="AQ33" t="str">
            <v/>
          </cell>
        </row>
        <row r="34">
          <cell r="K34">
            <v>4.9800000000000004</v>
          </cell>
          <cell r="L34">
            <v>2.48</v>
          </cell>
          <cell r="M34">
            <v>3.68</v>
          </cell>
          <cell r="Q34">
            <v>7.64</v>
          </cell>
          <cell r="R34">
            <v>4.88</v>
          </cell>
          <cell r="S34">
            <v>6.19</v>
          </cell>
        </row>
        <row r="35">
          <cell r="K35">
            <v>19.72</v>
          </cell>
          <cell r="L35">
            <v>11.27</v>
          </cell>
          <cell r="M35">
            <v>15.46</v>
          </cell>
          <cell r="Q35">
            <v>26.76</v>
          </cell>
          <cell r="R35">
            <v>15.49</v>
          </cell>
          <cell r="S35">
            <v>21.11</v>
          </cell>
        </row>
        <row r="36">
          <cell r="K36">
            <v>4.83</v>
          </cell>
          <cell r="L36">
            <v>1.93</v>
          </cell>
          <cell r="M36">
            <v>3.41</v>
          </cell>
          <cell r="Q36">
            <v>6.55</v>
          </cell>
          <cell r="R36">
            <v>3.22</v>
          </cell>
          <cell r="S36">
            <v>4.92</v>
          </cell>
        </row>
        <row r="37">
          <cell r="K37">
            <v>16.82</v>
          </cell>
          <cell r="L37">
            <v>11.76</v>
          </cell>
          <cell r="M37">
            <v>14.23</v>
          </cell>
          <cell r="Q37">
            <v>20.56</v>
          </cell>
          <cell r="R37">
            <v>15.97</v>
          </cell>
          <cell r="S37">
            <v>18.2</v>
          </cell>
        </row>
        <row r="38">
          <cell r="K38">
            <v>8.0399999999999991</v>
          </cell>
          <cell r="L38">
            <v>4.62</v>
          </cell>
          <cell r="M38">
            <v>6.27</v>
          </cell>
          <cell r="Q38">
            <v>11.05</v>
          </cell>
          <cell r="R38">
            <v>7.35</v>
          </cell>
          <cell r="S38">
            <v>9.14</v>
          </cell>
          <cell r="W38" t="str">
            <v/>
          </cell>
          <cell r="X38" t="str">
            <v/>
          </cell>
          <cell r="Y38" t="str">
            <v/>
          </cell>
          <cell r="AC38" t="str">
            <v/>
          </cell>
          <cell r="AD38" t="str">
            <v/>
          </cell>
          <cell r="AE38" t="str">
            <v/>
          </cell>
          <cell r="AI38" t="str">
            <v/>
          </cell>
          <cell r="AJ38" t="str">
            <v/>
          </cell>
          <cell r="AK38" t="str">
            <v/>
          </cell>
          <cell r="AO38" t="str">
            <v/>
          </cell>
          <cell r="AP38" t="str">
            <v/>
          </cell>
          <cell r="AQ38" t="str">
            <v/>
          </cell>
        </row>
        <row r="39">
          <cell r="K39">
            <v>6</v>
          </cell>
          <cell r="L39">
            <v>3.39</v>
          </cell>
          <cell r="M39">
            <v>4.63</v>
          </cell>
          <cell r="Q39">
            <v>10.76</v>
          </cell>
          <cell r="R39">
            <v>7.7</v>
          </cell>
          <cell r="S39">
            <v>9.17</v>
          </cell>
        </row>
        <row r="40">
          <cell r="K40">
            <v>16.600000000000001</v>
          </cell>
          <cell r="L40">
            <v>12.27</v>
          </cell>
          <cell r="M40">
            <v>14.32</v>
          </cell>
          <cell r="Q40">
            <v>21.16</v>
          </cell>
          <cell r="R40">
            <v>17.329999999999998</v>
          </cell>
          <cell r="S40">
            <v>19.16</v>
          </cell>
        </row>
        <row r="41">
          <cell r="K41">
            <v>6.91</v>
          </cell>
          <cell r="L41">
            <v>3.75</v>
          </cell>
          <cell r="M41">
            <v>5.3</v>
          </cell>
          <cell r="Q41">
            <v>11.06</v>
          </cell>
          <cell r="R41">
            <v>6.25</v>
          </cell>
          <cell r="S41">
            <v>8.61</v>
          </cell>
        </row>
        <row r="42">
          <cell r="K42">
            <v>8.26</v>
          </cell>
          <cell r="L42">
            <v>5.24</v>
          </cell>
          <cell r="M42">
            <v>6.69</v>
          </cell>
          <cell r="Q42">
            <v>12.88</v>
          </cell>
          <cell r="R42">
            <v>9.39</v>
          </cell>
          <cell r="S42">
            <v>11.07</v>
          </cell>
          <cell r="W42" t="str">
            <v/>
          </cell>
          <cell r="X42" t="str">
            <v/>
          </cell>
          <cell r="Y42" t="str">
            <v/>
          </cell>
          <cell r="AC42" t="str">
            <v/>
          </cell>
          <cell r="AD42" t="str">
            <v/>
          </cell>
          <cell r="AE42" t="str">
            <v/>
          </cell>
          <cell r="AI42" t="str">
            <v/>
          </cell>
          <cell r="AJ42" t="str">
            <v/>
          </cell>
          <cell r="AK42" t="str">
            <v/>
          </cell>
          <cell r="AO42" t="str">
            <v/>
          </cell>
          <cell r="AP42" t="str">
            <v/>
          </cell>
          <cell r="AQ42" t="str">
            <v/>
          </cell>
        </row>
        <row r="43">
          <cell r="K43">
            <v>7.06</v>
          </cell>
          <cell r="L43">
            <v>4.43</v>
          </cell>
          <cell r="M43">
            <v>5.68</v>
          </cell>
          <cell r="Q43">
            <v>10.51</v>
          </cell>
          <cell r="R43">
            <v>7.59</v>
          </cell>
          <cell r="S43">
            <v>8.9700000000000006</v>
          </cell>
          <cell r="W43" t="str">
            <v/>
          </cell>
          <cell r="X43" t="str">
            <v/>
          </cell>
          <cell r="Y43" t="str">
            <v/>
          </cell>
          <cell r="AC43" t="str">
            <v/>
          </cell>
          <cell r="AD43" t="str">
            <v/>
          </cell>
          <cell r="AE43" t="str">
            <v/>
          </cell>
          <cell r="AI43" t="str">
            <v/>
          </cell>
          <cell r="AJ43" t="str">
            <v/>
          </cell>
          <cell r="AK43" t="str">
            <v/>
          </cell>
          <cell r="AO43" t="str">
            <v/>
          </cell>
          <cell r="AP43" t="str">
            <v/>
          </cell>
          <cell r="AQ43" t="str">
            <v/>
          </cell>
        </row>
      </sheetData>
      <sheetData sheetId="2"/>
      <sheetData sheetId="3"/>
      <sheetData sheetId="4"/>
      <sheetData sheetId="5">
        <row r="9">
          <cell r="E9">
            <v>-2.4799999999999995</v>
          </cell>
          <cell r="G9">
            <v>-2.1500000000000004</v>
          </cell>
          <cell r="I9" t="str">
            <v/>
          </cell>
          <cell r="K9" t="str">
            <v/>
          </cell>
          <cell r="M9" t="str">
            <v/>
          </cell>
          <cell r="O9" t="str">
            <v/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CD182-05FE-4D84-A852-98E8814530AA}">
  <sheetPr codeName="Sheet1"/>
  <dimension ref="B1:J49"/>
  <sheetViews>
    <sheetView showGridLines="0" showZeros="0" tabSelected="1" view="pageBreakPreview" zoomScaleNormal="100" workbookViewId="0">
      <selection activeCell="D7" sqref="D7"/>
    </sheetView>
  </sheetViews>
  <sheetFormatPr defaultRowHeight="15.9" customHeight="1" x14ac:dyDescent="0.2"/>
  <cols>
    <col min="1" max="1" width="1.1796875" customWidth="1"/>
    <col min="2" max="2" width="2.90625" customWidth="1"/>
    <col min="3" max="3" width="2.90625" style="1" customWidth="1"/>
    <col min="4" max="4" width="11.90625" style="1" customWidth="1"/>
    <col min="5" max="7" width="17.453125" customWidth="1"/>
    <col min="8" max="8" width="10.90625" customWidth="1"/>
    <col min="9" max="9" width="4.453125" customWidth="1"/>
  </cols>
  <sheetData>
    <row r="1" spans="2:9" ht="16.5" customHeight="1" x14ac:dyDescent="0.2">
      <c r="G1" s="1"/>
      <c r="H1" s="94"/>
      <c r="I1" s="94"/>
    </row>
    <row r="2" spans="2:9" ht="7.5" customHeight="1" x14ac:dyDescent="0.2">
      <c r="G2" s="1"/>
      <c r="H2" s="1"/>
      <c r="I2" s="1"/>
    </row>
    <row r="3" spans="2:9" ht="16.5" customHeight="1" x14ac:dyDescent="0.2">
      <c r="B3" s="95" t="s">
        <v>0</v>
      </c>
      <c r="C3" s="95"/>
      <c r="D3" s="95"/>
      <c r="E3" s="95"/>
      <c r="F3" s="95"/>
      <c r="G3" s="95"/>
      <c r="H3" s="95"/>
      <c r="I3" s="95"/>
    </row>
    <row r="4" spans="2:9" ht="12" customHeight="1" x14ac:dyDescent="0.2">
      <c r="B4" s="2"/>
      <c r="C4" s="2"/>
      <c r="D4" s="2"/>
      <c r="E4" s="2"/>
      <c r="F4" s="2"/>
      <c r="G4" s="2"/>
      <c r="H4" s="2"/>
      <c r="I4" s="2"/>
    </row>
    <row r="5" spans="2:9" ht="20.25" customHeight="1" x14ac:dyDescent="0.2">
      <c r="B5" s="6"/>
      <c r="C5" s="6"/>
      <c r="D5" s="12" t="s">
        <v>1</v>
      </c>
      <c r="E5" s="9" t="s">
        <v>2</v>
      </c>
      <c r="F5" s="10" t="s">
        <v>3</v>
      </c>
      <c r="G5" s="11">
        <f>G11</f>
        <v>8.86</v>
      </c>
      <c r="H5" s="9" t="s">
        <v>4</v>
      </c>
      <c r="I5" s="8"/>
    </row>
    <row r="6" spans="2:9" ht="16.5" customHeight="1" x14ac:dyDescent="0.2">
      <c r="B6" s="3"/>
      <c r="C6" s="3" t="s">
        <v>5</v>
      </c>
      <c r="D6" s="13">
        <v>0.47916666666666669</v>
      </c>
      <c r="E6" t="s">
        <v>6</v>
      </c>
      <c r="G6" s="96" t="s">
        <v>7</v>
      </c>
      <c r="H6" s="96"/>
      <c r="I6" s="96"/>
    </row>
    <row r="7" spans="2:9" ht="6.75" customHeight="1" thickBot="1" x14ac:dyDescent="0.25">
      <c r="B7" s="3"/>
      <c r="C7" s="3"/>
      <c r="D7" s="13"/>
      <c r="G7" s="97"/>
      <c r="H7" s="97"/>
      <c r="I7" s="97"/>
    </row>
    <row r="8" spans="2:9" ht="9.75" customHeight="1" x14ac:dyDescent="0.2">
      <c r="B8" s="98"/>
      <c r="C8" s="99"/>
      <c r="D8" s="100"/>
      <c r="E8" s="104" t="s">
        <v>8</v>
      </c>
      <c r="F8" s="105"/>
      <c r="G8" s="105"/>
      <c r="H8" s="108" t="s">
        <v>9</v>
      </c>
      <c r="I8" s="109"/>
    </row>
    <row r="9" spans="2:9" ht="9.75" customHeight="1" x14ac:dyDescent="0.2">
      <c r="B9" s="101"/>
      <c r="C9" s="102"/>
      <c r="D9" s="103"/>
      <c r="E9" s="106"/>
      <c r="F9" s="107"/>
      <c r="G9" s="107"/>
      <c r="H9" s="110"/>
      <c r="I9" s="111"/>
    </row>
    <row r="10" spans="2:9" ht="16.5" customHeight="1" thickBot="1" x14ac:dyDescent="0.25">
      <c r="B10" s="101"/>
      <c r="C10" s="102"/>
      <c r="D10" s="103"/>
      <c r="E10" s="4" t="s">
        <v>10</v>
      </c>
      <c r="F10" s="7" t="s">
        <v>11</v>
      </c>
      <c r="G10" s="5" t="s">
        <v>12</v>
      </c>
      <c r="H10" s="112" t="s">
        <v>13</v>
      </c>
      <c r="I10" s="113"/>
    </row>
    <row r="11" spans="2:9" ht="18" customHeight="1" thickBot="1" x14ac:dyDescent="0.25">
      <c r="B11" s="114" t="s">
        <v>14</v>
      </c>
      <c r="C11" s="115"/>
      <c r="D11" s="116"/>
      <c r="E11" s="14">
        <f>+IF($D$5="19:30",[1]県計試算シート!AO9,IF($D$5="18:00",[1]県計試算シート!AI9,IF($D$5="16:00",[1]県計試算シート!AC9,IF($D$5="14:00",[1]県計試算シート!W9,IF($D$5="11:00",[1]県計試算シート!Q9,[1]県計試算シート!K9)))))</f>
        <v>10.31</v>
      </c>
      <c r="F11" s="15">
        <f>+IF($D$5="19:30",[1]県計試算シート!AP9,IF($D$5="18:00",[1]県計試算シート!AJ9,IF($D$5="16:00",[1]県計試算シート!AD9,IF($D$5="14:00",[1]県計試算シート!X9,IF($D$5="11:00",[1]県計試算シート!R9,[1]県計試算シート!L9)))))</f>
        <v>7.59</v>
      </c>
      <c r="G11" s="16">
        <f>+IF($D$5="19:30",[1]県計試算シート!AQ9,IF($D$5="18:00",[1]県計試算シート!AK9,IF($D$5="16:00",[1]県計試算シート!AE9,IF($D$5="14:00",[1]県計試算シート!Y9,IF($D$5="11:00",[1]県計試算シート!S9,[1]県計試算シート!M9)))))</f>
        <v>8.86</v>
      </c>
      <c r="H11" s="117">
        <f>+IF($D$5="19:30",[1]推移!O9,IF($D$5="18:00",[1]推移!M9,IF($D$5="16:00",[1]推移!K9,IF($D$5="14:00",[1]推移!I9,IF($D$5="11:00",[1]推移!G9,[1]推移!E9)))))</f>
        <v>-2.1500000000000004</v>
      </c>
      <c r="I11" s="118"/>
    </row>
    <row r="12" spans="2:9" ht="18" customHeight="1" x14ac:dyDescent="0.2">
      <c r="B12" s="119"/>
      <c r="C12" s="122" t="s">
        <v>15</v>
      </c>
      <c r="D12" s="123"/>
      <c r="E12" s="17">
        <f>+IF($D$5="19:30",[1]県計試算シート!AO10,IF($D$5="18:00",[1]県計試算シート!AI10,IF($D$5="16:00",[1]県計試算シート!AC10,IF($D$5="14:00",[1]県計試算シート!W10,IF($D$5="11:00",[1]県計試算シート!Q10,[1]県計試算シート!K10)))))</f>
        <v>10.46</v>
      </c>
      <c r="F12" s="18">
        <f>+IF($D$5="19:30",[1]県計試算シート!AP10,IF($D$5="18:00",[1]県計試算シート!AJ10,IF($D$5="16:00",[1]県計試算シート!AD10,IF($D$5="14:00",[1]県計試算シート!X10,IF($D$5="11:00",[1]県計試算シート!R10,[1]県計試算シート!L10)))))</f>
        <v>7.6</v>
      </c>
      <c r="G12" s="19">
        <f>+IF($D$5="19:30",[1]県計試算シート!AQ10,IF($D$5="18:00",[1]県計試算シート!AK10,IF($D$5="16:00",[1]県計試算シート!AE10,IF($D$5="14:00",[1]県計試算シート!Y10,IF($D$5="11:00",[1]県計試算シート!S10,[1]県計試算シート!M10)))))</f>
        <v>8.93</v>
      </c>
      <c r="H12" s="124" t="s">
        <v>16</v>
      </c>
      <c r="I12" s="125"/>
    </row>
    <row r="13" spans="2:9" ht="18" customHeight="1" x14ac:dyDescent="0.2">
      <c r="B13" s="120"/>
      <c r="C13" s="92" t="s">
        <v>17</v>
      </c>
      <c r="D13" s="93"/>
      <c r="E13" s="20">
        <f>+IF($D$5="19:30",[1]県計試算シート!AO11,IF($D$5="18:00",[1]県計試算シート!AI11,IF($D$5="16:00",[1]県計試算シート!AC11,IF($D$5="14:00",[1]県計試算シート!W11,IF($D$5="11:00",[1]県計試算シート!Q11,[1]県計試算シート!K11)))))</f>
        <v>11.23</v>
      </c>
      <c r="F13" s="21">
        <f>+IF($D$5="19:30",[1]県計試算シート!AP11,IF($D$5="18:00",[1]県計試算シート!AJ11,IF($D$5="16:00",[1]県計試算シート!AD11,IF($D$5="14:00",[1]県計試算シート!X11,IF($D$5="11:00",[1]県計試算シート!R11,[1]県計試算シート!L11)))))</f>
        <v>7.9</v>
      </c>
      <c r="G13" s="22">
        <f>+IF($D$5="19:30",[1]県計試算シート!AQ11,IF($D$5="18:00",[1]県計試算シート!AK11,IF($D$5="16:00",[1]県計試算シート!AE11,IF($D$5="14:00",[1]県計試算シート!Y11,IF($D$5="11:00",[1]県計試算シート!S11,[1]県計試算シート!M11)))))</f>
        <v>9.4600000000000009</v>
      </c>
      <c r="H13" s="69" t="s">
        <v>16</v>
      </c>
      <c r="I13" s="70"/>
    </row>
    <row r="14" spans="2:9" ht="18" customHeight="1" x14ac:dyDescent="0.2">
      <c r="B14" s="120"/>
      <c r="C14" s="92" t="s">
        <v>18</v>
      </c>
      <c r="D14" s="93"/>
      <c r="E14" s="20">
        <f>+IF($D$5="19:30",[1]県計試算シート!AO12,IF($D$5="18:00",[1]県計試算シート!AI12,IF($D$5="16:00",[1]県計試算シート!AC12,IF($D$5="14:00",[1]県計試算シート!W12,IF($D$5="11:00",[1]県計試算シート!Q12,[1]県計試算シート!K12)))))</f>
        <v>7.89</v>
      </c>
      <c r="F14" s="21">
        <f>+IF($D$5="19:30",[1]県計試算シート!AP12,IF($D$5="18:00",[1]県計試算シート!AJ12,IF($D$5="16:00",[1]県計試算シート!AD12,IF($D$5="14:00",[1]県計試算シート!X12,IF($D$5="11:00",[1]県計試算シート!R12,[1]県計試算シート!L12)))))</f>
        <v>5.75</v>
      </c>
      <c r="G14" s="22">
        <f>+IF($D$5="19:30",[1]県計試算シート!AQ12,IF($D$5="18:00",[1]県計試算シート!AK12,IF($D$5="16:00",[1]県計試算シート!AE12,IF($D$5="14:00",[1]県計試算シート!Y12,IF($D$5="11:00",[1]県計試算シート!S12,[1]県計試算シート!M12)))))</f>
        <v>6.75</v>
      </c>
      <c r="H14" s="69" t="s">
        <v>16</v>
      </c>
      <c r="I14" s="70"/>
    </row>
    <row r="15" spans="2:9" ht="18" customHeight="1" x14ac:dyDescent="0.2">
      <c r="B15" s="120"/>
      <c r="C15" s="92" t="s">
        <v>19</v>
      </c>
      <c r="D15" s="93"/>
      <c r="E15" s="20">
        <f>+IF($D$5="19:30",[1]県計試算シート!AO13,IF($D$5="18:00",[1]県計試算シート!AI13,IF($D$5="16:00",[1]県計試算シート!AC13,IF($D$5="14:00",[1]県計試算シート!W13,IF($D$5="11:00",[1]県計試算シート!Q13,[1]県計試算シート!K13)))))</f>
        <v>13.73</v>
      </c>
      <c r="F15" s="21">
        <f>+IF($D$5="19:30",[1]県計試算シート!AP13,IF($D$5="18:00",[1]県計試算シート!AJ13,IF($D$5="16:00",[1]県計試算シート!AD13,IF($D$5="14:00",[1]県計試算シート!X13,IF($D$5="11:00",[1]県計試算シート!R13,[1]県計試算シート!L13)))))</f>
        <v>11.12</v>
      </c>
      <c r="G15" s="22">
        <f>+IF($D$5="19:30",[1]県計試算シート!AQ13,IF($D$5="18:00",[1]県計試算シート!AK13,IF($D$5="16:00",[1]県計試算シート!AE13,IF($D$5="14:00",[1]県計試算シート!Y13,IF($D$5="11:00",[1]県計試算シート!S13,[1]県計試算シート!M13)))))</f>
        <v>12.34</v>
      </c>
      <c r="H15" s="69" t="s">
        <v>16</v>
      </c>
      <c r="I15" s="70"/>
    </row>
    <row r="16" spans="2:9" ht="18" customHeight="1" x14ac:dyDescent="0.2">
      <c r="B16" s="120"/>
      <c r="C16" s="92" t="s">
        <v>20</v>
      </c>
      <c r="D16" s="93"/>
      <c r="E16" s="20">
        <f>+IF($D$5="19:30",[1]県計試算シート!AO14,IF($D$5="18:00",[1]県計試算シート!AI14,IF($D$5="16:00",[1]県計試算シート!AC14,IF($D$5="14:00",[1]県計試算シート!W14,IF($D$5="11:00",[1]県計試算シート!Q14,[1]県計試算シート!K14)))))</f>
        <v>6.64</v>
      </c>
      <c r="F16" s="21">
        <f>+IF($D$5="19:30",[1]県計試算シート!AP14,IF($D$5="18:00",[1]県計試算シート!AJ14,IF($D$5="16:00",[1]県計試算シート!AD14,IF($D$5="14:00",[1]県計試算シート!X14,IF($D$5="11:00",[1]県計試算シート!R14,[1]県計試算シート!L14)))))</f>
        <v>4.0999999999999996</v>
      </c>
      <c r="G16" s="22">
        <f>+IF($D$5="19:30",[1]県計試算シート!AQ14,IF($D$5="18:00",[1]県計試算シート!AK14,IF($D$5="16:00",[1]県計試算シート!AE14,IF($D$5="14:00",[1]県計試算シート!Y14,IF($D$5="11:00",[1]県計試算シート!S14,[1]県計試算シート!M14)))))</f>
        <v>5.28</v>
      </c>
      <c r="H16" s="69" t="s">
        <v>16</v>
      </c>
      <c r="I16" s="70"/>
    </row>
    <row r="17" spans="2:10" ht="18" customHeight="1" x14ac:dyDescent="0.2">
      <c r="B17" s="120"/>
      <c r="C17" s="92" t="s">
        <v>21</v>
      </c>
      <c r="D17" s="93"/>
      <c r="E17" s="20">
        <f>+IF($D$5="19:30",[1]県計試算シート!AO15,IF($D$5="18:00",[1]県計試算シート!AI15,IF($D$5="16:00",[1]県計試算シート!AC15,IF($D$5="14:00",[1]県計試算シート!W15,IF($D$5="11:00",[1]県計試算シート!Q15,[1]県計試算シート!K15)))))</f>
        <v>10.24</v>
      </c>
      <c r="F17" s="21">
        <f>+IF($D$5="19:30",[1]県計試算シート!AP15,IF($D$5="18:00",[1]県計試算シート!AJ15,IF($D$5="16:00",[1]県計試算シート!AD15,IF($D$5="14:00",[1]県計試算シート!X15,IF($D$5="11:00",[1]県計試算シート!R15,[1]県計試算シート!L15)))))</f>
        <v>8.6199999999999992</v>
      </c>
      <c r="G17" s="22">
        <f>+IF($D$5="19:30",[1]県計試算シート!AQ15,IF($D$5="18:00",[1]県計試算シート!AK15,IF($D$5="16:00",[1]県計試算シート!AE15,IF($D$5="14:00",[1]県計試算シート!Y15,IF($D$5="11:00",[1]県計試算シート!S15,[1]県計試算シート!M15)))))</f>
        <v>9.39</v>
      </c>
      <c r="H17" s="69" t="s">
        <v>16</v>
      </c>
      <c r="I17" s="70"/>
    </row>
    <row r="18" spans="2:10" ht="18" customHeight="1" x14ac:dyDescent="0.2">
      <c r="B18" s="120"/>
      <c r="C18" s="92" t="s">
        <v>22</v>
      </c>
      <c r="D18" s="93"/>
      <c r="E18" s="20">
        <f>+IF($D$5="19:30",[1]県計試算シート!AO16,IF($D$5="18:00",[1]県計試算シート!AI16,IF($D$5="16:00",[1]県計試算シート!AC16,IF($D$5="14:00",[1]県計試算シート!W16,IF($D$5="11:00",[1]県計試算シート!Q16,[1]県計試算シート!K16)))))</f>
        <v>14.91</v>
      </c>
      <c r="F18" s="21">
        <f>+IF($D$5="19:30",[1]県計試算シート!AP16,IF($D$5="18:00",[1]県計試算シート!AJ16,IF($D$5="16:00",[1]県計試算シート!AD16,IF($D$5="14:00",[1]県計試算シート!X16,IF($D$5="11:00",[1]県計試算シート!R16,[1]県計試算シート!L16)))))</f>
        <v>12.47</v>
      </c>
      <c r="G18" s="22">
        <f>+IF($D$5="19:30",[1]県計試算シート!AQ16,IF($D$5="18:00",[1]県計試算シート!AK16,IF($D$5="16:00",[1]県計試算シート!AE16,IF($D$5="14:00",[1]県計試算シート!Y16,IF($D$5="11:00",[1]県計試算シート!S16,[1]県計試算シート!M16)))))</f>
        <v>13.61</v>
      </c>
      <c r="H18" s="69" t="s">
        <v>16</v>
      </c>
      <c r="I18" s="70"/>
    </row>
    <row r="19" spans="2:10" ht="18" customHeight="1" x14ac:dyDescent="0.2">
      <c r="B19" s="120"/>
      <c r="C19" s="92" t="s">
        <v>23</v>
      </c>
      <c r="D19" s="93"/>
      <c r="E19" s="20">
        <f>+IF($D$5="19:30",[1]県計試算シート!AO17,IF($D$5="18:00",[1]県計試算シート!AI17,IF($D$5="16:00",[1]県計試算シート!AC17,IF($D$5="14:00",[1]県計試算シート!W17,IF($D$5="11:00",[1]県計試算シート!Q17,[1]県計試算シート!K17)))))</f>
        <v>8.36</v>
      </c>
      <c r="F19" s="21">
        <f>+IF($D$5="19:30",[1]県計試算シート!AP17,IF($D$5="18:00",[1]県計試算シート!AJ17,IF($D$5="16:00",[1]県計試算シート!AD17,IF($D$5="14:00",[1]県計試算シート!X17,IF($D$5="11:00",[1]県計試算シート!R17,[1]県計試算シート!L17)))))</f>
        <v>6.52</v>
      </c>
      <c r="G19" s="22">
        <f>+IF($D$5="19:30",[1]県計試算シート!AQ17,IF($D$5="18:00",[1]県計試算シート!AK17,IF($D$5="16:00",[1]県計試算シート!AE17,IF($D$5="14:00",[1]県計試算シート!Y17,IF($D$5="11:00",[1]県計試算シート!S17,[1]県計試算シート!M17)))))</f>
        <v>7.38</v>
      </c>
      <c r="H19" s="69" t="s">
        <v>16</v>
      </c>
      <c r="I19" s="70"/>
    </row>
    <row r="20" spans="2:10" ht="18" customHeight="1" x14ac:dyDescent="0.2">
      <c r="B20" s="121"/>
      <c r="C20" s="81" t="s">
        <v>24</v>
      </c>
      <c r="D20" s="82"/>
      <c r="E20" s="23">
        <f>+IF($D$5="19:30",[1]県計試算シート!AO18,IF($D$5="18:00",[1]県計試算シート!AI18,IF($D$5="16:00",[1]県計試算シート!AC18,IF($D$5="14:00",[1]県計試算シート!W18,IF($D$5="11:00",[1]県計試算シート!Q18,[1]県計試算シート!K18)))))</f>
        <v>10.64</v>
      </c>
      <c r="F20" s="24">
        <f>+IF($D$5="19:30",[1]県計試算シート!AP18,IF($D$5="18:00",[1]県計試算シート!AJ18,IF($D$5="16:00",[1]県計試算シート!AD18,IF($D$5="14:00",[1]県計試算シート!X18,IF($D$5="11:00",[1]県計試算シート!R18,[1]県計試算シート!L18)))))</f>
        <v>9.09</v>
      </c>
      <c r="G20" s="25">
        <f>+IF($D$5="19:30",[1]県計試算シート!AQ18,IF($D$5="18:00",[1]県計試算シート!AK18,IF($D$5="16:00",[1]県計試算シート!AE18,IF($D$5="14:00",[1]県計試算シート!Y18,IF($D$5="11:00",[1]県計試算シート!S18,[1]県計試算シート!M18)))))</f>
        <v>9.83</v>
      </c>
      <c r="H20" s="83" t="s">
        <v>16</v>
      </c>
      <c r="I20" s="84"/>
    </row>
    <row r="21" spans="2:10" ht="18" customHeight="1" thickBot="1" x14ac:dyDescent="0.25">
      <c r="B21" s="61" t="s">
        <v>25</v>
      </c>
      <c r="C21" s="85"/>
      <c r="D21" s="86"/>
      <c r="E21" s="26">
        <f>+IF($D$5="19:30",[1]県計試算シート!AO19,IF($D$5="18:00",[1]県計試算シート!AI19,IF($D$5="16:00",[1]県計試算シート!AC19,IF($D$5="14:00",[1]県計試算シート!W19,IF($D$5="11:00",[1]県計試算シート!Q19,[1]県計試算シート!K19)))))</f>
        <v>10.27</v>
      </c>
      <c r="F21" s="27">
        <f>+IF($D$5="19:30",[1]県計試算シート!AP19,IF($D$5="18:00",[1]県計試算シート!AJ19,IF($D$5="16:00",[1]県計試算シート!AD19,IF($D$5="14:00",[1]県計試算シート!X19,IF($D$5="11:00",[1]県計試算シート!R19,[1]県計試算シート!L19)))))</f>
        <v>7.59</v>
      </c>
      <c r="G21" s="28">
        <f>+IF($D$5="19:30",[1]県計試算シート!AQ19,IF($D$5="18:00",[1]県計試算シート!AK19,IF($D$5="16:00",[1]県計試算シート!AE19,IF($D$5="14:00",[1]県計試算シート!Y19,IF($D$5="11:00",[1]県計試算シート!S19,[1]県計試算シート!M19)))))</f>
        <v>8.84</v>
      </c>
      <c r="H21" s="64" t="s">
        <v>16</v>
      </c>
      <c r="I21" s="65"/>
      <c r="J21" s="29"/>
    </row>
    <row r="22" spans="2:10" ht="18" customHeight="1" x14ac:dyDescent="0.2">
      <c r="B22" s="87"/>
      <c r="C22" s="30"/>
      <c r="D22" s="31" t="s">
        <v>26</v>
      </c>
      <c r="E22" s="32">
        <f>+IF($D$5="19:30",[1]県計試算シート!AO20,IF($D$5="18:00",[1]県計試算シート!AI20,IF($D$5="16:00",[1]県計試算シート!AC20,IF($D$5="14:00",[1]県計試算シート!W20,IF($D$5="11:00",[1]県計試算シート!Q20,[1]県計試算シート!K20)))))</f>
        <v>7.9</v>
      </c>
      <c r="F22" s="33">
        <f>+IF($D$5="19:30",[1]県計試算シート!AP20,IF($D$5="18:00",[1]県計試算シート!AJ20,IF($D$5="16:00",[1]県計試算シート!AD20,IF($D$5="14:00",[1]県計試算シート!X20,IF($D$5="11:00",[1]県計試算シート!R20,[1]県計試算シート!L20)))))</f>
        <v>5.5</v>
      </c>
      <c r="G22" s="34">
        <f>+IF($D$5="19:30",[1]県計試算シート!AQ20,IF($D$5="18:00",[1]県計試算シート!AK20,IF($D$5="16:00",[1]県計試算シート!AE20,IF($D$5="14:00",[1]県計試算シート!Y20,IF($D$5="11:00",[1]県計試算シート!S20,[1]県計試算シート!M20)))))</f>
        <v>6.61</v>
      </c>
      <c r="H22" s="88" t="s">
        <v>16</v>
      </c>
      <c r="I22" s="89"/>
    </row>
    <row r="23" spans="2:10" ht="18" customHeight="1" x14ac:dyDescent="0.2">
      <c r="B23" s="87"/>
      <c r="C23" s="73" t="s">
        <v>27</v>
      </c>
      <c r="D23" s="74"/>
      <c r="E23" s="35">
        <f>+IF($D$5="19:30",[1]県計試算シート!AO21,IF($D$5="18:00",[1]県計試算シート!AI21,IF($D$5="16:00",[1]県計試算シート!AC21,IF($D$5="14:00",[1]県計試算シート!W21,IF($D$5="11:00",[1]県計試算シート!Q21,[1]県計試算シート!K21)))))</f>
        <v>7.9</v>
      </c>
      <c r="F23" s="36">
        <f>+IF($D$5="19:30",[1]県計試算シート!AP21,IF($D$5="18:00",[1]県計試算シート!AJ21,IF($D$5="16:00",[1]県計試算シート!AD21,IF($D$5="14:00",[1]県計試算シート!X21,IF($D$5="11:00",[1]県計試算シート!R21,[1]県計試算シート!L21)))))</f>
        <v>5.5</v>
      </c>
      <c r="G23" s="37">
        <f>+IF($D$5="19:30",[1]県計試算シート!AQ21,IF($D$5="18:00",[1]県計試算シート!AK21,IF($D$5="16:00",[1]県計試算シート!AE21,IF($D$5="14:00",[1]県計試算シート!Y21,IF($D$5="11:00",[1]県計試算シート!S21,[1]県計試算シート!M21)))))</f>
        <v>6.61</v>
      </c>
      <c r="H23" s="75" t="s">
        <v>16</v>
      </c>
      <c r="I23" s="76"/>
    </row>
    <row r="24" spans="2:10" ht="18" customHeight="1" x14ac:dyDescent="0.2">
      <c r="B24" s="87"/>
      <c r="C24" s="30"/>
      <c r="D24" s="31" t="s">
        <v>28</v>
      </c>
      <c r="E24" s="32">
        <f>+IF($D$5="19:30",[1]県計試算シート!AO22,IF($D$5="18:00",[1]県計試算シート!AI22,IF($D$5="16:00",[1]県計試算シート!AC22,IF($D$5="14:00",[1]県計試算シート!W22,IF($D$5="11:00",[1]県計試算シート!Q22,[1]県計試算シート!K22)))))</f>
        <v>10.79</v>
      </c>
      <c r="F24" s="33">
        <f>+IF($D$5="19:30",[1]県計試算シート!AP22,IF($D$5="18:00",[1]県計試算シート!AJ22,IF($D$5="16:00",[1]県計試算シート!AD22,IF($D$5="14:00",[1]県計試算シート!X22,IF($D$5="11:00",[1]県計試算シート!R22,[1]県計試算シート!L22)))))</f>
        <v>6.69</v>
      </c>
      <c r="G24" s="34">
        <f>+IF($D$5="19:30",[1]県計試算シート!AQ22,IF($D$5="18:00",[1]県計試算シート!AK22,IF($D$5="16:00",[1]県計試算シート!AE22,IF($D$5="14:00",[1]県計試算シート!Y22,IF($D$5="11:00",[1]県計試算シート!S22,[1]県計試算シート!M22)))))</f>
        <v>8.61</v>
      </c>
      <c r="H24" s="88" t="s">
        <v>16</v>
      </c>
      <c r="I24" s="89"/>
    </row>
    <row r="25" spans="2:10" ht="18" customHeight="1" x14ac:dyDescent="0.2">
      <c r="B25" s="87"/>
      <c r="C25" s="90" t="s">
        <v>29</v>
      </c>
      <c r="D25" s="91"/>
      <c r="E25" s="35">
        <f>+IF($D$5="19:30",[1]県計試算シート!AO23,IF($D$5="18:00",[1]県計試算シート!AI23,IF($D$5="16:00",[1]県計試算シート!AC23,IF($D$5="14:00",[1]県計試算シート!W23,IF($D$5="11:00",[1]県計試算シート!Q23,[1]県計試算シート!K23)))))</f>
        <v>10.79</v>
      </c>
      <c r="F25" s="38">
        <f>+IF($D$5="19:30",[1]県計試算シート!AP23,IF($D$5="18:00",[1]県計試算シート!AJ23,IF($D$5="16:00",[1]県計試算シート!AD23,IF($D$5="14:00",[1]県計試算シート!X23,IF($D$5="11:00",[1]県計試算シート!R23,[1]県計試算シート!L23)))))</f>
        <v>6.69</v>
      </c>
      <c r="G25" s="39">
        <f>+IF($D$5="19:30",[1]県計試算シート!AQ23,IF($D$5="18:00",[1]県計試算シート!AK23,IF($D$5="16:00",[1]県計試算シート!AE23,IF($D$5="14:00",[1]県計試算シート!Y23,IF($D$5="11:00",[1]県計試算シート!S23,[1]県計試算シート!M23)))))</f>
        <v>8.61</v>
      </c>
      <c r="H25" s="77" t="s">
        <v>16</v>
      </c>
      <c r="I25" s="78"/>
    </row>
    <row r="26" spans="2:10" ht="18" customHeight="1" x14ac:dyDescent="0.2">
      <c r="B26" s="87"/>
      <c r="C26" s="66"/>
      <c r="D26" s="40" t="s">
        <v>30</v>
      </c>
      <c r="E26" s="41">
        <f>+IF($D$5="19:30",[1]県計試算シート!AO24,IF($D$5="18:00",[1]県計試算シート!AI24,IF($D$5="16:00",[1]県計試算シート!AC24,IF($D$5="14:00",[1]県計試算シート!W24,IF($D$5="11:00",[1]県計試算シート!Q24,[1]県計試算シート!K24)))))</f>
        <v>10.23</v>
      </c>
      <c r="F26" s="42">
        <f>+IF($D$5="19:30",[1]県計試算シート!AP24,IF($D$5="18:00",[1]県計試算シート!AJ24,IF($D$5="16:00",[1]県計試算シート!AD24,IF($D$5="14:00",[1]県計試算シート!X24,IF($D$5="11:00",[1]県計試算シート!R24,[1]県計試算シート!L24)))))</f>
        <v>6.76</v>
      </c>
      <c r="G26" s="43">
        <f>+IF($D$5="19:30",[1]県計試算シート!AQ24,IF($D$5="18:00",[1]県計試算シート!AK24,IF($D$5="16:00",[1]県計試算シート!AE24,IF($D$5="14:00",[1]県計試算シート!Y24,IF($D$5="11:00",[1]県計試算シート!S24,[1]県計試算シート!M24)))))</f>
        <v>8.3800000000000008</v>
      </c>
      <c r="H26" s="67" t="s">
        <v>16</v>
      </c>
      <c r="I26" s="68"/>
    </row>
    <row r="27" spans="2:10" ht="18" customHeight="1" x14ac:dyDescent="0.2">
      <c r="B27" s="87"/>
      <c r="C27" s="66"/>
      <c r="D27" s="44" t="s">
        <v>31</v>
      </c>
      <c r="E27" s="45">
        <f>+IF($D$5="19:30",[1]県計試算シート!AO25,IF($D$5="18:00",[1]県計試算シート!AI25,IF($D$5="16:00",[1]県計試算シート!AC25,IF($D$5="14:00",[1]県計試算シート!W25,IF($D$5="11:00",[1]県計試算シート!Q25,[1]県計試算シート!K25)))))</f>
        <v>9.41</v>
      </c>
      <c r="F27" s="21">
        <f>+IF($D$5="19:30",[1]県計試算シート!AP25,IF($D$5="18:00",[1]県計試算シート!AJ25,IF($D$5="16:00",[1]県計試算シート!AD25,IF($D$5="14:00",[1]県計試算シート!X25,IF($D$5="11:00",[1]県計試算シート!R25,[1]県計試算シート!L25)))))</f>
        <v>5.98</v>
      </c>
      <c r="G27" s="46">
        <f>+IF($D$5="19:30",[1]県計試算シート!AQ25,IF($D$5="18:00",[1]県計試算シート!AK25,IF($D$5="16:00",[1]県計試算シート!AE25,IF($D$5="14:00",[1]県計試算シート!Y25,IF($D$5="11:00",[1]県計試算シート!S25,[1]県計試算シート!M25)))))</f>
        <v>7.58</v>
      </c>
      <c r="H27" s="69" t="s">
        <v>16</v>
      </c>
      <c r="I27" s="70"/>
    </row>
    <row r="28" spans="2:10" ht="18" customHeight="1" x14ac:dyDescent="0.2">
      <c r="B28" s="87"/>
      <c r="C28" s="73" t="s">
        <v>32</v>
      </c>
      <c r="D28" s="74"/>
      <c r="E28" s="35">
        <f>+IF($D$5="19:30",[1]県計試算シート!AO26,IF($D$5="18:00",[1]県計試算シート!AI26,IF($D$5="16:00",[1]県計試算シート!AC26,IF($D$5="14:00",[1]県計試算シート!W26,IF($D$5="11:00",[1]県計試算シート!Q26,[1]県計試算シート!K26)))))</f>
        <v>10.01</v>
      </c>
      <c r="F28" s="38">
        <f>+IF($D$5="19:30",[1]県計試算シート!AP26,IF($D$5="18:00",[1]県計試算シート!AJ26,IF($D$5="16:00",[1]県計試算シート!AD26,IF($D$5="14:00",[1]県計試算シート!X26,IF($D$5="11:00",[1]県計試算シート!R26,[1]県計試算シート!L26)))))</f>
        <v>6.55</v>
      </c>
      <c r="G28" s="39">
        <f>+IF($D$5="19:30",[1]県計試算シート!AQ26,IF($D$5="18:00",[1]県計試算シート!AK26,IF($D$5="16:00",[1]県計試算シート!AE26,IF($D$5="14:00",[1]県計試算シート!Y26,IF($D$5="11:00",[1]県計試算シート!S26,[1]県計試算シート!M26)))))</f>
        <v>8.16</v>
      </c>
      <c r="H28" s="77" t="s">
        <v>16</v>
      </c>
      <c r="I28" s="78"/>
    </row>
    <row r="29" spans="2:10" ht="18" customHeight="1" x14ac:dyDescent="0.2">
      <c r="B29" s="87"/>
      <c r="C29" s="66"/>
      <c r="D29" s="40" t="s">
        <v>33</v>
      </c>
      <c r="E29" s="41">
        <f>+IF($D$5="19:30",[1]県計試算シート!AO27,IF($D$5="18:00",[1]県計試算シート!AI27,IF($D$5="16:00",[1]県計試算シート!AC27,IF($D$5="14:00",[1]県計試算シート!W27,IF($D$5="11:00",[1]県計試算シート!Q27,[1]県計試算シート!K27)))))</f>
        <v>10.73</v>
      </c>
      <c r="F29" s="42">
        <f>+IF($D$5="19:30",[1]県計試算シート!AP27,IF($D$5="18:00",[1]県計試算シート!AJ27,IF($D$5="16:00",[1]県計試算シート!AD27,IF($D$5="14:00",[1]県計試算シート!X27,IF($D$5="11:00",[1]県計試算シート!R27,[1]県計試算シート!L27)))))</f>
        <v>8.42</v>
      </c>
      <c r="G29" s="43">
        <f>+IF($D$5="19:30",[1]県計試算シート!AQ27,IF($D$5="18:00",[1]県計試算シート!AK27,IF($D$5="16:00",[1]県計試算シート!AE27,IF($D$5="14:00",[1]県計試算シート!Y27,IF($D$5="11:00",[1]県計試算シート!S27,[1]県計試算シート!M27)))))</f>
        <v>9.51</v>
      </c>
      <c r="H29" s="67" t="s">
        <v>16</v>
      </c>
      <c r="I29" s="68"/>
    </row>
    <row r="30" spans="2:10" ht="18" customHeight="1" x14ac:dyDescent="0.2">
      <c r="B30" s="87"/>
      <c r="C30" s="66"/>
      <c r="D30" s="44" t="s">
        <v>34</v>
      </c>
      <c r="E30" s="45">
        <f>+IF($D$5="19:30",[1]県計試算シート!AO28,IF($D$5="18:00",[1]県計試算シート!AI28,IF($D$5="16:00",[1]県計試算シート!AC28,IF($D$5="14:00",[1]県計試算シート!W28,IF($D$5="11:00",[1]県計試算シート!Q28,[1]県計試算シート!K28)))))</f>
        <v>8.02</v>
      </c>
      <c r="F30" s="21">
        <f>+IF($D$5="19:30",[1]県計試算シート!AP28,IF($D$5="18:00",[1]県計試算シート!AJ28,IF($D$5="16:00",[1]県計試算シート!AD28,IF($D$5="14:00",[1]県計試算シート!X28,IF($D$5="11:00",[1]県計試算シート!R28,[1]県計試算シート!L28)))))</f>
        <v>6.99</v>
      </c>
      <c r="G30" s="46">
        <f>+IF($D$5="19:30",[1]県計試算シート!AQ28,IF($D$5="18:00",[1]県計試算シート!AK28,IF($D$5="16:00",[1]県計試算シート!AE28,IF($D$5="14:00",[1]県計試算シート!Y28,IF($D$5="11:00",[1]県計試算シート!S28,[1]県計試算シート!M28)))))</f>
        <v>7.5</v>
      </c>
      <c r="H30" s="69" t="s">
        <v>16</v>
      </c>
      <c r="I30" s="70"/>
    </row>
    <row r="31" spans="2:10" ht="18" customHeight="1" x14ac:dyDescent="0.2">
      <c r="B31" s="87"/>
      <c r="C31" s="66"/>
      <c r="D31" s="44" t="s">
        <v>35</v>
      </c>
      <c r="E31" s="45">
        <f>+IF($D$5="19:30",[1]県計試算シート!AO29,IF($D$5="18:00",[1]県計試算シート!AI29,IF($D$5="16:00",[1]県計試算シート!AC29,IF($D$5="14:00",[1]県計試算シート!W29,IF($D$5="11:00",[1]県計試算シート!Q29,[1]県計試算シート!K29)))))</f>
        <v>7.43</v>
      </c>
      <c r="F31" s="21">
        <f>+IF($D$5="19:30",[1]県計試算シート!AP29,IF($D$5="18:00",[1]県計試算シート!AJ29,IF($D$5="16:00",[1]県計試算シート!AD29,IF($D$5="14:00",[1]県計試算シート!X29,IF($D$5="11:00",[1]県計試算シート!R29,[1]県計試算シート!L29)))))</f>
        <v>6.86</v>
      </c>
      <c r="G31" s="46">
        <f>+IF($D$5="19:30",[1]県計試算シート!AQ29,IF($D$5="18:00",[1]県計試算シート!AK29,IF($D$5="16:00",[1]県計試算シート!AE29,IF($D$5="14:00",[1]県計試算シート!Y29,IF($D$5="11:00",[1]県計試算シート!S29,[1]県計試算シート!M29)))))</f>
        <v>7.15</v>
      </c>
      <c r="H31" s="69" t="s">
        <v>16</v>
      </c>
      <c r="I31" s="70"/>
    </row>
    <row r="32" spans="2:10" ht="18" customHeight="1" x14ac:dyDescent="0.2">
      <c r="B32" s="87"/>
      <c r="C32" s="66"/>
      <c r="D32" s="47" t="s">
        <v>36</v>
      </c>
      <c r="E32" s="48">
        <f>+IF($D$5="19:30",[1]県計試算シート!AO30,IF($D$5="18:00",[1]県計試算シート!AI30,IF($D$5="16:00",[1]県計試算シート!AC30,IF($D$5="14:00",[1]県計試算シート!W30,IF($D$5="11:00",[1]県計試算シート!Q30,[1]県計試算シート!K30)))))</f>
        <v>15.72</v>
      </c>
      <c r="F32" s="49">
        <f>+IF($D$5="19:30",[1]県計試算シート!AP30,IF($D$5="18:00",[1]県計試算シート!AJ30,IF($D$5="16:00",[1]県計試算シート!AD30,IF($D$5="14:00",[1]県計試算シート!X30,IF($D$5="11:00",[1]県計試算シート!R30,[1]県計試算シート!L30)))))</f>
        <v>12.76</v>
      </c>
      <c r="G32" s="50">
        <f>+IF($D$5="19:30",[1]県計試算シート!AQ30,IF($D$5="18:00",[1]県計試算シート!AK30,IF($D$5="16:00",[1]県計試算シート!AE30,IF($D$5="14:00",[1]県計試算シート!Y30,IF($D$5="11:00",[1]県計試算シート!S30,[1]県計試算シート!M30)))))</f>
        <v>14.11</v>
      </c>
      <c r="H32" s="79" t="s">
        <v>16</v>
      </c>
      <c r="I32" s="80"/>
    </row>
    <row r="33" spans="2:9" ht="18" customHeight="1" x14ac:dyDescent="0.2">
      <c r="B33" s="87"/>
      <c r="C33" s="66"/>
      <c r="D33" s="44" t="s">
        <v>37</v>
      </c>
      <c r="E33" s="45">
        <f>+IF($D$5="19:30",[1]県計試算シート!AO31,IF($D$5="18:00",[1]県計試算シート!AI31,IF($D$5="16:00",[1]県計試算シート!AC31,IF($D$5="14:00",[1]県計試算シート!W31,IF($D$5="11:00",[1]県計試算シート!Q31,[1]県計試算シート!K31)))))</f>
        <v>9.92</v>
      </c>
      <c r="F33" s="21">
        <f>+IF($D$5="19:30",[1]県計試算シート!AP31,IF($D$5="18:00",[1]県計試算シート!AJ31,IF($D$5="16:00",[1]県計試算シート!AD31,IF($D$5="14:00",[1]県計試算シート!X31,IF($D$5="11:00",[1]県計試算シート!R31,[1]県計試算シート!L31)))))</f>
        <v>8.35</v>
      </c>
      <c r="G33" s="46">
        <f>+IF($D$5="19:30",[1]県計試算シート!AQ31,IF($D$5="18:00",[1]県計試算シート!AK31,IF($D$5="16:00",[1]県計試算シート!AE31,IF($D$5="14:00",[1]県計試算シート!Y31,IF($D$5="11:00",[1]県計試算シート!S31,[1]県計試算シート!M31)))))</f>
        <v>9.1</v>
      </c>
      <c r="H33" s="69" t="s">
        <v>16</v>
      </c>
      <c r="I33" s="70"/>
    </row>
    <row r="34" spans="2:9" ht="18" customHeight="1" x14ac:dyDescent="0.2">
      <c r="B34" s="87"/>
      <c r="C34" s="66"/>
      <c r="D34" s="51" t="s">
        <v>38</v>
      </c>
      <c r="E34" s="52">
        <f>+IF($D$5="19:30",[1]県計試算シート!AO32,IF($D$5="18:00",[1]県計試算シート!AI32,IF($D$5="16:00",[1]県計試算シート!AC32,IF($D$5="14:00",[1]県計試算シート!W32,IF($D$5="11:00",[1]県計試算シート!Q32,[1]県計試算シート!K32)))))</f>
        <v>14.72</v>
      </c>
      <c r="F34" s="53">
        <f>+IF($D$5="19:30",[1]県計試算シート!AP32,IF($D$5="18:00",[1]県計試算シート!AJ32,IF($D$5="16:00",[1]県計試算シート!AD32,IF($D$5="14:00",[1]県計試算シート!X32,IF($D$5="11:00",[1]県計試算シート!R32,[1]県計試算シート!L32)))))</f>
        <v>9.4499999999999993</v>
      </c>
      <c r="G34" s="54">
        <f>+IF($D$5="19:30",[1]県計試算シート!AQ32,IF($D$5="18:00",[1]県計試算シート!AK32,IF($D$5="16:00",[1]県計試算シート!AE32,IF($D$5="14:00",[1]県計試算シート!Y32,IF($D$5="11:00",[1]県計試算シート!S32,[1]県計試算シート!M32)))))</f>
        <v>11.95</v>
      </c>
      <c r="H34" s="71" t="s">
        <v>16</v>
      </c>
      <c r="I34" s="72"/>
    </row>
    <row r="35" spans="2:9" ht="18" customHeight="1" x14ac:dyDescent="0.2">
      <c r="B35" s="87"/>
      <c r="C35" s="73" t="s">
        <v>39</v>
      </c>
      <c r="D35" s="74"/>
      <c r="E35" s="35">
        <f>+IF($D$5="19:30",[1]県計試算シート!AO33,IF($D$5="18:00",[1]県計試算シート!AI33,IF($D$5="16:00",[1]県計試算シート!AC33,IF($D$5="14:00",[1]県計試算シート!W33,IF($D$5="11:00",[1]県計試算シート!Q33,[1]県計試算シート!K33)))))</f>
        <v>10.75</v>
      </c>
      <c r="F35" s="36">
        <f>+IF($D$5="19:30",[1]県計試算シート!AP33,IF($D$5="18:00",[1]県計試算シート!AJ33,IF($D$5="16:00",[1]県計試算シート!AD33,IF($D$5="14:00",[1]県計試算シート!X33,IF($D$5="11:00",[1]県計試算シート!R33,[1]県計試算シート!L33)))))</f>
        <v>8.51</v>
      </c>
      <c r="G35" s="37">
        <f>+IF($D$5="19:30",[1]県計試算シート!AQ33,IF($D$5="18:00",[1]県計試算シート!AK33,IF($D$5="16:00",[1]県計試算シート!AE33,IF($D$5="14:00",[1]県計試算シート!Y33,IF($D$5="11:00",[1]県計試算シート!S33,[1]県計試算シート!M33)))))</f>
        <v>9.57</v>
      </c>
      <c r="H35" s="75" t="s">
        <v>16</v>
      </c>
      <c r="I35" s="76"/>
    </row>
    <row r="36" spans="2:9" ht="18" customHeight="1" x14ac:dyDescent="0.2">
      <c r="B36" s="87"/>
      <c r="C36" s="66"/>
      <c r="D36" s="40" t="s">
        <v>40</v>
      </c>
      <c r="E36" s="41">
        <f>+IF($D$5="19:30",[1]県計試算シート!AO34,IF($D$5="18:00",[1]県計試算シート!AI34,IF($D$5="16:00",[1]県計試算シート!AC34,IF($D$5="14:00",[1]県計試算シート!W34,IF($D$5="11:00",[1]県計試算シート!Q34,[1]県計試算シート!K34)))))</f>
        <v>7.64</v>
      </c>
      <c r="F36" s="42">
        <f>+IF($D$5="19:30",[1]県計試算シート!AP34,IF($D$5="18:00",[1]県計試算シート!AJ34,IF($D$5="16:00",[1]県計試算シート!AD34,IF($D$5="14:00",[1]県計試算シート!X34,IF($D$5="11:00",[1]県計試算シート!R34,[1]県計試算シート!L34)))))</f>
        <v>4.88</v>
      </c>
      <c r="G36" s="43">
        <f>+IF($D$5="19:30",[1]県計試算シート!AQ34,IF($D$5="18:00",[1]県計試算シート!AK34,IF($D$5="16:00",[1]県計試算シート!AE34,IF($D$5="14:00",[1]県計試算シート!Y34,IF($D$5="11:00",[1]県計試算シート!S34,[1]県計試算シート!M34)))))</f>
        <v>6.19</v>
      </c>
      <c r="H36" s="67" t="s">
        <v>16</v>
      </c>
      <c r="I36" s="68"/>
    </row>
    <row r="37" spans="2:9" ht="18" customHeight="1" x14ac:dyDescent="0.2">
      <c r="B37" s="87"/>
      <c r="C37" s="66"/>
      <c r="D37" s="44" t="s">
        <v>41</v>
      </c>
      <c r="E37" s="45">
        <f>+IF($D$5="19:30",[1]県計試算シート!AO35,IF($D$5="18:00",[1]県計試算シート!AI35,IF($D$5="16:00",[1]県計試算シート!AC35,IF($D$5="14:00",[1]県計試算シート!W35,IF($D$5="11:00",[1]県計試算シート!Q35,[1]県計試算シート!K35)))))</f>
        <v>26.76</v>
      </c>
      <c r="F37" s="21">
        <f>+IF($D$5="19:30",[1]県計試算シート!AP35,IF($D$5="18:00",[1]県計試算シート!AJ35,IF($D$5="16:00",[1]県計試算シート!AD35,IF($D$5="14:00",[1]県計試算シート!X35,IF($D$5="11:00",[1]県計試算シート!R35,[1]県計試算シート!L35)))))</f>
        <v>15.49</v>
      </c>
      <c r="G37" s="46">
        <f>+IF($D$5="19:30",[1]県計試算シート!AQ35,IF($D$5="18:00",[1]県計試算シート!AK35,IF($D$5="16:00",[1]県計試算シート!AE35,IF($D$5="14:00",[1]県計試算シート!Y35,IF($D$5="11:00",[1]県計試算シート!S35,[1]県計試算シート!M35)))))</f>
        <v>21.11</v>
      </c>
      <c r="H37" s="69" t="s">
        <v>16</v>
      </c>
      <c r="I37" s="70"/>
    </row>
    <row r="38" spans="2:9" ht="18" customHeight="1" x14ac:dyDescent="0.2">
      <c r="B38" s="87"/>
      <c r="C38" s="66"/>
      <c r="D38" s="44" t="s">
        <v>42</v>
      </c>
      <c r="E38" s="45">
        <f>+IF($D$5="19:30",[1]県計試算シート!AO36,IF($D$5="18:00",[1]県計試算シート!AI36,IF($D$5="16:00",[1]県計試算シート!AC36,IF($D$5="14:00",[1]県計試算シート!W36,IF($D$5="11:00",[1]県計試算シート!Q36,[1]県計試算シート!K36)))))</f>
        <v>6.55</v>
      </c>
      <c r="F38" s="21">
        <f>+IF($D$5="19:30",[1]県計試算シート!AP36,IF($D$5="18:00",[1]県計試算シート!AJ36,IF($D$5="16:00",[1]県計試算シート!AD36,IF($D$5="14:00",[1]県計試算シート!X36,IF($D$5="11:00",[1]県計試算シート!R36,[1]県計試算シート!L36)))))</f>
        <v>3.22</v>
      </c>
      <c r="G38" s="46">
        <f>+IF($D$5="19:30",[1]県計試算シート!AQ36,IF($D$5="18:00",[1]県計試算シート!AK36,IF($D$5="16:00",[1]県計試算シート!AE36,IF($D$5="14:00",[1]県計試算シート!Y36,IF($D$5="11:00",[1]県計試算シート!S36,[1]県計試算シート!M36)))))</f>
        <v>4.92</v>
      </c>
      <c r="H38" s="69" t="s">
        <v>16</v>
      </c>
      <c r="I38" s="70"/>
    </row>
    <row r="39" spans="2:9" ht="18" customHeight="1" x14ac:dyDescent="0.2">
      <c r="B39" s="87"/>
      <c r="C39" s="66"/>
      <c r="D39" s="51" t="s">
        <v>43</v>
      </c>
      <c r="E39" s="52">
        <f>+IF($D$5="19:30",[1]県計試算シート!AO37,IF($D$5="18:00",[1]県計試算シート!AI37,IF($D$5="16:00",[1]県計試算シート!AC37,IF($D$5="14:00",[1]県計試算シート!W37,IF($D$5="11:00",[1]県計試算シート!Q37,[1]県計試算シート!K37)))))</f>
        <v>20.56</v>
      </c>
      <c r="F39" s="53">
        <f>+IF($D$5="19:30",[1]県計試算シート!AP37,IF($D$5="18:00",[1]県計試算シート!AJ37,IF($D$5="16:00",[1]県計試算シート!AD37,IF($D$5="14:00",[1]県計試算シート!X37,IF($D$5="11:00",[1]県計試算シート!R37,[1]県計試算シート!L37)))))</f>
        <v>15.97</v>
      </c>
      <c r="G39" s="54">
        <f>+IF($D$5="19:30",[1]県計試算シート!AQ37,IF($D$5="18:00",[1]県計試算シート!AK37,IF($D$5="16:00",[1]県計試算シート!AE37,IF($D$5="14:00",[1]県計試算シート!Y37,IF($D$5="11:00",[1]県計試算シート!S37,[1]県計試算シート!M37)))))</f>
        <v>18.2</v>
      </c>
      <c r="H39" s="71" t="s">
        <v>16</v>
      </c>
      <c r="I39" s="72"/>
    </row>
    <row r="40" spans="2:9" ht="18" customHeight="1" x14ac:dyDescent="0.2">
      <c r="B40" s="87"/>
      <c r="C40" s="73" t="s">
        <v>44</v>
      </c>
      <c r="D40" s="74"/>
      <c r="E40" s="35">
        <f>+IF($D$5="19:30",[1]県計試算シート!AO38,IF($D$5="18:00",[1]県計試算シート!AI38,IF($D$5="16:00",[1]県計試算シート!AC38,IF($D$5="14:00",[1]県計試算シート!W38,IF($D$5="11:00",[1]県計試算シート!Q38,[1]県計試算シート!K38)))))</f>
        <v>11.05</v>
      </c>
      <c r="F40" s="36">
        <f>+IF($D$5="19:30",[1]県計試算シート!AP38,IF($D$5="18:00",[1]県計試算シート!AJ38,IF($D$5="16:00",[1]県計試算シート!AD38,IF($D$5="14:00",[1]県計試算シート!X38,IF($D$5="11:00",[1]県計試算シート!R38,[1]県計試算シート!L38)))))</f>
        <v>7.35</v>
      </c>
      <c r="G40" s="37">
        <f>+IF($D$5="19:30",[1]県計試算シート!AQ38,IF($D$5="18:00",[1]県計試算シート!AK38,IF($D$5="16:00",[1]県計試算シート!AE38,IF($D$5="14:00",[1]県計試算シート!Y38,IF($D$5="11:00",[1]県計試算シート!S38,[1]県計試算シート!M38)))))</f>
        <v>9.14</v>
      </c>
      <c r="H40" s="75" t="s">
        <v>16</v>
      </c>
      <c r="I40" s="76"/>
    </row>
    <row r="41" spans="2:9" ht="18" customHeight="1" x14ac:dyDescent="0.2">
      <c r="B41" s="87"/>
      <c r="C41" s="66"/>
      <c r="D41" s="40" t="s">
        <v>45</v>
      </c>
      <c r="E41" s="41">
        <f>+IF($D$5="19:30",[1]県計試算シート!AO39,IF($D$5="18:00",[1]県計試算シート!AI39,IF($D$5="16:00",[1]県計試算シート!AC39,IF($D$5="14:00",[1]県計試算シート!W39,IF($D$5="11:00",[1]県計試算シート!Q39,[1]県計試算シート!K39)))))</f>
        <v>10.76</v>
      </c>
      <c r="F41" s="42">
        <f>+IF($D$5="19:30",[1]県計試算シート!AP39,IF($D$5="18:00",[1]県計試算シート!AJ39,IF($D$5="16:00",[1]県計試算シート!AD39,IF($D$5="14:00",[1]県計試算シート!X39,IF($D$5="11:00",[1]県計試算シート!R39,[1]県計試算シート!L39)))))</f>
        <v>7.7</v>
      </c>
      <c r="G41" s="43">
        <f>+IF($D$5="19:30",[1]県計試算シート!AQ39,IF($D$5="18:00",[1]県計試算シート!AK39,IF($D$5="16:00",[1]県計試算シート!AE39,IF($D$5="14:00",[1]県計試算シート!Y39,IF($D$5="11:00",[1]県計試算シート!S39,[1]県計試算シート!M39)))))</f>
        <v>9.17</v>
      </c>
      <c r="H41" s="67" t="s">
        <v>16</v>
      </c>
      <c r="I41" s="68"/>
    </row>
    <row r="42" spans="2:9" ht="18" customHeight="1" x14ac:dyDescent="0.2">
      <c r="B42" s="87"/>
      <c r="C42" s="66"/>
      <c r="D42" s="44" t="s">
        <v>46</v>
      </c>
      <c r="E42" s="45">
        <f>+IF($D$5="19:30",[1]県計試算シート!AO40,IF($D$5="18:00",[1]県計試算シート!AI40,IF($D$5="16:00",[1]県計試算シート!AC40,IF($D$5="14:00",[1]県計試算シート!W40,IF($D$5="11:00",[1]県計試算シート!Q40,[1]県計試算シート!K40)))))</f>
        <v>21.16</v>
      </c>
      <c r="F42" s="21">
        <f>+IF($D$5="19:30",[1]県計試算シート!AP40,IF($D$5="18:00",[1]県計試算シート!AJ40,IF($D$5="16:00",[1]県計試算シート!AD40,IF($D$5="14:00",[1]県計試算シート!X40,IF($D$5="11:00",[1]県計試算シート!R40,[1]県計試算シート!L40)))))</f>
        <v>17.329999999999998</v>
      </c>
      <c r="G42" s="46">
        <f>+IF($D$5="19:30",[1]県計試算シート!AQ40,IF($D$5="18:00",[1]県計試算シート!AK40,IF($D$5="16:00",[1]県計試算シート!AE40,IF($D$5="14:00",[1]県計試算シート!Y40,IF($D$5="11:00",[1]県計試算シート!S40,[1]県計試算シート!M40)))))</f>
        <v>19.16</v>
      </c>
      <c r="H42" s="69" t="s">
        <v>16</v>
      </c>
      <c r="I42" s="70"/>
    </row>
    <row r="43" spans="2:9" ht="18" customHeight="1" x14ac:dyDescent="0.2">
      <c r="B43" s="87"/>
      <c r="C43" s="66"/>
      <c r="D43" s="51" t="s">
        <v>47</v>
      </c>
      <c r="E43" s="52">
        <f>+IF($D$5="19:30",[1]県計試算シート!AO41,IF($D$5="18:00",[1]県計試算シート!AI41,IF($D$5="16:00",[1]県計試算シート!AC41,IF($D$5="14:00",[1]県計試算シート!W41,IF($D$5="11:00",[1]県計試算シート!Q41,[1]県計試算シート!K41)))))</f>
        <v>11.06</v>
      </c>
      <c r="F43" s="53">
        <f>+IF($D$5="19:30",[1]県計試算シート!AP41,IF($D$5="18:00",[1]県計試算シート!AJ41,IF($D$5="16:00",[1]県計試算シート!AD41,IF($D$5="14:00",[1]県計試算シート!X41,IF($D$5="11:00",[1]県計試算シート!R41,[1]県計試算シート!L41)))))</f>
        <v>6.25</v>
      </c>
      <c r="G43" s="54">
        <f>+IF($D$5="19:30",[1]県計試算シート!AQ41,IF($D$5="18:00",[1]県計試算シート!AK41,IF($D$5="16:00",[1]県計試算シート!AE41,IF($D$5="14:00",[1]県計試算シート!Y41,IF($D$5="11:00",[1]県計試算シート!S41,[1]県計試算シート!M41)))))</f>
        <v>8.61</v>
      </c>
      <c r="H43" s="71" t="s">
        <v>16</v>
      </c>
      <c r="I43" s="72"/>
    </row>
    <row r="44" spans="2:9" ht="18" customHeight="1" x14ac:dyDescent="0.2">
      <c r="B44" s="87"/>
      <c r="C44" s="73" t="s">
        <v>48</v>
      </c>
      <c r="D44" s="74"/>
      <c r="E44" s="35">
        <f>+IF($D$5="19:30",[1]県計試算シート!AO42,IF($D$5="18:00",[1]県計試算シート!AI42,IF($D$5="16:00",[1]県計試算シート!AC42,IF($D$5="14:00",[1]県計試算シート!W42,IF($D$5="11:00",[1]県計試算シート!Q42,[1]県計試算シート!K42)))))</f>
        <v>12.88</v>
      </c>
      <c r="F44" s="36">
        <f>+IF($D$5="19:30",[1]県計試算シート!AP42,IF($D$5="18:00",[1]県計試算シート!AJ42,IF($D$5="16:00",[1]県計試算シート!AD42,IF($D$5="14:00",[1]県計試算シート!X42,IF($D$5="11:00",[1]県計試算シート!R42,[1]県計試算シート!L42)))))</f>
        <v>9.39</v>
      </c>
      <c r="G44" s="37">
        <f>+IF($D$5="19:30",[1]県計試算シート!AQ42,IF($D$5="18:00",[1]県計試算シート!AK42,IF($D$5="16:00",[1]県計試算シート!AE42,IF($D$5="14:00",[1]県計試算シート!Y42,IF($D$5="11:00",[1]県計試算シート!S42,[1]県計試算シート!M42)))))</f>
        <v>11.07</v>
      </c>
      <c r="H44" s="75" t="s">
        <v>16</v>
      </c>
      <c r="I44" s="76"/>
    </row>
    <row r="45" spans="2:9" ht="18" customHeight="1" thickBot="1" x14ac:dyDescent="0.25">
      <c r="B45" s="61" t="s">
        <v>49</v>
      </c>
      <c r="C45" s="62"/>
      <c r="D45" s="63"/>
      <c r="E45" s="55">
        <f>+IF($D$5="19:30",[1]県計試算シート!AO43,IF($D$5="18:00",[1]県計試算シート!AI43,IF($D$5="16:00",[1]県計試算シート!AC43,IF($D$5="14:00",[1]県計試算シート!W43,IF($D$5="11:00",[1]県計試算シート!Q43,[1]県計試算シート!K43)))))</f>
        <v>10.51</v>
      </c>
      <c r="F45" s="56">
        <f>+IF($D$5="19:30",[1]県計試算シート!AP43,IF($D$5="18:00",[1]県計試算シート!AJ43,IF($D$5="16:00",[1]県計試算シート!AD43,IF($D$5="14:00",[1]県計試算シート!X43,IF($D$5="11:00",[1]県計試算シート!R43,[1]県計試算シート!L43)))))</f>
        <v>7.59</v>
      </c>
      <c r="G45" s="57">
        <f>+IF($D$5="19:30",[1]県計試算シート!AQ43,IF($D$5="18:00",[1]県計試算シート!AK43,IF($D$5="16:00",[1]県計試算シート!AE43,IF($D$5="14:00",[1]県計試算シート!Y43,IF($D$5="11:00",[1]県計試算シート!S43,[1]県計試算シート!M43)))))</f>
        <v>8.9700000000000006</v>
      </c>
      <c r="H45" s="64" t="s">
        <v>16</v>
      </c>
      <c r="I45" s="65"/>
    </row>
    <row r="46" spans="2:9" ht="7.5" customHeight="1" x14ac:dyDescent="0.2">
      <c r="B46" s="58"/>
      <c r="C46" s="58"/>
      <c r="D46" s="58"/>
      <c r="E46" s="59"/>
      <c r="F46" s="59"/>
      <c r="G46" s="59"/>
      <c r="H46" s="60"/>
      <c r="I46" s="60"/>
    </row>
    <row r="47" spans="2:9" ht="18.75" customHeight="1" x14ac:dyDescent="0.2">
      <c r="B47" t="s">
        <v>50</v>
      </c>
    </row>
    <row r="48" spans="2:9" ht="18.75" customHeight="1" x14ac:dyDescent="0.2">
      <c r="B48" t="s">
        <v>51</v>
      </c>
    </row>
    <row r="49" ht="18.75" customHeight="1" x14ac:dyDescent="0.2"/>
  </sheetData>
  <mergeCells count="66">
    <mergeCell ref="B11:D11"/>
    <mergeCell ref="C16:D16"/>
    <mergeCell ref="H25:I25"/>
    <mergeCell ref="H26:I26"/>
    <mergeCell ref="H35:I35"/>
    <mergeCell ref="H11:I11"/>
    <mergeCell ref="B12:B20"/>
    <mergeCell ref="C12:D12"/>
    <mergeCell ref="C19:D19"/>
    <mergeCell ref="H19:I19"/>
    <mergeCell ref="H12:I12"/>
    <mergeCell ref="C13:D13"/>
    <mergeCell ref="H13:I13"/>
    <mergeCell ref="C14:D14"/>
    <mergeCell ref="H14:I14"/>
    <mergeCell ref="C15:D15"/>
    <mergeCell ref="H1:I1"/>
    <mergeCell ref="B3:I3"/>
    <mergeCell ref="G6:I7"/>
    <mergeCell ref="B8:D10"/>
    <mergeCell ref="E8:G9"/>
    <mergeCell ref="H8:I9"/>
    <mergeCell ref="H10:I10"/>
    <mergeCell ref="H15:I15"/>
    <mergeCell ref="H16:I16"/>
    <mergeCell ref="C17:D17"/>
    <mergeCell ref="H17:I17"/>
    <mergeCell ref="C18:D18"/>
    <mergeCell ref="H18:I18"/>
    <mergeCell ref="C20:D20"/>
    <mergeCell ref="H20:I20"/>
    <mergeCell ref="B21:D21"/>
    <mergeCell ref="H21:I21"/>
    <mergeCell ref="B22:B44"/>
    <mergeCell ref="H22:I22"/>
    <mergeCell ref="C23:D23"/>
    <mergeCell ref="H23:I23"/>
    <mergeCell ref="H24:I24"/>
    <mergeCell ref="C25:D25"/>
    <mergeCell ref="C26:C27"/>
    <mergeCell ref="C35:D35"/>
    <mergeCell ref="C40:D40"/>
    <mergeCell ref="H40:I40"/>
    <mergeCell ref="H27:I27"/>
    <mergeCell ref="C28:D28"/>
    <mergeCell ref="H28:I28"/>
    <mergeCell ref="C29:C34"/>
    <mergeCell ref="H29:I29"/>
    <mergeCell ref="H30:I30"/>
    <mergeCell ref="H31:I31"/>
    <mergeCell ref="H32:I32"/>
    <mergeCell ref="H33:I33"/>
    <mergeCell ref="H34:I34"/>
    <mergeCell ref="C36:C39"/>
    <mergeCell ref="H36:I36"/>
    <mergeCell ref="H37:I37"/>
    <mergeCell ref="H38:I38"/>
    <mergeCell ref="H39:I39"/>
    <mergeCell ref="B45:D45"/>
    <mergeCell ref="H45:I45"/>
    <mergeCell ref="C41:C43"/>
    <mergeCell ref="H41:I41"/>
    <mergeCell ref="H42:I42"/>
    <mergeCell ref="H43:I43"/>
    <mergeCell ref="C44:D44"/>
    <mergeCell ref="H44:I44"/>
  </mergeCells>
  <phoneticPr fontId="2"/>
  <dataValidations count="1">
    <dataValidation type="list" allowBlank="1" showInputMessage="1" showErrorMessage="1" sqref="D5" xr:uid="{276008A1-98C3-4A0F-99AF-D6F37CBFF06B}">
      <formula1>$K$20:$K$25</formula1>
    </dataValidation>
  </dataValidations>
  <pageMargins left="0.59055118110236227" right="0.39370078740157483" top="0.59055118110236227" bottom="0.39370078740157483" header="0.51181102362204722" footer="0.51181102362204722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中間投票状況</vt:lpstr>
      <vt:lpstr>中間投票状況!Print_Area</vt:lpstr>
      <vt:lpstr>中間投票状況!Print_Titles</vt:lpstr>
    </vt:vector>
  </TitlesOfParts>
  <Company>宮崎県庁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宮崎県庁</dc:creator>
  <cp:lastModifiedBy>ひばり野 雅志</cp:lastModifiedBy>
  <cp:lastPrinted>2021-10-10T05:47:14Z</cp:lastPrinted>
  <dcterms:created xsi:type="dcterms:W3CDTF">2006-12-08T11:31:45Z</dcterms:created>
  <dcterms:modified xsi:type="dcterms:W3CDTF">2026-02-08T02:25:17Z</dcterms:modified>
</cp:coreProperties>
</file>