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50121【依頼】経営比較分析表の分析等について\07ホームページ掲載\01法適用\【法適】下水\【法適】特排下水\"/>
    </mc:Choice>
  </mc:AlternateContent>
  <xr:revisionPtr revIDLastSave="0" documentId="13_ncr:1_{27459A35-204B-4821-93D2-F91BE6774C20}" xr6:coauthVersionLast="47" xr6:coauthVersionMax="47" xr10:uidLastSave="{00000000-0000-0000-0000-000000000000}"/>
  <workbookProtection workbookAlgorithmName="SHA-512" workbookHashValue="whc+MTqcMbioHr2Am2Rd0Q1aaIliDVby0svFT946sJYPGB/sVo8YUCoBwGhX6Rs6k2O6hDYOiVB4JS1C5/lenw==" workbookSaltValue="DqR515Erv5hg28xejvds2w==" workbookSpinCount="100000" lockStructure="1"/>
  <bookViews>
    <workbookView xWindow="2868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AL10" i="4"/>
</calcChain>
</file>

<file path=xl/sharedStrings.xml><?xml version="1.0" encoding="utf-8"?>
<sst xmlns="http://schemas.openxmlformats.org/spreadsheetml/2006/main" count="307" uniqueCount="116">
  <si>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</si>
  <si>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</si>
  <si>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</si>
  <si>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</si>
  <si>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</si>
  <si>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</si>
  <si>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</si>
  <si>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</si>
  <si>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</si>
  <si>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</si>
  <si>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</si>
  <si>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</si>
  <si>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</si>
  <si>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</si>
  <si>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</si>
  <si>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</si>
  <si>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</si>
  <si>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</si>
  <si>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</si>
  <si>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</si>
  <si>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</si>
  <si>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</si>
  <si>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</si>
  <si>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</si>
  <si>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</si>
  <si>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</si>
  <si>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</si>
  <si>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</si>
  <si>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</si>
  <si>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</si>
  <si>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</si>
  <si>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</si>
  <si>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</si>
  <si>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</si>
  <si>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</si>
  <si>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</si>
  <si>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</si>
  <si>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</si>
  <si>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</si>
  <si>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</si>
  <si>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</si>
  <si>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</si>
  <si>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</si>
  <si>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</si>
  <si>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</si>
  <si>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</si>
  <si>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</si>
  <si>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</si>
  <si>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</si>
  <si>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</si>
  <si>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</si>
  <si>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</si>
  <si>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</si>
  <si>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</si>
  <si>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</si>
  <si>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</si>
  <si>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</si>
  <si>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</si>
  <si>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</si>
  <si>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</si>
  <si>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</si>
  <si>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</si>
  <si>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</si>
  <si>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</si>
  <si>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</si>
  <si>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</si>
  <si>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</si>
  <si>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</si>
  <si>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</si>
  <si>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</si>
  <si>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</si>
  <si>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</si>
  <si>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</si>
  <si>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</si>
  <si>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</si>
  <si>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</si>
  <si>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</si>
  <si>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</si>
  <si>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</si>
  <si>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</si>
  <si>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</si>
  <si>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</si>
  <si>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</si>
  <si>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</si>
  <si>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</si>
  <si>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</si>
  <si>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</si>
  <si>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</si>
  <si>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</si>
  <si>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</si>
  <si>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</si>
  <si>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</si>
  <si>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</si>
  <si>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</si>
  <si>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</si>
  <si>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</si>
  <si>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宮崎県　日南市</t>
  </si>
  <si>
    <t>法適用</t>
  </si>
  <si>
    <t>下水道事業</t>
  </si>
  <si>
    <t>特定地域生活排水処理</t>
  </si>
  <si>
    <t>K3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</si>
  <si>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</si>
  <si>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</si>
  <si>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</si>
  <si>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</si>
  <si>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</si>
  <si>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</si>
  <si>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</si>
  <si>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</si>
  <si>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</si>
  <si>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</si>
  <si>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</si>
  <si>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</si>
  <si>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①経常収支比率
　年度末に不測の修繕が発生したため、経常費用が増加し100%を下回る状況となりました。今後は経営状況を適宜把握し、健全経営に努めます。
③流動比率
　預金の増加により流動資産が増加したことで、前年度から大きく増加しています。
④企業債残高対事業規模比率
　前年同様、類似団体平均値よりも高い状況です。投資額と使用料収入の割合は毎年同規模であることから、今後もこの傾向が継続されると思われます。
⑤経費回収率
　使用料は維持管理費のみを算出根拠としていますが、汚水処理費には、維持管理費に加えて一般管理費も含まれていることから、経費回収率は100％に達していない状況です。事業の性質上、今後もこの傾向が継続すると思われます。
⑥汚水処理原価
　汚水処理費の増加により、前年度から若干増加しました。今後も同程度の水準で推移すると思われます。
⑦施設利用率・⑧水洗化率
　前年度の数値が誤っていたため、施設利用率は大幅に増加していますが、事業の性質上、経営の効率性に直接影響するものではないと考えます。
</t>
    <rPh sb="26" eb="28">
      <t>ケイジョウ</t>
    </rPh>
    <rPh sb="28" eb="30">
      <t>ヒヨウ</t>
    </rPh>
    <rPh sb="31" eb="33">
      <t>ゾウカ</t>
    </rPh>
    <rPh sb="376" eb="377">
      <t>リツ</t>
    </rPh>
    <phoneticPr fontId="4"/>
  </si>
  <si>
    <t>　本事業は、事業開始から11年経過しましたが、浄化槽本体の老朽化に関する大きな問題は発生していません。
　しかし、浄化槽に付属するブロワ（電気製品・空気ポンプ）は消耗品であり、耐用年数が７～15年とされているため、軽微な修繕が増加傾向にあります。
　事業開始からの経過年数を鑑みると、これらの修繕等が今後も増加することが見込まれるため、計画的なブロワ更新について検討します。</t>
    <rPh sb="1" eb="2">
      <t>ホン</t>
    </rPh>
    <rPh sb="2" eb="4">
      <t>ジギョウ</t>
    </rPh>
    <rPh sb="6" eb="8">
      <t>ジギョウ</t>
    </rPh>
    <rPh sb="8" eb="10">
      <t>カイシ</t>
    </rPh>
    <rPh sb="14" eb="15">
      <t>ネン</t>
    </rPh>
    <rPh sb="15" eb="17">
      <t>ケイカ</t>
    </rPh>
    <rPh sb="23" eb="26">
      <t>ジョウカソウ</t>
    </rPh>
    <rPh sb="26" eb="28">
      <t>ホンタイ</t>
    </rPh>
    <rPh sb="29" eb="32">
      <t>ロウキュウカ</t>
    </rPh>
    <rPh sb="33" eb="34">
      <t>カン</t>
    </rPh>
    <rPh sb="36" eb="37">
      <t>オオ</t>
    </rPh>
    <rPh sb="39" eb="41">
      <t>モンダイ</t>
    </rPh>
    <rPh sb="42" eb="44">
      <t>ハッセイ</t>
    </rPh>
    <rPh sb="57" eb="60">
      <t>ジョウカソウ</t>
    </rPh>
    <rPh sb="61" eb="63">
      <t>フゾク</t>
    </rPh>
    <rPh sb="69" eb="71">
      <t>デンキ</t>
    </rPh>
    <rPh sb="71" eb="73">
      <t>セイヒン</t>
    </rPh>
    <rPh sb="74" eb="76">
      <t>クウキ</t>
    </rPh>
    <rPh sb="81" eb="83">
      <t>ショウモウ</t>
    </rPh>
    <rPh sb="83" eb="84">
      <t>ヒン</t>
    </rPh>
    <rPh sb="88" eb="90">
      <t>タイヨウ</t>
    </rPh>
    <rPh sb="90" eb="92">
      <t>ネンスウ</t>
    </rPh>
    <rPh sb="97" eb="98">
      <t>ネン</t>
    </rPh>
    <rPh sb="107" eb="109">
      <t>ケイビ</t>
    </rPh>
    <rPh sb="110" eb="112">
      <t>シュウゼン</t>
    </rPh>
    <rPh sb="113" eb="115">
      <t>ゾウカ</t>
    </rPh>
    <rPh sb="115" eb="117">
      <t>ケイコウ</t>
    </rPh>
    <rPh sb="125" eb="127">
      <t>ジギョウ</t>
    </rPh>
    <rPh sb="127" eb="129">
      <t>カイシ</t>
    </rPh>
    <rPh sb="132" eb="134">
      <t>ケイカ</t>
    </rPh>
    <rPh sb="134" eb="136">
      <t>ネンスウ</t>
    </rPh>
    <rPh sb="137" eb="138">
      <t>カンガ</t>
    </rPh>
    <rPh sb="146" eb="148">
      <t>シュウゼン</t>
    </rPh>
    <rPh sb="148" eb="149">
      <t>トウ</t>
    </rPh>
    <rPh sb="150" eb="152">
      <t>コンゴ</t>
    </rPh>
    <rPh sb="153" eb="155">
      <t>ゾウカ</t>
    </rPh>
    <rPh sb="160" eb="162">
      <t>ミコ</t>
    </rPh>
    <rPh sb="168" eb="171">
      <t>ケイカクテキ</t>
    </rPh>
    <rPh sb="175" eb="177">
      <t>コウシン</t>
    </rPh>
    <rPh sb="181" eb="183">
      <t>ケントウ</t>
    </rPh>
    <phoneticPr fontId="4"/>
  </si>
  <si>
    <t>　事業の性質上、使用料収入のみでは経営が困難であるため、他会計補助金に依存している状況です。
　使用料については、５年ごとに見直しを検討することとしていますが、昨今の物価高騰の影響で経営が圧迫されないよう、適宜状況を観察していきます。
　今後は、令和３年度に策定した経営戦略に基づき、計画的かつ合理的な経営管理に努めるとともに、将来の事業継続に向けて、事業内容等の見直しを検討します。</t>
    <rPh sb="1" eb="3">
      <t>ジギョウ</t>
    </rPh>
    <rPh sb="4" eb="7">
      <t>セイシツジョウ</t>
    </rPh>
    <rPh sb="8" eb="10">
      <t>シヨウ</t>
    </rPh>
    <rPh sb="10" eb="11">
      <t>リョウ</t>
    </rPh>
    <rPh sb="11" eb="13">
      <t>シュウニュウ</t>
    </rPh>
    <rPh sb="17" eb="19">
      <t>ケイエイ</t>
    </rPh>
    <rPh sb="20" eb="22">
      <t>コンナン</t>
    </rPh>
    <rPh sb="28" eb="29">
      <t>タ</t>
    </rPh>
    <rPh sb="29" eb="31">
      <t>カイケイ</t>
    </rPh>
    <rPh sb="31" eb="34">
      <t>ホジョキン</t>
    </rPh>
    <rPh sb="35" eb="37">
      <t>イゾン</t>
    </rPh>
    <rPh sb="41" eb="43">
      <t>ジョウキョウ</t>
    </rPh>
    <rPh sb="48" eb="51">
      <t>シヨウリョウ</t>
    </rPh>
    <rPh sb="58" eb="59">
      <t>ネン</t>
    </rPh>
    <rPh sb="62" eb="64">
      <t>ミナオ</t>
    </rPh>
    <rPh sb="66" eb="68">
      <t>ケントウ</t>
    </rPh>
    <rPh sb="80" eb="82">
      <t>サッコン</t>
    </rPh>
    <rPh sb="83" eb="85">
      <t>ブッカ</t>
    </rPh>
    <rPh sb="85" eb="87">
      <t>コウトウ</t>
    </rPh>
    <rPh sb="88" eb="90">
      <t>エイキョウ</t>
    </rPh>
    <rPh sb="91" eb="93">
      <t>ケイエイ</t>
    </rPh>
    <rPh sb="94" eb="96">
      <t>アッパク</t>
    </rPh>
    <rPh sb="103" eb="105">
      <t>テキギ</t>
    </rPh>
    <rPh sb="105" eb="107">
      <t>ジョウキョウ</t>
    </rPh>
    <rPh sb="108" eb="110">
      <t>カンサツ</t>
    </rPh>
    <rPh sb="119" eb="121">
      <t>コンゴ</t>
    </rPh>
    <rPh sb="123" eb="125">
      <t>レイワ</t>
    </rPh>
    <rPh sb="126" eb="128">
      <t>ネンド</t>
    </rPh>
    <rPh sb="129" eb="131">
      <t>サクテイ</t>
    </rPh>
    <rPh sb="133" eb="135">
      <t>ケイエイ</t>
    </rPh>
    <rPh sb="135" eb="137">
      <t>センリャク</t>
    </rPh>
    <rPh sb="138" eb="139">
      <t>モト</t>
    </rPh>
    <rPh sb="142" eb="145">
      <t>ケイカクテキ</t>
    </rPh>
    <rPh sb="147" eb="150">
      <t>ゴウリテキ</t>
    </rPh>
    <rPh sb="151" eb="153">
      <t>ケイエイ</t>
    </rPh>
    <rPh sb="153" eb="155">
      <t>カンリ</t>
    </rPh>
    <rPh sb="156" eb="157">
      <t>ツト</t>
    </rPh>
    <rPh sb="164" eb="166">
      <t>ショウライ</t>
    </rPh>
    <rPh sb="167" eb="169">
      <t>ジギョウ</t>
    </rPh>
    <rPh sb="169" eb="171">
      <t>ケイゾク</t>
    </rPh>
    <rPh sb="172" eb="173">
      <t>ム</t>
    </rPh>
    <rPh sb="176" eb="178">
      <t>ジギョウ</t>
    </rPh>
    <rPh sb="178" eb="180">
      <t>ナイヨウ</t>
    </rPh>
    <rPh sb="180" eb="181">
      <t>トウ</t>
    </rPh>
    <rPh sb="182" eb="184">
      <t>ミナオ</t>
    </rPh>
    <rPh sb="186" eb="188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</si>
</sst>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C-42EA-8B39-7A6D8D3C2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C-42EA-8B39-7A6D8D3C2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58.38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3-41A7-9DBB-E1F24D35C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56.76</c:v>
                </c:pt>
                <c:pt idx="4">
                  <c:v>58.02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3-41A7-9DBB-E1F24D35C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8-4793-8C96-9C54B5928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66.88</c:v>
                </c:pt>
                <c:pt idx="4">
                  <c:v>63.66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8-4793-8C96-9C54B5928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100.97</c:v>
                </c:pt>
                <c:pt idx="4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3-4001-83DF-5651B48D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101.83</c:v>
                </c:pt>
                <c:pt idx="4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3-4001-83DF-5651B48D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3.41</c:v>
                </c:pt>
                <c:pt idx="4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E-447B-B139-A3BFFF22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16.75</c:v>
                </c:pt>
                <c:pt idx="4">
                  <c:v>19.34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E-447B-B139-A3BFFF22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C-4D5F-AC31-6736CA443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C-4D5F-AC31-6736CA443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E-4733-8C58-5B039571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44.51</c:v>
                </c:pt>
                <c:pt idx="4">
                  <c:v>225.85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E-4733-8C58-5B039571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168.15</c:v>
                </c:pt>
                <c:pt idx="4">
                  <c:v>222.9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E-45A4-A155-470C1EFBE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150.30000000000001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E-45A4-A155-470C1EFBE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1231.1099999999999</c:v>
                </c:pt>
                <c:pt idx="4">
                  <c:v>1192.4100000000001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D-41E1-9B60-06959A90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397.03</c:v>
                </c:pt>
                <c:pt idx="4">
                  <c:v>424.95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D-41E1-9B60-06959A90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73.099999999999994</c:v>
                </c:pt>
                <c:pt idx="4">
                  <c:v>71.41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E-40DC-993D-9053361F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46.58</c:v>
                </c:pt>
                <c:pt idx="4">
                  <c:v>41.67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E-40DC-993D-9053361F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224.24</c:v>
                </c:pt>
                <c:pt idx="4">
                  <c:v>233.94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8-493E-9515-310C2D2C8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311.73</c:v>
                </c:pt>
                <c:pt idx="4">
                  <c:v>326.49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8-493E-9515-310C2D2C8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宮崎県　日南市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特定地域生活排水処理</v>
      </c>
      <c r="Q8" s="64"/>
      <c r="R8" s="64"/>
      <c r="S8" s="64"/>
      <c r="T8" s="64"/>
      <c r="U8" s="64"/>
      <c r="V8" s="64"/>
      <c r="W8" s="64" t="str">
        <f>データ!L6</f>
        <v>K3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49037</v>
      </c>
      <c r="AM8" s="45"/>
      <c r="AN8" s="45"/>
      <c r="AO8" s="45"/>
      <c r="AP8" s="45"/>
      <c r="AQ8" s="45"/>
      <c r="AR8" s="45"/>
      <c r="AS8" s="45"/>
      <c r="AT8" s="44">
        <f>データ!T6</f>
        <v>535.49</v>
      </c>
      <c r="AU8" s="44"/>
      <c r="AV8" s="44"/>
      <c r="AW8" s="44"/>
      <c r="AX8" s="44"/>
      <c r="AY8" s="44"/>
      <c r="AZ8" s="44"/>
      <c r="BA8" s="44"/>
      <c r="BB8" s="44">
        <f>データ!U6</f>
        <v>91.57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46.5</v>
      </c>
      <c r="J10" s="44"/>
      <c r="K10" s="44"/>
      <c r="L10" s="44"/>
      <c r="M10" s="44"/>
      <c r="N10" s="44"/>
      <c r="O10" s="44"/>
      <c r="P10" s="44">
        <f>データ!P6</f>
        <v>6.63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3674</v>
      </c>
      <c r="AE10" s="45"/>
      <c r="AF10" s="45"/>
      <c r="AG10" s="45"/>
      <c r="AH10" s="45"/>
      <c r="AI10" s="45"/>
      <c r="AJ10" s="45"/>
      <c r="AK10" s="2"/>
      <c r="AL10" s="45">
        <f>データ!V6</f>
        <v>3225</v>
      </c>
      <c r="AM10" s="45"/>
      <c r="AN10" s="45"/>
      <c r="AO10" s="45"/>
      <c r="AP10" s="45"/>
      <c r="AQ10" s="45"/>
      <c r="AR10" s="45"/>
      <c r="AS10" s="45"/>
      <c r="AT10" s="44">
        <f>データ!W6</f>
        <v>0.01</v>
      </c>
      <c r="AU10" s="44"/>
      <c r="AV10" s="44"/>
      <c r="AW10" s="44"/>
      <c r="AX10" s="44"/>
      <c r="AY10" s="44"/>
      <c r="AZ10" s="44"/>
      <c r="BA10" s="44"/>
      <c r="BB10" s="44">
        <f>データ!X6</f>
        <v>322500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【96.62】</v>
      </c>
      <c r="F85" s="12" t="str">
        <f>データ!AT6</f>
        <v>【111.69】</v>
      </c>
      <c r="G85" s="12" t="str">
        <f>データ!BE6</f>
        <v>【111.29】</v>
      </c>
      <c r="H85" s="12" t="str">
        <f>データ!BP6</f>
        <v>【349.83】</v>
      </c>
      <c r="I85" s="12" t="str">
        <f>データ!CA6</f>
        <v>【53.65】</v>
      </c>
      <c r="J85" s="12" t="str">
        <f>データ!CL6</f>
        <v>【307.86】</v>
      </c>
      <c r="K85" s="12" t="str">
        <f>データ!CW6</f>
        <v>【54.61】</v>
      </c>
      <c r="L85" s="12" t="str">
        <f>データ!DH6</f>
        <v>【85.31】</v>
      </c>
      <c r="M85" s="12" t="str">
        <f>データ!DS6</f>
        <v>【25.25】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btcK0Zj5Yv5hnMnQJbeHrvbt8QgWTJc8l6iVzsvE24aA9c8eflsTjWOg1Vj4vlbBPiHToxZn/ymgUCPbl3vHiw==" saltValue="fuhsoh7EKl4dU+VEzUMg7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452041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宮崎県　日南市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K3</v>
      </c>
      <c r="M6" s="19" t="str">
        <f t="shared" si="3"/>
        <v>非設置</v>
      </c>
      <c r="N6" s="20" t="str">
        <f t="shared" si="3"/>
        <v>-</v>
      </c>
      <c r="O6" s="20">
        <f t="shared" si="3"/>
        <v>46.5</v>
      </c>
      <c r="P6" s="20">
        <f t="shared" si="3"/>
        <v>6.63</v>
      </c>
      <c r="Q6" s="20">
        <f t="shared" si="3"/>
        <v>100</v>
      </c>
      <c r="R6" s="20">
        <f t="shared" si="3"/>
        <v>3674</v>
      </c>
      <c r="S6" s="20">
        <f t="shared" si="3"/>
        <v>49037</v>
      </c>
      <c r="T6" s="20">
        <f t="shared" si="3"/>
        <v>535.49</v>
      </c>
      <c r="U6" s="20">
        <f t="shared" si="3"/>
        <v>91.57</v>
      </c>
      <c r="V6" s="20">
        <f t="shared" si="3"/>
        <v>3225</v>
      </c>
      <c r="W6" s="20">
        <f t="shared" si="3"/>
        <v>0.01</v>
      </c>
      <c r="X6" s="20">
        <f t="shared" si="3"/>
        <v>322500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100.97</v>
      </c>
      <c r="AC6" s="21">
        <f t="shared" si="4"/>
        <v>99.54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101.83</v>
      </c>
      <c r="AH6" s="21">
        <f t="shared" si="4"/>
        <v>95.1</v>
      </c>
      <c r="AI6" s="20" t="str">
        <f>IF(AI7="","",IF(AI7="-","【-】","【"&amp;SUBSTITUTE(TEXT(AI7,"#,##0.00"),"-","△")&amp;"】"))</f>
        <v>【96.62】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44.51</v>
      </c>
      <c r="AS6" s="21">
        <f t="shared" si="5"/>
        <v>225.85</v>
      </c>
      <c r="AT6" s="20" t="str">
        <f>IF(AT7="","",IF(AT7="-","【-】","【"&amp;SUBSTITUTE(TEXT(AT7,"#,##0.00"),"-","△")&amp;"】"))</f>
        <v>【111.69】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168.15</v>
      </c>
      <c r="AY6" s="21">
        <f t="shared" si="6"/>
        <v>222.9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150.30000000000001</v>
      </c>
      <c r="BD6" s="21">
        <f t="shared" si="6"/>
        <v>45.1</v>
      </c>
      <c r="BE6" s="20" t="str">
        <f>IF(BE7="","",IF(BE7="-","【-】","【"&amp;SUBSTITUTE(TEXT(BE7,"#,##0.00"),"-","△")&amp;"】"))</f>
        <v>【111.29】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1231.1099999999999</v>
      </c>
      <c r="BJ6" s="21">
        <f t="shared" si="7"/>
        <v>1192.4100000000001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397.03</v>
      </c>
      <c r="BO6" s="21">
        <f t="shared" si="7"/>
        <v>424.95</v>
      </c>
      <c r="BP6" s="20" t="str">
        <f>IF(BP7="","",IF(BP7="-","【-】","【"&amp;SUBSTITUTE(TEXT(BP7,"#,##0.00"),"-","△")&amp;"】"))</f>
        <v>【349.83】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73.099999999999994</v>
      </c>
      <c r="BU6" s="21">
        <f t="shared" si="8"/>
        <v>71.41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46.58</v>
      </c>
      <c r="BZ6" s="21">
        <f t="shared" si="8"/>
        <v>41.67</v>
      </c>
      <c r="CA6" s="20" t="str">
        <f>IF(CA7="","",IF(CA7="-","【-】","【"&amp;SUBSTITUTE(TEXT(CA7,"#,##0.00"),"-","△")&amp;"】"))</f>
        <v>【53.65】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224.24</v>
      </c>
      <c r="CF6" s="21">
        <f t="shared" si="9"/>
        <v>233.94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311.73</v>
      </c>
      <c r="CK6" s="21">
        <f t="shared" si="9"/>
        <v>326.49</v>
      </c>
      <c r="CL6" s="20" t="str">
        <f>IF(CL7="","",IF(CL7="-","【-】","【"&amp;SUBSTITUTE(TEXT(CL7,"#,##0.00"),"-","△")&amp;"】"))</f>
        <v>【307.86】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0.1</v>
      </c>
      <c r="CQ6" s="21">
        <f t="shared" si="10"/>
        <v>58.38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56.76</v>
      </c>
      <c r="CV6" s="21">
        <f t="shared" si="10"/>
        <v>58.02</v>
      </c>
      <c r="CW6" s="20" t="str">
        <f>IF(CW7="","",IF(CW7="-","【-】","【"&amp;SUBSTITUTE(TEXT(CW7,"#,##0.00"),"-","△")&amp;"】"))</f>
        <v>【54.61】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66.88</v>
      </c>
      <c r="DG6" s="21">
        <f t="shared" si="11"/>
        <v>63.66</v>
      </c>
      <c r="DH6" s="20" t="str">
        <f>IF(DH7="","",IF(DH7="-","【-】","【"&amp;SUBSTITUTE(TEXT(DH7,"#,##0.00"),"-","△")&amp;"】"))</f>
        <v>【85.31】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3.41</v>
      </c>
      <c r="DM6" s="21">
        <f t="shared" si="12"/>
        <v>6.5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16.75</v>
      </c>
      <c r="DR6" s="21">
        <f t="shared" si="12"/>
        <v>19.34</v>
      </c>
      <c r="DS6" s="20" t="str">
        <f>IF(DS7="","",IF(DS7="-","【-】","【"&amp;SUBSTITUTE(TEXT(DS7,"#,##0.00"),"-","△")&amp;"】"))</f>
        <v>【25.25】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2023</v>
      </c>
      <c r="C7" s="23">
        <v>452041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46.5</v>
      </c>
      <c r="P7" s="24">
        <v>6.63</v>
      </c>
      <c r="Q7" s="24">
        <v>100</v>
      </c>
      <c r="R7" s="24">
        <v>3674</v>
      </c>
      <c r="S7" s="24">
        <v>49037</v>
      </c>
      <c r="T7" s="24">
        <v>535.49</v>
      </c>
      <c r="U7" s="24">
        <v>91.57</v>
      </c>
      <c r="V7" s="24">
        <v>3225</v>
      </c>
      <c r="W7" s="24">
        <v>0.01</v>
      </c>
      <c r="X7" s="24">
        <v>322500</v>
      </c>
      <c r="Y7" s="24" t="s">
        <v>102</v>
      </c>
      <c r="Z7" s="24" t="s">
        <v>102</v>
      </c>
      <c r="AA7" s="24" t="s">
        <v>102</v>
      </c>
      <c r="AB7" s="24">
        <v>100.97</v>
      </c>
      <c r="AC7" s="24">
        <v>99.54</v>
      </c>
      <c r="AD7" s="24" t="s">
        <v>102</v>
      </c>
      <c r="AE7" s="24" t="s">
        <v>102</v>
      </c>
      <c r="AF7" s="24" t="s">
        <v>102</v>
      </c>
      <c r="AG7" s="24">
        <v>101.83</v>
      </c>
      <c r="AH7" s="24">
        <v>95.1</v>
      </c>
      <c r="AI7" s="24">
        <v>96.62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44.51</v>
      </c>
      <c r="AS7" s="24">
        <v>225.85</v>
      </c>
      <c r="AT7" s="24">
        <v>111.69</v>
      </c>
      <c r="AU7" s="24" t="s">
        <v>102</v>
      </c>
      <c r="AV7" s="24" t="s">
        <v>102</v>
      </c>
      <c r="AW7" s="24" t="s">
        <v>102</v>
      </c>
      <c r="AX7" s="24">
        <v>168.15</v>
      </c>
      <c r="AY7" s="24">
        <v>222.9</v>
      </c>
      <c r="AZ7" s="24" t="s">
        <v>102</v>
      </c>
      <c r="BA7" s="24" t="s">
        <v>102</v>
      </c>
      <c r="BB7" s="24" t="s">
        <v>102</v>
      </c>
      <c r="BC7" s="24">
        <v>150.30000000000001</v>
      </c>
      <c r="BD7" s="24">
        <v>45.1</v>
      </c>
      <c r="BE7" s="24">
        <v>111.29</v>
      </c>
      <c r="BF7" s="24" t="s">
        <v>102</v>
      </c>
      <c r="BG7" s="24" t="s">
        <v>102</v>
      </c>
      <c r="BH7" s="24" t="s">
        <v>102</v>
      </c>
      <c r="BI7" s="24">
        <v>1231.1099999999999</v>
      </c>
      <c r="BJ7" s="24">
        <v>1192.4100000000001</v>
      </c>
      <c r="BK7" s="24" t="s">
        <v>102</v>
      </c>
      <c r="BL7" s="24" t="s">
        <v>102</v>
      </c>
      <c r="BM7" s="24" t="s">
        <v>102</v>
      </c>
      <c r="BN7" s="24">
        <v>397.03</v>
      </c>
      <c r="BO7" s="24">
        <v>424.95</v>
      </c>
      <c r="BP7" s="24">
        <v>349.83</v>
      </c>
      <c r="BQ7" s="24" t="s">
        <v>102</v>
      </c>
      <c r="BR7" s="24" t="s">
        <v>102</v>
      </c>
      <c r="BS7" s="24" t="s">
        <v>102</v>
      </c>
      <c r="BT7" s="24">
        <v>73.099999999999994</v>
      </c>
      <c r="BU7" s="24">
        <v>71.41</v>
      </c>
      <c r="BV7" s="24" t="s">
        <v>102</v>
      </c>
      <c r="BW7" s="24" t="s">
        <v>102</v>
      </c>
      <c r="BX7" s="24" t="s">
        <v>102</v>
      </c>
      <c r="BY7" s="24">
        <v>46.58</v>
      </c>
      <c r="BZ7" s="24">
        <v>41.67</v>
      </c>
      <c r="CA7" s="24">
        <v>53.65</v>
      </c>
      <c r="CB7" s="24" t="s">
        <v>102</v>
      </c>
      <c r="CC7" s="24" t="s">
        <v>102</v>
      </c>
      <c r="CD7" s="24" t="s">
        <v>102</v>
      </c>
      <c r="CE7" s="24">
        <v>224.24</v>
      </c>
      <c r="CF7" s="24">
        <v>233.94</v>
      </c>
      <c r="CG7" s="24" t="s">
        <v>102</v>
      </c>
      <c r="CH7" s="24" t="s">
        <v>102</v>
      </c>
      <c r="CI7" s="24" t="s">
        <v>102</v>
      </c>
      <c r="CJ7" s="24">
        <v>311.73</v>
      </c>
      <c r="CK7" s="24">
        <v>326.49</v>
      </c>
      <c r="CL7" s="24">
        <v>307.86</v>
      </c>
      <c r="CM7" s="24" t="s">
        <v>102</v>
      </c>
      <c r="CN7" s="24" t="s">
        <v>102</v>
      </c>
      <c r="CO7" s="24" t="s">
        <v>102</v>
      </c>
      <c r="CP7" s="24">
        <v>0.1</v>
      </c>
      <c r="CQ7" s="24">
        <v>58.38</v>
      </c>
      <c r="CR7" s="24" t="s">
        <v>102</v>
      </c>
      <c r="CS7" s="24" t="s">
        <v>102</v>
      </c>
      <c r="CT7" s="24" t="s">
        <v>102</v>
      </c>
      <c r="CU7" s="24">
        <v>56.76</v>
      </c>
      <c r="CV7" s="24">
        <v>58.02</v>
      </c>
      <c r="CW7" s="24">
        <v>54.61</v>
      </c>
      <c r="CX7" s="24" t="s">
        <v>102</v>
      </c>
      <c r="CY7" s="24" t="s">
        <v>102</v>
      </c>
      <c r="CZ7" s="24" t="s">
        <v>102</v>
      </c>
      <c r="DA7" s="24">
        <v>100</v>
      </c>
      <c r="DB7" s="24">
        <v>100</v>
      </c>
      <c r="DC7" s="24" t="s">
        <v>102</v>
      </c>
      <c r="DD7" s="24" t="s">
        <v>102</v>
      </c>
      <c r="DE7" s="24" t="s">
        <v>102</v>
      </c>
      <c r="DF7" s="24">
        <v>66.88</v>
      </c>
      <c r="DG7" s="24">
        <v>63.66</v>
      </c>
      <c r="DH7" s="24">
        <v>85.31</v>
      </c>
      <c r="DI7" s="24" t="s">
        <v>102</v>
      </c>
      <c r="DJ7" s="24" t="s">
        <v>102</v>
      </c>
      <c r="DK7" s="24" t="s">
        <v>102</v>
      </c>
      <c r="DL7" s="24">
        <v>3.41</v>
      </c>
      <c r="DM7" s="24">
        <v>6.5</v>
      </c>
      <c r="DN7" s="24" t="s">
        <v>102</v>
      </c>
      <c r="DO7" s="24" t="s">
        <v>102</v>
      </c>
      <c r="DP7" s="24" t="s">
        <v>102</v>
      </c>
      <c r="DQ7" s="24">
        <v>16.75</v>
      </c>
      <c r="DR7" s="24">
        <v>19.34</v>
      </c>
      <c r="DS7" s="24">
        <v>25.25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杉尾 唯紀</cp:lastModifiedBy>
  <cp:lastPrinted>2025-01-29T02:30:08Z</cp:lastPrinted>
  <dcterms:created xsi:type="dcterms:W3CDTF">2025-01-24T07:25:24Z</dcterms:created>
  <dcterms:modified xsi:type="dcterms:W3CDTF">2025-02-27T02:24:01Z</dcterms:modified>
  <cp:category/>
</cp:coreProperties>
</file>