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0.16.11.142\居宅介護\(☆彡)R7国補正\介護事業所等サービス継続支援事業\05 事業周知（郵送・ＨＰ）\01 周知\01 HP掲載\アップデータ\"/>
    </mc:Choice>
  </mc:AlternateContent>
  <xr:revisionPtr revIDLastSave="0" documentId="13_ncr:1_{9459A3AB-861F-470A-913A-1E68F71B283A}" xr6:coauthVersionLast="47" xr6:coauthVersionMax="47" xr10:uidLastSave="{00000000-0000-0000-0000-000000000000}"/>
  <bookViews>
    <workbookView xWindow="-108" yWindow="-108" windowWidth="23256" windowHeight="12456" tabRatio="822" xr2:uid="{00000000-000D-0000-FFFF-FFFF00000000}"/>
  </bookViews>
  <sheets>
    <sheet name="基本データ入力" sheetId="51" r:id="rId1"/>
    <sheet name="実績報告書" sheetId="57" r:id="rId2"/>
    <sheet name="実績額一覧" sheetId="62" r:id="rId3"/>
    <sheet name="事業実績書1" sheetId="63" r:id="rId4"/>
    <sheet name="事業実績書2" sheetId="71" r:id="rId5"/>
    <sheet name="収支決算書" sheetId="59" r:id="rId6"/>
    <sheet name="明細" sheetId="68" r:id="rId7"/>
    <sheet name="リスト" sheetId="61" state="hidden" r:id="rId8"/>
  </sheets>
  <externalReferences>
    <externalReference r:id="rId9"/>
    <externalReference r:id="rId10"/>
  </externalReferences>
  <definedNames>
    <definedName name="_xlnm._FilterDatabase" localSheetId="0" hidden="1">基本データ入力!$B$10:$F$25</definedName>
    <definedName name="_Key1" hidden="1">#REF!</definedName>
    <definedName name="_Key2" hidden="1">#REF!</definedName>
    <definedName name="_Order1" hidden="1">255</definedName>
    <definedName name="_Order2" hidden="1">255</definedName>
    <definedName name="_Sort" hidden="1">#REF!</definedName>
    <definedName name="aaaaaaaaaaaaaaaaaa" hidden="1">#REF!</definedName>
    <definedName name="E" hidden="1">#REF!</definedName>
    <definedName name="KEYY" hidden="1">#REF!</definedName>
    <definedName name="ko" hidden="1">#REF!</definedName>
    <definedName name="ｌ" hidden="1">#REF!</definedName>
    <definedName name="o" hidden="1">#REF!</definedName>
    <definedName name="_xlnm.Print_Area" localSheetId="0">基本データ入力!$A$1:$F$38</definedName>
    <definedName name="_xlnm.Print_Area" localSheetId="3">事業実績書1!$A$1:$AM$47</definedName>
    <definedName name="_xlnm.Print_Area" localSheetId="4">事業実績書2!$A$1:$AM$47</definedName>
    <definedName name="_xlnm.Print_Area" localSheetId="2">実績額一覧!$A$1:$G$20</definedName>
    <definedName name="_xlnm.Print_Area" localSheetId="1">実績報告書!$A$1:$AN$43</definedName>
    <definedName name="_xlnm.Print_Area" localSheetId="6">明細!$A$1:$G$59</definedName>
    <definedName name="あ" hidden="1">#REF!</definedName>
    <definedName name="い" hidden="1">#REF!</definedName>
    <definedName name="いお" hidden="1">#REF!</definedName>
    <definedName name="う" hidden="1">#REF!</definedName>
    <definedName name="こ" hidden="1">#REF!</definedName>
    <definedName name="こ」" hidden="1">#REF!</definedName>
    <definedName name="まるばつ">[1]リスト・集計用!$A$2:$A$3</definedName>
    <definedName name="事業分類">[2]事業分類・区分!$B$2:$H$2</definedName>
    <definedName name="別紙１７" hidden="1">#REF!</definedName>
    <definedName name="別紙３１"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I38" i="71" l="1"/>
  <c r="A14" i="57"/>
  <c r="C23" i="51"/>
  <c r="C24" i="51" s="1"/>
  <c r="C11" i="62"/>
  <c r="C7" i="62"/>
  <c r="E14" i="62"/>
  <c r="F18" i="62"/>
  <c r="B7" i="62"/>
  <c r="E13" i="62"/>
  <c r="E16" i="62"/>
  <c r="B5" i="62"/>
  <c r="B10" i="62"/>
  <c r="D10" i="62"/>
  <c r="B18" i="62"/>
  <c r="F11" i="62"/>
  <c r="F6" i="62"/>
  <c r="E9" i="62"/>
  <c r="B12" i="62"/>
  <c r="F13" i="62"/>
  <c r="C13" i="62"/>
  <c r="C9" i="62"/>
  <c r="D15" i="62"/>
  <c r="F19" i="62"/>
  <c r="D12" i="62"/>
  <c r="F7" i="62"/>
  <c r="B15" i="62"/>
  <c r="E17" i="62"/>
  <c r="F12" i="62"/>
  <c r="E11" i="62"/>
  <c r="B6" i="62"/>
  <c r="E7" i="62"/>
  <c r="C5" i="62"/>
  <c r="B14" i="62"/>
  <c r="B11" i="62"/>
  <c r="C19" i="62"/>
  <c r="C6" i="62"/>
  <c r="B17" i="62"/>
  <c r="B8" i="62"/>
  <c r="D19" i="62"/>
  <c r="B9" i="62"/>
  <c r="C16" i="62"/>
  <c r="E15" i="62"/>
  <c r="E19" i="62"/>
  <c r="C17" i="62"/>
  <c r="D17" i="62"/>
  <c r="D6" i="62"/>
  <c r="F14" i="62"/>
  <c r="B19" i="62"/>
  <c r="F16" i="62"/>
  <c r="D5" i="62"/>
  <c r="D11" i="62"/>
  <c r="D16" i="62"/>
  <c r="C14" i="62"/>
  <c r="E18" i="62"/>
  <c r="F9" i="62"/>
  <c r="D13" i="62"/>
  <c r="C18" i="62"/>
  <c r="C12" i="62"/>
  <c r="F10" i="62"/>
  <c r="F8" i="62"/>
  <c r="E10" i="62"/>
  <c r="D9" i="62"/>
  <c r="F15" i="62"/>
  <c r="C10" i="62"/>
  <c r="C15" i="62"/>
  <c r="F17" i="62"/>
  <c r="D7" i="62"/>
  <c r="C8" i="62"/>
  <c r="B13" i="62"/>
  <c r="B16" i="62"/>
  <c r="D18" i="62"/>
  <c r="E12" i="62"/>
  <c r="D14" i="62"/>
  <c r="E8" i="62"/>
  <c r="D8" i="62"/>
  <c r="X7" i="68" l="1"/>
  <c r="W7" i="68"/>
  <c r="V7" i="68"/>
  <c r="U7" i="68"/>
  <c r="T7" i="68"/>
  <c r="S7" i="68"/>
  <c r="R7" i="68"/>
  <c r="Q7" i="68"/>
  <c r="P7" i="68"/>
  <c r="O7" i="68"/>
  <c r="N7" i="68"/>
  <c r="M7" i="68"/>
  <c r="L7" i="68"/>
  <c r="K7" i="68"/>
  <c r="J7" i="68"/>
  <c r="X8" i="68"/>
  <c r="W8" i="68"/>
  <c r="V8" i="68"/>
  <c r="U8" i="68"/>
  <c r="T8" i="68"/>
  <c r="P8" i="68"/>
  <c r="L8" i="68"/>
  <c r="N8" i="68"/>
  <c r="S8" i="68"/>
  <c r="K8" i="68"/>
  <c r="Q8" i="68"/>
  <c r="R8" i="68"/>
  <c r="M8" i="68"/>
  <c r="O8" i="68"/>
  <c r="J9" i="68"/>
  <c r="K9" i="68"/>
  <c r="L9" i="68"/>
  <c r="J8" i="68"/>
  <c r="X15" i="68"/>
  <c r="X13" i="68"/>
  <c r="X18" i="68"/>
  <c r="X16" i="68"/>
  <c r="X14" i="68"/>
  <c r="X11" i="68"/>
  <c r="X9" i="68"/>
  <c r="X12" i="68"/>
  <c r="X19" i="68"/>
  <c r="X10" i="68"/>
  <c r="X17" i="68"/>
  <c r="W17" i="68"/>
  <c r="W9" i="68"/>
  <c r="W16" i="68"/>
  <c r="W18" i="68"/>
  <c r="W15" i="68"/>
  <c r="W14" i="68"/>
  <c r="W11" i="68"/>
  <c r="W13" i="68"/>
  <c r="W12" i="68"/>
  <c r="W19" i="68"/>
  <c r="W10" i="68"/>
  <c r="V17" i="68"/>
  <c r="V9" i="68"/>
  <c r="V16" i="68"/>
  <c r="V14" i="68"/>
  <c r="V13" i="68"/>
  <c r="V10" i="68"/>
  <c r="V15" i="68"/>
  <c r="V12" i="68"/>
  <c r="V19" i="68"/>
  <c r="V11" i="68"/>
  <c r="V18" i="68"/>
  <c r="U17" i="68"/>
  <c r="U9" i="68"/>
  <c r="U16" i="68"/>
  <c r="U14" i="68"/>
  <c r="U13" i="68"/>
  <c r="U15" i="68"/>
  <c r="U12" i="68"/>
  <c r="U19" i="68"/>
  <c r="U11" i="68"/>
  <c r="U18" i="68"/>
  <c r="U10" i="68"/>
  <c r="T15" i="68"/>
  <c r="T13" i="68"/>
  <c r="T11" i="68"/>
  <c r="T10" i="68"/>
  <c r="T17" i="68"/>
  <c r="T14" i="68"/>
  <c r="T12" i="68"/>
  <c r="T19" i="68"/>
  <c r="T18" i="68"/>
  <c r="T9" i="68"/>
  <c r="T16" i="68"/>
  <c r="S17" i="68"/>
  <c r="S9" i="68"/>
  <c r="S16" i="68"/>
  <c r="S14" i="68"/>
  <c r="S13" i="68"/>
  <c r="S15" i="68"/>
  <c r="S12" i="68"/>
  <c r="S19" i="68"/>
  <c r="S11" i="68"/>
  <c r="S18" i="68"/>
  <c r="S10" i="68"/>
  <c r="P17" i="68"/>
  <c r="P9" i="68"/>
  <c r="P16" i="68"/>
  <c r="P11" i="68"/>
  <c r="P15" i="68"/>
  <c r="P14" i="68"/>
  <c r="P18" i="68"/>
  <c r="P13" i="68"/>
  <c r="P12" i="68"/>
  <c r="P19" i="68"/>
  <c r="P10" i="68"/>
  <c r="R17" i="68"/>
  <c r="R9" i="68"/>
  <c r="R16" i="68"/>
  <c r="R15" i="68"/>
  <c r="R14" i="68"/>
  <c r="R19" i="68"/>
  <c r="R18" i="68"/>
  <c r="R13" i="68"/>
  <c r="R12" i="68"/>
  <c r="R11" i="68"/>
  <c r="R10" i="68"/>
  <c r="Q17" i="68"/>
  <c r="Q9" i="68"/>
  <c r="Q16" i="68"/>
  <c r="Q14" i="68"/>
  <c r="Q15" i="68"/>
  <c r="Q13" i="68"/>
  <c r="Q12" i="68"/>
  <c r="Q19" i="68"/>
  <c r="Q11" i="68"/>
  <c r="Q18" i="68"/>
  <c r="Q10" i="68"/>
  <c r="O15" i="68"/>
  <c r="O13" i="68"/>
  <c r="O11" i="68"/>
  <c r="O17" i="68"/>
  <c r="O14" i="68"/>
  <c r="O16" i="68"/>
  <c r="O12" i="68"/>
  <c r="O19" i="68"/>
  <c r="O18" i="68"/>
  <c r="O10" i="68"/>
  <c r="O9" i="68"/>
  <c r="N18" i="68"/>
  <c r="N10" i="68"/>
  <c r="N17" i="68"/>
  <c r="N9" i="68"/>
  <c r="N16" i="68"/>
  <c r="N19" i="68"/>
  <c r="N15" i="68"/>
  <c r="N12" i="68"/>
  <c r="N14" i="68"/>
  <c r="N13" i="68"/>
  <c r="N11" i="68"/>
  <c r="M19" i="68"/>
  <c r="M11" i="68"/>
  <c r="M16" i="68"/>
  <c r="M18" i="68"/>
  <c r="M10" i="68"/>
  <c r="M12" i="68"/>
  <c r="M17" i="68"/>
  <c r="M9" i="68"/>
  <c r="M13" i="68"/>
  <c r="M15" i="68"/>
  <c r="M14" i="68"/>
  <c r="K17" i="68"/>
  <c r="K15" i="68"/>
  <c r="K13" i="68"/>
  <c r="K16" i="68"/>
  <c r="K14" i="68"/>
  <c r="K18" i="68"/>
  <c r="K12" i="68"/>
  <c r="K19" i="68"/>
  <c r="K11" i="68"/>
  <c r="K10" i="68"/>
  <c r="L18" i="68"/>
  <c r="L14" i="68"/>
  <c r="L10" i="68"/>
  <c r="L16" i="68"/>
  <c r="L12" i="68"/>
  <c r="L17" i="68"/>
  <c r="L13" i="68"/>
  <c r="L19" i="68"/>
  <c r="L15" i="68"/>
  <c r="L11" i="68"/>
  <c r="J14" i="68"/>
  <c r="J16" i="68"/>
  <c r="J10" i="68"/>
  <c r="J18" i="68"/>
  <c r="J19" i="68"/>
  <c r="J12" i="68"/>
  <c r="J15" i="68"/>
  <c r="J11" i="68"/>
  <c r="J13" i="68"/>
  <c r="J17" i="68"/>
  <c r="G59" i="68"/>
  <c r="H41" i="71" l="1"/>
  <c r="H31" i="71"/>
  <c r="H30" i="71"/>
  <c r="H34" i="71"/>
  <c r="H33" i="71"/>
  <c r="H32" i="71"/>
  <c r="H25" i="71"/>
  <c r="H24" i="71"/>
  <c r="H23" i="71"/>
  <c r="H22" i="71"/>
  <c r="H21" i="71"/>
  <c r="H41" i="63"/>
  <c r="H46" i="63" s="1"/>
  <c r="H34" i="63"/>
  <c r="H33" i="63"/>
  <c r="H32" i="63"/>
  <c r="H31" i="63"/>
  <c r="H30" i="63"/>
  <c r="H21" i="63"/>
  <c r="H23" i="63"/>
  <c r="H22" i="63"/>
  <c r="H25" i="63"/>
  <c r="H24" i="63"/>
  <c r="H46" i="71"/>
  <c r="A5" i="62"/>
  <c r="AC37" i="57"/>
  <c r="AC36" i="57"/>
  <c r="AD35" i="57"/>
  <c r="W10" i="57"/>
  <c r="W9" i="57"/>
  <c r="W8" i="57"/>
  <c r="A19" i="62"/>
  <c r="A18" i="62"/>
  <c r="A17" i="62"/>
  <c r="A16" i="62"/>
  <c r="A15" i="62"/>
  <c r="A14" i="62"/>
  <c r="A13" i="62"/>
  <c r="A12" i="62"/>
  <c r="A11" i="62"/>
  <c r="A10" i="62"/>
  <c r="A9" i="62"/>
  <c r="A8" i="62"/>
  <c r="A7" i="62"/>
  <c r="A6" i="62"/>
  <c r="H26" i="71" l="1"/>
  <c r="H35" i="71"/>
  <c r="C13" i="59"/>
  <c r="H35" i="63"/>
  <c r="AI38" i="63"/>
  <c r="G11" i="62"/>
  <c r="G15" i="62"/>
  <c r="G7" i="62"/>
  <c r="F5" i="62"/>
  <c r="AI18" i="71" l="1"/>
  <c r="F20" i="62"/>
  <c r="G17" i="62"/>
  <c r="G12" i="62"/>
  <c r="G13" i="62"/>
  <c r="G18" i="62"/>
  <c r="G8" i="62"/>
  <c r="G10" i="62"/>
  <c r="G19" i="62"/>
  <c r="G14" i="62"/>
  <c r="G9" i="62"/>
  <c r="G16" i="62"/>
  <c r="E6" i="62"/>
  <c r="G6" i="62" l="1"/>
  <c r="AC39" i="57"/>
  <c r="AC38" i="57"/>
  <c r="AD4" i="57" l="1"/>
  <c r="C12" i="51" l="1"/>
  <c r="C13" i="51" s="1"/>
  <c r="C14" i="51" s="1"/>
  <c r="C15" i="51" s="1"/>
  <c r="C16" i="51" s="1"/>
  <c r="C17" i="51" s="1"/>
  <c r="C18" i="51" s="1"/>
  <c r="C19" i="51" s="1"/>
  <c r="C20" i="51" s="1"/>
  <c r="C21" i="51" s="1"/>
  <c r="C22" i="51" s="1"/>
  <c r="C25" i="51" s="1"/>
  <c r="H26" i="63" l="1"/>
  <c r="C12" i="59" s="1"/>
  <c r="C16" i="59" s="1"/>
  <c r="AI18" i="63" l="1"/>
  <c r="E5" i="62"/>
  <c r="E20" i="62" l="1"/>
  <c r="G5" i="62"/>
  <c r="G20" i="62" l="1"/>
  <c r="C5" i="59" s="1"/>
  <c r="K5" i="62" l="1"/>
  <c r="C6" i="59"/>
  <c r="C8" i="5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H3" authorId="0" shapeId="0" xr:uid="{1689E989-817A-4A73-B928-096ED57EEF49}">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9" authorId="0" shapeId="0" xr:uid="{EA5E5EC9-56CD-4687-B01F-A61D73BC54E8}">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7" authorId="0" shapeId="0" xr:uid="{519C9A43-EFB8-4E34-87AF-320A9362132D}">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24" authorId="0" shapeId="0" xr:uid="{8556FB32-419E-47CD-A9D4-3ABBE177ABFD}">
      <text>
        <r>
          <rPr>
            <b/>
            <sz val="9"/>
            <color indexed="81"/>
            <rFont val="MS P ゴシック"/>
            <family val="3"/>
            <charset val="128"/>
          </rPr>
          <t xml:space="preserve">「科目」：
</t>
        </r>
        <r>
          <rPr>
            <sz val="9"/>
            <color indexed="81"/>
            <rFont val="MS P ゴシック"/>
            <family val="3"/>
            <charset val="128"/>
          </rPr>
          <t>該当するものを選んでください。</t>
        </r>
        <r>
          <rPr>
            <b/>
            <sz val="9"/>
            <color indexed="81"/>
            <rFont val="MS P ゴシック"/>
            <family val="3"/>
            <charset val="128"/>
          </rPr>
          <t xml:space="preserve">
「所要額（円）」：
消費税抜き</t>
        </r>
        <r>
          <rPr>
            <sz val="9"/>
            <color indexed="81"/>
            <rFont val="MS P ゴシック"/>
            <family val="3"/>
            <charset val="128"/>
          </rPr>
          <t>の金額を入力してください。</t>
        </r>
        <r>
          <rPr>
            <b/>
            <sz val="9"/>
            <color indexed="81"/>
            <rFont val="MS P ゴシック"/>
            <family val="3"/>
            <charset val="128"/>
          </rPr>
          <t xml:space="preserve">
「用途・品目・数量等」：
主な</t>
        </r>
        <r>
          <rPr>
            <sz val="9"/>
            <color indexed="81"/>
            <rFont val="MS P ゴシック"/>
            <family val="3"/>
            <charset val="128"/>
          </rPr>
          <t xml:space="preserve">支出内容を簡潔に記載して下さい。
（例）科目「イ　猛暑対策用品や雪害対策用品の購入等経費」の場合
　　　ネッククーラー　○○個　熱中症対策ウォッチ　〇〇個
　　※一般的な名称を記入することとし、商品名は記入しないようにしてください。　
</t>
        </r>
      </text>
    </comment>
    <comment ref="AV33" authorId="0" shapeId="0" xr:uid="{9FB35360-3C74-4DFD-8BB8-0DF8C048AABF}">
      <text>
        <r>
          <rPr>
            <b/>
            <sz val="9"/>
            <color indexed="81"/>
            <rFont val="MS P ゴシック"/>
            <family val="3"/>
            <charset val="128"/>
          </rPr>
          <t>「科目」：
該当するものを選んでください。
「所要額（円）」：
消費税抜きの金額を入力してください。
「用途・品目・数量等」：
主な</t>
        </r>
        <r>
          <rPr>
            <sz val="9"/>
            <color indexed="81"/>
            <rFont val="MS P ゴシック"/>
            <family val="3"/>
            <charset val="128"/>
          </rPr>
          <t>支出内容を簡潔に記載して下さい。
（例）科目「イ　ポータブル発電機、ポータブル電源・蓄電池等の購入経費」の場合
　　　ポータブル発電機　○○個　ポータブル電源　〇〇個
　　※一般的な名称を記入することとし、商品名は記入しないようにしてください。　</t>
        </r>
      </text>
    </comment>
    <comment ref="AV37" authorId="0" shapeId="0" xr:uid="{E43FA6DF-0BA2-4744-B2D7-A17B41C71365}">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44" authorId="0" shapeId="0" xr:uid="{7682FA7D-DFF1-4F6D-AAC7-205663C62A1A}">
      <text>
        <r>
          <rPr>
            <b/>
            <sz val="9"/>
            <color indexed="81"/>
            <rFont val="MS P ゴシック"/>
            <family val="3"/>
            <charset val="128"/>
          </rPr>
          <t>「用途・品目・数量等」：
主な</t>
        </r>
        <r>
          <rPr>
            <sz val="9"/>
            <color indexed="81"/>
            <rFont val="MS P ゴシック"/>
            <family val="3"/>
            <charset val="128"/>
          </rPr>
          <t xml:space="preserve">支出内容を簡潔に記載して下さい。
（例）食材料費等･･･〇月使用分　〇〇キロ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9" authorId="0" shapeId="0" xr:uid="{2AF463DF-8AB2-4DD8-860C-84B510B9429D}">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7" authorId="0" shapeId="0" xr:uid="{F64FEAF9-8408-42C8-A26D-E8E9B35385B7}">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24" authorId="0" shapeId="0" xr:uid="{74FB9CDC-2D0A-44DD-A095-19B7BE0BEB4D}">
      <text>
        <r>
          <rPr>
            <b/>
            <sz val="9"/>
            <color indexed="81"/>
            <rFont val="MS P ゴシック"/>
            <family val="3"/>
            <charset val="128"/>
          </rPr>
          <t xml:space="preserve">「科目」：
</t>
        </r>
        <r>
          <rPr>
            <sz val="9"/>
            <color indexed="81"/>
            <rFont val="MS P ゴシック"/>
            <family val="3"/>
            <charset val="128"/>
          </rPr>
          <t>該当するものを選んでください。</t>
        </r>
        <r>
          <rPr>
            <b/>
            <sz val="9"/>
            <color indexed="81"/>
            <rFont val="MS P ゴシック"/>
            <family val="3"/>
            <charset val="128"/>
          </rPr>
          <t xml:space="preserve">
「所要額（円）」：
消費税抜き</t>
        </r>
        <r>
          <rPr>
            <sz val="9"/>
            <color indexed="81"/>
            <rFont val="MS P ゴシック"/>
            <family val="3"/>
            <charset val="128"/>
          </rPr>
          <t>の金額を入力してください。</t>
        </r>
        <r>
          <rPr>
            <b/>
            <sz val="9"/>
            <color indexed="81"/>
            <rFont val="MS P ゴシック"/>
            <family val="3"/>
            <charset val="128"/>
          </rPr>
          <t xml:space="preserve">
「用途・品目・数量等」：
主な</t>
        </r>
        <r>
          <rPr>
            <sz val="9"/>
            <color indexed="81"/>
            <rFont val="MS P ゴシック"/>
            <family val="3"/>
            <charset val="128"/>
          </rPr>
          <t xml:space="preserve">支出内容を簡潔に記載して下さい。
（例）科目「イ　猛暑対策用品や雪害対策用品の購入等経費」の場合
　　　ネッククーラー　○○個　熱中症対策ウォッチ　〇〇個
　　※一般的な名称を記入することとし、商品名は記入しないようにしてください。　
</t>
        </r>
      </text>
    </comment>
    <comment ref="AV33" authorId="0" shapeId="0" xr:uid="{66E58A98-5A0A-4AB2-B79E-F3F4E54006E5}">
      <text>
        <r>
          <rPr>
            <b/>
            <sz val="9"/>
            <color indexed="81"/>
            <rFont val="MS P ゴシック"/>
            <family val="3"/>
            <charset val="128"/>
          </rPr>
          <t>「科目」：
該当するものを選んでください。
「所要額（円）」：
消費税抜きの金額を入力してください。
「用途・品目・数量等」：
主な</t>
        </r>
        <r>
          <rPr>
            <sz val="9"/>
            <color indexed="81"/>
            <rFont val="MS P ゴシック"/>
            <family val="3"/>
            <charset val="128"/>
          </rPr>
          <t>支出内容を簡潔に記載して下さい。
（例）科目「イ　ポータブル発電機、ポータブル電源・蓄電池等の購入経費」の場合
　　　ポータブル発電機　○○個　ポータブル電源　〇〇個
　　※一般的な名称を記入することとし、商品名は記入しないようにしてください。　</t>
        </r>
      </text>
    </comment>
    <comment ref="AV37" authorId="0" shapeId="0" xr:uid="{E957E559-A64E-4754-8580-725831F161D0}">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44" authorId="0" shapeId="0" xr:uid="{110F7BF8-4F25-4AA2-882F-B799D70BF5D0}">
      <text>
        <r>
          <rPr>
            <b/>
            <sz val="9"/>
            <color indexed="81"/>
            <rFont val="MS P ゴシック"/>
            <family val="3"/>
            <charset val="128"/>
          </rPr>
          <t>「用途・品目・数量等」：
主な</t>
        </r>
        <r>
          <rPr>
            <sz val="9"/>
            <color indexed="81"/>
            <rFont val="MS P ゴシック"/>
            <family val="3"/>
            <charset val="128"/>
          </rPr>
          <t xml:space="preserve">支出内容を簡潔に記載して下さい。
（例）食材料費等･･･〇月使用分　〇〇キロ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小玉 大地</author>
  </authors>
  <commentList>
    <comment ref="B9" authorId="0" shapeId="0" xr:uid="{F4E0948A-7FD8-49CF-8494-E3A0C8CB3D59}">
      <text>
        <r>
          <rPr>
            <b/>
            <sz val="9"/>
            <color indexed="81"/>
            <rFont val="MS P ゴシック"/>
            <family val="3"/>
            <charset val="128"/>
          </rPr>
          <t>プルダウンがうまく反映されない場合は、「シートの保護の解除（留意事項８参照）」をした上で、「データ」→「データの入力規則」→「すべてクリア」をしてください。</t>
        </r>
      </text>
    </comment>
  </commentList>
</comments>
</file>

<file path=xl/sharedStrings.xml><?xml version="1.0" encoding="utf-8"?>
<sst xmlns="http://schemas.openxmlformats.org/spreadsheetml/2006/main" count="421" uniqueCount="261">
  <si>
    <t>殿</t>
    <rPh sb="0" eb="1">
      <t>トノ</t>
    </rPh>
    <phoneticPr fontId="11"/>
  </si>
  <si>
    <t>連絡先</t>
    <rPh sb="0" eb="3">
      <t>レンラクサキ</t>
    </rPh>
    <phoneticPr fontId="11"/>
  </si>
  <si>
    <t>電話番号</t>
    <rPh sb="0" eb="2">
      <t>デンワ</t>
    </rPh>
    <rPh sb="2" eb="4">
      <t>バンゴウ</t>
    </rPh>
    <phoneticPr fontId="11"/>
  </si>
  <si>
    <t>申請額</t>
    <rPh sb="0" eb="3">
      <t>シンセイガク</t>
    </rPh>
    <phoneticPr fontId="11"/>
  </si>
  <si>
    <t>認知症対応型通所介護事業所</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</si>
  <si>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</si>
  <si>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</si>
  <si>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</si>
  <si>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</si>
  <si>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</si>
  <si>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</si>
  <si>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</si>
  <si>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</si>
  <si>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</si>
  <si>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</si>
  <si>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</si>
  <si>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</si>
  <si>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</si>
  <si>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</si>
  <si>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介護療養型医療施設</t>
  </si>
  <si>
    <t>認知症対応型共同生活介護事業所</t>
  </si>
  <si>
    <t>用途・品目・数量等</t>
    <rPh sb="0" eb="2">
      <t>ヨウト</t>
    </rPh>
    <rPh sb="3" eb="5">
      <t>ヒンモク</t>
    </rPh>
    <rPh sb="6" eb="8">
      <t>スウリョウ</t>
    </rPh>
    <rPh sb="8" eb="9">
      <t>トウ</t>
    </rPh>
    <phoneticPr fontId="11"/>
  </si>
  <si>
    <t>短期入所生活介護事業所</t>
  </si>
  <si>
    <t>千円</t>
    <rPh sb="0" eb="2">
      <t>センエン</t>
    </rPh>
    <phoneticPr fontId="11"/>
  </si>
  <si>
    <t>所在地</t>
    <rPh sb="0" eb="3">
      <t>ショザイチ</t>
    </rPh>
    <phoneticPr fontId="11"/>
  </si>
  <si>
    <t>介護保険事業所番号</t>
    <rPh sb="0" eb="2">
      <t>カイゴ</t>
    </rPh>
    <rPh sb="2" eb="4">
      <t>ホケン</t>
    </rPh>
    <rPh sb="4" eb="7">
      <t>ジギョウショ</t>
    </rPh>
    <rPh sb="7" eb="9">
      <t>バンゴウ</t>
    </rPh>
    <phoneticPr fontId="11"/>
  </si>
  <si>
    <t>定員</t>
    <rPh sb="0" eb="2">
      <t>テイイン</t>
    </rPh>
    <phoneticPr fontId="11"/>
  </si>
  <si>
    <t>人</t>
    <rPh sb="0" eb="1">
      <t>ニン</t>
    </rPh>
    <phoneticPr fontId="11"/>
  </si>
  <si>
    <t>事業所・施設名</t>
    <rPh sb="0" eb="3">
      <t>ジギョウショ</t>
    </rPh>
    <rPh sb="4" eb="7">
      <t>シセツメイ</t>
    </rPh>
    <phoneticPr fontId="11"/>
  </si>
  <si>
    <t>介護保険
事業所番号</t>
    <rPh sb="0" eb="2">
      <t>カイゴ</t>
    </rPh>
    <rPh sb="2" eb="4">
      <t>ホケン</t>
    </rPh>
    <rPh sb="5" eb="8">
      <t>ジギョウショ</t>
    </rPh>
    <rPh sb="8" eb="10">
      <t>バンゴウ</t>
    </rPh>
    <phoneticPr fontId="11"/>
  </si>
  <si>
    <t>サービス種別</t>
    <rPh sb="4" eb="6">
      <t>シュベツ</t>
    </rPh>
    <phoneticPr fontId="11"/>
  </si>
  <si>
    <t>No.</t>
    <phoneticPr fontId="11"/>
  </si>
  <si>
    <t>合計</t>
    <rPh sb="0" eb="2">
      <t>ゴウケイ</t>
    </rPh>
    <phoneticPr fontId="11"/>
  </si>
  <si>
    <t>通所介護事業所（通常規模型）</t>
  </si>
  <si>
    <t>通所介護事業所（大規模型（Ⅰ））</t>
  </si>
  <si>
    <t>通所介護事業所（大規模型（Ⅱ））</t>
  </si>
  <si>
    <t>地域密着型通所介護事業所(療養通所介護事業所を含む)</t>
  </si>
  <si>
    <t>通所リハビリテーション事業所（通常規模型）</t>
  </si>
  <si>
    <t>通所リハビリテーション事業所（大規模型（Ⅰ））</t>
  </si>
  <si>
    <t>通所リハビリテーション事業所（大規模型（Ⅱ））</t>
  </si>
  <si>
    <t>短期入所療養介護事業所</t>
  </si>
  <si>
    <t>居宅療養管理指導事業所</t>
  </si>
  <si>
    <t>養護老人ホーム（定員30人以上）</t>
  </si>
  <si>
    <t>養護老人ホーム（定員29人以下）</t>
  </si>
  <si>
    <t>軽費老人ホーム（定員30人以上）</t>
  </si>
  <si>
    <t>軽費老人ホーム（定員29人以下）</t>
  </si>
  <si>
    <t>有料老人ホーム（定員30人以上）</t>
  </si>
  <si>
    <t>有料老人ホーム（定員29人以下）</t>
  </si>
  <si>
    <t>サービス付き高齢者向け住宅（定員30人以上）</t>
  </si>
  <si>
    <t>サービス付き高齢者向け住宅（定員29人以下）</t>
  </si>
  <si>
    <t>宮崎県知事</t>
    <rPh sb="0" eb="3">
      <t>ミヤザキケン</t>
    </rPh>
    <rPh sb="3" eb="5">
      <t>チジ</t>
    </rPh>
    <phoneticPr fontId="11"/>
  </si>
  <si>
    <t>（添付書類）</t>
    <rPh sb="1" eb="3">
      <t>テンプ</t>
    </rPh>
    <rPh sb="3" eb="5">
      <t>ショルイ</t>
    </rPh>
    <phoneticPr fontId="11"/>
  </si>
  <si>
    <t>【申請内容に関する連絡先】</t>
    <rPh sb="1" eb="3">
      <t>シンセイ</t>
    </rPh>
    <rPh sb="3" eb="5">
      <t>ナイヨウ</t>
    </rPh>
    <rPh sb="6" eb="7">
      <t>カン</t>
    </rPh>
    <rPh sb="9" eb="11">
      <t>レンラク</t>
    </rPh>
    <rPh sb="11" eb="12">
      <t>サキ</t>
    </rPh>
    <phoneticPr fontId="11"/>
  </si>
  <si>
    <t xml:space="preserve"> 申請法人住所</t>
    <rPh sb="1" eb="3">
      <t>シンセイ</t>
    </rPh>
    <rPh sb="3" eb="5">
      <t>ホウジン</t>
    </rPh>
    <rPh sb="5" eb="7">
      <t>ジュウショ</t>
    </rPh>
    <phoneticPr fontId="11"/>
  </si>
  <si>
    <t>〒</t>
    <phoneticPr fontId="11"/>
  </si>
  <si>
    <t xml:space="preserve"> 担当者氏名</t>
    <rPh sb="1" eb="4">
      <t>タントウシャ</t>
    </rPh>
    <rPh sb="4" eb="6">
      <t>シメイ</t>
    </rPh>
    <phoneticPr fontId="11"/>
  </si>
  <si>
    <t xml:space="preserve"> 連絡先</t>
    <rPh sb="1" eb="4">
      <t>レンラクサキ</t>
    </rPh>
    <phoneticPr fontId="11"/>
  </si>
  <si>
    <t>e-mail</t>
    <phoneticPr fontId="11"/>
  </si>
  <si>
    <t>住所</t>
    <rPh sb="0" eb="2">
      <t>ジュウショ</t>
    </rPh>
    <phoneticPr fontId="11"/>
  </si>
  <si>
    <t>１　収入</t>
    <rPh sb="2" eb="4">
      <t>シュウニュウ</t>
    </rPh>
    <phoneticPr fontId="17"/>
  </si>
  <si>
    <t>（単位：円）</t>
    <rPh sb="1" eb="3">
      <t>タンイ</t>
    </rPh>
    <rPh sb="4" eb="5">
      <t>エン</t>
    </rPh>
    <phoneticPr fontId="17"/>
  </si>
  <si>
    <t>区分</t>
    <rPh sb="0" eb="2">
      <t>クブン</t>
    </rPh>
    <phoneticPr fontId="17"/>
  </si>
  <si>
    <t>金額</t>
    <rPh sb="0" eb="1">
      <t>キン</t>
    </rPh>
    <rPh sb="1" eb="2">
      <t>ガク</t>
    </rPh>
    <phoneticPr fontId="17"/>
  </si>
  <si>
    <t>備考</t>
    <rPh sb="0" eb="2">
      <t>ビコウ</t>
    </rPh>
    <phoneticPr fontId="17"/>
  </si>
  <si>
    <t>３．その他（　　）</t>
    <rPh sb="4" eb="5">
      <t>タ</t>
    </rPh>
    <phoneticPr fontId="17"/>
  </si>
  <si>
    <t>合計</t>
    <rPh sb="0" eb="2">
      <t>ゴウケイ</t>
    </rPh>
    <phoneticPr fontId="17"/>
  </si>
  <si>
    <t>２　支出</t>
    <rPh sb="2" eb="4">
      <t>シシュツ</t>
    </rPh>
    <phoneticPr fontId="17"/>
  </si>
  <si>
    <t>（代表者氏名）</t>
    <rPh sb="4" eb="6">
      <t>シメイ</t>
    </rPh>
    <phoneticPr fontId="11"/>
  </si>
  <si>
    <t>（法　人　名）</t>
    <phoneticPr fontId="11"/>
  </si>
  <si>
    <t>（住　　　所）</t>
    <rPh sb="1" eb="2">
      <t>ジュウ</t>
    </rPh>
    <rPh sb="5" eb="6">
      <t>ショ</t>
    </rPh>
    <phoneticPr fontId="11"/>
  </si>
  <si>
    <t>別記</t>
    <rPh sb="0" eb="2">
      <t>ベッキ</t>
    </rPh>
    <phoneticPr fontId="11"/>
  </si>
  <si>
    <t>No.9</t>
    <phoneticPr fontId="11"/>
  </si>
  <si>
    <t>No.12</t>
    <phoneticPr fontId="11"/>
  </si>
  <si>
    <t>No.20</t>
    <phoneticPr fontId="11"/>
  </si>
  <si>
    <t>男</t>
    <rPh sb="0" eb="1">
      <t>オトコ</t>
    </rPh>
    <phoneticPr fontId="11"/>
  </si>
  <si>
    <t>法人住所</t>
    <rPh sb="0" eb="2">
      <t>ホウジン</t>
    </rPh>
    <rPh sb="2" eb="4">
      <t>ジュウショ</t>
    </rPh>
    <phoneticPr fontId="11"/>
  </si>
  <si>
    <t>入力項目</t>
    <rPh sb="0" eb="2">
      <t>ニュウリョク</t>
    </rPh>
    <rPh sb="2" eb="4">
      <t>コウモク</t>
    </rPh>
    <phoneticPr fontId="11"/>
  </si>
  <si>
    <t>入力欄</t>
    <rPh sb="0" eb="2">
      <t>ニュウリョク</t>
    </rPh>
    <rPh sb="2" eb="3">
      <t>ラン</t>
    </rPh>
    <phoneticPr fontId="11"/>
  </si>
  <si>
    <t>入力例　・　備考欄</t>
    <rPh sb="0" eb="2">
      <t>ニュウリョク</t>
    </rPh>
    <rPh sb="1" eb="2">
      <t>サンニュウ</t>
    </rPh>
    <rPh sb="2" eb="3">
      <t>レイ</t>
    </rPh>
    <rPh sb="6" eb="9">
      <t>ビコウラン</t>
    </rPh>
    <phoneticPr fontId="11"/>
  </si>
  <si>
    <t>女</t>
    <rPh sb="0" eb="1">
      <t>オンナ</t>
    </rPh>
    <phoneticPr fontId="11"/>
  </si>
  <si>
    <t>事業所住所</t>
    <rPh sb="0" eb="3">
      <t>ジギョウショ</t>
    </rPh>
    <rPh sb="3" eb="5">
      <t>ジュウショ</t>
    </rPh>
    <phoneticPr fontId="11"/>
  </si>
  <si>
    <t>担
当
者
情
報</t>
    <rPh sb="0" eb="1">
      <t>タン</t>
    </rPh>
    <rPh sb="2" eb="3">
      <t>トウ</t>
    </rPh>
    <rPh sb="4" eb="5">
      <t>シャ</t>
    </rPh>
    <rPh sb="6" eb="7">
      <t>ジョウ</t>
    </rPh>
    <rPh sb="8" eb="9">
      <t>ホウ</t>
    </rPh>
    <phoneticPr fontId="11"/>
  </si>
  <si>
    <t>担当者氏名（フルネーム）</t>
    <rPh sb="0" eb="3">
      <t>タントウシャ</t>
    </rPh>
    <rPh sb="3" eb="5">
      <t>シメイ</t>
    </rPh>
    <phoneticPr fontId="11"/>
  </si>
  <si>
    <t>宮崎　太郎</t>
    <rPh sb="0" eb="2">
      <t>ミヤザキ</t>
    </rPh>
    <rPh sb="3" eb="5">
      <t>タロウ</t>
    </rPh>
    <phoneticPr fontId="11"/>
  </si>
  <si>
    <t>0985-26-7058</t>
    <phoneticPr fontId="11"/>
  </si>
  <si>
    <t>メールアドレス</t>
    <phoneticPr fontId="11"/>
  </si>
  <si>
    <t>shisetsu@pref.miyazaki.lg.jp</t>
    <phoneticPr fontId="11"/>
  </si>
  <si>
    <t>法
人
情
報</t>
    <rPh sb="0" eb="1">
      <t>ホウ</t>
    </rPh>
    <rPh sb="2" eb="3">
      <t>ニン</t>
    </rPh>
    <rPh sb="4" eb="5">
      <t>ジョウ</t>
    </rPh>
    <rPh sb="6" eb="7">
      <t>ホウ</t>
    </rPh>
    <phoneticPr fontId="11"/>
  </si>
  <si>
    <t>法人ﾌﾘｶﾞﾅ</t>
    <rPh sb="0" eb="2">
      <t>ホウジン</t>
    </rPh>
    <phoneticPr fontId="11"/>
  </si>
  <si>
    <t>ｼｬｶｲﾌｸｼﾎｳｼﾞﾝ○○ｶｲ</t>
    <phoneticPr fontId="11"/>
  </si>
  <si>
    <t>法人名</t>
  </si>
  <si>
    <t>社会福祉法人○○会</t>
    <rPh sb="0" eb="2">
      <t>シャカイ</t>
    </rPh>
    <rPh sb="2" eb="4">
      <t>フクシ</t>
    </rPh>
    <rPh sb="4" eb="6">
      <t>ホウジン</t>
    </rPh>
    <rPh sb="8" eb="9">
      <t>カイ</t>
    </rPh>
    <phoneticPr fontId="11"/>
  </si>
  <si>
    <t>代表者ﾌﾘｶﾞﾅ</t>
    <rPh sb="0" eb="2">
      <t>ダイヒョウ</t>
    </rPh>
    <rPh sb="2" eb="3">
      <t>シャ</t>
    </rPh>
    <phoneticPr fontId="11"/>
  </si>
  <si>
    <t>ﾘｼﾞﾁｮｳ　ﾐﾔｻﾞｷ　ﾊﾅｺ</t>
    <phoneticPr fontId="11"/>
  </si>
  <si>
    <t>代表者（役職・氏名）</t>
    <phoneticPr fontId="11"/>
  </si>
  <si>
    <t>理事長　宮崎　花子</t>
    <rPh sb="0" eb="3">
      <t>リジチョウ</t>
    </rPh>
    <rPh sb="4" eb="6">
      <t>ミヤザキ</t>
    </rPh>
    <rPh sb="7" eb="9">
      <t>ハナコ</t>
    </rPh>
    <phoneticPr fontId="11"/>
  </si>
  <si>
    <t>代表者の生年月日</t>
    <rPh sb="0" eb="3">
      <t>ダイヒョウシャ</t>
    </rPh>
    <rPh sb="4" eb="6">
      <t>セイネン</t>
    </rPh>
    <rPh sb="6" eb="8">
      <t>ガッピ</t>
    </rPh>
    <phoneticPr fontId="11"/>
  </si>
  <si>
    <t>昭和○○年○○月○○日</t>
    <rPh sb="0" eb="2">
      <t>ショウワ</t>
    </rPh>
    <rPh sb="4" eb="5">
      <t>ネン</t>
    </rPh>
    <rPh sb="7" eb="8">
      <t>ガツ</t>
    </rPh>
    <rPh sb="10" eb="11">
      <t>ニチ</t>
    </rPh>
    <phoneticPr fontId="11"/>
  </si>
  <si>
    <t>代表者の性別</t>
    <rPh sb="0" eb="3">
      <t>ダイヒョウシャ</t>
    </rPh>
    <rPh sb="4" eb="6">
      <t>セイベツ</t>
    </rPh>
    <phoneticPr fontId="11"/>
  </si>
  <si>
    <t>プルダウンリスト（※）から選択</t>
    <rPh sb="13" eb="15">
      <t>センタク</t>
    </rPh>
    <phoneticPr fontId="11"/>
  </si>
  <si>
    <t>法人の郵便番号</t>
    <rPh sb="0" eb="2">
      <t>ホウジン</t>
    </rPh>
    <rPh sb="3" eb="7">
      <t>ユウビンバンゴウ</t>
    </rPh>
    <phoneticPr fontId="11"/>
  </si>
  <si>
    <t>880-8501</t>
    <phoneticPr fontId="11"/>
  </si>
  <si>
    <t>法人の住所</t>
    <rPh sb="0" eb="2">
      <t>ホウジン</t>
    </rPh>
    <rPh sb="3" eb="5">
      <t>ジュウショ</t>
    </rPh>
    <phoneticPr fontId="11"/>
  </si>
  <si>
    <t>宮崎県宮崎市橘通東2丁目10番1号</t>
    <rPh sb="0" eb="3">
      <t>ミヤザキケン</t>
    </rPh>
    <rPh sb="3" eb="6">
      <t>ミヤザキシ</t>
    </rPh>
    <rPh sb="6" eb="8">
      <t>タチバナドオリ</t>
    </rPh>
    <rPh sb="8" eb="9">
      <t>ヒガシ</t>
    </rPh>
    <rPh sb="10" eb="12">
      <t>チョウメ</t>
    </rPh>
    <rPh sb="14" eb="15">
      <t>バン</t>
    </rPh>
    <rPh sb="16" eb="17">
      <t>ゴウ</t>
    </rPh>
    <phoneticPr fontId="11"/>
  </si>
  <si>
    <t>申請情報</t>
    <rPh sb="0" eb="2">
      <t>シンセイ</t>
    </rPh>
    <rPh sb="2" eb="4">
      <t>ジョウホウ</t>
    </rPh>
    <phoneticPr fontId="11"/>
  </si>
  <si>
    <t>通知書の送付先</t>
    <rPh sb="0" eb="3">
      <t>ツウチショ</t>
    </rPh>
    <rPh sb="4" eb="7">
      <t>ソウフサキ</t>
    </rPh>
    <phoneticPr fontId="11"/>
  </si>
  <si>
    <t>プルダウンリスト（※）から選択</t>
    <phoneticPr fontId="11"/>
  </si>
  <si>
    <t>申請年月日</t>
    <rPh sb="0" eb="2">
      <t>シンセイ</t>
    </rPh>
    <rPh sb="2" eb="5">
      <t>ネンガッピ</t>
    </rPh>
    <phoneticPr fontId="11"/>
  </si>
  <si>
    <t>書類の申請年月日を入力してください。</t>
    <rPh sb="0" eb="2">
      <t>ショルイ</t>
    </rPh>
    <rPh sb="3" eb="5">
      <t>シンセイ</t>
    </rPh>
    <rPh sb="5" eb="8">
      <t>ネンガッピ</t>
    </rPh>
    <rPh sb="9" eb="11">
      <t>ニュウリョク</t>
    </rPh>
    <phoneticPr fontId="11"/>
  </si>
  <si>
    <t>※エクセルのバージョンが古い場合は、プルダウンリストが表示されないことがありますので、
　その際は、右側のリストから、該当する項目を直接選択して、入力欄に貼り付けてください。</t>
    <rPh sb="12" eb="13">
      <t>フル</t>
    </rPh>
    <rPh sb="14" eb="16">
      <t>バアイ</t>
    </rPh>
    <rPh sb="27" eb="29">
      <t>ヒョウジ</t>
    </rPh>
    <rPh sb="47" eb="48">
      <t>サイ</t>
    </rPh>
    <phoneticPr fontId="11"/>
  </si>
  <si>
    <t>事業所・施設等の種別</t>
  </si>
  <si>
    <t>訪問介護事業所　集合住宅併設型（同一建物減算の算定がある事業所）</t>
    <phoneticPr fontId="11"/>
  </si>
  <si>
    <t>/事業所</t>
    <rPh sb="1" eb="4">
      <t>ジギョウショ</t>
    </rPh>
    <phoneticPr fontId="4"/>
  </si>
  <si>
    <t>訪問介護事業所　上記以外であって、1月あたり延べ訪問回数200回以下</t>
    <phoneticPr fontId="11"/>
  </si>
  <si>
    <t>訪問介護事業所　上記以外であって、1月あたり延べ訪問回数201回以上2,000回以下</t>
    <phoneticPr fontId="11"/>
  </si>
  <si>
    <t>訪問介護事業所　上記以外であって、1月あたり延べ訪問回数2,001回以上</t>
    <phoneticPr fontId="11"/>
  </si>
  <si>
    <t>通所介護事業所　1月あたり延べ利用者数300人以下</t>
    <rPh sb="0" eb="2">
      <t>ツウショ</t>
    </rPh>
    <phoneticPr fontId="4"/>
  </si>
  <si>
    <t>通所介護事業所　1月あたり延べ利用者数301人以上600人以下</t>
    <rPh sb="0" eb="2">
      <t>ツウショ</t>
    </rPh>
    <phoneticPr fontId="4"/>
  </si>
  <si>
    <t>/定員</t>
    <rPh sb="1" eb="3">
      <t>テイイン</t>
    </rPh>
    <phoneticPr fontId="4"/>
  </si>
  <si>
    <t>通所介護事業所　1月あたり延べ利用者数601人以上</t>
    <rPh sb="0" eb="2">
      <t>ツウショ</t>
    </rPh>
    <phoneticPr fontId="4"/>
  </si>
  <si>
    <t>通所リハビリテーション事業所</t>
  </si>
  <si>
    <t>特定施設入居者生活介護（養護老人ホーム、軽費老人ホームを除く）</t>
    <rPh sb="12" eb="14">
      <t>ヨウゴ</t>
    </rPh>
    <rPh sb="14" eb="16">
      <t>ロウジン</t>
    </rPh>
    <rPh sb="20" eb="22">
      <t>ケイヒ</t>
    </rPh>
    <rPh sb="22" eb="24">
      <t>ロウジン</t>
    </rPh>
    <rPh sb="28" eb="29">
      <t>ノゾ</t>
    </rPh>
    <phoneticPr fontId="11"/>
  </si>
  <si>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</si>
  <si>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4"/>
  </si>
  <si>
    <t>地域密着型特定施設入居者生活介護（養護老人ホーム、軽費老人ホームを除く）</t>
    <phoneticPr fontId="11"/>
  </si>
  <si>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</si>
  <si>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</si>
  <si>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</si>
  <si>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</si>
  <si>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</si>
  <si>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</si>
  <si>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</si>
  <si>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</si>
  <si>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</si>
  <si>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</si>
  <si>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</si>
  <si>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</si>
  <si>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</si>
  <si>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</si>
  <si>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</si>
  <si>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</si>
  <si>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</si>
  <si>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</si>
  <si>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</si>
  <si>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</si>
  <si>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</si>
  <si>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</si>
  <si>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rPh sb="0" eb="3">
      <t>ギフケン</t>
    </rPh>
    <phoneticPr fontId="12"/>
  </si>
  <si>
    <t>静岡県</t>
    <rPh sb="0" eb="3">
      <t>シズオカケン</t>
    </rPh>
    <phoneticPr fontId="12"/>
  </si>
  <si>
    <t>愛知県</t>
    <rPh sb="0" eb="3">
      <t>アイチケン</t>
    </rPh>
    <phoneticPr fontId="12"/>
  </si>
  <si>
    <t>三重県</t>
    <rPh sb="0" eb="3">
      <t>ミエケン</t>
    </rPh>
    <phoneticPr fontId="12"/>
  </si>
  <si>
    <t>滋賀県</t>
    <rPh sb="0" eb="3">
      <t>シガケン</t>
    </rPh>
    <phoneticPr fontId="12"/>
  </si>
  <si>
    <t>京都府</t>
    <rPh sb="0" eb="3">
      <t>キョウトフ</t>
    </rPh>
    <phoneticPr fontId="12"/>
  </si>
  <si>
    <t>大阪府</t>
    <rPh sb="0" eb="3">
      <t>オオサカフ</t>
    </rPh>
    <phoneticPr fontId="12"/>
  </si>
  <si>
    <t>兵庫県</t>
    <rPh sb="0" eb="3">
      <t>ヒョウゴケン</t>
    </rPh>
    <phoneticPr fontId="12"/>
  </si>
  <si>
    <t>奈良県</t>
    <rPh sb="0" eb="3">
      <t>ナラケン</t>
    </rPh>
    <phoneticPr fontId="12"/>
  </si>
  <si>
    <t>和歌山県</t>
    <rPh sb="0" eb="4">
      <t>ワカヤマケン</t>
    </rPh>
    <phoneticPr fontId="12"/>
  </si>
  <si>
    <t>鳥取県</t>
    <rPh sb="0" eb="3">
      <t>トットリケン</t>
    </rPh>
    <phoneticPr fontId="12"/>
  </si>
  <si>
    <t>島根県</t>
    <rPh sb="0" eb="3">
      <t>シマネケン</t>
    </rPh>
    <phoneticPr fontId="12"/>
  </si>
  <si>
    <t>岡山県</t>
    <rPh sb="0" eb="3">
      <t>オカヤマケン</t>
    </rPh>
    <phoneticPr fontId="12"/>
  </si>
  <si>
    <t>広島県</t>
    <rPh sb="0" eb="3">
      <t>ヒロシマケン</t>
    </rPh>
    <phoneticPr fontId="12"/>
  </si>
  <si>
    <t>山口県</t>
    <rPh sb="0" eb="3">
      <t>ヤマグチケン</t>
    </rPh>
    <phoneticPr fontId="12"/>
  </si>
  <si>
    <t>徳島県</t>
    <rPh sb="0" eb="3">
      <t>トクシマケン</t>
    </rPh>
    <phoneticPr fontId="12"/>
  </si>
  <si>
    <t>香川県</t>
    <rPh sb="0" eb="3">
      <t>カガワケン</t>
    </rPh>
    <phoneticPr fontId="12"/>
  </si>
  <si>
    <t>愛媛県</t>
    <rPh sb="0" eb="3">
      <t>エヒメケン</t>
    </rPh>
    <phoneticPr fontId="12"/>
  </si>
  <si>
    <t>高知県</t>
    <rPh sb="0" eb="3">
      <t>コウチケン</t>
    </rPh>
    <phoneticPr fontId="12"/>
  </si>
  <si>
    <t>福岡県</t>
    <rPh sb="0" eb="3">
      <t>フクオカケン</t>
    </rPh>
    <phoneticPr fontId="12"/>
  </si>
  <si>
    <t>佐賀県</t>
    <rPh sb="0" eb="3">
      <t>サガケン</t>
    </rPh>
    <phoneticPr fontId="12"/>
  </si>
  <si>
    <t>長崎県</t>
    <rPh sb="0" eb="3">
      <t>ナガサキケン</t>
    </rPh>
    <phoneticPr fontId="12"/>
  </si>
  <si>
    <t>熊本県</t>
    <rPh sb="0" eb="3">
      <t>クマモトケン</t>
    </rPh>
    <phoneticPr fontId="12"/>
  </si>
  <si>
    <t>大分県</t>
    <rPh sb="0" eb="3">
      <t>オオイタケン</t>
    </rPh>
    <phoneticPr fontId="12"/>
  </si>
  <si>
    <t>宮崎県</t>
    <rPh sb="0" eb="3">
      <t>ミヤザキケン</t>
    </rPh>
    <phoneticPr fontId="12"/>
  </si>
  <si>
    <t>鹿児島県</t>
    <rPh sb="0" eb="4">
      <t>カゴシマケン</t>
    </rPh>
    <phoneticPr fontId="12"/>
  </si>
  <si>
    <t>沖縄県</t>
    <rPh sb="0" eb="3">
      <t>オキナワケン</t>
    </rPh>
    <phoneticPr fontId="11"/>
  </si>
  <si>
    <t>審査
結果</t>
    <rPh sb="0" eb="2">
      <t>シンサ</t>
    </rPh>
    <rPh sb="3" eb="5">
      <t>ケッカ</t>
    </rPh>
    <phoneticPr fontId="11"/>
  </si>
  <si>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11"/>
  </si>
  <si>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11"/>
  </si>
  <si>
    <t>※この欄に「○」が表示されない場合、本表の事業所数と個票の枚数が一致していません。</t>
    <rPh sb="3" eb="4">
      <t>ラン</t>
    </rPh>
    <rPh sb="9" eb="11">
      <t>ヒョウジ</t>
    </rPh>
    <rPh sb="15" eb="17">
      <t>バアイ</t>
    </rPh>
    <phoneticPr fontId="11"/>
  </si>
  <si>
    <t>　個票のシート名に誤りがないか確認して下さい。</t>
    <rPh sb="1" eb="3">
      <t>コヒョウ</t>
    </rPh>
    <rPh sb="7" eb="8">
      <t>メイ</t>
    </rPh>
    <rPh sb="9" eb="10">
      <t>アヤマ</t>
    </rPh>
    <rPh sb="15" eb="17">
      <t>カクニン</t>
    </rPh>
    <rPh sb="19" eb="20">
      <t>クダ</t>
    </rPh>
    <phoneticPr fontId="11"/>
  </si>
  <si>
    <t>（注）行が不足する場合には、「本申請書の使い方」に従って、行を追加すること。列の挿入は絶対に行わないこと。</t>
    <rPh sb="1" eb="2">
      <t>チュウ</t>
    </rPh>
    <rPh sb="15" eb="16">
      <t>ホン</t>
    </rPh>
    <rPh sb="16" eb="19">
      <t>シンセイショ</t>
    </rPh>
    <rPh sb="20" eb="21">
      <t>ツカ</t>
    </rPh>
    <rPh sb="22" eb="23">
      <t>カタ</t>
    </rPh>
    <rPh sb="25" eb="26">
      <t>シタガ</t>
    </rPh>
    <phoneticPr fontId="11"/>
  </si>
  <si>
    <t>　</t>
    <phoneticPr fontId="11"/>
  </si>
  <si>
    <t>施設概要</t>
    <rPh sb="0" eb="2">
      <t>シセツ</t>
    </rPh>
    <rPh sb="2" eb="4">
      <t>ガイヨウ</t>
    </rPh>
    <phoneticPr fontId="11"/>
  </si>
  <si>
    <t>事業所名称</t>
    <rPh sb="0" eb="3">
      <t>ジギョウショ</t>
    </rPh>
    <rPh sb="3" eb="5">
      <t>メイショウ</t>
    </rPh>
    <phoneticPr fontId="11"/>
  </si>
  <si>
    <t>都道府県名</t>
    <rPh sb="0" eb="4">
      <t>トドウフケン</t>
    </rPh>
    <rPh sb="4" eb="5">
      <t>メイ</t>
    </rPh>
    <phoneticPr fontId="11"/>
  </si>
  <si>
    <t>担当部署名</t>
    <rPh sb="0" eb="2">
      <t>タントウ</t>
    </rPh>
    <rPh sb="2" eb="5">
      <t>ブショメイ</t>
    </rPh>
    <phoneticPr fontId="11"/>
  </si>
  <si>
    <t>事業区分</t>
    <rPh sb="0" eb="2">
      <t>ジギョウ</t>
    </rPh>
    <rPh sb="2" eb="4">
      <t>クブン</t>
    </rPh>
    <phoneticPr fontId="11"/>
  </si>
  <si>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11"/>
  </si>
  <si>
    <t>　介護施設等に対するサービス継続支援事業</t>
    <phoneticPr fontId="11"/>
  </si>
  <si>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11"/>
  </si>
  <si>
    <t>【介護サービスを円滑に継続するための対応】</t>
    <rPh sb="1" eb="3">
      <t>カイゴ</t>
    </rPh>
    <rPh sb="8" eb="10">
      <t>エンカツ</t>
    </rPh>
    <rPh sb="11" eb="13">
      <t>ケイゾク</t>
    </rPh>
    <rPh sb="18" eb="20">
      <t>タイオウ</t>
    </rPh>
    <phoneticPr fontId="11"/>
  </si>
  <si>
    <t>科目</t>
    <rPh sb="0" eb="2">
      <t>カモク</t>
    </rPh>
    <phoneticPr fontId="11"/>
  </si>
  <si>
    <t>所要額（円）</t>
    <rPh sb="0" eb="3">
      <t>ショヨウガク</t>
    </rPh>
    <rPh sb="4" eb="5">
      <t>エン</t>
    </rPh>
    <phoneticPr fontId="11"/>
  </si>
  <si>
    <t>【災害備蓄等への対応】</t>
    <rPh sb="1" eb="3">
      <t>サイガイ</t>
    </rPh>
    <rPh sb="3" eb="5">
      <t>ビチク</t>
    </rPh>
    <rPh sb="5" eb="6">
      <t>トウ</t>
    </rPh>
    <rPh sb="8" eb="10">
      <t>タイオウ</t>
    </rPh>
    <phoneticPr fontId="11"/>
  </si>
  <si>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11"/>
  </si>
  <si>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11"/>
  </si>
  <si>
    <t>提供サービス</t>
    <rPh sb="0" eb="2">
      <t>テイキョウ</t>
    </rPh>
    <phoneticPr fontId="11"/>
  </si>
  <si>
    <t>収支予算（決算）書</t>
    <rPh sb="0" eb="2">
      <t>シュウシ</t>
    </rPh>
    <rPh sb="2" eb="4">
      <t>ヨサン</t>
    </rPh>
    <rPh sb="5" eb="7">
      <t>ケッサン</t>
    </rPh>
    <rPh sb="8" eb="9">
      <t>ショ</t>
    </rPh>
    <phoneticPr fontId="17"/>
  </si>
  <si>
    <t>事業所・施設別申請（実績）額一覧</t>
    <rPh sb="10" eb="12">
      <t>ジッセキ</t>
    </rPh>
    <phoneticPr fontId="11"/>
  </si>
  <si>
    <t>申請（実績）額（千円）</t>
    <rPh sb="0" eb="2">
      <t>シンセイ</t>
    </rPh>
    <rPh sb="3" eb="5">
      <t>ジッセキ</t>
    </rPh>
    <rPh sb="6" eb="7">
      <t>ガク</t>
    </rPh>
    <rPh sb="8" eb="10">
      <t>センエン</t>
    </rPh>
    <phoneticPr fontId="11"/>
  </si>
  <si>
    <t>介護事業所等及び介護施設等に対するサービス継続支援事業に関する事業計画（実績）書（事業所単位）</t>
    <rPh sb="36" eb="38">
      <t>ジッセキ</t>
    </rPh>
    <rPh sb="41" eb="44">
      <t>ジギョウショ</t>
    </rPh>
    <rPh sb="44" eb="46">
      <t>タンイ</t>
    </rPh>
    <phoneticPr fontId="11"/>
  </si>
  <si>
    <t>合計</t>
    <rPh sb="0" eb="2">
      <t>ゴウケイ</t>
    </rPh>
    <phoneticPr fontId="11"/>
  </si>
  <si>
    <t>様式第１号（第５条、第１１条関係）</t>
    <rPh sb="6" eb="7">
      <t>ダイ</t>
    </rPh>
    <rPh sb="8" eb="9">
      <t>ジョウ</t>
    </rPh>
    <rPh sb="10" eb="11">
      <t>ダイ</t>
    </rPh>
    <rPh sb="13" eb="14">
      <t>ジョウ</t>
    </rPh>
    <rPh sb="14" eb="16">
      <t>カンケイ</t>
    </rPh>
    <phoneticPr fontId="11"/>
  </si>
  <si>
    <t>支出（予定）額</t>
    <rPh sb="0" eb="2">
      <t>シシュツ</t>
    </rPh>
    <rPh sb="3" eb="5">
      <t>ヨテイ</t>
    </rPh>
    <rPh sb="6" eb="7">
      <t>ガク</t>
    </rPh>
    <phoneticPr fontId="11"/>
  </si>
  <si>
    <t>様式第２号（第５条、第１１条関係）</t>
    <rPh sb="10" eb="11">
      <t>ダイ</t>
    </rPh>
    <rPh sb="13" eb="14">
      <t>ジョウ</t>
    </rPh>
    <phoneticPr fontId="11"/>
  </si>
  <si>
    <t>様式第３号（第５条、第１１条関係）</t>
    <rPh sb="0" eb="2">
      <t>ヨウシキ</t>
    </rPh>
    <rPh sb="2" eb="3">
      <t>ダイ</t>
    </rPh>
    <rPh sb="4" eb="5">
      <t>ゴウ</t>
    </rPh>
    <rPh sb="6" eb="7">
      <t>ダイ</t>
    </rPh>
    <rPh sb="8" eb="9">
      <t>ジョウ</t>
    </rPh>
    <rPh sb="10" eb="11">
      <t>ダイ</t>
    </rPh>
    <rPh sb="13" eb="14">
      <t>ジョウ</t>
    </rPh>
    <rPh sb="14" eb="16">
      <t>カンケイ</t>
    </rPh>
    <phoneticPr fontId="11"/>
  </si>
  <si>
    <t>ア　移動に伴い必要となる経費</t>
    <rPh sb="2" eb="4">
      <t>イドウ</t>
    </rPh>
    <rPh sb="5" eb="6">
      <t>トモナ</t>
    </rPh>
    <rPh sb="7" eb="9">
      <t>ヒツヨウ</t>
    </rPh>
    <rPh sb="12" eb="14">
      <t>ケイヒ</t>
    </rPh>
    <phoneticPr fontId="11"/>
  </si>
  <si>
    <t>イ　猛暑対策用品や雪害対策用品の購入等経費</t>
    <rPh sb="2" eb="4">
      <t>モウショ</t>
    </rPh>
    <rPh sb="4" eb="6">
      <t>タイサク</t>
    </rPh>
    <rPh sb="6" eb="8">
      <t>ヨウヒン</t>
    </rPh>
    <rPh sb="9" eb="11">
      <t>セツガイ</t>
    </rPh>
    <rPh sb="11" eb="13">
      <t>タイサク</t>
    </rPh>
    <rPh sb="13" eb="15">
      <t>ヨウヒン</t>
    </rPh>
    <rPh sb="16" eb="18">
      <t>コウニュウ</t>
    </rPh>
    <rPh sb="18" eb="19">
      <t>トウ</t>
    </rPh>
    <rPh sb="19" eb="21">
      <t>ケイヒ</t>
    </rPh>
    <phoneticPr fontId="11"/>
  </si>
  <si>
    <t>ウ　入居者・利用者の生活環境改善、職員の負担軽減・勤務環境改善に必要となる経費</t>
    <rPh sb="2" eb="5">
      <t>ニュウキョシャ</t>
    </rPh>
    <rPh sb="6" eb="9">
      <t>リヨウシャ</t>
    </rPh>
    <rPh sb="10" eb="12">
      <t>セイカツ</t>
    </rPh>
    <rPh sb="12" eb="14">
      <t>カンキョウ</t>
    </rPh>
    <rPh sb="14" eb="16">
      <t>カイゼン</t>
    </rPh>
    <rPh sb="17" eb="19">
      <t>ショクイン</t>
    </rPh>
    <rPh sb="20" eb="22">
      <t>フタン</t>
    </rPh>
    <rPh sb="22" eb="24">
      <t>ケイゲン</t>
    </rPh>
    <rPh sb="25" eb="27">
      <t>キンム</t>
    </rPh>
    <rPh sb="27" eb="29">
      <t>カンキョウ</t>
    </rPh>
    <rPh sb="29" eb="31">
      <t>カイゼン</t>
    </rPh>
    <rPh sb="32" eb="34">
      <t>ヒツヨウ</t>
    </rPh>
    <rPh sb="37" eb="39">
      <t>ケイヒ</t>
    </rPh>
    <phoneticPr fontId="11"/>
  </si>
  <si>
    <t>エ　居室や浴室等における温度管理、湿度管理に必要な設備・物品等の購入等経費</t>
    <rPh sb="2" eb="4">
      <t>キョシツ</t>
    </rPh>
    <rPh sb="5" eb="7">
      <t>ヨクシツ</t>
    </rPh>
    <rPh sb="7" eb="8">
      <t>トウ</t>
    </rPh>
    <rPh sb="12" eb="14">
      <t>オンド</t>
    </rPh>
    <rPh sb="14" eb="16">
      <t>カンリ</t>
    </rPh>
    <rPh sb="17" eb="19">
      <t>シツド</t>
    </rPh>
    <rPh sb="19" eb="21">
      <t>カンリ</t>
    </rPh>
    <rPh sb="22" eb="24">
      <t>ヒツヨウ</t>
    </rPh>
    <rPh sb="25" eb="27">
      <t>セツビ</t>
    </rPh>
    <rPh sb="28" eb="30">
      <t>ブッピン</t>
    </rPh>
    <rPh sb="30" eb="31">
      <t>トウ</t>
    </rPh>
    <rPh sb="32" eb="34">
      <t>コウニュウ</t>
    </rPh>
    <rPh sb="34" eb="35">
      <t>トウ</t>
    </rPh>
    <rPh sb="35" eb="37">
      <t>ケイヒ</t>
    </rPh>
    <phoneticPr fontId="11"/>
  </si>
  <si>
    <t>（１）介護サービスを円滑に継続するための対応</t>
    <rPh sb="3" eb="5">
      <t>カイゴ</t>
    </rPh>
    <rPh sb="10" eb="12">
      <t>エンカツ</t>
    </rPh>
    <rPh sb="13" eb="15">
      <t>ケイゾク</t>
    </rPh>
    <rPh sb="20" eb="22">
      <t>タイオウ</t>
    </rPh>
    <phoneticPr fontId="11"/>
  </si>
  <si>
    <t>（２）災害備蓄等への対応</t>
    <rPh sb="3" eb="5">
      <t>サイガイ</t>
    </rPh>
    <rPh sb="5" eb="7">
      <t>ビチク</t>
    </rPh>
    <rPh sb="7" eb="8">
      <t>トウ</t>
    </rPh>
    <rPh sb="10" eb="12">
      <t>タイオウ</t>
    </rPh>
    <phoneticPr fontId="11"/>
  </si>
  <si>
    <t>ア　飲料水、食料品等の備蓄物資の購入等経費</t>
    <rPh sb="2" eb="5">
      <t>インリョウスイ</t>
    </rPh>
    <rPh sb="6" eb="9">
      <t>ショクリョウヒン</t>
    </rPh>
    <rPh sb="9" eb="10">
      <t>トウ</t>
    </rPh>
    <rPh sb="11" eb="13">
      <t>ビチク</t>
    </rPh>
    <rPh sb="13" eb="15">
      <t>ブッシ</t>
    </rPh>
    <rPh sb="16" eb="18">
      <t>コウニュウ</t>
    </rPh>
    <rPh sb="18" eb="19">
      <t>トウ</t>
    </rPh>
    <rPh sb="19" eb="21">
      <t>ケイヒ</t>
    </rPh>
    <phoneticPr fontId="11"/>
  </si>
  <si>
    <t>イ　ポータブル発電機、ポータブル電源・蓄電池等の購入経費</t>
    <rPh sb="7" eb="10">
      <t>ハツデンキ</t>
    </rPh>
    <rPh sb="16" eb="18">
      <t>デンゲン</t>
    </rPh>
    <rPh sb="19" eb="22">
      <t>チクデンチ</t>
    </rPh>
    <rPh sb="22" eb="23">
      <t>トウ</t>
    </rPh>
    <rPh sb="24" eb="26">
      <t>コウニュウ</t>
    </rPh>
    <rPh sb="26" eb="28">
      <t>ケイヒ</t>
    </rPh>
    <phoneticPr fontId="11"/>
  </si>
  <si>
    <t>ウ　衛生用品、医療用品等の購入等経費</t>
    <rPh sb="2" eb="4">
      <t>エイセイ</t>
    </rPh>
    <rPh sb="4" eb="6">
      <t>ヨウヒン</t>
    </rPh>
    <rPh sb="7" eb="9">
      <t>イリョウ</t>
    </rPh>
    <rPh sb="9" eb="11">
      <t>ヨウヒン</t>
    </rPh>
    <rPh sb="11" eb="12">
      <t>トウ</t>
    </rPh>
    <rPh sb="13" eb="15">
      <t>コウニュウ</t>
    </rPh>
    <rPh sb="15" eb="16">
      <t>トウ</t>
    </rPh>
    <rPh sb="16" eb="18">
      <t>ケイヒ</t>
    </rPh>
    <phoneticPr fontId="11"/>
  </si>
  <si>
    <t>エ　簡易浄水器、冷房機、暖房機、簡易トイレ、清潔保持のための用具等の購入等経費</t>
    <rPh sb="2" eb="4">
      <t>カンイ</t>
    </rPh>
    <rPh sb="4" eb="7">
      <t>ジョウスイキ</t>
    </rPh>
    <rPh sb="8" eb="11">
      <t>レイボウキ</t>
    </rPh>
    <rPh sb="12" eb="15">
      <t>ダンボウキ</t>
    </rPh>
    <rPh sb="16" eb="18">
      <t>カンイ</t>
    </rPh>
    <rPh sb="22" eb="24">
      <t>セイケツ</t>
    </rPh>
    <rPh sb="24" eb="26">
      <t>ホジ</t>
    </rPh>
    <rPh sb="30" eb="32">
      <t>ヨウグ</t>
    </rPh>
    <rPh sb="32" eb="33">
      <t>トウ</t>
    </rPh>
    <rPh sb="34" eb="36">
      <t>コウニュウ</t>
    </rPh>
    <rPh sb="36" eb="37">
      <t>トウ</t>
    </rPh>
    <rPh sb="37" eb="39">
      <t>ケイヒ</t>
    </rPh>
    <phoneticPr fontId="11"/>
  </si>
  <si>
    <t>オ　その他災害への備えとして必要と認められる経費</t>
    <rPh sb="4" eb="5">
      <t>タ</t>
    </rPh>
    <rPh sb="5" eb="7">
      <t>サイガイ</t>
    </rPh>
    <rPh sb="9" eb="10">
      <t>ソナ</t>
    </rPh>
    <rPh sb="14" eb="16">
      <t>ヒツヨウ</t>
    </rPh>
    <rPh sb="17" eb="18">
      <t>ミト</t>
    </rPh>
    <rPh sb="22" eb="24">
      <t>ケイヒ</t>
    </rPh>
    <phoneticPr fontId="11"/>
  </si>
  <si>
    <t>オ　その他困難な事態下に介護サービスを継続するために必要と認められる経費</t>
    <rPh sb="4" eb="5">
      <t>タ</t>
    </rPh>
    <rPh sb="5" eb="7">
      <t>コンナン</t>
    </rPh>
    <rPh sb="8" eb="10">
      <t>ジタイ</t>
    </rPh>
    <rPh sb="10" eb="11">
      <t>シタ</t>
    </rPh>
    <rPh sb="12" eb="14">
      <t>カイゴ</t>
    </rPh>
    <rPh sb="19" eb="21">
      <t>ケイゾク</t>
    </rPh>
    <rPh sb="26" eb="28">
      <t>ヒツヨウ</t>
    </rPh>
    <rPh sb="29" eb="30">
      <t>ミト</t>
    </rPh>
    <rPh sb="34" eb="36">
      <t>ケイヒ</t>
    </rPh>
    <phoneticPr fontId="11"/>
  </si>
  <si>
    <t>食材料費等</t>
    <rPh sb="0" eb="1">
      <t>ショク</t>
    </rPh>
    <rPh sb="1" eb="4">
      <t>ザイリョウヒ</t>
    </rPh>
    <rPh sb="4" eb="5">
      <t>トウ</t>
    </rPh>
    <phoneticPr fontId="11"/>
  </si>
  <si>
    <t>介護事業所等に対するサービス継続支援事業</t>
    <phoneticPr fontId="11"/>
  </si>
  <si>
    <t>介護施設等に対するサービス継続支援事業</t>
    <phoneticPr fontId="11"/>
  </si>
  <si>
    <t>県補助金</t>
    <rPh sb="0" eb="1">
      <t>ケン</t>
    </rPh>
    <rPh sb="1" eb="4">
      <t>ホジョキン</t>
    </rPh>
    <phoneticPr fontId="11"/>
  </si>
  <si>
    <t>自主財源</t>
    <rPh sb="0" eb="2">
      <t>ジシュ</t>
    </rPh>
    <rPh sb="2" eb="4">
      <t>ザイゲン</t>
    </rPh>
    <phoneticPr fontId="11"/>
  </si>
  <si>
    <t>〇介護事業所等及び介護施設等へのサービス継続支援事業補助金実績報告用ファイル</t>
    <rPh sb="1" eb="3">
      <t>カイゴ</t>
    </rPh>
    <rPh sb="3" eb="6">
      <t>ジギョウショ</t>
    </rPh>
    <rPh sb="6" eb="7">
      <t>トウ</t>
    </rPh>
    <rPh sb="7" eb="8">
      <t>オヨ</t>
    </rPh>
    <rPh sb="9" eb="11">
      <t>カイゴ</t>
    </rPh>
    <rPh sb="11" eb="13">
      <t>シセツ</t>
    </rPh>
    <rPh sb="13" eb="14">
      <t>トウ</t>
    </rPh>
    <rPh sb="20" eb="22">
      <t>ケイゾク</t>
    </rPh>
    <rPh sb="22" eb="24">
      <t>シエン</t>
    </rPh>
    <rPh sb="24" eb="26">
      <t>ジギョウ</t>
    </rPh>
    <rPh sb="26" eb="29">
      <t>ホジョキン</t>
    </rPh>
    <rPh sb="29" eb="31">
      <t>ジッセキ</t>
    </rPh>
    <rPh sb="31" eb="33">
      <t>ホウコク</t>
    </rPh>
    <rPh sb="33" eb="34">
      <t>ヨウ</t>
    </rPh>
    <phoneticPr fontId="11"/>
  </si>
  <si>
    <t>補　助　金　等　実　績　報　告　書</t>
    <rPh sb="0" eb="1">
      <t>ホ</t>
    </rPh>
    <rPh sb="2" eb="3">
      <t>スケ</t>
    </rPh>
    <rPh sb="4" eb="5">
      <t>カネ</t>
    </rPh>
    <rPh sb="6" eb="7">
      <t>トウ</t>
    </rPh>
    <rPh sb="8" eb="9">
      <t>ジツ</t>
    </rPh>
    <rPh sb="10" eb="11">
      <t>セキ</t>
    </rPh>
    <rPh sb="12" eb="13">
      <t>ホウ</t>
    </rPh>
    <rPh sb="14" eb="15">
      <t>コク</t>
    </rPh>
    <rPh sb="16" eb="17">
      <t>ショ</t>
    </rPh>
    <phoneticPr fontId="11"/>
  </si>
  <si>
    <t>交付決定日</t>
    <rPh sb="0" eb="2">
      <t>コウフ</t>
    </rPh>
    <rPh sb="2" eb="5">
      <t>ケッテイビ</t>
    </rPh>
    <phoneticPr fontId="11"/>
  </si>
  <si>
    <t>交付決定文書番号</t>
    <rPh sb="0" eb="2">
      <t>コウフ</t>
    </rPh>
    <rPh sb="2" eb="4">
      <t>ケッテイ</t>
    </rPh>
    <rPh sb="4" eb="6">
      <t>ブンショ</t>
    </rPh>
    <rPh sb="6" eb="8">
      <t>バンゴウ</t>
    </rPh>
    <phoneticPr fontId="11"/>
  </si>
  <si>
    <t>交付決定通知文書に記載の年月日を和暦で記入。</t>
    <rPh sb="0" eb="2">
      <t>コウフ</t>
    </rPh>
    <rPh sb="2" eb="4">
      <t>ケッテイ</t>
    </rPh>
    <rPh sb="4" eb="6">
      <t>ツウチ</t>
    </rPh>
    <rPh sb="6" eb="8">
      <t>ブンショ</t>
    </rPh>
    <rPh sb="9" eb="11">
      <t>キサイ</t>
    </rPh>
    <rPh sb="12" eb="15">
      <t>ネンガッピ</t>
    </rPh>
    <rPh sb="19" eb="21">
      <t>キニュウ</t>
    </rPh>
    <phoneticPr fontId="11"/>
  </si>
  <si>
    <t>交付決定通知文書に記載の文書番号を記入</t>
    <rPh sb="12" eb="14">
      <t>ブンショ</t>
    </rPh>
    <rPh sb="14" eb="16">
      <t>バンゴウ</t>
    </rPh>
    <rPh sb="17" eb="19">
      <t>キニュウ</t>
    </rPh>
    <phoneticPr fontId="11"/>
  </si>
  <si>
    <t>１　事業実績書（別記様式第１号）</t>
    <rPh sb="2" eb="4">
      <t>ジギョウ</t>
    </rPh>
    <rPh sb="4" eb="6">
      <t>ジッセキ</t>
    </rPh>
    <rPh sb="6" eb="7">
      <t>ショ</t>
    </rPh>
    <rPh sb="8" eb="10">
      <t>ベッキ</t>
    </rPh>
    <rPh sb="10" eb="12">
      <t>ヨウシキ</t>
    </rPh>
    <rPh sb="12" eb="13">
      <t>ダイ</t>
    </rPh>
    <rPh sb="14" eb="15">
      <t>ゴウ</t>
    </rPh>
    <phoneticPr fontId="11"/>
  </si>
  <si>
    <t>２　収支決算書（別記様式第２号）</t>
    <rPh sb="2" eb="4">
      <t>シュウシ</t>
    </rPh>
    <rPh sb="4" eb="6">
      <t>ケッサン</t>
    </rPh>
    <rPh sb="6" eb="7">
      <t>ショ</t>
    </rPh>
    <rPh sb="8" eb="10">
      <t>ベッキ</t>
    </rPh>
    <rPh sb="10" eb="12">
      <t>ヨウシキ</t>
    </rPh>
    <rPh sb="12" eb="13">
      <t>ダイ</t>
    </rPh>
    <rPh sb="14" eb="15">
      <t>ゴウ</t>
    </rPh>
    <phoneticPr fontId="11"/>
  </si>
  <si>
    <t>３　事業所・施設別実績額一覧（別記様式第３号）</t>
    <rPh sb="2" eb="5">
      <t>ジギョウショ</t>
    </rPh>
    <rPh sb="6" eb="9">
      <t>シセツベツ</t>
    </rPh>
    <rPh sb="9" eb="12">
      <t>ジッセキガク</t>
    </rPh>
    <rPh sb="12" eb="14">
      <t>イチラン</t>
    </rPh>
    <rPh sb="15" eb="17">
      <t>ベッキ</t>
    </rPh>
    <rPh sb="17" eb="19">
      <t>ヨウシキ</t>
    </rPh>
    <rPh sb="19" eb="20">
      <t>ダイ</t>
    </rPh>
    <rPh sb="21" eb="22">
      <t>ゴウ</t>
    </rPh>
    <phoneticPr fontId="11"/>
  </si>
  <si>
    <t>４　領収書等の補助対象経費が確認できる資料</t>
    <phoneticPr fontId="11"/>
  </si>
  <si>
    <t>５　その他知事が必要と認める書類</t>
    <rPh sb="4" eb="5">
      <t>タ</t>
    </rPh>
    <rPh sb="5" eb="7">
      <t>チジ</t>
    </rPh>
    <rPh sb="8" eb="10">
      <t>ヒツヨウ</t>
    </rPh>
    <rPh sb="11" eb="12">
      <t>ミト</t>
    </rPh>
    <rPh sb="14" eb="16">
      <t>ショルイ</t>
    </rPh>
    <phoneticPr fontId="11"/>
  </si>
  <si>
    <t>領収等No</t>
    <rPh sb="0" eb="2">
      <t>リョウシュウ</t>
    </rPh>
    <rPh sb="2" eb="3">
      <t>トウ</t>
    </rPh>
    <phoneticPr fontId="17"/>
  </si>
  <si>
    <t>発注日
（依頼日）</t>
    <rPh sb="0" eb="3">
      <t>ハッチュウビ</t>
    </rPh>
    <rPh sb="5" eb="8">
      <t>イライビ</t>
    </rPh>
    <phoneticPr fontId="17"/>
  </si>
  <si>
    <t>納品日
（施行日）</t>
    <rPh sb="0" eb="3">
      <t>ノウヒンビ</t>
    </rPh>
    <rPh sb="5" eb="8">
      <t>セコウビ</t>
    </rPh>
    <phoneticPr fontId="17"/>
  </si>
  <si>
    <t>品目名</t>
    <rPh sb="0" eb="3">
      <t>ヒンモクメイ</t>
    </rPh>
    <phoneticPr fontId="17"/>
  </si>
  <si>
    <t>金額（税抜）</t>
    <rPh sb="0" eb="2">
      <t>キンガク</t>
    </rPh>
    <rPh sb="3" eb="5">
      <t>ゼイヌキ</t>
    </rPh>
    <phoneticPr fontId="17"/>
  </si>
  <si>
    <t>（例）</t>
    <rPh sb="1" eb="2">
      <t>レイ</t>
    </rPh>
    <phoneticPr fontId="17"/>
  </si>
  <si>
    <t>○領収書等の明細一覧</t>
    <rPh sb="1" eb="4">
      <t>リョウシュウショ</t>
    </rPh>
    <rPh sb="4" eb="5">
      <t>トウ</t>
    </rPh>
    <rPh sb="6" eb="8">
      <t>メイサイ</t>
    </rPh>
    <rPh sb="8" eb="10">
      <t>イチラン</t>
    </rPh>
    <phoneticPr fontId="17"/>
  </si>
  <si>
    <t>（１）ア　移動に伴い必要となる経費</t>
    <rPh sb="5" eb="7">
      <t>イドウ</t>
    </rPh>
    <rPh sb="8" eb="9">
      <t>トモナ</t>
    </rPh>
    <rPh sb="10" eb="12">
      <t>ヒツヨウ</t>
    </rPh>
    <rPh sb="15" eb="17">
      <t>ケイヒ</t>
    </rPh>
    <phoneticPr fontId="11"/>
  </si>
  <si>
    <t>（１）イ　猛暑対策用品や雪害対策用品の購入等経費</t>
    <rPh sb="5" eb="7">
      <t>モウショ</t>
    </rPh>
    <rPh sb="7" eb="9">
      <t>タイサク</t>
    </rPh>
    <rPh sb="9" eb="11">
      <t>ヨウヒン</t>
    </rPh>
    <rPh sb="12" eb="14">
      <t>セツガイ</t>
    </rPh>
    <rPh sb="14" eb="16">
      <t>タイサク</t>
    </rPh>
    <rPh sb="16" eb="18">
      <t>ヨウヒン</t>
    </rPh>
    <rPh sb="19" eb="21">
      <t>コウニュウ</t>
    </rPh>
    <rPh sb="21" eb="22">
      <t>トウ</t>
    </rPh>
    <rPh sb="22" eb="24">
      <t>ケイヒ</t>
    </rPh>
    <phoneticPr fontId="11"/>
  </si>
  <si>
    <t>（１）ウ　入居者・利用者の生活環境改善、職員の負担軽減・勤務環境改善に必要となる経費</t>
    <rPh sb="5" eb="8">
      <t>ニュウキョシャ</t>
    </rPh>
    <rPh sb="9" eb="12">
      <t>リヨウシャ</t>
    </rPh>
    <rPh sb="13" eb="15">
      <t>セイカツ</t>
    </rPh>
    <rPh sb="15" eb="17">
      <t>カンキョウ</t>
    </rPh>
    <rPh sb="17" eb="19">
      <t>カイゼン</t>
    </rPh>
    <rPh sb="20" eb="22">
      <t>ショクイン</t>
    </rPh>
    <rPh sb="23" eb="25">
      <t>フタン</t>
    </rPh>
    <rPh sb="25" eb="27">
      <t>ケイゲン</t>
    </rPh>
    <rPh sb="28" eb="30">
      <t>キンム</t>
    </rPh>
    <rPh sb="30" eb="32">
      <t>カンキョウ</t>
    </rPh>
    <rPh sb="32" eb="34">
      <t>カイゼン</t>
    </rPh>
    <rPh sb="35" eb="37">
      <t>ヒツヨウ</t>
    </rPh>
    <rPh sb="40" eb="42">
      <t>ケイヒ</t>
    </rPh>
    <phoneticPr fontId="11"/>
  </si>
  <si>
    <t>（１）エ　居室や浴室等における温度管理、湿度管理に必要な設備・物品等の購入等経費</t>
    <rPh sb="5" eb="7">
      <t>キョシツ</t>
    </rPh>
    <rPh sb="8" eb="10">
      <t>ヨクシツ</t>
    </rPh>
    <rPh sb="10" eb="11">
      <t>トウ</t>
    </rPh>
    <rPh sb="15" eb="17">
      <t>オンド</t>
    </rPh>
    <rPh sb="17" eb="19">
      <t>カンリ</t>
    </rPh>
    <rPh sb="20" eb="22">
      <t>シツド</t>
    </rPh>
    <rPh sb="22" eb="24">
      <t>カンリ</t>
    </rPh>
    <rPh sb="25" eb="27">
      <t>ヒツヨウ</t>
    </rPh>
    <rPh sb="28" eb="30">
      <t>セツビ</t>
    </rPh>
    <rPh sb="31" eb="33">
      <t>ブッピン</t>
    </rPh>
    <rPh sb="33" eb="34">
      <t>トウ</t>
    </rPh>
    <rPh sb="35" eb="37">
      <t>コウニュウ</t>
    </rPh>
    <rPh sb="37" eb="38">
      <t>トウ</t>
    </rPh>
    <rPh sb="38" eb="40">
      <t>ケイヒ</t>
    </rPh>
    <phoneticPr fontId="11"/>
  </si>
  <si>
    <t>（１）オ　その他困難な事態下に介護サービスを継続するために必要と認められる経費</t>
    <rPh sb="7" eb="8">
      <t>タ</t>
    </rPh>
    <rPh sb="8" eb="10">
      <t>コンナン</t>
    </rPh>
    <rPh sb="11" eb="13">
      <t>ジタイ</t>
    </rPh>
    <rPh sb="13" eb="14">
      <t>シタ</t>
    </rPh>
    <rPh sb="15" eb="17">
      <t>カイゴ</t>
    </rPh>
    <rPh sb="22" eb="24">
      <t>ケイゾク</t>
    </rPh>
    <rPh sb="29" eb="31">
      <t>ヒツヨウ</t>
    </rPh>
    <rPh sb="32" eb="33">
      <t>ミト</t>
    </rPh>
    <rPh sb="37" eb="39">
      <t>ケイヒ</t>
    </rPh>
    <phoneticPr fontId="11"/>
  </si>
  <si>
    <t>（２）ア　飲料水、食料品等の備蓄物資の購入等経費</t>
    <rPh sb="5" eb="8">
      <t>インリョウスイ</t>
    </rPh>
    <rPh sb="9" eb="12">
      <t>ショクリョウヒン</t>
    </rPh>
    <rPh sb="12" eb="13">
      <t>トウ</t>
    </rPh>
    <rPh sb="14" eb="16">
      <t>ビチク</t>
    </rPh>
    <rPh sb="16" eb="18">
      <t>ブッシ</t>
    </rPh>
    <rPh sb="19" eb="21">
      <t>コウニュウ</t>
    </rPh>
    <rPh sb="21" eb="22">
      <t>トウ</t>
    </rPh>
    <rPh sb="22" eb="24">
      <t>ケイヒ</t>
    </rPh>
    <phoneticPr fontId="11"/>
  </si>
  <si>
    <t>（２）イ　ポータブル発電機、ポータブル電源・蓄電池等の購入経費</t>
    <rPh sb="10" eb="13">
      <t>ハツデンキ</t>
    </rPh>
    <rPh sb="19" eb="21">
      <t>デンゲン</t>
    </rPh>
    <rPh sb="22" eb="25">
      <t>チクデンチ</t>
    </rPh>
    <rPh sb="25" eb="26">
      <t>トウ</t>
    </rPh>
    <rPh sb="27" eb="29">
      <t>コウニュウ</t>
    </rPh>
    <rPh sb="29" eb="31">
      <t>ケイヒ</t>
    </rPh>
    <phoneticPr fontId="11"/>
  </si>
  <si>
    <t>（２）ウ　衛生用品、医療用品等の購入等経費</t>
    <rPh sb="5" eb="7">
      <t>エイセイ</t>
    </rPh>
    <rPh sb="7" eb="9">
      <t>ヨウヒン</t>
    </rPh>
    <rPh sb="10" eb="12">
      <t>イリョウ</t>
    </rPh>
    <rPh sb="12" eb="14">
      <t>ヨウヒン</t>
    </rPh>
    <rPh sb="14" eb="15">
      <t>トウ</t>
    </rPh>
    <rPh sb="16" eb="18">
      <t>コウニュウ</t>
    </rPh>
    <rPh sb="18" eb="19">
      <t>トウ</t>
    </rPh>
    <rPh sb="19" eb="21">
      <t>ケイヒ</t>
    </rPh>
    <phoneticPr fontId="11"/>
  </si>
  <si>
    <t>（２）エ　簡易浄水器、冷房機、暖房機、簡易トイレ、清潔保持のための用具等の購入等経費</t>
    <rPh sb="5" eb="7">
      <t>カンイ</t>
    </rPh>
    <rPh sb="7" eb="10">
      <t>ジョウスイキ</t>
    </rPh>
    <rPh sb="11" eb="14">
      <t>レイボウキ</t>
    </rPh>
    <rPh sb="15" eb="18">
      <t>ダンボウキ</t>
    </rPh>
    <rPh sb="19" eb="21">
      <t>カンイ</t>
    </rPh>
    <rPh sb="25" eb="27">
      <t>セイケツ</t>
    </rPh>
    <rPh sb="27" eb="29">
      <t>ホジ</t>
    </rPh>
    <rPh sb="33" eb="35">
      <t>ヨウグ</t>
    </rPh>
    <rPh sb="35" eb="36">
      <t>トウ</t>
    </rPh>
    <rPh sb="37" eb="39">
      <t>コウニュウ</t>
    </rPh>
    <rPh sb="39" eb="40">
      <t>トウ</t>
    </rPh>
    <rPh sb="40" eb="42">
      <t>ケイヒ</t>
    </rPh>
    <phoneticPr fontId="11"/>
  </si>
  <si>
    <t>（２）オ　その他災害への備えとして必要と認められる経費</t>
    <rPh sb="7" eb="8">
      <t>タ</t>
    </rPh>
    <rPh sb="8" eb="10">
      <t>サイガイ</t>
    </rPh>
    <rPh sb="12" eb="13">
      <t>ソナ</t>
    </rPh>
    <rPh sb="17" eb="19">
      <t>ヒツヨウ</t>
    </rPh>
    <rPh sb="20" eb="21">
      <t>ミト</t>
    </rPh>
    <rPh sb="25" eb="27">
      <t>ケイヒ</t>
    </rPh>
    <phoneticPr fontId="11"/>
  </si>
  <si>
    <t>ネッククーラー５個</t>
    <rPh sb="8" eb="9">
      <t>コ</t>
    </rPh>
    <phoneticPr fontId="17"/>
  </si>
  <si>
    <t>非常用飲料水500m 100本　非常食(乾パン)　40箱</t>
    <rPh sb="0" eb="3">
      <t>ヒジョウヨウ</t>
    </rPh>
    <rPh sb="3" eb="6">
      <t>インリョウスイ</t>
    </rPh>
    <rPh sb="14" eb="15">
      <t>ホン</t>
    </rPh>
    <rPh sb="16" eb="19">
      <t>ヒジョウショク</t>
    </rPh>
    <rPh sb="20" eb="21">
      <t>カン</t>
    </rPh>
    <rPh sb="27" eb="28">
      <t>ハコ</t>
    </rPh>
    <phoneticPr fontId="17"/>
  </si>
  <si>
    <t>ポータブル発電機　１台</t>
    <rPh sb="5" eb="8">
      <t>ハツデンキ</t>
    </rPh>
    <rPh sb="10" eb="11">
      <t>ダイ</t>
    </rPh>
    <phoneticPr fontId="11"/>
  </si>
  <si>
    <t>施設・事業所名
（プルダウンから選択）</t>
    <rPh sb="0" eb="2">
      <t>シセツ</t>
    </rPh>
    <rPh sb="3" eb="6">
      <t>ジギョウショ</t>
    </rPh>
    <rPh sb="6" eb="7">
      <t>メイ</t>
    </rPh>
    <rPh sb="16" eb="18">
      <t>センタク</t>
    </rPh>
    <phoneticPr fontId="11"/>
  </si>
  <si>
    <t>費目名
（プルダウンから選択）</t>
    <rPh sb="0" eb="2">
      <t>ヒモク</t>
    </rPh>
    <rPh sb="2" eb="3">
      <t>メイ</t>
    </rPh>
    <phoneticPr fontId="17"/>
  </si>
  <si>
    <t>□</t>
  </si>
  <si>
    <t>□</t>
    <phoneticPr fontId="11"/>
  </si>
  <si>
    <t>☑</t>
    <phoneticPr fontId="11"/>
  </si>
  <si>
    <r>
      <t>【留意事項】
１　本資料は申請対象事業所・施設ごとに作成してください。
２　領収書等ごとに作成してください。領収書だけでは明細が不明な場合は請求書や納品書等の明細が分かる資料も添付してください。
３　補助対象経費は</t>
    </r>
    <r>
      <rPr>
        <b/>
        <sz val="11"/>
        <color rgb="FFFF0000"/>
        <rFont val="游ゴシック"/>
        <family val="3"/>
        <charset val="128"/>
        <scheme val="minor"/>
      </rPr>
      <t>全て</t>
    </r>
    <r>
      <rPr>
        <b/>
        <u/>
        <sz val="11"/>
        <color rgb="FFFF0000"/>
        <rFont val="游ゴシック"/>
        <family val="3"/>
        <charset val="128"/>
        <scheme val="minor"/>
      </rPr>
      <t>税抜額</t>
    </r>
    <r>
      <rPr>
        <sz val="11"/>
        <color theme="1"/>
        <rFont val="游ゴシック"/>
        <family val="3"/>
        <charset val="128"/>
        <scheme val="minor"/>
      </rPr>
      <t>を入力してください。
４　</t>
    </r>
    <r>
      <rPr>
        <u/>
        <sz val="11"/>
        <color rgb="FFFF0000"/>
        <rFont val="游ゴシック"/>
        <family val="3"/>
        <charset val="128"/>
        <scheme val="minor"/>
      </rPr>
      <t>交付決定日から事業完了日までに、発注、納品、支払いを済ませたものが補助対象となります。それ以外の期間に行ったものは補助対象外です。</t>
    </r>
    <r>
      <rPr>
        <sz val="11"/>
        <color theme="1"/>
        <rFont val="游ゴシック"/>
        <family val="3"/>
        <charset val="128"/>
        <scheme val="minor"/>
      </rPr>
      <t xml:space="preserve">
５　「領収等No」には、別途ご提出いただく領収書等写しに記載いただく番号と同じものを入力してください。
６　「品目名」については、当該領収書等の対象経費となる物品等の名称及び個数を簡潔にご記載ください。複数ある場合は同一セル内にまとめて記入
　　して構いません。
７　</t>
    </r>
    <r>
      <rPr>
        <sz val="11"/>
        <color rgb="FFFF0000"/>
        <rFont val="游ゴシック"/>
        <family val="3"/>
        <charset val="128"/>
        <scheme val="minor"/>
      </rPr>
      <t>商品名ではなく一般名を記入してください。　　</t>
    </r>
    <r>
      <rPr>
        <sz val="11"/>
        <color theme="1"/>
        <rFont val="游ゴシック"/>
        <family val="3"/>
        <charset val="128"/>
        <scheme val="minor"/>
      </rPr>
      <t xml:space="preserve">
８　行数が不足する場合は、必要に応じて行を増やしてください。</t>
    </r>
    <r>
      <rPr>
        <sz val="11"/>
        <color rgb="FFFF0000"/>
        <rFont val="游ゴシック"/>
        <family val="3"/>
        <charset val="128"/>
        <scheme val="minor"/>
      </rPr>
      <t>「明細」タブにカーソルを合わせる→右クリック→「シートの保護の解除」をクリックすると行追加できるようになります（他のシートでは「シートの保護の解除」は行わないでください　※事業所数が16以上の場合は解除して適宜加工してください）。</t>
    </r>
    <rPh sb="9" eb="10">
      <t>ホン</t>
    </rPh>
    <rPh sb="10" eb="12">
      <t>シリョウ</t>
    </rPh>
    <rPh sb="41" eb="42">
      <t>トウ</t>
    </rPh>
    <rPh sb="45" eb="47">
      <t>サクセイ</t>
    </rPh>
    <rPh sb="54" eb="57">
      <t>リョウシュウショ</t>
    </rPh>
    <rPh sb="61" eb="63">
      <t>メイサイ</t>
    </rPh>
    <rPh sb="64" eb="66">
      <t>フメイ</t>
    </rPh>
    <rPh sb="67" eb="69">
      <t>バアイ</t>
    </rPh>
    <rPh sb="70" eb="73">
      <t>セイキュウショ</t>
    </rPh>
    <rPh sb="74" eb="77">
      <t>ノウヒンショ</t>
    </rPh>
    <rPh sb="77" eb="78">
      <t>トウ</t>
    </rPh>
    <rPh sb="79" eb="81">
      <t>メイサイ</t>
    </rPh>
    <rPh sb="82" eb="83">
      <t>ワ</t>
    </rPh>
    <rPh sb="85" eb="87">
      <t>シリョウ</t>
    </rPh>
    <rPh sb="88" eb="90">
      <t>テンプ</t>
    </rPh>
    <rPh sb="100" eb="102">
      <t>ホジョ</t>
    </rPh>
    <rPh sb="102" eb="104">
      <t>タイショウ</t>
    </rPh>
    <rPh sb="104" eb="106">
      <t>ケイヒ</t>
    </rPh>
    <rPh sb="107" eb="108">
      <t>スベ</t>
    </rPh>
    <rPh sb="109" eb="111">
      <t>ゼイヌ</t>
    </rPh>
    <rPh sb="111" eb="112">
      <t>ガク</t>
    </rPh>
    <rPh sb="113" eb="115">
      <t>ニュウリョク</t>
    </rPh>
    <rPh sb="194" eb="196">
      <t>リョウシュウ</t>
    </rPh>
    <rPh sb="196" eb="197">
      <t>トウ</t>
    </rPh>
    <rPh sb="203" eb="205">
      <t>ベット</t>
    </rPh>
    <rPh sb="206" eb="208">
      <t>テイシュツ</t>
    </rPh>
    <rPh sb="212" eb="215">
      <t>リョウシュウショ</t>
    </rPh>
    <rPh sb="215" eb="216">
      <t>トウ</t>
    </rPh>
    <rPh sb="216" eb="217">
      <t>ウツ</t>
    </rPh>
    <rPh sb="219" eb="221">
      <t>キサイ</t>
    </rPh>
    <rPh sb="225" eb="227">
      <t>バンゴウ</t>
    </rPh>
    <rPh sb="228" eb="229">
      <t>オナ</t>
    </rPh>
    <rPh sb="233" eb="235">
      <t>ニュウリョク</t>
    </rPh>
    <rPh sb="248" eb="249">
      <t>メイ</t>
    </rPh>
    <rPh sb="256" eb="258">
      <t>トウガイ</t>
    </rPh>
    <rPh sb="258" eb="261">
      <t>リョウシュウショ</t>
    </rPh>
    <rPh sb="261" eb="262">
      <t>トウ</t>
    </rPh>
    <rPh sb="263" eb="265">
      <t>タイショウ</t>
    </rPh>
    <rPh sb="265" eb="267">
      <t>ケイヒ</t>
    </rPh>
    <rPh sb="270" eb="272">
      <t>ブッピン</t>
    </rPh>
    <rPh sb="272" eb="273">
      <t>トウ</t>
    </rPh>
    <rPh sb="274" eb="276">
      <t>メイショウ</t>
    </rPh>
    <rPh sb="276" eb="277">
      <t>オヨ</t>
    </rPh>
    <rPh sb="278" eb="280">
      <t>コスウ</t>
    </rPh>
    <rPh sb="281" eb="283">
      <t>カンケツ</t>
    </rPh>
    <rPh sb="285" eb="287">
      <t>キサイ</t>
    </rPh>
    <rPh sb="292" eb="294">
      <t>フクスウ</t>
    </rPh>
    <rPh sb="296" eb="298">
      <t>バアイ</t>
    </rPh>
    <rPh sb="299" eb="301">
      <t>ドウイツ</t>
    </rPh>
    <rPh sb="303" eb="304">
      <t>ナイ</t>
    </rPh>
    <rPh sb="309" eb="311">
      <t>キニュウ</t>
    </rPh>
    <rPh sb="316" eb="317">
      <t>カマ</t>
    </rPh>
    <rPh sb="325" eb="328">
      <t>ショウヒンメイ</t>
    </rPh>
    <rPh sb="332" eb="335">
      <t>イッパンメイ</t>
    </rPh>
    <rPh sb="336" eb="338">
      <t>キニュウ</t>
    </rPh>
    <rPh sb="351" eb="352">
      <t>スウ</t>
    </rPh>
    <rPh sb="353" eb="355">
      <t>フソク</t>
    </rPh>
    <rPh sb="361" eb="363">
      <t>ヒツヨウ</t>
    </rPh>
    <rPh sb="364" eb="365">
      <t>オウ</t>
    </rPh>
    <rPh sb="379" eb="381">
      <t>メイサイ</t>
    </rPh>
    <rPh sb="390" eb="391">
      <t>ア</t>
    </rPh>
    <rPh sb="395" eb="396">
      <t>ミギ</t>
    </rPh>
    <rPh sb="406" eb="408">
      <t>ホゴ</t>
    </rPh>
    <rPh sb="409" eb="411">
      <t>カイジョ</t>
    </rPh>
    <rPh sb="420" eb="423">
      <t>ギョウツイカ</t>
    </rPh>
    <rPh sb="434" eb="435">
      <t>ホカ</t>
    </rPh>
    <rPh sb="446" eb="448">
      <t>ホゴ</t>
    </rPh>
    <rPh sb="449" eb="451">
      <t>カイジョ</t>
    </rPh>
    <rPh sb="453" eb="454">
      <t>オコナ</t>
    </rPh>
    <rPh sb="464" eb="467">
      <t>ジギョウショ</t>
    </rPh>
    <rPh sb="467" eb="468">
      <t>スウ</t>
    </rPh>
    <rPh sb="471" eb="473">
      <t>イジョウ</t>
    </rPh>
    <rPh sb="474" eb="476">
      <t>バアイ</t>
    </rPh>
    <rPh sb="477" eb="479">
      <t>カイジョ</t>
    </rPh>
    <rPh sb="481" eb="483">
      <t>テキギ</t>
    </rPh>
    <rPh sb="483" eb="485">
      <t>カコウ</t>
    </rPh>
    <phoneticPr fontId="26"/>
  </si>
  <si>
    <r>
      <t xml:space="preserve">補助上限額
</t>
    </r>
    <r>
      <rPr>
        <sz val="9"/>
        <color rgb="FFFF0000"/>
        <rFont val="ＭＳ Ｐ明朝"/>
        <family val="1"/>
        <charset val="128"/>
      </rPr>
      <t>(交付決定額）</t>
    </r>
    <rPh sb="0" eb="2">
      <t>ホジョ</t>
    </rPh>
    <rPh sb="2" eb="5">
      <t>ジョウゲンガク</t>
    </rPh>
    <rPh sb="7" eb="9">
      <t>コウフ</t>
    </rPh>
    <rPh sb="9" eb="12">
      <t>ケッテイガク</t>
    </rPh>
    <phoneticPr fontId="11"/>
  </si>
  <si>
    <r>
      <t xml:space="preserve">補助上限額
</t>
    </r>
    <r>
      <rPr>
        <sz val="9"/>
        <color rgb="FFFF0000"/>
        <rFont val="ＭＳ Ｐ明朝"/>
        <family val="1"/>
        <charset val="128"/>
      </rPr>
      <t>（交付決定額）</t>
    </r>
    <rPh sb="0" eb="2">
      <t>ホジョ</t>
    </rPh>
    <rPh sb="2" eb="5">
      <t>ジョウゲンガク</t>
    </rPh>
    <rPh sb="7" eb="9">
      <t>コウフ</t>
    </rPh>
    <rPh sb="9" eb="12">
      <t>ケッテイガク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</si>
</sst>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Red]\-#,##0\ "/>
    <numFmt numFmtId="177" formatCode="#,##0;\-#,##0;&quot;&quot;"/>
    <numFmt numFmtId="178" formatCode="[$]ggge&quot;年&quot;m&quot;月&quot;d&quot;日&quot;;@"/>
    <numFmt numFmtId="179" formatCode="[$-411]ggge&quot;年&quot;m&quot;月&quot;d&quot;日&quot;;@"/>
    <numFmt numFmtId="180" formatCode="0_);[Red]\(0\)"/>
    <numFmt numFmtId="181" formatCode="m&quot;月&quot;d&quot;日&quot;;@"/>
  </numFmts>
  <fonts count="5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1"/>
      <name val="ＭＳ Ｐゴシック"/>
      <family val="3"/>
      <charset val="128"/>
    </font>
    <font>
      <sz val="9"/>
      <color indexed="81"/>
      <name val="MS P ゴシック"/>
      <family val="3"/>
      <charset val="128"/>
    </font>
    <font>
      <sz val="10"/>
      <name val="ＭＳ 明朝"/>
      <family val="1"/>
      <charset val="128"/>
    </font>
    <font>
      <sz val="11"/>
      <name val="ＭＳ 明朝"/>
      <family val="1"/>
      <charset val="128"/>
    </font>
    <font>
      <b/>
      <sz val="10"/>
      <name val="ＭＳ 明朝"/>
      <family val="1"/>
      <charset val="128"/>
    </font>
    <font>
      <sz val="6"/>
      <name val="游ゴシック"/>
      <family val="2"/>
      <charset val="128"/>
      <scheme val="minor"/>
    </font>
    <font>
      <b/>
      <sz val="12"/>
      <name val="ＭＳ Ｐ明朝"/>
      <family val="1"/>
      <charset val="128"/>
    </font>
    <font>
      <sz val="11"/>
      <name val="ＭＳ Ｐ明朝"/>
      <family val="1"/>
      <charset val="128"/>
    </font>
    <font>
      <sz val="9"/>
      <name val="ＭＳ 明朝"/>
      <family val="1"/>
      <charset val="128"/>
    </font>
    <font>
      <sz val="11"/>
      <color theme="1"/>
      <name val="ＭＳ ゴシック"/>
      <family val="3"/>
      <charset val="128"/>
    </font>
    <font>
      <sz val="14"/>
      <color theme="1"/>
      <name val="ＭＳ ゴシック"/>
      <family val="3"/>
      <charset val="128"/>
    </font>
    <font>
      <sz val="16"/>
      <color theme="1"/>
      <name val="ＭＳ ゴシック"/>
      <family val="3"/>
      <charset val="128"/>
    </font>
    <font>
      <sz val="10"/>
      <color theme="1"/>
      <name val="ＭＳ ゴシック"/>
      <family val="3"/>
      <charset val="128"/>
    </font>
    <font>
      <sz val="11"/>
      <color theme="1"/>
      <name val="游ゴシック"/>
      <family val="2"/>
      <scheme val="minor"/>
    </font>
    <font>
      <sz val="6"/>
      <name val="游ゴシック"/>
      <family val="3"/>
      <charset val="128"/>
      <scheme val="minor"/>
    </font>
    <font>
      <sz val="10"/>
      <name val="ＭＳ Ｐ明朝"/>
      <family val="1"/>
      <charset val="128"/>
    </font>
    <font>
      <sz val="8"/>
      <name val="ＭＳ Ｐ明朝"/>
      <family val="1"/>
      <charset val="128"/>
    </font>
    <font>
      <b/>
      <sz val="10"/>
      <name val="ＭＳ Ｐ明朝"/>
      <family val="1"/>
      <charset val="128"/>
    </font>
    <font>
      <sz val="9"/>
      <name val="ＭＳ Ｐ明朝"/>
      <family val="1"/>
      <charset val="128"/>
    </font>
    <font>
      <b/>
      <sz val="11"/>
      <name val="ＭＳ Ｐ明朝"/>
      <family val="1"/>
      <charset val="128"/>
    </font>
    <font>
      <u/>
      <sz val="11"/>
      <color theme="10"/>
      <name val="ＭＳ Ｐゴシック"/>
      <family val="3"/>
      <charset val="128"/>
    </font>
    <font>
      <b/>
      <sz val="11"/>
      <color rgb="FFFF0000"/>
      <name val="游ゴシック"/>
      <family val="3"/>
      <charset val="128"/>
    </font>
    <font>
      <b/>
      <sz val="12"/>
      <color rgb="FFFF0000"/>
      <name val="ＭＳ 明朝"/>
      <family val="1"/>
      <charset val="128"/>
    </font>
    <font>
      <b/>
      <sz val="11"/>
      <color rgb="FFFF0000"/>
      <name val="ＭＳ 明朝"/>
      <family val="1"/>
      <charset val="128"/>
    </font>
    <font>
      <u/>
      <sz val="11"/>
      <color theme="10"/>
      <name val="ＭＳ 明朝"/>
      <family val="1"/>
      <charset val="128"/>
    </font>
    <font>
      <b/>
      <sz val="11"/>
      <name val="ＭＳ 明朝"/>
      <family val="1"/>
      <charset val="128"/>
    </font>
    <font>
      <b/>
      <sz val="9"/>
      <color indexed="81"/>
      <name val="MS P ゴシック"/>
      <family val="3"/>
      <charset val="128"/>
    </font>
    <font>
      <sz val="10"/>
      <color theme="0"/>
      <name val="ＭＳ Ｐ明朝"/>
      <family val="1"/>
      <charset val="128"/>
    </font>
    <font>
      <sz val="12"/>
      <color theme="1"/>
      <name val="ＭＳ ゴシック"/>
      <family val="3"/>
      <charset val="128"/>
    </font>
    <font>
      <b/>
      <sz val="20"/>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b/>
      <u/>
      <sz val="11"/>
      <color rgb="FFFF0000"/>
      <name val="游ゴシック"/>
      <family val="3"/>
      <charset val="128"/>
      <scheme val="minor"/>
    </font>
    <font>
      <u/>
      <sz val="11"/>
      <color rgb="FFFF0000"/>
      <name val="游ゴシック"/>
      <family val="3"/>
      <charset val="128"/>
      <scheme val="minor"/>
    </font>
    <font>
      <sz val="11"/>
      <color rgb="FFFF0000"/>
      <name val="游ゴシック"/>
      <family val="3"/>
      <charset val="128"/>
      <scheme val="minor"/>
    </font>
    <font>
      <sz val="9"/>
      <color theme="1"/>
      <name val="游ゴシック"/>
      <family val="2"/>
      <charset val="128"/>
      <scheme val="minor"/>
    </font>
    <font>
      <sz val="10"/>
      <color theme="1"/>
      <name val="游ゴシック"/>
      <family val="2"/>
      <charset val="128"/>
      <scheme val="minor"/>
    </font>
    <font>
      <sz val="6"/>
      <name val="ＭＳ Ｐ明朝"/>
      <family val="1"/>
      <charset val="128"/>
    </font>
    <font>
      <sz val="9"/>
      <color rgb="FFFF0000"/>
      <name val="ＭＳ Ｐ明朝"/>
      <family val="1"/>
      <charset val="128"/>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59999389629810485"/>
        <bgColor indexed="64"/>
      </patternFill>
    </fill>
  </fills>
  <borders count="7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rgb="FFFF0000"/>
      </left>
      <right style="thin">
        <color rgb="FFFF0000"/>
      </right>
      <top style="thin">
        <color rgb="FFFF0000"/>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diagonalDown="1">
      <left style="thin">
        <color indexed="64"/>
      </left>
      <right style="medium">
        <color indexed="64"/>
      </right>
      <top style="thin">
        <color indexed="64"/>
      </top>
      <bottom style="medium">
        <color indexed="64"/>
      </bottom>
      <diagonal style="thin">
        <color auto="1"/>
      </diagonal>
    </border>
    <border diagonalDown="1">
      <left style="thin">
        <color indexed="64"/>
      </left>
      <right style="medium">
        <color indexed="64"/>
      </right>
      <top/>
      <bottom style="medium">
        <color indexed="64"/>
      </bottom>
      <diagonal style="thin">
        <color auto="1"/>
      </diagonal>
    </border>
    <border>
      <left style="medium">
        <color indexed="64"/>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0">
    <xf numFmtId="0" fontId="0" fillId="0" borderId="0">
      <alignment vertical="center"/>
    </xf>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10" fillId="0" borderId="0">
      <alignment vertical="center"/>
    </xf>
    <xf numFmtId="38" fontId="12" fillId="0" borderId="0" applyFont="0" applyFill="0" applyBorder="0" applyAlignment="0" applyProtection="0">
      <alignment vertical="center"/>
    </xf>
    <xf numFmtId="0" fontId="9" fillId="0" borderId="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0" fontId="25" fillId="0" borderId="0"/>
    <xf numFmtId="0" fontId="6" fillId="0" borderId="0">
      <alignment vertical="center"/>
    </xf>
    <xf numFmtId="38" fontId="6" fillId="0" borderId="0" applyFont="0" applyFill="0" applyBorder="0" applyAlignment="0" applyProtection="0">
      <alignment vertical="center"/>
    </xf>
    <xf numFmtId="0" fontId="32" fillId="0" borderId="0" applyNumberForma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2" fillId="0" borderId="0">
      <alignment vertical="center"/>
    </xf>
    <xf numFmtId="0" fontId="3" fillId="0" borderId="0">
      <alignment vertical="center"/>
    </xf>
    <xf numFmtId="38" fontId="3" fillId="0" borderId="0" applyFont="0" applyFill="0" applyBorder="0" applyAlignment="0" applyProtection="0">
      <alignment vertical="center"/>
    </xf>
  </cellStyleXfs>
  <cellXfs count="365">
    <xf numFmtId="0" fontId="0" fillId="0" borderId="0" xfId="0">
      <alignment vertical="center"/>
    </xf>
    <xf numFmtId="0" fontId="14" fillId="2" borderId="0" xfId="0" applyFont="1" applyFill="1">
      <alignment vertical="center"/>
    </xf>
    <xf numFmtId="0" fontId="14" fillId="0" borderId="0" xfId="0" applyFont="1">
      <alignment vertical="center"/>
    </xf>
    <xf numFmtId="0" fontId="15" fillId="2" borderId="0" xfId="0" applyFont="1" applyFill="1" applyAlignment="1">
      <alignment horizontal="center" vertical="center"/>
    </xf>
    <xf numFmtId="0" fontId="16" fillId="0" borderId="30" xfId="0" applyFont="1" applyBorder="1">
      <alignment vertical="center"/>
    </xf>
    <xf numFmtId="0" fontId="14" fillId="0" borderId="31" xfId="0" applyFont="1" applyBorder="1">
      <alignment vertical="center"/>
    </xf>
    <xf numFmtId="0" fontId="14" fillId="0" borderId="32" xfId="0" applyFont="1" applyBorder="1">
      <alignment vertical="center"/>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right" vertical="center"/>
    </xf>
    <xf numFmtId="0" fontId="14" fillId="0" borderId="0" xfId="0" applyFont="1" applyAlignment="1">
      <alignment horizontal="right" vertical="center"/>
    </xf>
    <xf numFmtId="0" fontId="14" fillId="0" borderId="4" xfId="0" applyFont="1" applyBorder="1" applyAlignment="1">
      <alignment vertical="center" shrinkToFit="1"/>
    </xf>
    <xf numFmtId="0" fontId="14" fillId="0" borderId="5" xfId="0" applyFont="1" applyBorder="1" applyAlignment="1">
      <alignment vertical="center" shrinkToFit="1"/>
    </xf>
    <xf numFmtId="0" fontId="14" fillId="0" borderId="6" xfId="0" applyFont="1" applyBorder="1" applyAlignment="1">
      <alignment vertical="center" shrinkToFit="1"/>
    </xf>
    <xf numFmtId="0" fontId="14" fillId="0" borderId="3" xfId="0" applyFont="1" applyBorder="1">
      <alignment vertical="center"/>
    </xf>
    <xf numFmtId="0" fontId="19" fillId="0" borderId="0" xfId="0" applyFont="1">
      <alignment vertical="center"/>
    </xf>
    <xf numFmtId="177" fontId="19" fillId="0" borderId="26" xfId="0" applyNumberFormat="1" applyFont="1" applyBorder="1" applyAlignment="1">
      <alignment horizontal="center" vertical="center" shrinkToFit="1"/>
    </xf>
    <xf numFmtId="177" fontId="19" fillId="0" borderId="26" xfId="4" applyNumberFormat="1" applyFont="1" applyBorder="1" applyAlignment="1">
      <alignment horizontal="right" vertical="center" shrinkToFit="1"/>
    </xf>
    <xf numFmtId="0" fontId="27" fillId="0" borderId="0" xfId="0" applyFont="1" applyAlignment="1">
      <alignment horizontal="center" vertical="center" shrinkToFit="1"/>
    </xf>
    <xf numFmtId="0" fontId="27" fillId="0" borderId="0" xfId="0" applyFont="1">
      <alignment vertical="center"/>
    </xf>
    <xf numFmtId="0" fontId="27" fillId="0" borderId="0" xfId="0" applyFont="1" applyAlignment="1">
      <alignment horizontal="center" vertical="center"/>
    </xf>
    <xf numFmtId="0" fontId="27" fillId="0" borderId="0" xfId="0" applyFont="1" applyAlignment="1">
      <alignment horizontal="left" vertical="center"/>
    </xf>
    <xf numFmtId="0" fontId="27" fillId="0" borderId="2" xfId="0" applyFont="1" applyBorder="1" applyAlignment="1">
      <alignment horizontal="center" vertical="center"/>
    </xf>
    <xf numFmtId="0" fontId="27" fillId="0" borderId="2" xfId="0" applyFont="1" applyBorder="1">
      <alignment vertical="center"/>
    </xf>
    <xf numFmtId="0" fontId="30" fillId="0" borderId="0" xfId="0" applyFont="1">
      <alignment vertical="center"/>
    </xf>
    <xf numFmtId="0" fontId="28" fillId="0" borderId="0" xfId="0" applyFont="1">
      <alignment vertical="center"/>
    </xf>
    <xf numFmtId="0" fontId="27" fillId="0" borderId="0" xfId="0" applyFont="1" applyAlignment="1" applyProtection="1">
      <alignment vertical="center" shrinkToFit="1"/>
      <protection locked="0"/>
    </xf>
    <xf numFmtId="0" fontId="27" fillId="0" borderId="0" xfId="0" applyFont="1" applyProtection="1">
      <alignment vertical="center"/>
      <protection locked="0"/>
    </xf>
    <xf numFmtId="0" fontId="19" fillId="0" borderId="0" xfId="0" applyFont="1" applyAlignment="1">
      <alignment horizontal="center"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15" fillId="0" borderId="0" xfId="0" applyFont="1" applyAlignment="1">
      <alignment horizontal="center"/>
    </xf>
    <xf numFmtId="0" fontId="15" fillId="0" borderId="40" xfId="0" applyFont="1" applyBorder="1">
      <alignment vertical="center"/>
    </xf>
    <xf numFmtId="0" fontId="15" fillId="6" borderId="26" xfId="0" applyFont="1" applyFill="1" applyBorder="1">
      <alignment vertical="center"/>
    </xf>
    <xf numFmtId="0" fontId="15" fillId="6" borderId="26" xfId="0" applyFont="1" applyFill="1" applyBorder="1" applyAlignment="1">
      <alignment horizontal="center" vertical="center"/>
    </xf>
    <xf numFmtId="0" fontId="15" fillId="6" borderId="17" xfId="0" applyFont="1" applyFill="1" applyBorder="1" applyAlignment="1">
      <alignment horizontal="center" vertical="center"/>
    </xf>
    <xf numFmtId="0" fontId="14" fillId="7" borderId="26"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6" xfId="0" applyFont="1" applyFill="1" applyBorder="1" applyAlignment="1">
      <alignment horizontal="left" vertical="center"/>
    </xf>
    <xf numFmtId="0" fontId="14" fillId="7" borderId="26" xfId="0" applyFont="1" applyFill="1" applyBorder="1" applyAlignment="1">
      <alignment horizontal="center" vertical="center"/>
    </xf>
    <xf numFmtId="0" fontId="15" fillId="7" borderId="1" xfId="0" applyFont="1" applyFill="1" applyBorder="1" applyAlignment="1">
      <alignment horizontal="center" vertical="center"/>
    </xf>
    <xf numFmtId="0" fontId="15" fillId="7" borderId="3" xfId="0" applyFont="1" applyFill="1" applyBorder="1" applyAlignment="1">
      <alignment horizontal="left" vertical="center"/>
    </xf>
    <xf numFmtId="0" fontId="15" fillId="7" borderId="10" xfId="0" applyFont="1" applyFill="1" applyBorder="1" applyAlignment="1">
      <alignment horizontal="center" vertical="center"/>
    </xf>
    <xf numFmtId="0" fontId="36" fillId="7" borderId="3" xfId="12" applyFont="1" applyFill="1" applyBorder="1" applyAlignment="1">
      <alignment horizontal="left" vertical="center"/>
    </xf>
    <xf numFmtId="0" fontId="14" fillId="8" borderId="26" xfId="0" applyFont="1" applyFill="1" applyBorder="1" applyAlignment="1">
      <alignment horizontal="center" vertical="center"/>
    </xf>
    <xf numFmtId="0" fontId="15" fillId="8" borderId="1" xfId="0" applyFont="1" applyFill="1" applyBorder="1" applyAlignment="1">
      <alignment horizontal="center" vertical="center" wrapText="1"/>
    </xf>
    <xf numFmtId="0" fontId="15" fillId="8" borderId="3" xfId="0" applyFont="1" applyFill="1" applyBorder="1" applyAlignment="1">
      <alignment horizontal="left" vertical="center"/>
    </xf>
    <xf numFmtId="0" fontId="15" fillId="8" borderId="10" xfId="0" applyFont="1" applyFill="1" applyBorder="1" applyAlignment="1">
      <alignment horizontal="center" vertical="center"/>
    </xf>
    <xf numFmtId="0" fontId="15" fillId="8" borderId="11" xfId="0" applyFont="1" applyFill="1" applyBorder="1" applyAlignment="1">
      <alignment horizontal="left" vertical="center"/>
    </xf>
    <xf numFmtId="178" fontId="15" fillId="8" borderId="11" xfId="0" applyNumberFormat="1" applyFont="1" applyFill="1" applyBorder="1" applyAlignment="1">
      <alignment horizontal="left" vertical="center"/>
    </xf>
    <xf numFmtId="0" fontId="15" fillId="8" borderId="1" xfId="0" applyFont="1" applyFill="1" applyBorder="1" applyAlignment="1">
      <alignment horizontal="center" vertical="center"/>
    </xf>
    <xf numFmtId="0" fontId="15" fillId="8" borderId="3" xfId="0" applyFont="1" applyFill="1" applyBorder="1">
      <alignment vertical="center"/>
    </xf>
    <xf numFmtId="0" fontId="15" fillId="0" borderId="43" xfId="0" applyFont="1" applyBorder="1">
      <alignment vertical="center"/>
    </xf>
    <xf numFmtId="0" fontId="14" fillId="9" borderId="26" xfId="0" applyFont="1" applyFill="1" applyBorder="1" applyAlignment="1">
      <alignment horizontal="center" vertical="center"/>
    </xf>
    <xf numFmtId="0" fontId="15" fillId="9" borderId="1" xfId="0" applyFont="1" applyFill="1" applyBorder="1" applyAlignment="1">
      <alignment horizontal="center" vertical="center"/>
    </xf>
    <xf numFmtId="0" fontId="15" fillId="9" borderId="6" xfId="0" applyFont="1" applyFill="1" applyBorder="1" applyAlignment="1">
      <alignment horizontal="left" vertical="center"/>
    </xf>
    <xf numFmtId="0" fontId="15" fillId="0" borderId="0" xfId="15" applyFont="1">
      <alignment vertical="center"/>
    </xf>
    <xf numFmtId="0" fontId="21" fillId="0" borderId="0" xfId="15" applyFont="1">
      <alignment vertical="center"/>
    </xf>
    <xf numFmtId="0" fontId="22" fillId="0" borderId="0" xfId="15" applyFont="1">
      <alignment vertical="center"/>
    </xf>
    <xf numFmtId="0" fontId="22" fillId="0" borderId="0" xfId="15" applyFont="1" applyAlignment="1">
      <alignment horizontal="right" vertical="center"/>
    </xf>
    <xf numFmtId="0" fontId="22" fillId="0" borderId="0" xfId="15" applyFont="1" applyAlignment="1">
      <alignment horizontal="center" vertical="center"/>
    </xf>
    <xf numFmtId="0" fontId="22" fillId="0" borderId="58" xfId="15" applyFont="1" applyBorder="1" applyAlignment="1">
      <alignment horizontal="center" vertical="center"/>
    </xf>
    <xf numFmtId="0" fontId="22" fillId="0" borderId="60" xfId="15" applyFont="1" applyBorder="1" applyAlignment="1">
      <alignment horizontal="center" vertical="center"/>
    </xf>
    <xf numFmtId="0" fontId="22" fillId="0" borderId="48" xfId="15" applyFont="1" applyBorder="1" applyAlignment="1">
      <alignment vertical="center" wrapText="1"/>
    </xf>
    <xf numFmtId="0" fontId="22" fillId="0" borderId="49" xfId="15" applyFont="1" applyBorder="1" applyAlignment="1">
      <alignment horizontal="center" vertical="center"/>
    </xf>
    <xf numFmtId="0" fontId="22" fillId="0" borderId="39" xfId="15" applyFont="1" applyBorder="1">
      <alignment vertical="center"/>
    </xf>
    <xf numFmtId="0" fontId="22" fillId="0" borderId="37" xfId="15" applyFont="1" applyBorder="1" applyAlignment="1">
      <alignment horizontal="center" vertical="center"/>
    </xf>
    <xf numFmtId="0" fontId="22" fillId="0" borderId="48" xfId="15" applyFont="1" applyBorder="1">
      <alignment vertical="center"/>
    </xf>
    <xf numFmtId="0" fontId="22" fillId="0" borderId="49" xfId="15" applyFont="1" applyBorder="1">
      <alignment vertical="center"/>
    </xf>
    <xf numFmtId="0" fontId="22" fillId="0" borderId="39" xfId="15" applyFont="1" applyBorder="1" applyAlignment="1">
      <alignment horizontal="center" vertical="center"/>
    </xf>
    <xf numFmtId="0" fontId="22" fillId="0" borderId="61" xfId="15" applyFont="1" applyBorder="1">
      <alignment vertical="center"/>
    </xf>
    <xf numFmtId="0" fontId="22" fillId="0" borderId="39" xfId="15" applyFont="1" applyBorder="1" applyAlignment="1">
      <alignment horizontal="left" vertical="center"/>
    </xf>
    <xf numFmtId="0" fontId="24" fillId="0" borderId="37" xfId="15" applyFont="1" applyBorder="1" applyAlignment="1">
      <alignment horizontal="center" vertical="center"/>
    </xf>
    <xf numFmtId="0" fontId="22" fillId="0" borderId="28" xfId="15" applyFont="1" applyBorder="1" applyAlignment="1">
      <alignment horizontal="center" vertical="center"/>
    </xf>
    <xf numFmtId="0" fontId="22" fillId="0" borderId="62" xfId="15" applyFont="1" applyBorder="1">
      <alignment vertical="center"/>
    </xf>
    <xf numFmtId="0" fontId="22" fillId="0" borderId="27" xfId="15" applyFont="1" applyBorder="1" applyAlignment="1">
      <alignment horizontal="left" vertical="center"/>
    </xf>
    <xf numFmtId="0" fontId="30" fillId="3" borderId="26" xfId="0" applyFont="1" applyFill="1" applyBorder="1" applyAlignment="1">
      <alignment horizontal="center" vertical="center" wrapText="1"/>
    </xf>
    <xf numFmtId="0" fontId="30" fillId="3" borderId="26" xfId="0" applyFont="1" applyFill="1" applyBorder="1" applyAlignment="1">
      <alignment horizontal="center" vertical="center"/>
    </xf>
    <xf numFmtId="49" fontId="19" fillId="0" borderId="26" xfId="0" applyNumberFormat="1" applyFont="1" applyBorder="1" applyAlignment="1">
      <alignment vertical="center" shrinkToFit="1"/>
    </xf>
    <xf numFmtId="177" fontId="19" fillId="0" borderId="26" xfId="4" applyNumberFormat="1" applyFont="1" applyBorder="1" applyAlignment="1">
      <alignment vertical="center" shrinkToFit="1"/>
    </xf>
    <xf numFmtId="177" fontId="30" fillId="3" borderId="3" xfId="4" applyNumberFormat="1" applyFont="1" applyFill="1" applyBorder="1" applyAlignment="1">
      <alignment horizontal="center" vertical="center" shrinkToFit="1"/>
    </xf>
    <xf numFmtId="0" fontId="31" fillId="5" borderId="30" xfId="0" applyFont="1" applyFill="1" applyBorder="1">
      <alignment vertical="center"/>
    </xf>
    <xf numFmtId="0" fontId="19" fillId="5" borderId="31" xfId="0" applyFont="1" applyFill="1" applyBorder="1">
      <alignment vertical="center"/>
    </xf>
    <xf numFmtId="0" fontId="19" fillId="0" borderId="32" xfId="0" applyFont="1" applyBorder="1">
      <alignment vertical="center"/>
    </xf>
    <xf numFmtId="0" fontId="18" fillId="0" borderId="0" xfId="0" applyFont="1">
      <alignment vertical="center"/>
    </xf>
    <xf numFmtId="0" fontId="30" fillId="2" borderId="5" xfId="0" applyFont="1" applyFill="1" applyBorder="1" applyAlignment="1">
      <alignment horizontal="left" vertical="center"/>
    </xf>
    <xf numFmtId="0" fontId="27" fillId="2" borderId="5" xfId="0" applyFont="1" applyFill="1" applyBorder="1">
      <alignment vertical="center"/>
    </xf>
    <xf numFmtId="0" fontId="27" fillId="2" borderId="5" xfId="0" applyFont="1" applyFill="1" applyBorder="1" applyAlignment="1">
      <alignment horizontal="center" vertical="center"/>
    </xf>
    <xf numFmtId="0" fontId="27" fillId="2" borderId="6" xfId="0" applyFont="1" applyFill="1" applyBorder="1" applyAlignment="1">
      <alignment horizontal="center" vertical="center"/>
    </xf>
    <xf numFmtId="0" fontId="30" fillId="0" borderId="2" xfId="0" applyFont="1" applyBorder="1">
      <alignment vertical="center"/>
    </xf>
    <xf numFmtId="0" fontId="27" fillId="0" borderId="2" xfId="0" applyFont="1" applyBorder="1" applyAlignment="1">
      <alignment horizontal="left" vertical="center"/>
    </xf>
    <xf numFmtId="0" fontId="27" fillId="0" borderId="2" xfId="0" applyFont="1" applyBorder="1" applyProtection="1">
      <alignment vertical="center"/>
      <protection locked="0"/>
    </xf>
    <xf numFmtId="0" fontId="29" fillId="0" borderId="0" xfId="0" applyFont="1">
      <alignment vertical="center"/>
    </xf>
    <xf numFmtId="0" fontId="27" fillId="0" borderId="0" xfId="0" applyFont="1" applyAlignment="1">
      <alignment vertical="center" textRotation="255"/>
    </xf>
    <xf numFmtId="0" fontId="30" fillId="0" borderId="0" xfId="0" applyFont="1" applyAlignment="1">
      <alignment horizontal="center" vertical="center"/>
    </xf>
    <xf numFmtId="0" fontId="30" fillId="0" borderId="0" xfId="0" applyFont="1" applyAlignment="1">
      <alignment vertical="center" wrapText="1"/>
    </xf>
    <xf numFmtId="49" fontId="30" fillId="2" borderId="1" xfId="0" applyNumberFormat="1" applyFont="1" applyFill="1" applyBorder="1">
      <alignment vertical="center"/>
    </xf>
    <xf numFmtId="49" fontId="30" fillId="2" borderId="2" xfId="0" applyNumberFormat="1" applyFont="1" applyFill="1" applyBorder="1" applyAlignment="1">
      <alignment vertical="center" wrapText="1"/>
    </xf>
    <xf numFmtId="49" fontId="30" fillId="2" borderId="3" xfId="0" applyNumberFormat="1" applyFont="1" applyFill="1" applyBorder="1" applyAlignment="1">
      <alignment vertical="center" wrapText="1"/>
    </xf>
    <xf numFmtId="49" fontId="30" fillId="0" borderId="0" xfId="0" applyNumberFormat="1" applyFont="1" applyAlignment="1">
      <alignment horizontal="center" vertical="center" wrapText="1"/>
    </xf>
    <xf numFmtId="49" fontId="30" fillId="0" borderId="0" xfId="0" applyNumberFormat="1" applyFont="1" applyAlignment="1">
      <alignment vertical="center" wrapText="1"/>
    </xf>
    <xf numFmtId="176" fontId="19" fillId="0" borderId="0" xfId="4" applyNumberFormat="1" applyFont="1" applyFill="1" applyBorder="1" applyAlignment="1">
      <alignment vertical="center" shrinkToFit="1"/>
    </xf>
    <xf numFmtId="0" fontId="19" fillId="0" borderId="5" xfId="0" applyFont="1" applyBorder="1">
      <alignment vertical="center"/>
    </xf>
    <xf numFmtId="0" fontId="29" fillId="2" borderId="0" xfId="0" applyFont="1" applyFill="1" applyAlignment="1">
      <alignment horizontal="left" vertical="center"/>
    </xf>
    <xf numFmtId="0" fontId="27" fillId="2" borderId="0" xfId="0" applyFont="1" applyFill="1">
      <alignment vertical="center"/>
    </xf>
    <xf numFmtId="0" fontId="27" fillId="2" borderId="0" xfId="0" applyFont="1" applyFill="1" applyAlignment="1">
      <alignment horizontal="left" vertical="center"/>
    </xf>
    <xf numFmtId="0" fontId="27" fillId="2" borderId="0" xfId="0" applyFont="1" applyFill="1" applyProtection="1">
      <alignment vertical="center"/>
      <protection locked="0"/>
    </xf>
    <xf numFmtId="0" fontId="27" fillId="2" borderId="0" xfId="0" applyFont="1" applyFill="1" applyAlignment="1">
      <alignment horizontal="center" vertical="center"/>
    </xf>
    <xf numFmtId="0" fontId="30" fillId="2" borderId="0" xfId="0" applyFont="1" applyFill="1" applyAlignment="1">
      <alignment vertical="center" wrapText="1"/>
    </xf>
    <xf numFmtId="0" fontId="30" fillId="2" borderId="0" xfId="0" applyFont="1" applyFill="1">
      <alignment vertical="center"/>
    </xf>
    <xf numFmtId="0" fontId="39" fillId="0" borderId="0" xfId="0" applyFont="1">
      <alignment vertical="center"/>
    </xf>
    <xf numFmtId="49" fontId="30" fillId="2" borderId="2" xfId="0" applyNumberFormat="1" applyFont="1" applyFill="1" applyBorder="1">
      <alignment vertical="center"/>
    </xf>
    <xf numFmtId="0" fontId="28" fillId="0" borderId="0" xfId="0" applyFont="1" applyAlignment="1">
      <alignment vertical="center" shrinkToFit="1"/>
    </xf>
    <xf numFmtId="176" fontId="28" fillId="0" borderId="0" xfId="4" applyNumberFormat="1" applyFont="1" applyFill="1" applyBorder="1" applyAlignment="1">
      <alignment vertical="center" shrinkToFit="1"/>
    </xf>
    <xf numFmtId="0" fontId="28" fillId="0" borderId="5" xfId="0" applyFont="1" applyBorder="1" applyAlignment="1">
      <alignment vertical="center" shrinkToFit="1"/>
    </xf>
    <xf numFmtId="0" fontId="19" fillId="0" borderId="0" xfId="0" applyFont="1" applyAlignment="1">
      <alignment horizontal="left" vertical="center"/>
    </xf>
    <xf numFmtId="177" fontId="19" fillId="0" borderId="17" xfId="0" applyNumberFormat="1" applyFont="1" applyBorder="1" applyAlignment="1">
      <alignment horizontal="center" vertical="center" shrinkToFit="1"/>
    </xf>
    <xf numFmtId="49" fontId="19" fillId="0" borderId="17" xfId="0" applyNumberFormat="1" applyFont="1" applyBorder="1" applyAlignment="1">
      <alignment vertical="center" shrinkToFit="1"/>
    </xf>
    <xf numFmtId="177" fontId="19" fillId="0" borderId="17" xfId="4" applyNumberFormat="1" applyFont="1" applyBorder="1" applyAlignment="1">
      <alignment horizontal="right" vertical="center" shrinkToFit="1"/>
    </xf>
    <xf numFmtId="0" fontId="24" fillId="0" borderId="68" xfId="15" applyFont="1" applyBorder="1" applyAlignment="1">
      <alignment horizontal="center" vertical="center" wrapText="1"/>
    </xf>
    <xf numFmtId="0" fontId="24" fillId="0" borderId="69" xfId="15" applyFont="1" applyBorder="1" applyAlignment="1">
      <alignment horizontal="center" vertical="center" wrapText="1"/>
    </xf>
    <xf numFmtId="177" fontId="19" fillId="0" borderId="67" xfId="0" applyNumberFormat="1" applyFont="1" applyBorder="1">
      <alignment vertical="center"/>
    </xf>
    <xf numFmtId="49" fontId="19" fillId="0" borderId="26" xfId="0" applyNumberFormat="1" applyFont="1" applyBorder="1" applyAlignment="1">
      <alignment vertical="center" wrapText="1" shrinkToFit="1"/>
    </xf>
    <xf numFmtId="49" fontId="19" fillId="0" borderId="17" xfId="0" applyNumberFormat="1" applyFont="1" applyBorder="1" applyAlignment="1">
      <alignment vertical="center" wrapText="1" shrinkToFit="1"/>
    </xf>
    <xf numFmtId="0" fontId="40" fillId="0" borderId="63" xfId="15" applyFont="1" applyBorder="1" applyAlignment="1">
      <alignment horizontal="left" vertical="center" wrapText="1"/>
    </xf>
    <xf numFmtId="0" fontId="40" fillId="0" borderId="27" xfId="15" applyFont="1" applyBorder="1" applyAlignment="1">
      <alignment horizontal="left" vertical="center" wrapText="1"/>
    </xf>
    <xf numFmtId="0" fontId="15" fillId="8" borderId="6" xfId="0" applyFont="1" applyFill="1" applyBorder="1">
      <alignment vertical="center"/>
    </xf>
    <xf numFmtId="0" fontId="41" fillId="0" borderId="0" xfId="18" applyFont="1">
      <alignment vertical="center"/>
    </xf>
    <xf numFmtId="0" fontId="3" fillId="0" borderId="0" xfId="18">
      <alignment vertical="center"/>
    </xf>
    <xf numFmtId="38" fontId="0" fillId="0" borderId="0" xfId="19" applyFont="1">
      <alignment vertical="center"/>
    </xf>
    <xf numFmtId="0" fontId="42" fillId="0" borderId="8" xfId="18" applyFont="1" applyBorder="1" applyAlignment="1">
      <alignment horizontal="left" vertical="top" wrapText="1"/>
    </xf>
    <xf numFmtId="0" fontId="3" fillId="0" borderId="0" xfId="18" applyAlignment="1">
      <alignment horizontal="center" vertical="center"/>
    </xf>
    <xf numFmtId="0" fontId="3" fillId="0" borderId="26" xfId="18" applyBorder="1" applyAlignment="1">
      <alignment horizontal="center" vertical="center"/>
    </xf>
    <xf numFmtId="0" fontId="47" fillId="0" borderId="26" xfId="18" applyFont="1" applyBorder="1" applyAlignment="1">
      <alignment horizontal="center" vertical="center" wrapText="1"/>
    </xf>
    <xf numFmtId="38" fontId="0" fillId="0" borderId="26" xfId="19" applyFont="1" applyBorder="1" applyAlignment="1">
      <alignment horizontal="center" vertical="center"/>
    </xf>
    <xf numFmtId="56" fontId="3" fillId="0" borderId="26" xfId="18" applyNumberFormat="1" applyBorder="1" applyAlignment="1">
      <alignment horizontal="center" vertical="center"/>
    </xf>
    <xf numFmtId="56" fontId="3" fillId="0" borderId="26" xfId="18" applyNumberFormat="1" applyBorder="1" applyAlignment="1">
      <alignment horizontal="right" vertical="center"/>
    </xf>
    <xf numFmtId="0" fontId="3" fillId="0" borderId="26" xfId="18" applyBorder="1" applyAlignment="1">
      <alignment vertical="center" shrinkToFit="1"/>
    </xf>
    <xf numFmtId="0" fontId="3" fillId="0" borderId="26" xfId="18" applyBorder="1" applyAlignment="1">
      <alignment horizontal="left" vertical="center"/>
    </xf>
    <xf numFmtId="38" fontId="0" fillId="0" borderId="26" xfId="19" applyFont="1" applyBorder="1">
      <alignment vertical="center"/>
    </xf>
    <xf numFmtId="0" fontId="3" fillId="0" borderId="26" xfId="18" applyBorder="1">
      <alignment vertical="center"/>
    </xf>
    <xf numFmtId="38" fontId="3" fillId="0" borderId="26" xfId="4" applyFont="1" applyBorder="1">
      <alignment vertical="center"/>
    </xf>
    <xf numFmtId="0" fontId="3" fillId="0" borderId="26" xfId="18" applyBorder="1" applyAlignment="1">
      <alignment horizontal="center" vertical="center" wrapText="1"/>
    </xf>
    <xf numFmtId="0" fontId="48" fillId="0" borderId="26" xfId="18" applyFont="1" applyBorder="1" applyAlignment="1">
      <alignment horizontal="center" vertical="center" wrapText="1"/>
    </xf>
    <xf numFmtId="0" fontId="0" fillId="0" borderId="26" xfId="0" applyBorder="1" applyAlignment="1">
      <alignment vertical="center" shrinkToFit="1"/>
    </xf>
    <xf numFmtId="0" fontId="27" fillId="5" borderId="5" xfId="0" applyFont="1" applyFill="1" applyBorder="1" applyProtection="1">
      <alignment vertical="center"/>
      <protection locked="0"/>
    </xf>
    <xf numFmtId="0" fontId="3" fillId="5" borderId="26" xfId="18" applyFill="1" applyBorder="1" applyProtection="1">
      <alignment vertical="center"/>
      <protection locked="0"/>
    </xf>
    <xf numFmtId="0" fontId="3" fillId="5" borderId="26" xfId="18" applyFill="1" applyBorder="1" applyAlignment="1" applyProtection="1">
      <alignment vertical="center" shrinkToFit="1"/>
      <protection locked="0"/>
    </xf>
    <xf numFmtId="38" fontId="0" fillId="5" borderId="26" xfId="19" applyFont="1" applyFill="1" applyBorder="1" applyProtection="1">
      <alignment vertical="center"/>
      <protection locked="0"/>
    </xf>
    <xf numFmtId="0" fontId="3" fillId="5" borderId="26" xfId="18" applyFill="1" applyBorder="1" applyAlignment="1" applyProtection="1">
      <alignment horizontal="left" vertical="center"/>
      <protection locked="0"/>
    </xf>
    <xf numFmtId="38" fontId="0" fillId="0" borderId="70" xfId="19" applyFont="1" applyBorder="1" applyProtection="1">
      <alignment vertical="center"/>
    </xf>
    <xf numFmtId="49" fontId="3" fillId="0" borderId="0" xfId="18" applyNumberFormat="1">
      <alignment vertical="center"/>
    </xf>
    <xf numFmtId="181" fontId="3" fillId="5" borderId="26" xfId="18" applyNumberFormat="1" applyFill="1" applyBorder="1" applyProtection="1">
      <alignment vertical="center"/>
      <protection locked="0"/>
    </xf>
    <xf numFmtId="181" fontId="3" fillId="5" borderId="26" xfId="18" applyNumberFormat="1" applyFill="1" applyBorder="1" applyAlignment="1" applyProtection="1">
      <alignment horizontal="center" vertical="center"/>
      <protection locked="0"/>
    </xf>
    <xf numFmtId="181" fontId="3" fillId="5" borderId="26" xfId="18" applyNumberFormat="1" applyFill="1" applyBorder="1" applyAlignment="1" applyProtection="1">
      <alignment horizontal="right" vertical="center"/>
      <protection locked="0"/>
    </xf>
    <xf numFmtId="0" fontId="15" fillId="5" borderId="38" xfId="0" applyFont="1" applyFill="1" applyBorder="1" applyAlignment="1" applyProtection="1">
      <alignment horizontal="left" vertical="center" shrinkToFit="1"/>
      <protection locked="0"/>
    </xf>
    <xf numFmtId="0" fontId="15" fillId="5" borderId="42" xfId="0" applyFont="1" applyFill="1" applyBorder="1" applyAlignment="1" applyProtection="1">
      <alignment horizontal="left" vertical="center" shrinkToFit="1"/>
      <protection locked="0"/>
    </xf>
    <xf numFmtId="178" fontId="15" fillId="5" borderId="34" xfId="0" applyNumberFormat="1" applyFont="1" applyFill="1" applyBorder="1" applyAlignment="1" applyProtection="1">
      <alignment horizontal="left" vertical="center" shrinkToFit="1"/>
      <protection locked="0"/>
    </xf>
    <xf numFmtId="58" fontId="15" fillId="9" borderId="3" xfId="0" applyNumberFormat="1" applyFont="1" applyFill="1" applyBorder="1" applyAlignment="1">
      <alignment horizontal="left" vertical="center" wrapText="1"/>
    </xf>
    <xf numFmtId="49" fontId="2" fillId="0" borderId="0" xfId="18" applyNumberFormat="1" applyFont="1">
      <alignment vertical="center"/>
    </xf>
    <xf numFmtId="0" fontId="27" fillId="0" borderId="0" xfId="0" applyFont="1" applyAlignment="1">
      <alignment vertical="center" shrinkToFit="1"/>
    </xf>
    <xf numFmtId="0" fontId="15" fillId="5" borderId="41" xfId="0" applyFont="1" applyFill="1" applyBorder="1" applyAlignment="1">
      <alignment horizontal="left" vertical="center"/>
    </xf>
    <xf numFmtId="0" fontId="15" fillId="5" borderId="29" xfId="0" applyFont="1" applyFill="1" applyBorder="1" applyAlignment="1">
      <alignment horizontal="left" vertical="center"/>
    </xf>
    <xf numFmtId="0" fontId="36" fillId="5" borderId="29" xfId="12" applyFont="1" applyFill="1" applyBorder="1" applyAlignment="1">
      <alignment horizontal="left" vertical="center"/>
    </xf>
    <xf numFmtId="0" fontId="15" fillId="5" borderId="42" xfId="0" applyFont="1" applyFill="1" applyBorder="1" applyAlignment="1">
      <alignment horizontal="left" vertical="center"/>
    </xf>
    <xf numFmtId="178" fontId="15" fillId="5" borderId="42" xfId="0" applyNumberFormat="1" applyFont="1" applyFill="1" applyBorder="1" applyAlignment="1">
      <alignment horizontal="left" vertical="center"/>
    </xf>
    <xf numFmtId="0" fontId="15" fillId="5" borderId="29" xfId="0" applyFont="1" applyFill="1" applyBorder="1">
      <alignment vertical="center"/>
    </xf>
    <xf numFmtId="0" fontId="15" fillId="5" borderId="38" xfId="0" applyFont="1" applyFill="1" applyBorder="1">
      <alignment vertical="center"/>
    </xf>
    <xf numFmtId="56" fontId="3" fillId="5" borderId="26" xfId="18" applyNumberFormat="1" applyFill="1" applyBorder="1" applyAlignment="1" applyProtection="1">
      <alignment horizontal="center" vertical="center"/>
      <protection locked="0"/>
    </xf>
    <xf numFmtId="56" fontId="3" fillId="5" borderId="26" xfId="18" applyNumberFormat="1" applyFill="1" applyBorder="1" applyAlignment="1" applyProtection="1">
      <alignment horizontal="right" vertical="center"/>
      <protection locked="0"/>
    </xf>
    <xf numFmtId="56" fontId="3" fillId="5" borderId="0" xfId="18" applyNumberFormat="1" applyFill="1" applyProtection="1">
      <alignment vertical="center"/>
      <protection locked="0"/>
    </xf>
    <xf numFmtId="0" fontId="1" fillId="5" borderId="26" xfId="18" applyFont="1" applyFill="1" applyBorder="1" applyProtection="1">
      <alignment vertical="center"/>
      <protection locked="0"/>
    </xf>
    <xf numFmtId="0" fontId="14" fillId="7" borderId="4" xfId="0" applyFont="1" applyFill="1" applyBorder="1" applyAlignment="1">
      <alignment horizontal="center" vertical="center" wrapText="1"/>
    </xf>
    <xf numFmtId="0" fontId="14" fillId="7" borderId="9" xfId="0" applyFont="1" applyFill="1" applyBorder="1" applyAlignment="1">
      <alignment horizontal="center" vertical="center"/>
    </xf>
    <xf numFmtId="0" fontId="14" fillId="7" borderId="10" xfId="0" applyFont="1" applyFill="1" applyBorder="1" applyAlignment="1">
      <alignment horizontal="center" vertical="center"/>
    </xf>
    <xf numFmtId="0" fontId="15" fillId="8" borderId="4" xfId="0" applyFont="1" applyFill="1" applyBorder="1" applyAlignment="1">
      <alignment horizontal="center" vertical="center" wrapText="1"/>
    </xf>
    <xf numFmtId="0" fontId="15" fillId="8" borderId="9" xfId="0" applyFont="1" applyFill="1" applyBorder="1" applyAlignment="1">
      <alignment horizontal="center" vertical="center"/>
    </xf>
    <xf numFmtId="0" fontId="37" fillId="0" borderId="44" xfId="0" applyFont="1" applyBorder="1" applyAlignment="1">
      <alignment horizontal="left" vertical="center" wrapText="1"/>
    </xf>
    <xf numFmtId="0" fontId="37" fillId="0" borderId="45" xfId="0" applyFont="1" applyBorder="1" applyAlignment="1">
      <alignment horizontal="left" vertical="center" wrapText="1"/>
    </xf>
    <xf numFmtId="0" fontId="37" fillId="0" borderId="46" xfId="0" applyFont="1" applyBorder="1" applyAlignment="1">
      <alignment horizontal="left" vertical="center" wrapText="1"/>
    </xf>
    <xf numFmtId="0" fontId="20" fillId="9" borderId="17" xfId="0" applyFont="1" applyFill="1" applyBorder="1" applyAlignment="1">
      <alignment horizontal="center" vertical="center" wrapText="1"/>
    </xf>
    <xf numFmtId="0" fontId="20" fillId="9" borderId="18" xfId="0" applyFont="1" applyFill="1" applyBorder="1" applyAlignment="1">
      <alignment horizontal="center" vertical="center" wrapText="1"/>
    </xf>
    <xf numFmtId="0" fontId="20" fillId="9" borderId="19"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179" fontId="15" fillId="0" borderId="0" xfId="0" applyNumberFormat="1" applyFont="1" applyAlignment="1">
      <alignment horizontal="center" vertical="center"/>
    </xf>
    <xf numFmtId="0" fontId="15" fillId="0" borderId="0" xfId="0" applyFont="1" applyAlignment="1">
      <alignment horizontal="right" vertical="center"/>
    </xf>
    <xf numFmtId="0" fontId="15" fillId="0" borderId="0" xfId="0" applyFont="1" applyAlignment="1">
      <alignment horizontal="left" vertical="center" shrinkToFit="1"/>
    </xf>
    <xf numFmtId="0" fontId="15" fillId="0" borderId="0" xfId="0" applyFont="1" applyAlignment="1">
      <alignment horizontal="left" vertical="center" wrapText="1"/>
    </xf>
    <xf numFmtId="0" fontId="15" fillId="0" borderId="0" xfId="0" applyFont="1">
      <alignment vertical="center"/>
    </xf>
    <xf numFmtId="38" fontId="15" fillId="0" borderId="0" xfId="0" applyNumberFormat="1" applyFont="1" applyAlignment="1">
      <alignment horizontal="right" vertical="center"/>
    </xf>
    <xf numFmtId="0" fontId="14" fillId="0" borderId="4" xfId="0" applyFont="1" applyBorder="1">
      <alignment vertical="center"/>
    </xf>
    <xf numFmtId="0" fontId="14" fillId="0" borderId="5" xfId="0" applyFont="1" applyBorder="1">
      <alignment vertical="center"/>
    </xf>
    <xf numFmtId="0" fontId="14" fillId="0" borderId="6" xfId="0" applyFont="1" applyBorder="1">
      <alignment vertical="center"/>
    </xf>
    <xf numFmtId="0" fontId="14" fillId="0" borderId="10" xfId="0" applyFont="1" applyBorder="1">
      <alignment vertical="center"/>
    </xf>
    <xf numFmtId="0" fontId="14" fillId="0" borderId="8" xfId="0" applyFont="1" applyBorder="1">
      <alignment vertical="center"/>
    </xf>
    <xf numFmtId="0" fontId="14" fillId="0" borderId="11" xfId="0" applyFont="1" applyBorder="1">
      <alignment vertical="center"/>
    </xf>
    <xf numFmtId="0" fontId="14" fillId="0" borderId="5" xfId="0" applyFont="1" applyBorder="1" applyAlignment="1">
      <alignment vertical="center" shrinkToFit="1"/>
    </xf>
    <xf numFmtId="0" fontId="14" fillId="0" borderId="19" xfId="0" applyFont="1" applyBorder="1" applyAlignment="1">
      <alignment vertical="center" shrinkToFit="1"/>
    </xf>
    <xf numFmtId="0" fontId="14" fillId="0" borderId="1" xfId="0" applyFont="1" applyBorder="1">
      <alignment vertical="center"/>
    </xf>
    <xf numFmtId="0" fontId="14" fillId="0" borderId="2" xfId="0" applyFont="1" applyBorder="1">
      <alignment vertical="center"/>
    </xf>
    <xf numFmtId="0" fontId="14" fillId="0" borderId="1" xfId="0" applyFont="1" applyBorder="1" applyAlignment="1">
      <alignment vertical="center" shrinkToFit="1"/>
    </xf>
    <xf numFmtId="0" fontId="14" fillId="0" borderId="2" xfId="0" applyFont="1" applyBorder="1" applyAlignment="1">
      <alignment vertical="center" shrinkToFit="1"/>
    </xf>
    <xf numFmtId="0" fontId="14" fillId="0" borderId="3" xfId="0" applyFont="1" applyBorder="1" applyAlignment="1">
      <alignment vertical="center" shrinkToFi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10" xfId="0" applyFont="1" applyBorder="1" applyAlignment="1">
      <alignment horizontal="center" vertical="center"/>
    </xf>
    <xf numFmtId="0" fontId="14" fillId="0" borderId="8"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26" xfId="0" applyFont="1" applyBorder="1" applyAlignment="1">
      <alignment vertical="center" shrinkToFit="1"/>
    </xf>
    <xf numFmtId="0" fontId="19" fillId="0" borderId="67" xfId="0" applyFont="1" applyBorder="1" applyAlignment="1">
      <alignment horizontal="center" vertical="center"/>
    </xf>
    <xf numFmtId="0" fontId="30" fillId="3" borderId="26" xfId="0" applyFont="1" applyFill="1" applyBorder="1" applyAlignment="1">
      <alignment horizontal="center" vertical="center" shrinkToFit="1"/>
    </xf>
    <xf numFmtId="0" fontId="30" fillId="3" borderId="17" xfId="0" applyFont="1" applyFill="1" applyBorder="1" applyAlignment="1">
      <alignment horizontal="center" vertical="center" shrinkToFit="1"/>
    </xf>
    <xf numFmtId="0" fontId="30" fillId="3" borderId="6" xfId="0" applyFont="1" applyFill="1" applyBorder="1" applyAlignment="1">
      <alignment horizontal="center" vertical="center" wrapText="1"/>
    </xf>
    <xf numFmtId="0" fontId="30" fillId="3" borderId="11" xfId="0" applyFont="1" applyFill="1" applyBorder="1" applyAlignment="1">
      <alignment horizontal="center" vertical="center"/>
    </xf>
    <xf numFmtId="0" fontId="19" fillId="3" borderId="26" xfId="0" applyFont="1" applyFill="1" applyBorder="1" applyAlignment="1">
      <alignment horizontal="center" vertical="center" shrinkToFit="1"/>
    </xf>
    <xf numFmtId="0" fontId="27" fillId="3" borderId="26" xfId="0" applyFont="1" applyFill="1" applyBorder="1" applyAlignment="1">
      <alignment horizontal="center" vertical="center"/>
    </xf>
    <xf numFmtId="0" fontId="27" fillId="3" borderId="26" xfId="0" applyFont="1" applyFill="1" applyBorder="1" applyAlignment="1">
      <alignment horizontal="center" vertical="center" wrapText="1"/>
    </xf>
    <xf numFmtId="0" fontId="28" fillId="0" borderId="0" xfId="0" applyFont="1" applyAlignment="1">
      <alignment horizontal="center" vertical="center"/>
    </xf>
    <xf numFmtId="49" fontId="49" fillId="0" borderId="7" xfId="0" applyNumberFormat="1" applyFont="1" applyBorder="1" applyAlignment="1">
      <alignment horizontal="left" vertical="center" wrapText="1"/>
    </xf>
    <xf numFmtId="49" fontId="49" fillId="0" borderId="21" xfId="0" applyNumberFormat="1" applyFont="1" applyBorder="1" applyAlignment="1">
      <alignment horizontal="left" vertical="center" wrapText="1"/>
    </xf>
    <xf numFmtId="49" fontId="49" fillId="0" borderId="13" xfId="0" applyNumberFormat="1" applyFont="1" applyBorder="1" applyAlignment="1">
      <alignment horizontal="left" vertical="center" wrapText="1"/>
    </xf>
    <xf numFmtId="49" fontId="49" fillId="0" borderId="14" xfId="0" applyNumberFormat="1" applyFont="1" applyBorder="1" applyAlignment="1">
      <alignment horizontal="left" vertical="center"/>
    </xf>
    <xf numFmtId="49" fontId="49" fillId="0" borderId="7" xfId="0" applyNumberFormat="1" applyFont="1" applyBorder="1" applyAlignment="1">
      <alignment horizontal="left" vertical="center"/>
    </xf>
    <xf numFmtId="49" fontId="49" fillId="0" borderId="16" xfId="0" applyNumberFormat="1" applyFont="1" applyBorder="1" applyAlignment="1">
      <alignment horizontal="left" vertical="center"/>
    </xf>
    <xf numFmtId="49" fontId="49" fillId="0" borderId="20" xfId="0" applyNumberFormat="1" applyFont="1" applyBorder="1" applyAlignment="1">
      <alignment horizontal="left" vertical="center"/>
    </xf>
    <xf numFmtId="49" fontId="49" fillId="0" borderId="21" xfId="0" applyNumberFormat="1" applyFont="1" applyBorder="1" applyAlignment="1">
      <alignment horizontal="left" vertical="center"/>
    </xf>
    <xf numFmtId="49" fontId="49" fillId="0" borderId="22" xfId="0" applyNumberFormat="1" applyFont="1" applyBorder="1" applyAlignment="1">
      <alignment horizontal="left" vertical="center"/>
    </xf>
    <xf numFmtId="49" fontId="49" fillId="0" borderId="12" xfId="0" applyNumberFormat="1" applyFont="1" applyBorder="1" applyAlignment="1">
      <alignment horizontal="left" vertical="center"/>
    </xf>
    <xf numFmtId="49" fontId="49" fillId="0" borderId="13" xfId="0" applyNumberFormat="1" applyFont="1" applyBorder="1" applyAlignment="1">
      <alignment horizontal="left" vertical="center"/>
    </xf>
    <xf numFmtId="49" fontId="49" fillId="0" borderId="15" xfId="0" applyNumberFormat="1" applyFont="1" applyBorder="1" applyAlignment="1">
      <alignment horizontal="left" vertical="center"/>
    </xf>
    <xf numFmtId="176" fontId="30" fillId="0" borderId="20" xfId="4" applyNumberFormat="1" applyFont="1" applyFill="1" applyBorder="1" applyAlignment="1">
      <alignment vertical="center" shrinkToFit="1"/>
    </xf>
    <xf numFmtId="176" fontId="30" fillId="0" borderId="21" xfId="4" applyNumberFormat="1" applyFont="1" applyFill="1" applyBorder="1" applyAlignment="1">
      <alignment vertical="center" shrinkToFit="1"/>
    </xf>
    <xf numFmtId="176" fontId="30" fillId="0" borderId="22" xfId="4" applyNumberFormat="1" applyFont="1" applyFill="1" applyBorder="1" applyAlignment="1">
      <alignment vertical="center" shrinkToFit="1"/>
    </xf>
    <xf numFmtId="0" fontId="28" fillId="5" borderId="20" xfId="0" applyFont="1" applyFill="1" applyBorder="1" applyAlignment="1" applyProtection="1">
      <alignment horizontal="left" vertical="center" shrinkToFit="1"/>
      <protection locked="0"/>
    </xf>
    <xf numFmtId="0" fontId="28" fillId="5" borderId="21" xfId="0" applyFont="1" applyFill="1" applyBorder="1" applyAlignment="1" applyProtection="1">
      <alignment horizontal="left" vertical="center" shrinkToFit="1"/>
      <protection locked="0"/>
    </xf>
    <xf numFmtId="0" fontId="28" fillId="5" borderId="22" xfId="0" applyFont="1" applyFill="1" applyBorder="1" applyAlignment="1" applyProtection="1">
      <alignment horizontal="left" vertical="center" shrinkToFit="1"/>
      <protection locked="0"/>
    </xf>
    <xf numFmtId="176" fontId="30" fillId="0" borderId="14" xfId="4" applyNumberFormat="1" applyFont="1" applyFill="1" applyBorder="1" applyAlignment="1">
      <alignment vertical="center" shrinkToFit="1"/>
    </xf>
    <xf numFmtId="176" fontId="30" fillId="0" borderId="7" xfId="4" applyNumberFormat="1" applyFont="1" applyFill="1" applyBorder="1" applyAlignment="1">
      <alignment vertical="center" shrinkToFit="1"/>
    </xf>
    <xf numFmtId="176" fontId="30" fillId="0" borderId="16" xfId="4" applyNumberFormat="1" applyFont="1" applyFill="1" applyBorder="1" applyAlignment="1">
      <alignment vertical="center" shrinkToFit="1"/>
    </xf>
    <xf numFmtId="0" fontId="30" fillId="3" borderId="1" xfId="0" applyFont="1" applyFill="1" applyBorder="1" applyAlignment="1">
      <alignment horizontal="center" vertical="center"/>
    </xf>
    <xf numFmtId="0" fontId="30" fillId="3" borderId="2" xfId="0" applyFont="1" applyFill="1" applyBorder="1" applyAlignment="1">
      <alignment horizontal="center" vertical="center"/>
    </xf>
    <xf numFmtId="0" fontId="30" fillId="3" borderId="3" xfId="0" applyFont="1" applyFill="1" applyBorder="1" applyAlignment="1">
      <alignment horizontal="center" vertical="center"/>
    </xf>
    <xf numFmtId="176" fontId="30" fillId="0" borderId="12" xfId="4" applyNumberFormat="1" applyFont="1" applyFill="1" applyBorder="1" applyAlignment="1">
      <alignment vertical="center" shrinkToFit="1"/>
    </xf>
    <xf numFmtId="176" fontId="30" fillId="0" borderId="13" xfId="4" applyNumberFormat="1" applyFont="1" applyFill="1" applyBorder="1" applyAlignment="1">
      <alignment vertical="center" shrinkToFit="1"/>
    </xf>
    <xf numFmtId="176" fontId="30" fillId="0" borderId="15" xfId="4" applyNumberFormat="1" applyFont="1" applyFill="1" applyBorder="1" applyAlignment="1">
      <alignment vertical="center" shrinkToFit="1"/>
    </xf>
    <xf numFmtId="0" fontId="28" fillId="5" borderId="23" xfId="0" applyFont="1" applyFill="1" applyBorder="1" applyAlignment="1" applyProtection="1">
      <alignment horizontal="left" vertical="center" shrinkToFit="1"/>
      <protection locked="0"/>
    </xf>
    <xf numFmtId="0" fontId="28" fillId="5" borderId="24" xfId="0" applyFont="1" applyFill="1" applyBorder="1" applyAlignment="1" applyProtection="1">
      <alignment horizontal="left" vertical="center" shrinkToFit="1"/>
      <protection locked="0"/>
    </xf>
    <xf numFmtId="0" fontId="28" fillId="5" borderId="25" xfId="0" applyFont="1" applyFill="1" applyBorder="1" applyAlignment="1" applyProtection="1">
      <alignment horizontal="left" vertical="center" shrinkToFit="1"/>
      <protection locked="0"/>
    </xf>
    <xf numFmtId="49" fontId="30" fillId="0" borderId="14" xfId="0" applyNumberFormat="1" applyFont="1" applyBorder="1" applyAlignment="1">
      <alignment horizontal="left" vertical="center"/>
    </xf>
    <xf numFmtId="49" fontId="30" fillId="0" borderId="7" xfId="0" applyNumberFormat="1" applyFont="1" applyBorder="1" applyAlignment="1">
      <alignment horizontal="left" vertical="center"/>
    </xf>
    <xf numFmtId="49" fontId="30" fillId="0" borderId="16" xfId="0" applyNumberFormat="1" applyFont="1" applyBorder="1" applyAlignment="1">
      <alignment horizontal="left" vertical="center"/>
    </xf>
    <xf numFmtId="49" fontId="30" fillId="0" borderId="20" xfId="0" applyNumberFormat="1" applyFont="1" applyBorder="1" applyAlignment="1">
      <alignment horizontal="left" vertical="center"/>
    </xf>
    <xf numFmtId="49" fontId="30" fillId="0" borderId="21" xfId="0" applyNumberFormat="1" applyFont="1" applyBorder="1" applyAlignment="1">
      <alignment horizontal="left" vertical="center"/>
    </xf>
    <xf numFmtId="49" fontId="30" fillId="0" borderId="22" xfId="0" applyNumberFormat="1" applyFont="1" applyBorder="1" applyAlignment="1">
      <alignment horizontal="left" vertical="center"/>
    </xf>
    <xf numFmtId="49" fontId="30" fillId="0" borderId="12" xfId="0" applyNumberFormat="1" applyFont="1" applyBorder="1" applyAlignment="1">
      <alignment horizontal="left" vertical="center"/>
    </xf>
    <xf numFmtId="49" fontId="30" fillId="0" borderId="13" xfId="0" applyNumberFormat="1" applyFont="1" applyBorder="1" applyAlignment="1">
      <alignment horizontal="left" vertical="center"/>
    </xf>
    <xf numFmtId="49" fontId="30" fillId="0" borderId="15" xfId="0" applyNumberFormat="1" applyFont="1" applyBorder="1" applyAlignment="1">
      <alignment horizontal="left" vertical="center"/>
    </xf>
    <xf numFmtId="176" fontId="30" fillId="0" borderId="2" xfId="4" applyNumberFormat="1" applyFont="1" applyFill="1" applyBorder="1" applyAlignment="1">
      <alignment vertical="center" shrinkToFit="1"/>
    </xf>
    <xf numFmtId="176" fontId="30" fillId="0" borderId="3" xfId="4" applyNumberFormat="1" applyFont="1" applyFill="1" applyBorder="1" applyAlignment="1">
      <alignment vertical="center" shrinkToFit="1"/>
    </xf>
    <xf numFmtId="49" fontId="30" fillId="0" borderId="1" xfId="0" applyNumberFormat="1" applyFont="1" applyBorder="1" applyAlignment="1">
      <alignment horizontal="center" vertical="center" wrapText="1"/>
    </xf>
    <xf numFmtId="49" fontId="30" fillId="0" borderId="2" xfId="0" applyNumberFormat="1" applyFont="1" applyBorder="1" applyAlignment="1">
      <alignment horizontal="center" vertical="center" wrapText="1"/>
    </xf>
    <xf numFmtId="49" fontId="30" fillId="0" borderId="3" xfId="0" applyNumberFormat="1" applyFont="1" applyBorder="1" applyAlignment="1">
      <alignment horizontal="center" vertical="center" wrapText="1"/>
    </xf>
    <xf numFmtId="0" fontId="30" fillId="0" borderId="0" xfId="0" applyFont="1" applyAlignment="1">
      <alignment horizontal="center" vertical="center"/>
    </xf>
    <xf numFmtId="0" fontId="30" fillId="0" borderId="0" xfId="0" applyFont="1" applyAlignment="1">
      <alignment horizontal="center" vertical="center" textRotation="255"/>
    </xf>
    <xf numFmtId="0" fontId="30" fillId="3" borderId="1" xfId="0" applyFont="1" applyFill="1" applyBorder="1" applyAlignment="1">
      <alignment horizontal="center" vertical="center" wrapText="1"/>
    </xf>
    <xf numFmtId="0" fontId="30" fillId="3" borderId="2" xfId="0" applyFont="1" applyFill="1" applyBorder="1" applyAlignment="1">
      <alignment horizontal="center" vertical="center" wrapText="1"/>
    </xf>
    <xf numFmtId="0" fontId="30" fillId="3" borderId="64" xfId="0" applyFont="1" applyFill="1" applyBorder="1" applyAlignment="1">
      <alignment horizontal="center" vertical="center"/>
    </xf>
    <xf numFmtId="0" fontId="30" fillId="3" borderId="54" xfId="0" applyFont="1" applyFill="1" applyBorder="1" applyAlignment="1">
      <alignment horizontal="center" vertical="center"/>
    </xf>
    <xf numFmtId="0" fontId="30" fillId="3" borderId="55" xfId="0" applyFont="1" applyFill="1" applyBorder="1" applyAlignment="1">
      <alignment horizontal="center" vertical="center"/>
    </xf>
    <xf numFmtId="180" fontId="30" fillId="5" borderId="4" xfId="0" applyNumberFormat="1" applyFont="1" applyFill="1" applyBorder="1" applyAlignment="1" applyProtection="1">
      <alignment horizontal="right" vertical="center" wrapText="1"/>
      <protection locked="0"/>
    </xf>
    <xf numFmtId="180" fontId="30" fillId="5" borderId="5" xfId="0" applyNumberFormat="1" applyFont="1" applyFill="1" applyBorder="1" applyAlignment="1" applyProtection="1">
      <alignment horizontal="right" vertical="center" wrapText="1"/>
      <protection locked="0"/>
    </xf>
    <xf numFmtId="180" fontId="30" fillId="5" borderId="10" xfId="0" applyNumberFormat="1" applyFont="1" applyFill="1" applyBorder="1" applyAlignment="1" applyProtection="1">
      <alignment horizontal="right" vertical="center" wrapText="1"/>
      <protection locked="0"/>
    </xf>
    <xf numFmtId="180" fontId="30" fillId="5" borderId="8" xfId="0" applyNumberFormat="1" applyFont="1" applyFill="1" applyBorder="1" applyAlignment="1" applyProtection="1">
      <alignment horizontal="right" vertical="center" wrapText="1"/>
      <protection locked="0"/>
    </xf>
    <xf numFmtId="0" fontId="30" fillId="2" borderId="0" xfId="0" applyFont="1" applyFill="1">
      <alignment vertical="center"/>
    </xf>
    <xf numFmtId="177" fontId="30" fillId="0" borderId="66" xfId="0" applyNumberFormat="1" applyFont="1" applyBorder="1" applyAlignment="1">
      <alignment vertical="center" shrinkToFit="1"/>
    </xf>
    <xf numFmtId="177" fontId="30" fillId="0" borderId="5" xfId="0" applyNumberFormat="1" applyFont="1" applyBorder="1" applyAlignment="1">
      <alignment vertical="center" shrinkToFit="1"/>
    </xf>
    <xf numFmtId="177" fontId="30" fillId="0" borderId="53" xfId="0" applyNumberFormat="1" applyFont="1" applyBorder="1" applyAlignment="1">
      <alignment vertical="center" shrinkToFit="1"/>
    </xf>
    <xf numFmtId="177" fontId="30" fillId="0" borderId="8" xfId="0" applyNumberFormat="1" applyFont="1" applyBorder="1" applyAlignment="1">
      <alignment vertical="center" shrinkToFit="1"/>
    </xf>
    <xf numFmtId="0" fontId="30" fillId="2" borderId="33" xfId="0" applyFont="1" applyFill="1" applyBorder="1">
      <alignment vertical="center"/>
    </xf>
    <xf numFmtId="176" fontId="30" fillId="0" borderId="8" xfId="4" applyNumberFormat="1" applyFont="1" applyFill="1" applyBorder="1" applyAlignment="1">
      <alignment vertical="center" shrinkToFit="1"/>
    </xf>
    <xf numFmtId="176" fontId="30" fillId="0" borderId="11" xfId="4" applyNumberFormat="1" applyFont="1" applyFill="1" applyBorder="1" applyAlignment="1">
      <alignment vertical="center" shrinkToFit="1"/>
    </xf>
    <xf numFmtId="177" fontId="30" fillId="0" borderId="0" xfId="0" applyNumberFormat="1" applyFont="1" applyAlignment="1">
      <alignment vertical="center" shrinkToFit="1"/>
    </xf>
    <xf numFmtId="0" fontId="27" fillId="4" borderId="1" xfId="0" applyFont="1" applyFill="1" applyBorder="1" applyAlignment="1">
      <alignment horizontal="center" vertical="center"/>
    </xf>
    <xf numFmtId="0" fontId="27" fillId="4" borderId="2" xfId="0" applyFont="1" applyFill="1" applyBorder="1" applyAlignment="1">
      <alignment horizontal="center" vertical="center"/>
    </xf>
    <xf numFmtId="0" fontId="27" fillId="4" borderId="3" xfId="0" applyFont="1" applyFill="1" applyBorder="1" applyAlignment="1">
      <alignment horizontal="center" vertical="center"/>
    </xf>
    <xf numFmtId="0" fontId="30" fillId="5" borderId="9" xfId="0" applyFont="1" applyFill="1" applyBorder="1" applyAlignment="1" applyProtection="1">
      <alignment vertical="center" wrapText="1"/>
      <protection locked="0"/>
    </xf>
    <xf numFmtId="0" fontId="30" fillId="5" borderId="0" xfId="0" applyFont="1" applyFill="1" applyAlignment="1" applyProtection="1">
      <alignment vertical="center" wrapText="1"/>
      <protection locked="0"/>
    </xf>
    <xf numFmtId="0" fontId="30" fillId="0" borderId="0" xfId="0" applyFont="1">
      <alignment vertical="center"/>
    </xf>
    <xf numFmtId="177" fontId="30" fillId="0" borderId="50" xfId="0" applyNumberFormat="1" applyFont="1" applyBorder="1" applyAlignment="1">
      <alignment vertical="center" shrinkToFit="1"/>
    </xf>
    <xf numFmtId="177" fontId="30" fillId="0" borderId="2" xfId="0" applyNumberFormat="1" applyFont="1" applyBorder="1" applyAlignment="1">
      <alignment vertical="center" shrinkToFit="1"/>
    </xf>
    <xf numFmtId="177" fontId="30" fillId="0" borderId="65" xfId="0" applyNumberFormat="1" applyFont="1" applyBorder="1" applyAlignment="1">
      <alignment vertical="center" shrinkToFit="1"/>
    </xf>
    <xf numFmtId="177" fontId="30" fillId="0" borderId="56" xfId="0" applyNumberFormat="1" applyFont="1" applyBorder="1" applyAlignment="1">
      <alignment vertical="center" shrinkToFit="1"/>
    </xf>
    <xf numFmtId="0" fontId="30" fillId="2" borderId="2" xfId="0" applyFont="1" applyFill="1" applyBorder="1">
      <alignment vertical="center"/>
    </xf>
    <xf numFmtId="0" fontId="30" fillId="2" borderId="47" xfId="0" applyFont="1" applyFill="1" applyBorder="1">
      <alignment vertical="center"/>
    </xf>
    <xf numFmtId="0" fontId="30" fillId="2" borderId="56" xfId="0" applyFont="1" applyFill="1" applyBorder="1">
      <alignment vertical="center"/>
    </xf>
    <xf numFmtId="0" fontId="30" fillId="2" borderId="57" xfId="0" applyFont="1" applyFill="1" applyBorder="1">
      <alignment vertical="center"/>
    </xf>
    <xf numFmtId="0" fontId="30" fillId="3" borderId="5" xfId="0" applyFont="1" applyFill="1" applyBorder="1" applyAlignment="1">
      <alignment horizontal="center" vertical="center"/>
    </xf>
    <xf numFmtId="0" fontId="30" fillId="3" borderId="8" xfId="0" applyFont="1" applyFill="1" applyBorder="1" applyAlignment="1">
      <alignment horizontal="center" vertical="center"/>
    </xf>
    <xf numFmtId="0" fontId="19" fillId="4" borderId="1" xfId="0" applyFont="1" applyFill="1" applyBorder="1" applyAlignment="1">
      <alignment horizontal="center" vertical="center" shrinkToFit="1"/>
    </xf>
    <xf numFmtId="0" fontId="19" fillId="4" borderId="2" xfId="0" applyFont="1" applyFill="1" applyBorder="1" applyAlignment="1">
      <alignment horizontal="center" vertical="center" shrinkToFit="1"/>
    </xf>
    <xf numFmtId="0" fontId="19" fillId="4" borderId="3" xfId="0" applyFont="1" applyFill="1" applyBorder="1" applyAlignment="1">
      <alignment horizontal="center" vertical="center" shrinkToFit="1"/>
    </xf>
    <xf numFmtId="0" fontId="14" fillId="5" borderId="10" xfId="0" applyFont="1" applyFill="1" applyBorder="1" applyAlignment="1" applyProtection="1">
      <alignment horizontal="center" vertical="center" shrinkToFit="1"/>
      <protection locked="0"/>
    </xf>
    <xf numFmtId="0" fontId="14" fillId="5" borderId="8" xfId="0" applyFont="1" applyFill="1" applyBorder="1" applyAlignment="1" applyProtection="1">
      <alignment horizontal="center" vertical="center" shrinkToFit="1"/>
      <protection locked="0"/>
    </xf>
    <xf numFmtId="0" fontId="14" fillId="5" borderId="11" xfId="0" applyFont="1" applyFill="1" applyBorder="1" applyAlignment="1" applyProtection="1">
      <alignment horizontal="center" vertical="center" shrinkToFit="1"/>
      <protection locked="0"/>
    </xf>
    <xf numFmtId="0" fontId="27" fillId="5" borderId="1" xfId="0" applyFont="1" applyFill="1" applyBorder="1" applyAlignment="1" applyProtection="1">
      <alignment vertical="center" shrinkToFit="1"/>
      <protection locked="0"/>
    </xf>
    <xf numFmtId="0" fontId="27" fillId="5" borderId="2" xfId="0" applyFont="1" applyFill="1" applyBorder="1" applyAlignment="1" applyProtection="1">
      <alignment vertical="center" shrinkToFit="1"/>
      <protection locked="0"/>
    </xf>
    <xf numFmtId="0" fontId="27" fillId="5" borderId="3" xfId="0" applyFont="1" applyFill="1" applyBorder="1" applyAlignment="1" applyProtection="1">
      <alignment vertical="center" shrinkToFit="1"/>
      <protection locked="0"/>
    </xf>
    <xf numFmtId="0" fontId="30" fillId="3" borderId="4" xfId="0" applyFont="1" applyFill="1" applyBorder="1">
      <alignment vertical="center"/>
    </xf>
    <xf numFmtId="0" fontId="30" fillId="3" borderId="5" xfId="0" applyFont="1" applyFill="1" applyBorder="1">
      <alignment vertical="center"/>
    </xf>
    <xf numFmtId="0" fontId="30" fillId="3" borderId="6" xfId="0" applyFont="1" applyFill="1" applyBorder="1">
      <alignment vertical="center"/>
    </xf>
    <xf numFmtId="0" fontId="30" fillId="5" borderId="1" xfId="0" applyFont="1" applyFill="1" applyBorder="1" applyAlignment="1" applyProtection="1">
      <alignment vertical="center" shrinkToFit="1"/>
      <protection locked="0"/>
    </xf>
    <xf numFmtId="0" fontId="30" fillId="5" borderId="2" xfId="0" applyFont="1" applyFill="1" applyBorder="1" applyAlignment="1" applyProtection="1">
      <alignment vertical="center" shrinkToFit="1"/>
      <protection locked="0"/>
    </xf>
    <xf numFmtId="0" fontId="30" fillId="5" borderId="3" xfId="0" applyFont="1" applyFill="1" applyBorder="1" applyAlignment="1" applyProtection="1">
      <alignment vertical="center" shrinkToFit="1"/>
      <protection locked="0"/>
    </xf>
    <xf numFmtId="0" fontId="30" fillId="3" borderId="1" xfId="0" applyFont="1" applyFill="1" applyBorder="1" applyAlignment="1">
      <alignment horizontal="center" vertical="center" wrapText="1" shrinkToFit="1"/>
    </xf>
    <xf numFmtId="0" fontId="30" fillId="3" borderId="2" xfId="0" applyFont="1" applyFill="1" applyBorder="1" applyAlignment="1">
      <alignment horizontal="center" vertical="center" shrinkToFit="1"/>
    </xf>
    <xf numFmtId="0" fontId="30" fillId="3" borderId="3" xfId="0" applyFont="1" applyFill="1" applyBorder="1" applyAlignment="1">
      <alignment horizontal="center" vertical="center" shrinkToFi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30" fillId="3" borderId="4" xfId="0" applyFont="1" applyFill="1" applyBorder="1" applyAlignment="1">
      <alignment horizontal="center" vertical="center"/>
    </xf>
    <xf numFmtId="0" fontId="30" fillId="3" borderId="6" xfId="0" applyFont="1" applyFill="1" applyBorder="1" applyAlignment="1">
      <alignment horizontal="center" vertical="center"/>
    </xf>
    <xf numFmtId="0" fontId="30" fillId="3" borderId="10" xfId="0" applyFont="1" applyFill="1" applyBorder="1" applyAlignment="1">
      <alignment horizontal="center" vertical="center"/>
    </xf>
    <xf numFmtId="0" fontId="30" fillId="3" borderId="1" xfId="0" applyFont="1" applyFill="1" applyBorder="1" applyAlignment="1">
      <alignment horizontal="center" vertical="center" shrinkToFit="1"/>
    </xf>
    <xf numFmtId="0" fontId="30" fillId="5" borderId="10" xfId="0" applyFont="1" applyFill="1" applyBorder="1" applyAlignment="1" applyProtection="1">
      <alignment horizontal="center" vertical="center"/>
      <protection locked="0"/>
    </xf>
    <xf numFmtId="0" fontId="30" fillId="5" borderId="8" xfId="0" applyFont="1" applyFill="1" applyBorder="1" applyAlignment="1" applyProtection="1">
      <alignment horizontal="center" vertical="center"/>
      <protection locked="0"/>
    </xf>
    <xf numFmtId="0" fontId="30" fillId="5" borderId="11" xfId="0" applyFont="1" applyFill="1" applyBorder="1" applyAlignment="1" applyProtection="1">
      <alignment horizontal="center" vertical="center"/>
      <protection locked="0"/>
    </xf>
    <xf numFmtId="0" fontId="30" fillId="5" borderId="1" xfId="0" applyFont="1" applyFill="1" applyBorder="1" applyAlignment="1" applyProtection="1">
      <alignment horizontal="left" vertical="center"/>
      <protection locked="0"/>
    </xf>
    <xf numFmtId="0" fontId="30" fillId="5" borderId="2" xfId="0" applyFont="1" applyFill="1" applyBorder="1" applyAlignment="1" applyProtection="1">
      <alignment horizontal="left" vertical="center"/>
      <protection locked="0"/>
    </xf>
    <xf numFmtId="0" fontId="30" fillId="5" borderId="3" xfId="0" applyFont="1" applyFill="1" applyBorder="1" applyAlignment="1" applyProtection="1">
      <alignment horizontal="left" vertical="center"/>
      <protection locked="0"/>
    </xf>
    <xf numFmtId="0" fontId="30" fillId="5" borderId="10" xfId="0" applyFont="1" applyFill="1" applyBorder="1" applyProtection="1">
      <alignment vertical="center"/>
      <protection locked="0"/>
    </xf>
    <xf numFmtId="0" fontId="30" fillId="5" borderId="8" xfId="0" applyFont="1" applyFill="1" applyBorder="1" applyProtection="1">
      <alignment vertical="center"/>
      <protection locked="0"/>
    </xf>
    <xf numFmtId="0" fontId="30" fillId="5" borderId="11" xfId="0" applyFont="1" applyFill="1" applyBorder="1" applyProtection="1">
      <alignment vertical="center"/>
      <protection locked="0"/>
    </xf>
    <xf numFmtId="0" fontId="30" fillId="5" borderId="10" xfId="0" applyFont="1" applyFill="1" applyBorder="1" applyAlignment="1" applyProtection="1">
      <alignment vertical="center" shrinkToFit="1"/>
      <protection locked="0"/>
    </xf>
    <xf numFmtId="0" fontId="30" fillId="5" borderId="8" xfId="0" applyFont="1" applyFill="1" applyBorder="1" applyAlignment="1" applyProtection="1">
      <alignment vertical="center" shrinkToFit="1"/>
      <protection locked="0"/>
    </xf>
    <xf numFmtId="0" fontId="30" fillId="5" borderId="11" xfId="0" applyFont="1" applyFill="1" applyBorder="1" applyAlignment="1" applyProtection="1">
      <alignment vertical="center" shrinkToFit="1"/>
      <protection locked="0"/>
    </xf>
    <xf numFmtId="38" fontId="22" fillId="0" borderId="36" xfId="15" applyNumberFormat="1" applyFont="1" applyBorder="1" applyAlignment="1">
      <alignment horizontal="right" vertical="center" indent="1"/>
    </xf>
    <xf numFmtId="0" fontId="22" fillId="0" borderId="36" xfId="15" applyFont="1" applyBorder="1" applyAlignment="1">
      <alignment horizontal="right" vertical="center" indent="1"/>
    </xf>
    <xf numFmtId="0" fontId="23" fillId="0" borderId="0" xfId="15" applyFont="1" applyAlignment="1">
      <alignment horizontal="center" vertical="center"/>
    </xf>
    <xf numFmtId="0" fontId="22" fillId="0" borderId="59" xfId="15" applyFont="1" applyBorder="1" applyAlignment="1">
      <alignment horizontal="center" vertical="center"/>
    </xf>
    <xf numFmtId="38" fontId="22" fillId="0" borderId="10" xfId="16" applyFont="1" applyBorder="1" applyAlignment="1">
      <alignment horizontal="right" vertical="center" indent="1"/>
    </xf>
    <xf numFmtId="38" fontId="22" fillId="0" borderId="8" xfId="16" applyFont="1" applyBorder="1" applyAlignment="1">
      <alignment horizontal="right" vertical="center" indent="1"/>
    </xf>
    <xf numFmtId="38" fontId="22" fillId="0" borderId="11" xfId="16" applyFont="1" applyBorder="1" applyAlignment="1">
      <alignment horizontal="right" vertical="center" indent="1"/>
    </xf>
    <xf numFmtId="3" fontId="22" fillId="0" borderId="51" xfId="15" applyNumberFormat="1" applyFont="1" applyBorder="1" applyAlignment="1">
      <alignment horizontal="right" vertical="center" indent="1"/>
    </xf>
    <xf numFmtId="0" fontId="22" fillId="0" borderId="56" xfId="15" applyFont="1" applyBorder="1" applyAlignment="1">
      <alignment horizontal="right" vertical="center" indent="1"/>
    </xf>
    <xf numFmtId="0" fontId="22" fillId="0" borderId="35" xfId="15" applyFont="1" applyBorder="1" applyAlignment="1">
      <alignment horizontal="right" vertical="center" indent="1"/>
    </xf>
    <xf numFmtId="0" fontId="22" fillId="0" borderId="19" xfId="15" applyFont="1" applyBorder="1" applyAlignment="1">
      <alignment horizontal="right" vertical="center" indent="1"/>
    </xf>
    <xf numFmtId="38" fontId="22" fillId="0" borderId="52" xfId="15" applyNumberFormat="1" applyFont="1" applyBorder="1" applyAlignment="1">
      <alignment horizontal="right" vertical="center" indent="1"/>
    </xf>
    <xf numFmtId="0" fontId="22" fillId="0" borderId="52" xfId="15" applyFont="1" applyBorder="1" applyAlignment="1">
      <alignment horizontal="right" vertical="center" indent="1"/>
    </xf>
    <xf numFmtId="38" fontId="22" fillId="0" borderId="67" xfId="16" applyFont="1" applyBorder="1" applyAlignment="1">
      <alignment horizontal="right" vertical="center" indent="1"/>
    </xf>
    <xf numFmtId="38" fontId="22" fillId="0" borderId="36" xfId="16" applyFont="1" applyBorder="1" applyAlignment="1">
      <alignment horizontal="right" vertical="center" indent="1"/>
    </xf>
    <xf numFmtId="38" fontId="22" fillId="0" borderId="1" xfId="16" applyFont="1" applyBorder="1" applyAlignment="1">
      <alignment horizontal="center" vertical="center"/>
    </xf>
    <xf numFmtId="38" fontId="22" fillId="0" borderId="2" xfId="16" applyFont="1" applyBorder="1" applyAlignment="1">
      <alignment horizontal="center" vertical="center"/>
    </xf>
    <xf numFmtId="38" fontId="22" fillId="0" borderId="3" xfId="16" applyFont="1" applyBorder="1" applyAlignment="1">
      <alignment horizontal="center" vertical="center"/>
    </xf>
    <xf numFmtId="38" fontId="22" fillId="0" borderId="1" xfId="16" applyFont="1" applyBorder="1" applyAlignment="1">
      <alignment horizontal="right" vertical="center" indent="1"/>
    </xf>
    <xf numFmtId="38" fontId="22" fillId="0" borderId="2" xfId="16" applyFont="1" applyBorder="1" applyAlignment="1">
      <alignment horizontal="right" vertical="center" indent="1"/>
    </xf>
    <xf numFmtId="38" fontId="22" fillId="0" borderId="3" xfId="16" applyFont="1" applyBorder="1" applyAlignment="1">
      <alignment horizontal="right" vertical="center" indent="1"/>
    </xf>
    <xf numFmtId="0" fontId="42" fillId="10" borderId="10" xfId="18" applyFont="1" applyFill="1" applyBorder="1" applyAlignment="1">
      <alignment horizontal="left" vertical="top" wrapText="1"/>
    </xf>
    <xf numFmtId="0" fontId="42" fillId="10" borderId="8" xfId="18" applyFont="1" applyFill="1" applyBorder="1" applyAlignment="1">
      <alignment horizontal="left" vertical="top" wrapText="1"/>
    </xf>
    <xf numFmtId="0" fontId="3" fillId="0" borderId="1" xfId="18" applyBorder="1" applyAlignment="1">
      <alignment horizontal="center" vertical="center"/>
    </xf>
    <xf numFmtId="0" fontId="3" fillId="0" borderId="2" xfId="18" applyBorder="1" applyAlignment="1">
      <alignment horizontal="center" vertical="center"/>
    </xf>
  </cellXfs>
  <cellStyles count="20">
    <cellStyle name="パーセント 2" xfId="2" xr:uid="{00000000-0005-0000-0000-000000000000}"/>
    <cellStyle name="ハイパーリンク" xfId="12" builtinId="8"/>
    <cellStyle name="桁区切り" xfId="4" builtinId="6"/>
    <cellStyle name="桁区切り 2" xfId="1" xr:uid="{00000000-0005-0000-0000-000002000000}"/>
    <cellStyle name="桁区切り 3" xfId="7" xr:uid="{D1821902-22ED-418E-A317-3ED4A03B7606}"/>
    <cellStyle name="桁区切り 3 2" xfId="16" xr:uid="{784296B1-2ACD-40E1-BEC4-341F291B2580}"/>
    <cellStyle name="桁区切り 4" xfId="11" xr:uid="{D6A21189-CF08-41E3-9879-DC029B6E5179}"/>
    <cellStyle name="桁区切り 4 2" xfId="14" xr:uid="{993D6329-6AC9-4F8E-839B-CC702ABCD98E}"/>
    <cellStyle name="桁区切り 4 2 2" xfId="19" xr:uid="{BF7D200A-0FD9-4799-8E8E-3C498001F72A}"/>
    <cellStyle name="標準" xfId="0" builtinId="0"/>
    <cellStyle name="標準 2" xfId="3" xr:uid="{00000000-0005-0000-0000-000004000000}"/>
    <cellStyle name="標準 2 2" xfId="9" xr:uid="{F064F0D2-5425-48ED-AE3E-39D2F10E6190}"/>
    <cellStyle name="標準 3" xfId="6" xr:uid="{C606CA7E-3D26-49F2-B674-270F04CA715F}"/>
    <cellStyle name="標準 3 2" xfId="5" xr:uid="{C6C92BD1-F160-4350-9A3C-4A3D69E80175}"/>
    <cellStyle name="標準 3 2 2" xfId="15" xr:uid="{36820B94-AC1B-43B2-AAC6-C19A5F60CB7C}"/>
    <cellStyle name="標準 3 3" xfId="17" xr:uid="{F234EFE2-1A8F-488A-9E4E-E213F1C9FC0F}"/>
    <cellStyle name="標準 4" xfId="8" xr:uid="{B8699568-CB88-475E-AB53-FEA187D24309}"/>
    <cellStyle name="標準 4 2" xfId="10" xr:uid="{2997485E-D016-4A12-90A2-AD3740FC56DF}"/>
    <cellStyle name="標準 4 2 2" xfId="18" xr:uid="{255D9CBB-B8D3-4E6B-A809-8B73E12DBA38}"/>
    <cellStyle name="標準 4 3" xfId="13" xr:uid="{87C39EA6-B34F-43CF-AA56-D4E46F7325C5}"/>
  </cellStyles>
  <dxfs count="0"/>
  <tableStyles count="0" defaultTableStyle="TableStyleMedium2" defaultPivotStyle="PivotStyleLight16"/>
  <colors>
    <mruColors>
      <color rgb="FFFFFFCC"/>
      <color rgb="FFCDFFFF"/>
      <color rgb="FF0000FF"/>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301156</xdr:colOff>
      <xdr:row>1</xdr:row>
      <xdr:rowOff>146767</xdr:rowOff>
    </xdr:from>
    <xdr:to>
      <xdr:col>5</xdr:col>
      <xdr:colOff>3678721</xdr:colOff>
      <xdr:row>8</xdr:row>
      <xdr:rowOff>28575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01156" y="461092"/>
          <a:ext cx="9321165" cy="2082083"/>
        </a:xfrm>
        <a:prstGeom prst="rect">
          <a:avLst/>
        </a:prstGeom>
        <a:solidFill>
          <a:schemeClr val="accent6">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ysClr val="windowText" lastClr="000000"/>
              </a:solidFill>
            </a:rPr>
            <a:t>【</a:t>
          </a:r>
          <a:r>
            <a:rPr kumimoji="1" lang="ja-JP" altLang="en-US" sz="1100" b="1">
              <a:solidFill>
                <a:sysClr val="windowText" lastClr="000000"/>
              </a:solidFill>
            </a:rPr>
            <a:t>記載要領</a:t>
          </a:r>
          <a:r>
            <a:rPr kumimoji="1" lang="en-US" altLang="ja-JP" sz="1100" b="1">
              <a:solidFill>
                <a:sysClr val="windowText" lastClr="000000"/>
              </a:solidFill>
            </a:rPr>
            <a:t>】</a:t>
          </a:r>
        </a:p>
        <a:p>
          <a:pPr algn="l"/>
          <a:r>
            <a:rPr kumimoji="1" lang="ja-JP" altLang="en-US" sz="1100" b="1">
              <a:solidFill>
                <a:srgbClr val="FF0000"/>
              </a:solidFill>
            </a:rPr>
            <a:t>　</a:t>
          </a:r>
          <a:r>
            <a:rPr kumimoji="1" lang="ja-JP" altLang="en-US" sz="1100" b="1">
              <a:solidFill>
                <a:sysClr val="windowText" lastClr="000000"/>
              </a:solidFill>
            </a:rPr>
            <a:t>①　</a:t>
          </a:r>
          <a:r>
            <a:rPr kumimoji="1" lang="ja-JP" altLang="en-US" sz="1100" b="1">
              <a:solidFill>
                <a:srgbClr val="FF0000"/>
              </a:solidFill>
            </a:rPr>
            <a:t>黄色セルに必要事項を入力してください</a:t>
          </a:r>
          <a:r>
            <a:rPr kumimoji="1" lang="ja-JP" altLang="en-US" sz="1100" b="1">
              <a:solidFill>
                <a:sysClr val="windowText" lastClr="000000"/>
              </a:solidFill>
            </a:rPr>
            <a:t>（関数で自動表示されるようになっています）。</a:t>
          </a:r>
          <a:endParaRPr kumimoji="1" lang="en-US" altLang="ja-JP" sz="1100" b="1">
            <a:solidFill>
              <a:sysClr val="windowText" lastClr="000000"/>
            </a:solidFill>
          </a:endParaRPr>
        </a:p>
        <a:p>
          <a:pPr algn="l"/>
          <a:r>
            <a:rPr kumimoji="1" lang="ja-JP" altLang="en-US" sz="1100" b="1">
              <a:solidFill>
                <a:sysClr val="windowText" lastClr="000000"/>
              </a:solidFill>
            </a:rPr>
            <a:t>　②　まず、「</a:t>
          </a:r>
          <a:r>
            <a:rPr kumimoji="1" lang="ja-JP" altLang="en-US" sz="1100" b="1">
              <a:solidFill>
                <a:srgbClr val="FF0000"/>
              </a:solidFill>
            </a:rPr>
            <a:t>基本データ入力</a:t>
          </a:r>
          <a:r>
            <a:rPr kumimoji="1" lang="ja-JP" altLang="en-US" sz="1100" b="1">
              <a:solidFill>
                <a:sysClr val="windowText" lastClr="000000"/>
              </a:solidFill>
            </a:rPr>
            <a:t>」に必要事項を入力してください。</a:t>
          </a:r>
          <a:endParaRPr kumimoji="1" lang="en-US" altLang="ja-JP" sz="1100" b="1">
            <a:solidFill>
              <a:sysClr val="windowText" lastClr="000000"/>
            </a:solidFill>
          </a:endParaRPr>
        </a:p>
        <a:p>
          <a:r>
            <a:rPr kumimoji="1" lang="ja-JP" altLang="en-US" sz="1100" b="1">
              <a:solidFill>
                <a:sysClr val="windowText" lastClr="000000"/>
              </a:solidFill>
            </a:rPr>
            <a:t>　</a:t>
          </a:r>
          <a:r>
            <a:rPr kumimoji="1" lang="ja-JP" altLang="ja-JP" sz="1100" b="1">
              <a:solidFill>
                <a:sysClr val="windowText" lastClr="000000"/>
              </a:solidFill>
              <a:effectLst/>
              <a:latin typeface="+mn-lt"/>
              <a:ea typeface="+mn-ea"/>
              <a:cs typeface="+mn-cs"/>
            </a:rPr>
            <a:t>③　次に、申請対象となる事業所数に応じて、ページ下部「事業</a:t>
          </a:r>
          <a:r>
            <a:rPr kumimoji="1" lang="ja-JP" altLang="en-US" sz="1100" b="1">
              <a:solidFill>
                <a:sysClr val="windowText" lastClr="000000"/>
              </a:solidFill>
              <a:effectLst/>
              <a:latin typeface="+mn-lt"/>
              <a:ea typeface="+mn-ea"/>
              <a:cs typeface="+mn-cs"/>
            </a:rPr>
            <a:t>実績</a:t>
          </a:r>
          <a:r>
            <a:rPr kumimoji="1" lang="ja-JP" altLang="ja-JP" sz="1100" b="1">
              <a:solidFill>
                <a:sysClr val="windowText" lastClr="000000"/>
              </a:solidFill>
              <a:effectLst/>
              <a:latin typeface="+mn-lt"/>
              <a:ea typeface="+mn-ea"/>
              <a:cs typeface="+mn-cs"/>
            </a:rPr>
            <a:t>書</a:t>
          </a:r>
          <a:r>
            <a:rPr kumimoji="1" lang="en-US" altLang="ja-JP" sz="1100" b="1">
              <a:solidFill>
                <a:sysClr val="windowText" lastClr="000000"/>
              </a:solidFill>
              <a:effectLst/>
              <a:latin typeface="+mn-lt"/>
              <a:ea typeface="+mn-ea"/>
              <a:cs typeface="+mn-cs"/>
            </a:rPr>
            <a:t>1</a:t>
          </a:r>
          <a:r>
            <a:rPr kumimoji="1" lang="ja-JP" altLang="ja-JP" sz="1100" b="1">
              <a:solidFill>
                <a:sysClr val="windowText" lastClr="000000"/>
              </a:solidFill>
              <a:effectLst/>
              <a:latin typeface="+mn-lt"/>
              <a:ea typeface="+mn-ea"/>
              <a:cs typeface="+mn-cs"/>
            </a:rPr>
            <a:t>」シートをコピーして増やしてください。</a:t>
          </a:r>
          <a:endParaRPr lang="ja-JP" altLang="ja-JP">
            <a:solidFill>
              <a:sysClr val="windowText" lastClr="000000"/>
            </a:solidFill>
            <a:effectLst/>
          </a:endParaRPr>
        </a:p>
        <a:p>
          <a:r>
            <a:rPr kumimoji="1" lang="ja-JP" altLang="ja-JP" sz="1100" b="1">
              <a:solidFill>
                <a:sysClr val="windowText" lastClr="000000"/>
              </a:solidFill>
              <a:effectLst/>
              <a:latin typeface="+mn-lt"/>
              <a:ea typeface="+mn-ea"/>
              <a:cs typeface="+mn-cs"/>
            </a:rPr>
            <a:t>　　</a:t>
          </a:r>
          <a:r>
            <a:rPr kumimoji="1" lang="en-US" altLang="ja-JP" sz="1100" b="1">
              <a:solidFill>
                <a:sysClr val="windowText" lastClr="000000"/>
              </a:solidFill>
              <a:effectLst/>
              <a:latin typeface="+mn-lt"/>
              <a:ea typeface="+mn-ea"/>
              <a:cs typeface="+mn-cs"/>
            </a:rPr>
            <a:t>※</a:t>
          </a:r>
          <a:r>
            <a:rPr kumimoji="1" lang="ja-JP" altLang="ja-JP" sz="1100" b="1">
              <a:solidFill>
                <a:sysClr val="windowText" lastClr="000000"/>
              </a:solidFill>
              <a:effectLst/>
              <a:latin typeface="+mn-lt"/>
              <a:ea typeface="+mn-ea"/>
              <a:cs typeface="+mn-cs"/>
            </a:rPr>
            <a:t>シート名を「事業</a:t>
          </a:r>
          <a:r>
            <a:rPr kumimoji="1" lang="ja-JP" altLang="en-US" sz="1100" b="1">
              <a:solidFill>
                <a:sysClr val="windowText" lastClr="000000"/>
              </a:solidFill>
              <a:effectLst/>
              <a:latin typeface="+mn-lt"/>
              <a:ea typeface="+mn-ea"/>
              <a:cs typeface="+mn-cs"/>
            </a:rPr>
            <a:t>実績</a:t>
          </a:r>
          <a:r>
            <a:rPr kumimoji="1" lang="ja-JP" altLang="ja-JP" sz="1100" b="1">
              <a:solidFill>
                <a:sysClr val="windowText" lastClr="000000"/>
              </a:solidFill>
              <a:effectLst/>
              <a:latin typeface="+mn-lt"/>
              <a:ea typeface="+mn-ea"/>
              <a:cs typeface="+mn-cs"/>
            </a:rPr>
            <a:t>書</a:t>
          </a:r>
          <a:r>
            <a:rPr kumimoji="1" lang="en-US" altLang="ja-JP" sz="1100" b="1">
              <a:solidFill>
                <a:sysClr val="windowText" lastClr="000000"/>
              </a:solidFill>
              <a:effectLst/>
              <a:latin typeface="+mn-lt"/>
              <a:ea typeface="+mn-ea"/>
              <a:cs typeface="+mn-cs"/>
            </a:rPr>
            <a:t>2</a:t>
          </a:r>
          <a:r>
            <a:rPr kumimoji="1" lang="ja-JP" altLang="ja-JP" sz="1100" b="1">
              <a:solidFill>
                <a:sysClr val="windowText" lastClr="000000"/>
              </a:solidFill>
              <a:effectLst/>
              <a:latin typeface="+mn-lt"/>
              <a:ea typeface="+mn-ea"/>
              <a:cs typeface="+mn-cs"/>
            </a:rPr>
            <a:t>」（以下、事業所数が増えるにつれて「事業</a:t>
          </a:r>
          <a:r>
            <a:rPr kumimoji="1" lang="ja-JP" altLang="en-US" sz="1100" b="1">
              <a:solidFill>
                <a:sysClr val="windowText" lastClr="000000"/>
              </a:solidFill>
              <a:effectLst/>
              <a:latin typeface="+mn-lt"/>
              <a:ea typeface="+mn-ea"/>
              <a:cs typeface="+mn-cs"/>
            </a:rPr>
            <a:t>実績</a:t>
          </a:r>
          <a:r>
            <a:rPr kumimoji="1" lang="ja-JP" altLang="ja-JP" sz="1100" b="1">
              <a:solidFill>
                <a:sysClr val="windowText" lastClr="000000"/>
              </a:solidFill>
              <a:effectLst/>
              <a:latin typeface="+mn-lt"/>
              <a:ea typeface="+mn-ea"/>
              <a:cs typeface="+mn-cs"/>
            </a:rPr>
            <a:t>書</a:t>
          </a:r>
          <a:r>
            <a:rPr kumimoji="1" lang="en-US" altLang="ja-JP" sz="1100" b="1">
              <a:solidFill>
                <a:sysClr val="windowText" lastClr="000000"/>
              </a:solidFill>
              <a:effectLst/>
              <a:latin typeface="+mn-lt"/>
              <a:ea typeface="+mn-ea"/>
              <a:cs typeface="+mn-cs"/>
            </a:rPr>
            <a:t>3</a:t>
          </a:r>
          <a:r>
            <a:rPr kumimoji="1" lang="ja-JP" altLang="ja-JP" sz="1100" b="1">
              <a:solidFill>
                <a:sysClr val="windowText" lastClr="000000"/>
              </a:solidFill>
              <a:effectLst/>
              <a:latin typeface="+mn-lt"/>
              <a:ea typeface="+mn-ea"/>
              <a:cs typeface="+mn-cs"/>
            </a:rPr>
            <a:t>」「事業</a:t>
          </a:r>
          <a:r>
            <a:rPr kumimoji="1" lang="ja-JP" altLang="en-US" sz="1100" b="1">
              <a:solidFill>
                <a:sysClr val="windowText" lastClr="000000"/>
              </a:solidFill>
              <a:effectLst/>
              <a:latin typeface="+mn-lt"/>
              <a:ea typeface="+mn-ea"/>
              <a:cs typeface="+mn-cs"/>
            </a:rPr>
            <a:t>実績</a:t>
          </a:r>
          <a:r>
            <a:rPr kumimoji="1" lang="ja-JP" altLang="ja-JP" sz="1100" b="1">
              <a:solidFill>
                <a:sysClr val="windowText" lastClr="000000"/>
              </a:solidFill>
              <a:effectLst/>
              <a:latin typeface="+mn-lt"/>
              <a:ea typeface="+mn-ea"/>
              <a:cs typeface="+mn-cs"/>
            </a:rPr>
            <a:t>書</a:t>
          </a:r>
          <a:r>
            <a:rPr kumimoji="1" lang="en-US" altLang="ja-JP" sz="1100" b="1">
              <a:solidFill>
                <a:sysClr val="windowText" lastClr="000000"/>
              </a:solidFill>
              <a:effectLst/>
              <a:latin typeface="+mn-lt"/>
              <a:ea typeface="+mn-ea"/>
              <a:cs typeface="+mn-cs"/>
            </a:rPr>
            <a:t>4</a:t>
          </a:r>
          <a:r>
            <a:rPr kumimoji="1" lang="ja-JP" altLang="ja-JP" sz="1100" b="1">
              <a:solidFill>
                <a:sysClr val="windowText" lastClr="000000"/>
              </a:solidFill>
              <a:effectLst/>
              <a:latin typeface="+mn-lt"/>
              <a:ea typeface="+mn-ea"/>
              <a:cs typeface="+mn-cs"/>
            </a:rPr>
            <a:t>」・・・に修正。数字は半角）</a:t>
          </a:r>
          <a:endParaRPr lang="ja-JP" altLang="ja-JP">
            <a:solidFill>
              <a:sysClr val="windowText" lastClr="000000"/>
            </a:solidFill>
            <a:effectLst/>
          </a:endParaRPr>
        </a:p>
        <a:p>
          <a:r>
            <a:rPr kumimoji="1" lang="ja-JP" altLang="ja-JP" sz="1100" b="1">
              <a:solidFill>
                <a:sysClr val="windowText" lastClr="000000"/>
              </a:solidFill>
              <a:effectLst/>
              <a:latin typeface="+mn-lt"/>
              <a:ea typeface="+mn-ea"/>
              <a:cs typeface="+mn-cs"/>
            </a:rPr>
            <a:t>　　</a:t>
          </a:r>
          <a:r>
            <a:rPr kumimoji="1" lang="en-US" altLang="ja-JP" sz="1100" b="1">
              <a:solidFill>
                <a:sysClr val="windowText" lastClr="000000"/>
              </a:solidFill>
              <a:effectLst/>
              <a:latin typeface="+mn-lt"/>
              <a:ea typeface="+mn-ea"/>
              <a:cs typeface="+mn-cs"/>
            </a:rPr>
            <a:t>※</a:t>
          </a:r>
          <a:r>
            <a:rPr kumimoji="1" lang="ja-JP" altLang="ja-JP" sz="1100" b="1">
              <a:solidFill>
                <a:sysClr val="windowText" lastClr="000000"/>
              </a:solidFill>
              <a:effectLst/>
              <a:latin typeface="+mn-lt"/>
              <a:ea typeface="+mn-ea"/>
              <a:cs typeface="+mn-cs"/>
            </a:rPr>
            <a:t>増やした事業計画書のシートは「事業</a:t>
          </a:r>
          <a:r>
            <a:rPr kumimoji="1" lang="ja-JP" altLang="en-US" sz="1100" b="1">
              <a:solidFill>
                <a:sysClr val="windowText" lastClr="000000"/>
              </a:solidFill>
              <a:effectLst/>
              <a:latin typeface="+mn-lt"/>
              <a:ea typeface="+mn-ea"/>
              <a:cs typeface="+mn-cs"/>
            </a:rPr>
            <a:t>実績</a:t>
          </a:r>
          <a:r>
            <a:rPr kumimoji="1" lang="ja-JP" altLang="ja-JP" sz="1100" b="1">
              <a:solidFill>
                <a:sysClr val="windowText" lastClr="000000"/>
              </a:solidFill>
              <a:effectLst/>
              <a:latin typeface="+mn-lt"/>
              <a:ea typeface="+mn-ea"/>
              <a:cs typeface="+mn-cs"/>
            </a:rPr>
            <a:t>書</a:t>
          </a:r>
          <a:r>
            <a:rPr kumimoji="1" lang="en-US" altLang="ja-JP" sz="1100" b="1">
              <a:solidFill>
                <a:sysClr val="windowText" lastClr="000000"/>
              </a:solidFill>
              <a:effectLst/>
              <a:latin typeface="+mn-lt"/>
              <a:ea typeface="+mn-ea"/>
              <a:cs typeface="+mn-cs"/>
            </a:rPr>
            <a:t>1</a:t>
          </a:r>
          <a:r>
            <a:rPr kumimoji="1" lang="ja-JP" altLang="ja-JP" sz="1100" b="1">
              <a:solidFill>
                <a:sysClr val="windowText" lastClr="000000"/>
              </a:solidFill>
              <a:effectLst/>
              <a:latin typeface="+mn-lt"/>
              <a:ea typeface="+mn-ea"/>
              <a:cs typeface="+mn-cs"/>
            </a:rPr>
            <a:t>」の右側</a:t>
          </a:r>
          <a:r>
            <a:rPr kumimoji="1" lang="ja-JP" altLang="en-US" sz="1100" b="1">
              <a:solidFill>
                <a:sysClr val="windowText" lastClr="000000"/>
              </a:solidFill>
              <a:effectLst/>
              <a:latin typeface="+mn-lt"/>
              <a:ea typeface="+mn-ea"/>
              <a:cs typeface="+mn-cs"/>
            </a:rPr>
            <a:t>、「収支決算書」の左側</a:t>
          </a:r>
          <a:r>
            <a:rPr kumimoji="1" lang="ja-JP" altLang="ja-JP" sz="1100" b="1">
              <a:solidFill>
                <a:sysClr val="windowText" lastClr="000000"/>
              </a:solidFill>
              <a:effectLst/>
              <a:latin typeface="+mn-lt"/>
              <a:ea typeface="+mn-ea"/>
              <a:cs typeface="+mn-cs"/>
            </a:rPr>
            <a:t>にくるように移動させてください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a:p>
          <a:r>
            <a:rPr kumimoji="1" lang="ja-JP" altLang="en-US" sz="1100" b="1" u="none">
              <a:solidFill>
                <a:sysClr val="windowText" lastClr="000000"/>
              </a:solidFill>
              <a:effectLst/>
              <a:latin typeface="+mn-lt"/>
              <a:ea typeface="+mn-ea"/>
              <a:cs typeface="+mn-cs"/>
            </a:rPr>
            <a:t>　④　</a:t>
          </a:r>
          <a:r>
            <a:rPr kumimoji="1" lang="ja-JP" altLang="en-US" sz="1100" b="1" u="none">
              <a:solidFill>
                <a:srgbClr val="FF0000"/>
              </a:solidFill>
              <a:effectLst/>
              <a:latin typeface="+mn-lt"/>
              <a:ea typeface="+mn-ea"/>
              <a:cs typeface="+mn-cs"/>
            </a:rPr>
            <a:t>「明細」</a:t>
          </a:r>
          <a:r>
            <a:rPr kumimoji="1" lang="ja-JP" altLang="en-US" sz="1100" b="1" u="none">
              <a:solidFill>
                <a:sysClr val="windowText" lastClr="000000"/>
              </a:solidFill>
              <a:effectLst/>
              <a:latin typeface="+mn-lt"/>
              <a:ea typeface="+mn-ea"/>
              <a:cs typeface="+mn-cs"/>
            </a:rPr>
            <a:t>に内訳を入力してください。（事業実績書入力後）</a:t>
          </a:r>
          <a:endParaRPr kumimoji="1" lang="en-US" altLang="ja-JP" sz="1100" b="1" u="none">
            <a:solidFill>
              <a:sysClr val="windowText" lastClr="000000"/>
            </a:solidFill>
            <a:effectLst/>
            <a:latin typeface="+mn-lt"/>
            <a:ea typeface="+mn-ea"/>
            <a:cs typeface="+mn-cs"/>
          </a:endParaRPr>
        </a:p>
      </xdr:txBody>
    </xdr:sp>
    <xdr:clientData/>
  </xdr:twoCellAnchor>
  <xdr:twoCellAnchor>
    <xdr:from>
      <xdr:col>6</xdr:col>
      <xdr:colOff>0</xdr:colOff>
      <xdr:row>9</xdr:row>
      <xdr:rowOff>110491</xdr:rowOff>
    </xdr:from>
    <xdr:to>
      <xdr:col>7</xdr:col>
      <xdr:colOff>657224</xdr:colOff>
      <xdr:row>36</xdr:row>
      <xdr:rowOff>295275</xdr:rowOff>
    </xdr:to>
    <xdr:sp macro="" textlink="">
      <xdr:nvSpPr>
        <xdr:cNvPr id="3" name="フリーフォーム: 図形 2">
          <a:extLst>
            <a:ext uri="{FF2B5EF4-FFF2-40B4-BE49-F238E27FC236}">
              <a16:creationId xmlns:a16="http://schemas.microsoft.com/office/drawing/2014/main" id="{00000000-0008-0000-0100-000003000000}"/>
            </a:ext>
          </a:extLst>
        </xdr:cNvPr>
        <xdr:cNvSpPr/>
      </xdr:nvSpPr>
      <xdr:spPr>
        <a:xfrm>
          <a:off x="9801225" y="2939416"/>
          <a:ext cx="1038224" cy="8938259"/>
        </a:xfrm>
        <a:custGeom>
          <a:avLst/>
          <a:gdLst>
            <a:gd name="connsiteX0" fmla="*/ 0 w 1158240"/>
            <a:gd name="connsiteY0" fmla="*/ 3230880 h 3230880"/>
            <a:gd name="connsiteX1" fmla="*/ 731520 w 1158240"/>
            <a:gd name="connsiteY1" fmla="*/ 3230880 h 3230880"/>
            <a:gd name="connsiteX2" fmla="*/ 731520 w 1158240"/>
            <a:gd name="connsiteY2" fmla="*/ 0 h 3230880"/>
            <a:gd name="connsiteX3" fmla="*/ 1158240 w 1158240"/>
            <a:gd name="connsiteY3" fmla="*/ 0 h 3230880"/>
          </a:gdLst>
          <a:ahLst/>
          <a:cxnLst>
            <a:cxn ang="0">
              <a:pos x="connsiteX0" y="connsiteY0"/>
            </a:cxn>
            <a:cxn ang="0">
              <a:pos x="connsiteX1" y="connsiteY1"/>
            </a:cxn>
            <a:cxn ang="0">
              <a:pos x="connsiteX2" y="connsiteY2"/>
            </a:cxn>
            <a:cxn ang="0">
              <a:pos x="connsiteX3" y="connsiteY3"/>
            </a:cxn>
          </a:cxnLst>
          <a:rect l="l" t="t" r="r" b="b"/>
          <a:pathLst>
            <a:path w="1158240" h="3230880">
              <a:moveTo>
                <a:pt x="0" y="3230880"/>
              </a:moveTo>
              <a:lnTo>
                <a:pt x="731520" y="3230880"/>
              </a:lnTo>
              <a:lnTo>
                <a:pt x="731520" y="0"/>
              </a:lnTo>
              <a:lnTo>
                <a:pt x="1158240" y="0"/>
              </a:lnTo>
            </a:path>
          </a:pathLst>
        </a:custGeom>
        <a:noFill/>
        <a:ln w="50800">
          <a:solidFill>
            <a:srgbClr val="FF0000"/>
          </a:solidFill>
          <a:tailEnd type="stealt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129540</xdr:colOff>
      <xdr:row>0</xdr:row>
      <xdr:rowOff>99060</xdr:rowOff>
    </xdr:from>
    <xdr:to>
      <xdr:col>94</xdr:col>
      <xdr:colOff>121920</xdr:colOff>
      <xdr:row>4</xdr:row>
      <xdr:rowOff>152400</xdr:rowOff>
    </xdr:to>
    <xdr:sp macro="" textlink="">
      <xdr:nvSpPr>
        <xdr:cNvPr id="2" name="テキスト ボックス 1">
          <a:extLst>
            <a:ext uri="{FF2B5EF4-FFF2-40B4-BE49-F238E27FC236}">
              <a16:creationId xmlns:a16="http://schemas.microsoft.com/office/drawing/2014/main" id="{F6A17F5A-53BE-4036-9756-E858F96F8DED}"/>
            </a:ext>
          </a:extLst>
        </xdr:cNvPr>
        <xdr:cNvSpPr txBox="1"/>
      </xdr:nvSpPr>
      <xdr:spPr>
        <a:xfrm>
          <a:off x="6240780" y="99060"/>
          <a:ext cx="7307580" cy="76200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b="1">
              <a:solidFill>
                <a:schemeClr val="dk1"/>
              </a:solidFill>
              <a:effectLst/>
              <a:latin typeface="+mn-lt"/>
              <a:ea typeface="+mn-ea"/>
              <a:cs typeface="+mn-cs"/>
            </a:rPr>
            <a:t>申請対象となる事業所</a:t>
          </a:r>
          <a:r>
            <a:rPr kumimoji="1" lang="ja-JP" altLang="en-US" sz="900" b="1">
              <a:solidFill>
                <a:schemeClr val="dk1"/>
              </a:solidFill>
              <a:effectLst/>
              <a:latin typeface="+mn-lt"/>
              <a:ea typeface="+mn-ea"/>
              <a:cs typeface="+mn-cs"/>
            </a:rPr>
            <a:t>が複数ある場合は</a:t>
          </a:r>
          <a:r>
            <a:rPr kumimoji="1" lang="ja-JP" altLang="ja-JP" sz="900" b="1">
              <a:solidFill>
                <a:schemeClr val="dk1"/>
              </a:solidFill>
              <a:effectLst/>
              <a:latin typeface="+mn-lt"/>
              <a:ea typeface="+mn-ea"/>
              <a:cs typeface="+mn-cs"/>
            </a:rPr>
            <a:t>、「事業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1</a:t>
          </a:r>
          <a:r>
            <a:rPr kumimoji="1" lang="ja-JP" altLang="ja-JP" sz="900" b="1">
              <a:solidFill>
                <a:schemeClr val="dk1"/>
              </a:solidFill>
              <a:effectLst/>
              <a:latin typeface="+mn-lt"/>
              <a:ea typeface="+mn-ea"/>
              <a:cs typeface="+mn-cs"/>
            </a:rPr>
            <a:t>」シートをコピーして増やしてください。</a:t>
          </a:r>
          <a:endParaRPr lang="ja-JP" altLang="ja-JP" sz="900">
            <a:effectLst/>
          </a:endParaRPr>
        </a:p>
        <a:p>
          <a:r>
            <a:rPr kumimoji="1" lang="ja-JP" altLang="ja-JP"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a:t>
          </a:r>
          <a:r>
            <a:rPr kumimoji="1" lang="ja-JP" altLang="ja-JP" sz="900" b="1">
              <a:solidFill>
                <a:schemeClr val="dk1"/>
              </a:solidFill>
              <a:effectLst/>
              <a:latin typeface="+mn-lt"/>
              <a:ea typeface="+mn-ea"/>
              <a:cs typeface="+mn-cs"/>
            </a:rPr>
            <a:t>シート名を「事業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2</a:t>
          </a:r>
          <a:r>
            <a:rPr kumimoji="1" lang="ja-JP" altLang="ja-JP" sz="900" b="1">
              <a:solidFill>
                <a:schemeClr val="dk1"/>
              </a:solidFill>
              <a:effectLst/>
              <a:latin typeface="+mn-lt"/>
              <a:ea typeface="+mn-ea"/>
              <a:cs typeface="+mn-cs"/>
            </a:rPr>
            <a:t>」（以下、事業所数が増えるにつれて「事業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3</a:t>
          </a:r>
          <a:r>
            <a:rPr kumimoji="1" lang="ja-JP" altLang="ja-JP" sz="900" b="1">
              <a:solidFill>
                <a:schemeClr val="dk1"/>
              </a:solidFill>
              <a:effectLst/>
              <a:latin typeface="+mn-lt"/>
              <a:ea typeface="+mn-ea"/>
              <a:cs typeface="+mn-cs"/>
            </a:rPr>
            <a:t>」「事業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4</a:t>
          </a:r>
          <a:r>
            <a:rPr kumimoji="1" lang="ja-JP" altLang="ja-JP" sz="900" b="1">
              <a:solidFill>
                <a:schemeClr val="dk1"/>
              </a:solidFill>
              <a:effectLst/>
              <a:latin typeface="+mn-lt"/>
              <a:ea typeface="+mn-ea"/>
              <a:cs typeface="+mn-cs"/>
            </a:rPr>
            <a:t>」・・・に修正。数字は半角）</a:t>
          </a:r>
          <a:endParaRPr lang="ja-JP" altLang="ja-JP" sz="900">
            <a:effectLst/>
          </a:endParaRPr>
        </a:p>
        <a:p>
          <a:r>
            <a:rPr kumimoji="1" lang="ja-JP" altLang="ja-JP"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a:t>
          </a:r>
          <a:r>
            <a:rPr kumimoji="1" lang="ja-JP" altLang="ja-JP" sz="900" b="1">
              <a:solidFill>
                <a:schemeClr val="dk1"/>
              </a:solidFill>
              <a:effectLst/>
              <a:latin typeface="+mn-lt"/>
              <a:ea typeface="+mn-ea"/>
              <a:cs typeface="+mn-cs"/>
            </a:rPr>
            <a:t>増やした事業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書のシートは「事業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1</a:t>
          </a:r>
          <a:r>
            <a:rPr kumimoji="1" lang="ja-JP" altLang="ja-JP" sz="900" b="1">
              <a:solidFill>
                <a:schemeClr val="dk1"/>
              </a:solidFill>
              <a:effectLst/>
              <a:latin typeface="+mn-lt"/>
              <a:ea typeface="+mn-ea"/>
              <a:cs typeface="+mn-cs"/>
            </a:rPr>
            <a:t>」の右側</a:t>
          </a:r>
          <a:r>
            <a:rPr kumimoji="1" lang="ja-JP" altLang="en-US" sz="900" b="1">
              <a:solidFill>
                <a:schemeClr val="dk1"/>
              </a:solidFill>
              <a:effectLst/>
              <a:latin typeface="+mn-lt"/>
              <a:ea typeface="+mn-ea"/>
              <a:cs typeface="+mn-cs"/>
            </a:rPr>
            <a:t>、収支決算書の左側</a:t>
          </a:r>
          <a:r>
            <a:rPr kumimoji="1" lang="ja-JP" altLang="ja-JP" sz="900" b="1">
              <a:solidFill>
                <a:schemeClr val="dk1"/>
              </a:solidFill>
              <a:effectLst/>
              <a:latin typeface="+mn-lt"/>
              <a:ea typeface="+mn-ea"/>
              <a:cs typeface="+mn-cs"/>
            </a:rPr>
            <a:t>にくるように移動させてください</a:t>
          </a:r>
          <a:endParaRPr lang="ja-JP" altLang="ja-JP" sz="900">
            <a:effectLst/>
          </a:endParaRPr>
        </a:p>
      </xdr:txBody>
    </xdr:sp>
    <xdr:clientData/>
  </xdr:twoCellAnchor>
  <xdr:twoCellAnchor>
    <xdr:from>
      <xdr:col>66</xdr:col>
      <xdr:colOff>29882</xdr:colOff>
      <xdr:row>10</xdr:row>
      <xdr:rowOff>58494</xdr:rowOff>
    </xdr:from>
    <xdr:to>
      <xdr:col>84</xdr:col>
      <xdr:colOff>131931</xdr:colOff>
      <xdr:row>17</xdr:row>
      <xdr:rowOff>158675</xdr:rowOff>
    </xdr:to>
    <xdr:sp macro="" textlink="">
      <xdr:nvSpPr>
        <xdr:cNvPr id="3" name="テキスト ボックス 2">
          <a:extLst>
            <a:ext uri="{FF2B5EF4-FFF2-40B4-BE49-F238E27FC236}">
              <a16:creationId xmlns:a16="http://schemas.microsoft.com/office/drawing/2014/main" id="{AFF0B0E8-75DD-4687-9B05-A9F20A9BDA80}"/>
            </a:ext>
          </a:extLst>
        </xdr:cNvPr>
        <xdr:cNvSpPr txBox="1"/>
      </xdr:nvSpPr>
      <xdr:spPr>
        <a:xfrm>
          <a:off x="9017000" y="1836494"/>
          <a:ext cx="2791460" cy="98171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solidFill>
            </a:rPr>
            <a:t>実際の支払額（交付確定額）は交付決定額と補助対象経費総額のいずれか低い額となります（千円未満切り捨て）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39</xdr:col>
      <xdr:colOff>129540</xdr:colOff>
      <xdr:row>0</xdr:row>
      <xdr:rowOff>99060</xdr:rowOff>
    </xdr:from>
    <xdr:to>
      <xdr:col>94</xdr:col>
      <xdr:colOff>121920</xdr:colOff>
      <xdr:row>4</xdr:row>
      <xdr:rowOff>152400</xdr:rowOff>
    </xdr:to>
    <xdr:sp macro="" textlink="">
      <xdr:nvSpPr>
        <xdr:cNvPr id="2" name="テキスト ボックス 1">
          <a:extLst>
            <a:ext uri="{FF2B5EF4-FFF2-40B4-BE49-F238E27FC236}">
              <a16:creationId xmlns:a16="http://schemas.microsoft.com/office/drawing/2014/main" id="{11C5F1FB-A07E-4A63-A4DD-2984D2545CC0}"/>
            </a:ext>
          </a:extLst>
        </xdr:cNvPr>
        <xdr:cNvSpPr txBox="1"/>
      </xdr:nvSpPr>
      <xdr:spPr>
        <a:xfrm>
          <a:off x="6223000" y="101600"/>
          <a:ext cx="7308850" cy="76200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b="1">
              <a:solidFill>
                <a:schemeClr val="dk1"/>
              </a:solidFill>
              <a:effectLst/>
              <a:latin typeface="+mn-lt"/>
              <a:ea typeface="+mn-ea"/>
              <a:cs typeface="+mn-cs"/>
            </a:rPr>
            <a:t>申請対象となる事業所</a:t>
          </a:r>
          <a:r>
            <a:rPr kumimoji="1" lang="ja-JP" altLang="en-US" sz="900" b="1">
              <a:solidFill>
                <a:schemeClr val="dk1"/>
              </a:solidFill>
              <a:effectLst/>
              <a:latin typeface="+mn-lt"/>
              <a:ea typeface="+mn-ea"/>
              <a:cs typeface="+mn-cs"/>
            </a:rPr>
            <a:t>が複数ある場合は</a:t>
          </a:r>
          <a:r>
            <a:rPr kumimoji="1" lang="ja-JP" altLang="ja-JP" sz="900" b="1">
              <a:solidFill>
                <a:schemeClr val="dk1"/>
              </a:solidFill>
              <a:effectLst/>
              <a:latin typeface="+mn-lt"/>
              <a:ea typeface="+mn-ea"/>
              <a:cs typeface="+mn-cs"/>
            </a:rPr>
            <a:t>、「事業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1</a:t>
          </a:r>
          <a:r>
            <a:rPr kumimoji="1" lang="ja-JP" altLang="ja-JP" sz="900" b="1">
              <a:solidFill>
                <a:schemeClr val="dk1"/>
              </a:solidFill>
              <a:effectLst/>
              <a:latin typeface="+mn-lt"/>
              <a:ea typeface="+mn-ea"/>
              <a:cs typeface="+mn-cs"/>
            </a:rPr>
            <a:t>」シートをコピーして増やしてください。</a:t>
          </a:r>
          <a:endParaRPr lang="ja-JP" altLang="ja-JP" sz="900">
            <a:effectLst/>
          </a:endParaRPr>
        </a:p>
        <a:p>
          <a:r>
            <a:rPr kumimoji="1" lang="ja-JP" altLang="ja-JP"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a:t>
          </a:r>
          <a:r>
            <a:rPr kumimoji="1" lang="ja-JP" altLang="ja-JP" sz="900" b="1">
              <a:solidFill>
                <a:schemeClr val="dk1"/>
              </a:solidFill>
              <a:effectLst/>
              <a:latin typeface="+mn-lt"/>
              <a:ea typeface="+mn-ea"/>
              <a:cs typeface="+mn-cs"/>
            </a:rPr>
            <a:t>シート名を「事業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2</a:t>
          </a:r>
          <a:r>
            <a:rPr kumimoji="1" lang="ja-JP" altLang="ja-JP" sz="900" b="1">
              <a:solidFill>
                <a:schemeClr val="dk1"/>
              </a:solidFill>
              <a:effectLst/>
              <a:latin typeface="+mn-lt"/>
              <a:ea typeface="+mn-ea"/>
              <a:cs typeface="+mn-cs"/>
            </a:rPr>
            <a:t>」（以下、事業所数が増えるにつれて「事業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3</a:t>
          </a:r>
          <a:r>
            <a:rPr kumimoji="1" lang="ja-JP" altLang="ja-JP" sz="900" b="1">
              <a:solidFill>
                <a:schemeClr val="dk1"/>
              </a:solidFill>
              <a:effectLst/>
              <a:latin typeface="+mn-lt"/>
              <a:ea typeface="+mn-ea"/>
              <a:cs typeface="+mn-cs"/>
            </a:rPr>
            <a:t>」「事業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4</a:t>
          </a:r>
          <a:r>
            <a:rPr kumimoji="1" lang="ja-JP" altLang="ja-JP" sz="900" b="1">
              <a:solidFill>
                <a:schemeClr val="dk1"/>
              </a:solidFill>
              <a:effectLst/>
              <a:latin typeface="+mn-lt"/>
              <a:ea typeface="+mn-ea"/>
              <a:cs typeface="+mn-cs"/>
            </a:rPr>
            <a:t>」・・・に修正。数字は半角）</a:t>
          </a:r>
          <a:endParaRPr lang="ja-JP" altLang="ja-JP" sz="900">
            <a:effectLst/>
          </a:endParaRPr>
        </a:p>
        <a:p>
          <a:r>
            <a:rPr kumimoji="1" lang="ja-JP" altLang="ja-JP"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a:t>
          </a:r>
          <a:r>
            <a:rPr kumimoji="1" lang="ja-JP" altLang="ja-JP" sz="900" b="1">
              <a:solidFill>
                <a:schemeClr val="dk1"/>
              </a:solidFill>
              <a:effectLst/>
              <a:latin typeface="+mn-lt"/>
              <a:ea typeface="+mn-ea"/>
              <a:cs typeface="+mn-cs"/>
            </a:rPr>
            <a:t>増やした事業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書のシートは「事業</a:t>
          </a:r>
          <a:r>
            <a:rPr kumimoji="1" lang="ja-JP" altLang="en-US" sz="900" b="1">
              <a:solidFill>
                <a:schemeClr val="dk1"/>
              </a:solidFill>
              <a:effectLst/>
              <a:latin typeface="+mn-lt"/>
              <a:ea typeface="+mn-ea"/>
              <a:cs typeface="+mn-cs"/>
            </a:rPr>
            <a:t>実績</a:t>
          </a:r>
          <a:r>
            <a:rPr kumimoji="1" lang="ja-JP" altLang="ja-JP" sz="900" b="1">
              <a:solidFill>
                <a:schemeClr val="dk1"/>
              </a:solidFill>
              <a:effectLst/>
              <a:latin typeface="+mn-lt"/>
              <a:ea typeface="+mn-ea"/>
              <a:cs typeface="+mn-cs"/>
            </a:rPr>
            <a:t>書</a:t>
          </a:r>
          <a:r>
            <a:rPr kumimoji="1" lang="en-US" altLang="ja-JP" sz="900" b="1">
              <a:solidFill>
                <a:schemeClr val="dk1"/>
              </a:solidFill>
              <a:effectLst/>
              <a:latin typeface="+mn-lt"/>
              <a:ea typeface="+mn-ea"/>
              <a:cs typeface="+mn-cs"/>
            </a:rPr>
            <a:t>1</a:t>
          </a:r>
          <a:r>
            <a:rPr kumimoji="1" lang="ja-JP" altLang="ja-JP" sz="900" b="1">
              <a:solidFill>
                <a:schemeClr val="dk1"/>
              </a:solidFill>
              <a:effectLst/>
              <a:latin typeface="+mn-lt"/>
              <a:ea typeface="+mn-ea"/>
              <a:cs typeface="+mn-cs"/>
            </a:rPr>
            <a:t>」の右側</a:t>
          </a:r>
          <a:r>
            <a:rPr kumimoji="1" lang="ja-JP" altLang="en-US" sz="900" b="1">
              <a:solidFill>
                <a:schemeClr val="dk1"/>
              </a:solidFill>
              <a:effectLst/>
              <a:latin typeface="+mn-lt"/>
              <a:ea typeface="+mn-ea"/>
              <a:cs typeface="+mn-cs"/>
            </a:rPr>
            <a:t>、収支決算書の左側</a:t>
          </a:r>
          <a:r>
            <a:rPr kumimoji="1" lang="ja-JP" altLang="ja-JP" sz="900" b="1">
              <a:solidFill>
                <a:schemeClr val="dk1"/>
              </a:solidFill>
              <a:effectLst/>
              <a:latin typeface="+mn-lt"/>
              <a:ea typeface="+mn-ea"/>
              <a:cs typeface="+mn-cs"/>
            </a:rPr>
            <a:t>にくるように移動させてください</a:t>
          </a:r>
          <a:endParaRPr lang="ja-JP" altLang="ja-JP" sz="900">
            <a:effectLst/>
          </a:endParaRPr>
        </a:p>
      </xdr:txBody>
    </xdr:sp>
    <xdr:clientData/>
  </xdr:twoCellAnchor>
  <xdr:twoCellAnchor>
    <xdr:from>
      <xdr:col>65</xdr:col>
      <xdr:colOff>44824</xdr:colOff>
      <xdr:row>10</xdr:row>
      <xdr:rowOff>82177</xdr:rowOff>
    </xdr:from>
    <xdr:to>
      <xdr:col>84</xdr:col>
      <xdr:colOff>1</xdr:colOff>
      <xdr:row>18</xdr:row>
      <xdr:rowOff>20545</xdr:rowOff>
    </xdr:to>
    <xdr:sp macro="" textlink="">
      <xdr:nvSpPr>
        <xdr:cNvPr id="3" name="テキスト ボックス 2">
          <a:extLst>
            <a:ext uri="{FF2B5EF4-FFF2-40B4-BE49-F238E27FC236}">
              <a16:creationId xmlns:a16="http://schemas.microsoft.com/office/drawing/2014/main" id="{329E2C8F-44F8-45D5-97F6-0DD71DCC5CA0}"/>
            </a:ext>
          </a:extLst>
        </xdr:cNvPr>
        <xdr:cNvSpPr txBox="1"/>
      </xdr:nvSpPr>
      <xdr:spPr>
        <a:xfrm>
          <a:off x="8882530" y="1860177"/>
          <a:ext cx="2794000" cy="98425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solidFill>
            </a:rPr>
            <a:t>実際の支払額（交付確定額）は交付決定額と補助対象経費総額のいずれか低い額となります（千円未満切り捨て）</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493395</xdr:colOff>
      <xdr:row>2</xdr:row>
      <xdr:rowOff>502920</xdr:rowOff>
    </xdr:from>
    <xdr:to>
      <xdr:col>14</xdr:col>
      <xdr:colOff>390525</xdr:colOff>
      <xdr:row>3</xdr:row>
      <xdr:rowOff>1600200</xdr:rowOff>
    </xdr:to>
    <xdr:sp macro="" textlink="">
      <xdr:nvSpPr>
        <xdr:cNvPr id="2" name="テキスト ボックス 1">
          <a:extLst>
            <a:ext uri="{FF2B5EF4-FFF2-40B4-BE49-F238E27FC236}">
              <a16:creationId xmlns:a16="http://schemas.microsoft.com/office/drawing/2014/main" id="{C3FD3A92-E193-4100-A2BA-B96B6708C04A}"/>
            </a:ext>
          </a:extLst>
        </xdr:cNvPr>
        <xdr:cNvSpPr txBox="1"/>
      </xdr:nvSpPr>
      <xdr:spPr>
        <a:xfrm>
          <a:off x="9980295" y="731520"/>
          <a:ext cx="5307330" cy="2004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・マスクや使い捨て手袋などの箱やパック入りのものについても、最小単位である枚数を入力してください。</a:t>
          </a:r>
          <a:endParaRPr kumimoji="1" lang="en-US" altLang="ja-JP" sz="1100"/>
        </a:p>
        <a:p>
          <a:r>
            <a:rPr kumimoji="1" lang="ja-JP" altLang="en-US" sz="1100"/>
            <a:t>・使い捨て食器については、数量は一式で構いませんが、どのような種類のものが含まれているのか（割り箸、紙コップ、ストローなど）を明記してください。</a:t>
          </a:r>
          <a:endParaRPr kumimoji="1" lang="en-US" altLang="ja-JP" sz="1100"/>
        </a:p>
        <a:p>
          <a:r>
            <a:rPr kumimoji="1" lang="en-US" altLang="ja-JP" sz="1100"/>
            <a:t>【</a:t>
          </a:r>
          <a:r>
            <a:rPr kumimoji="1" lang="ja-JP" altLang="en-US" sz="1100"/>
            <a:t>例</a:t>
          </a:r>
          <a:r>
            <a:rPr kumimoji="1" lang="en-US" altLang="ja-JP" sz="1100"/>
            <a:t>】</a:t>
          </a:r>
          <a:r>
            <a:rPr kumimoji="1" lang="ja-JP" altLang="en-US" sz="1100"/>
            <a:t>使い捨て食器（紙コップ、ストロー）</a:t>
          </a:r>
          <a:endParaRPr kumimoji="1" lang="en-US" altLang="ja-JP" sz="1100"/>
        </a:p>
        <a:p>
          <a:r>
            <a:rPr kumimoji="1" lang="ja-JP" altLang="en-US" sz="1100"/>
            <a:t>・宿泊費については、発注日及び納品日の欄は空欄で構いません。</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AUJH\AppData\Local\Microsoft\Windows\INetCache\Content.Outlook\IFG38DIW\0313&#26045;&#35373;&#12408;&#12398;&#35519;&#26619;&#27096;&#24335;&#65288;&#26696;&#65289;_%20(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例）施設への調査様式 (2)"/>
      <sheetName val="（例）施設への調査様式"/>
      <sheetName val="リスト・集計用"/>
    </sheetNames>
    <sheetDataSet>
      <sheetData sheetId="0"/>
      <sheetData sheetId="1"/>
      <sheetData sheetId="2">
        <row r="2">
          <cell r="A2" t="str">
            <v>○</v>
          </cell>
        </row>
        <row r="3">
          <cell r="A3" t="str">
            <v>×</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hisetsu@pref.miyazaki.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258F-C896-4FD6-9930-E1A4C98856E6}">
  <sheetPr>
    <tabColor rgb="FFFFFF00"/>
    <pageSetUpPr fitToPage="1"/>
  </sheetPr>
  <dimension ref="A1:K49"/>
  <sheetViews>
    <sheetView tabSelected="1" view="pageBreakPreview" topLeftCell="A4" zoomScaleNormal="100" zoomScaleSheetLayoutView="100" workbookViewId="0">
      <selection activeCell="E13" sqref="E13"/>
    </sheetView>
  </sheetViews>
  <sheetFormatPr defaultColWidth="9" defaultRowHeight="13.2"/>
  <cols>
    <col min="1" max="1" width="4.77734375" style="7" customWidth="1"/>
    <col min="2" max="2" width="3.44140625" style="7" bestFit="1" customWidth="1"/>
    <col min="3" max="3" width="3.44140625" style="7" customWidth="1"/>
    <col min="4" max="4" width="25.6640625" style="7" customWidth="1"/>
    <col min="5" max="5" width="40.6640625" style="7" customWidth="1"/>
    <col min="6" max="6" width="50.6640625" style="7" customWidth="1"/>
    <col min="7" max="7" width="5" style="7" customWidth="1"/>
    <col min="8" max="8" width="11.44140625" style="7" customWidth="1"/>
    <col min="9" max="9" width="10.44140625" style="7" bestFit="1" customWidth="1"/>
    <col min="10" max="10" width="54.6640625" style="7" customWidth="1"/>
    <col min="11" max="11" width="19.109375" style="7" customWidth="1"/>
    <col min="12" max="16384" width="9" style="7"/>
  </cols>
  <sheetData>
    <row r="1" spans="1:11" ht="24.9" customHeight="1">
      <c r="A1" s="29" t="s">
        <v>222</v>
      </c>
    </row>
    <row r="2" spans="1:11" ht="24.9" customHeight="1">
      <c r="A2" s="30"/>
      <c r="B2" s="30"/>
      <c r="C2" s="30"/>
      <c r="D2" s="31"/>
      <c r="E2" s="31"/>
      <c r="F2" s="31"/>
      <c r="G2" s="31"/>
      <c r="H2" s="31"/>
    </row>
    <row r="3" spans="1:11" ht="24.9" customHeight="1">
      <c r="A3" s="30"/>
      <c r="B3" s="30"/>
      <c r="C3" s="30"/>
      <c r="D3" s="31"/>
      <c r="E3" s="31"/>
      <c r="F3" s="31"/>
      <c r="G3" s="31"/>
      <c r="H3" s="31"/>
    </row>
    <row r="4" spans="1:11" ht="24.9" customHeight="1">
      <c r="A4" s="30"/>
      <c r="B4" s="30"/>
      <c r="C4" s="30"/>
      <c r="D4" s="31"/>
      <c r="E4" s="31"/>
      <c r="F4" s="31"/>
      <c r="G4" s="31"/>
      <c r="H4" s="31"/>
    </row>
    <row r="5" spans="1:11" ht="24.9" customHeight="1">
      <c r="A5" s="30"/>
      <c r="B5" s="30"/>
      <c r="C5" s="30"/>
      <c r="D5" s="31"/>
      <c r="E5" s="31"/>
      <c r="F5" s="31"/>
      <c r="G5" s="31"/>
      <c r="H5" s="31"/>
    </row>
    <row r="6" spans="1:11" ht="24.9" customHeight="1">
      <c r="A6" s="30"/>
      <c r="B6" s="30"/>
      <c r="C6" s="30"/>
      <c r="D6" s="31"/>
      <c r="E6" s="31"/>
      <c r="F6" s="31"/>
      <c r="G6" s="31"/>
      <c r="H6" s="31"/>
    </row>
    <row r="7" spans="1:11" ht="24.9" customHeight="1">
      <c r="A7" s="30"/>
      <c r="B7" s="30"/>
      <c r="C7" s="30"/>
      <c r="D7" s="31"/>
      <c r="E7" s="31"/>
      <c r="F7" s="31"/>
      <c r="G7" s="31"/>
      <c r="H7" s="31"/>
      <c r="I7" s="31"/>
    </row>
    <row r="8" spans="1:11" ht="24.9" customHeight="1">
      <c r="F8" s="32"/>
      <c r="I8" s="33" t="s">
        <v>71</v>
      </c>
      <c r="J8" s="33" t="s">
        <v>72</v>
      </c>
      <c r="K8" s="33" t="s">
        <v>73</v>
      </c>
    </row>
    <row r="9" spans="1:11" ht="24.9" customHeight="1">
      <c r="F9" s="32"/>
      <c r="I9" s="33" t="s">
        <v>74</v>
      </c>
      <c r="J9" s="33" t="s">
        <v>33</v>
      </c>
      <c r="K9" s="33" t="s">
        <v>75</v>
      </c>
    </row>
    <row r="10" spans="1:11" ht="24.9" customHeight="1" thickBot="1">
      <c r="C10" s="34" t="s">
        <v>31</v>
      </c>
      <c r="D10" s="35" t="s">
        <v>76</v>
      </c>
      <c r="E10" s="36" t="s">
        <v>77</v>
      </c>
      <c r="F10" s="35" t="s">
        <v>78</v>
      </c>
      <c r="I10" s="33" t="s">
        <v>79</v>
      </c>
      <c r="J10" s="33" t="s">
        <v>34</v>
      </c>
      <c r="K10" s="33" t="s">
        <v>80</v>
      </c>
    </row>
    <row r="11" spans="1:11" ht="24.9" customHeight="1">
      <c r="B11" s="173" t="s">
        <v>81</v>
      </c>
      <c r="C11" s="37">
        <v>1</v>
      </c>
      <c r="D11" s="38" t="s">
        <v>82</v>
      </c>
      <c r="E11" s="162"/>
      <c r="F11" s="39" t="s">
        <v>83</v>
      </c>
      <c r="J11" s="33" t="s">
        <v>35</v>
      </c>
    </row>
    <row r="12" spans="1:11" ht="24.9" customHeight="1">
      <c r="B12" s="174"/>
      <c r="C12" s="40">
        <f>C11+1</f>
        <v>2</v>
      </c>
      <c r="D12" s="41" t="s">
        <v>2</v>
      </c>
      <c r="E12" s="163"/>
      <c r="F12" s="42" t="s">
        <v>84</v>
      </c>
      <c r="J12" s="33" t="s">
        <v>36</v>
      </c>
    </row>
    <row r="13" spans="1:11" ht="24.9" customHeight="1">
      <c r="B13" s="175"/>
      <c r="C13" s="40">
        <f t="shared" ref="C13:C25" si="0">C12+1</f>
        <v>3</v>
      </c>
      <c r="D13" s="43" t="s">
        <v>85</v>
      </c>
      <c r="E13" s="164"/>
      <c r="F13" s="44" t="s">
        <v>86</v>
      </c>
      <c r="J13" s="33" t="s">
        <v>4</v>
      </c>
    </row>
    <row r="14" spans="1:11" ht="24.9" customHeight="1">
      <c r="B14" s="176" t="s">
        <v>87</v>
      </c>
      <c r="C14" s="45">
        <f t="shared" si="0"/>
        <v>4</v>
      </c>
      <c r="D14" s="46" t="s">
        <v>88</v>
      </c>
      <c r="E14" s="163"/>
      <c r="F14" s="47" t="s">
        <v>89</v>
      </c>
      <c r="J14" s="33" t="s">
        <v>37</v>
      </c>
    </row>
    <row r="15" spans="1:11" ht="24.9" customHeight="1">
      <c r="B15" s="177"/>
      <c r="C15" s="45">
        <f t="shared" si="0"/>
        <v>5</v>
      </c>
      <c r="D15" s="48" t="s">
        <v>90</v>
      </c>
      <c r="E15" s="165"/>
      <c r="F15" s="49" t="s">
        <v>91</v>
      </c>
      <c r="J15" s="33" t="s">
        <v>38</v>
      </c>
    </row>
    <row r="16" spans="1:11" ht="24.9" customHeight="1">
      <c r="B16" s="177"/>
      <c r="C16" s="45">
        <f t="shared" si="0"/>
        <v>6</v>
      </c>
      <c r="D16" s="46" t="s">
        <v>92</v>
      </c>
      <c r="E16" s="163"/>
      <c r="F16" s="47" t="s">
        <v>93</v>
      </c>
      <c r="J16" s="33" t="s">
        <v>39</v>
      </c>
    </row>
    <row r="17" spans="2:10" ht="24.9" customHeight="1">
      <c r="B17" s="177"/>
      <c r="C17" s="45">
        <f t="shared" si="0"/>
        <v>7</v>
      </c>
      <c r="D17" s="48" t="s">
        <v>94</v>
      </c>
      <c r="E17" s="165"/>
      <c r="F17" s="49" t="s">
        <v>95</v>
      </c>
      <c r="J17" s="33" t="s">
        <v>22</v>
      </c>
    </row>
    <row r="18" spans="2:10" ht="24.9" customHeight="1">
      <c r="B18" s="177"/>
      <c r="C18" s="45">
        <f t="shared" si="0"/>
        <v>8</v>
      </c>
      <c r="D18" s="48" t="s">
        <v>96</v>
      </c>
      <c r="E18" s="166"/>
      <c r="F18" s="50" t="s">
        <v>97</v>
      </c>
      <c r="J18" s="33" t="s">
        <v>40</v>
      </c>
    </row>
    <row r="19" spans="2:10" ht="24.9" customHeight="1">
      <c r="B19" s="177"/>
      <c r="C19" s="45">
        <f t="shared" si="0"/>
        <v>9</v>
      </c>
      <c r="D19" s="48" t="s">
        <v>98</v>
      </c>
      <c r="E19" s="157"/>
      <c r="F19" s="49" t="s">
        <v>99</v>
      </c>
      <c r="J19" s="33" t="s">
        <v>5</v>
      </c>
    </row>
    <row r="20" spans="2:10" ht="24.9" customHeight="1">
      <c r="B20" s="177"/>
      <c r="C20" s="45">
        <f t="shared" si="0"/>
        <v>10</v>
      </c>
      <c r="D20" s="48" t="s">
        <v>100</v>
      </c>
      <c r="E20" s="165"/>
      <c r="F20" s="49" t="s">
        <v>101</v>
      </c>
      <c r="J20" s="33" t="s">
        <v>6</v>
      </c>
    </row>
    <row r="21" spans="2:10" ht="24.9" customHeight="1">
      <c r="B21" s="177"/>
      <c r="C21" s="45">
        <f t="shared" si="0"/>
        <v>11</v>
      </c>
      <c r="D21" s="51" t="s">
        <v>102</v>
      </c>
      <c r="E21" s="167"/>
      <c r="F21" s="52" t="s">
        <v>103</v>
      </c>
      <c r="J21" s="33" t="s">
        <v>7</v>
      </c>
    </row>
    <row r="22" spans="2:10" ht="24.9" customHeight="1">
      <c r="B22" s="181" t="s">
        <v>104</v>
      </c>
      <c r="C22" s="54">
        <f t="shared" si="0"/>
        <v>12</v>
      </c>
      <c r="D22" s="55" t="s">
        <v>224</v>
      </c>
      <c r="E22" s="168"/>
      <c r="F22" s="127" t="s">
        <v>226</v>
      </c>
      <c r="J22" s="53"/>
    </row>
    <row r="23" spans="2:10" ht="24.9" customHeight="1">
      <c r="B23" s="182"/>
      <c r="C23" s="54">
        <f t="shared" si="0"/>
        <v>13</v>
      </c>
      <c r="D23" s="55" t="s">
        <v>225</v>
      </c>
      <c r="E23" s="168"/>
      <c r="F23" s="127" t="s">
        <v>227</v>
      </c>
      <c r="J23" s="53"/>
    </row>
    <row r="24" spans="2:10" ht="24.9" customHeight="1">
      <c r="B24" s="182"/>
      <c r="C24" s="54">
        <f t="shared" si="0"/>
        <v>14</v>
      </c>
      <c r="D24" s="55" t="s">
        <v>105</v>
      </c>
      <c r="E24" s="156"/>
      <c r="F24" s="56" t="s">
        <v>106</v>
      </c>
      <c r="J24" s="53" t="s">
        <v>8</v>
      </c>
    </row>
    <row r="25" spans="2:10" ht="24.9" customHeight="1" thickBot="1">
      <c r="B25" s="183"/>
      <c r="C25" s="54">
        <f t="shared" si="0"/>
        <v>15</v>
      </c>
      <c r="D25" s="55" t="s">
        <v>107</v>
      </c>
      <c r="E25" s="158"/>
      <c r="F25" s="159" t="s">
        <v>108</v>
      </c>
      <c r="J25" s="33" t="s">
        <v>9</v>
      </c>
    </row>
    <row r="26" spans="2:10" ht="24.9" customHeight="1" thickBot="1">
      <c r="J26" s="33" t="s">
        <v>10</v>
      </c>
    </row>
    <row r="27" spans="2:10" ht="42.75" customHeight="1" thickBot="1">
      <c r="C27" s="178" t="s">
        <v>109</v>
      </c>
      <c r="D27" s="179"/>
      <c r="E27" s="179"/>
      <c r="F27" s="180"/>
      <c r="J27" s="33" t="s">
        <v>11</v>
      </c>
    </row>
    <row r="28" spans="2:10" ht="24.9" customHeight="1">
      <c r="J28" s="33"/>
    </row>
    <row r="29" spans="2:10" ht="24.9" customHeight="1">
      <c r="J29" s="33" t="s">
        <v>12</v>
      </c>
    </row>
    <row r="30" spans="2:10" ht="24.9" customHeight="1">
      <c r="J30" s="33" t="s">
        <v>41</v>
      </c>
    </row>
    <row r="31" spans="2:10" ht="24.9" customHeight="1">
      <c r="J31" s="33" t="s">
        <v>13</v>
      </c>
    </row>
    <row r="32" spans="2:10" ht="24.9" customHeight="1">
      <c r="J32" s="33"/>
    </row>
    <row r="33" spans="10:10" ht="45" customHeight="1">
      <c r="J33" s="33" t="s">
        <v>14</v>
      </c>
    </row>
    <row r="34" spans="10:10" ht="24.9" customHeight="1">
      <c r="J34" s="33" t="s">
        <v>15</v>
      </c>
    </row>
    <row r="35" spans="10:10" ht="24.9" customHeight="1">
      <c r="J35" s="33" t="s">
        <v>17</v>
      </c>
    </row>
    <row r="36" spans="10:10" ht="26.25" customHeight="1">
      <c r="J36" s="33" t="s">
        <v>18</v>
      </c>
    </row>
    <row r="37" spans="10:10" ht="50.1" customHeight="1">
      <c r="J37" s="33" t="s">
        <v>19</v>
      </c>
    </row>
    <row r="38" spans="10:10" ht="16.95" customHeight="1">
      <c r="J38" s="33" t="s">
        <v>20</v>
      </c>
    </row>
    <row r="39" spans="10:10" ht="20.100000000000001" customHeight="1">
      <c r="J39" s="33" t="s">
        <v>42</v>
      </c>
    </row>
    <row r="40" spans="10:10" ht="20.100000000000001" customHeight="1">
      <c r="J40" s="33" t="s">
        <v>43</v>
      </c>
    </row>
    <row r="41" spans="10:10" ht="20.100000000000001" customHeight="1">
      <c r="J41" s="33" t="s">
        <v>44</v>
      </c>
    </row>
    <row r="42" spans="10:10" ht="20.100000000000001" customHeight="1">
      <c r="J42" s="33" t="s">
        <v>45</v>
      </c>
    </row>
    <row r="43" spans="10:10" ht="20.100000000000001" customHeight="1">
      <c r="J43" s="53" t="s">
        <v>46</v>
      </c>
    </row>
    <row r="44" spans="10:10" ht="20.100000000000001" customHeight="1">
      <c r="J44" s="33" t="s">
        <v>47</v>
      </c>
    </row>
    <row r="45" spans="10:10" ht="20.100000000000001" customHeight="1">
      <c r="J45" s="33" t="s">
        <v>48</v>
      </c>
    </row>
    <row r="46" spans="10:10" ht="20.100000000000001" customHeight="1">
      <c r="J46" s="33" t="s">
        <v>49</v>
      </c>
    </row>
    <row r="47" spans="10:10" ht="20.100000000000001" customHeight="1"/>
    <row r="48" spans="10:10" ht="20.100000000000001" customHeight="1"/>
    <row r="49" ht="20.100000000000001" customHeight="1"/>
  </sheetData>
  <sheetProtection selectLockedCells="1"/>
  <mergeCells count="4">
    <mergeCell ref="B11:B13"/>
    <mergeCell ref="B14:B21"/>
    <mergeCell ref="C27:F27"/>
    <mergeCell ref="B22:B25"/>
  </mergeCells>
  <phoneticPr fontId="11"/>
  <dataValidations count="2">
    <dataValidation type="list" allowBlank="1" showInputMessage="1" showErrorMessage="1" sqref="E24" xr:uid="{5CFDB45C-7356-47CC-B228-D1ECFC5750ED}">
      <formula1>$K$9:$K$10</formula1>
    </dataValidation>
    <dataValidation type="list" allowBlank="1" showInputMessage="1" showErrorMessage="1" sqref="E19" xr:uid="{646D758D-F82D-4AFC-9831-DA44FCD63F18}">
      <formula1>$I$9:$I$10</formula1>
    </dataValidation>
  </dataValidations>
  <hyperlinks>
    <hyperlink ref="F13" r:id="rId1" xr:uid="{C6021296-5A5B-4202-BEC2-9FCB2E0FF09B}"/>
  </hyperlinks>
  <printOptions horizontalCentered="1"/>
  <pageMargins left="0.59055118110236227" right="0.59055118110236227" top="0.59055118110236227" bottom="0.59055118110236227" header="0.31496062992125984" footer="0.31496062992125984"/>
  <pageSetup paperSize="9" scale="71"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7C84E-3A2F-48C6-B5E5-057C6B08711C}">
  <sheetPr>
    <pageSetUpPr fitToPage="1"/>
  </sheetPr>
  <dimension ref="A1:BE45"/>
  <sheetViews>
    <sheetView showGridLines="0" showZeros="0" view="pageBreakPreview" topLeftCell="A12" zoomScale="115" zoomScaleNormal="120" zoomScaleSheetLayoutView="115" workbookViewId="0">
      <selection activeCell="V20" sqref="V20"/>
    </sheetView>
  </sheetViews>
  <sheetFormatPr defaultColWidth="2.21875" defaultRowHeight="12"/>
  <cols>
    <col min="1" max="1" width="2.6640625" style="2" customWidth="1"/>
    <col min="2" max="2" width="2.5546875" style="2" bestFit="1" customWidth="1"/>
    <col min="3" max="16384" width="2.21875" style="2"/>
  </cols>
  <sheetData>
    <row r="1" spans="1:57" ht="13.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9"/>
    </row>
    <row r="2" spans="1:57" ht="13.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9"/>
    </row>
    <row r="3" spans="1:57" ht="2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57" ht="13.2">
      <c r="A4" s="7"/>
      <c r="B4" s="7"/>
      <c r="C4" s="8"/>
      <c r="D4" s="8"/>
      <c r="E4" s="7"/>
      <c r="F4" s="7"/>
      <c r="G4" s="7"/>
      <c r="H4" s="7"/>
      <c r="I4" s="7"/>
      <c r="J4" s="7"/>
      <c r="K4" s="7"/>
      <c r="L4" s="7"/>
      <c r="M4" s="7"/>
      <c r="N4" s="7"/>
      <c r="O4" s="7"/>
      <c r="P4" s="7"/>
      <c r="Q4" s="7"/>
      <c r="R4" s="7"/>
      <c r="S4" s="7"/>
      <c r="T4" s="7"/>
      <c r="U4" s="7"/>
      <c r="V4" s="7"/>
      <c r="W4" s="7"/>
      <c r="X4" s="7"/>
      <c r="Y4" s="7"/>
      <c r="Z4" s="7"/>
      <c r="AA4" s="7"/>
      <c r="AB4" s="7"/>
      <c r="AC4" s="9"/>
      <c r="AD4" s="186">
        <f>基本データ入力!E25</f>
        <v>0</v>
      </c>
      <c r="AE4" s="186"/>
      <c r="AF4" s="186"/>
      <c r="AG4" s="186"/>
      <c r="AH4" s="186"/>
      <c r="AI4" s="186"/>
      <c r="AJ4" s="186"/>
      <c r="AK4" s="186"/>
      <c r="AL4" s="186"/>
      <c r="AM4" s="8"/>
    </row>
    <row r="5" spans="1:57" ht="45" customHeight="1">
      <c r="A5" s="7"/>
      <c r="B5" s="7"/>
      <c r="C5" s="8"/>
      <c r="D5" s="8"/>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57" ht="18" customHeight="1">
      <c r="A6" s="187" t="s">
        <v>50</v>
      </c>
      <c r="B6" s="187"/>
      <c r="C6" s="187"/>
      <c r="D6" s="187"/>
      <c r="E6" s="187"/>
      <c r="F6" s="187"/>
      <c r="G6" s="187"/>
      <c r="H6" s="7"/>
      <c r="I6" s="7" t="s">
        <v>0</v>
      </c>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row>
    <row r="7" spans="1:57" ht="45" customHeight="1">
      <c r="A7" s="9"/>
      <c r="B7" s="9"/>
      <c r="C7" s="9"/>
      <c r="D7" s="9"/>
      <c r="E7" s="9"/>
      <c r="F7" s="9"/>
      <c r="G7" s="9"/>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row>
    <row r="8" spans="1:57" ht="15.6" customHeight="1">
      <c r="A8" s="9"/>
      <c r="B8" s="9"/>
      <c r="C8" s="9"/>
      <c r="D8" s="9"/>
      <c r="E8" s="9"/>
      <c r="F8" s="9"/>
      <c r="G8" s="9"/>
      <c r="H8" s="7"/>
      <c r="I8" s="7"/>
      <c r="J8" s="7"/>
      <c r="K8" s="7"/>
      <c r="L8" s="7"/>
      <c r="M8" s="7"/>
      <c r="N8" s="7"/>
      <c r="O8" s="7"/>
      <c r="P8" s="7"/>
      <c r="Q8" s="7"/>
      <c r="R8" s="7"/>
      <c r="S8" s="7"/>
      <c r="T8" s="7"/>
      <c r="U8" s="7"/>
      <c r="V8" s="9" t="s">
        <v>69</v>
      </c>
      <c r="W8" s="188">
        <f>基本データ入力!E21</f>
        <v>0</v>
      </c>
      <c r="X8" s="188"/>
      <c r="Y8" s="188"/>
      <c r="Z8" s="188"/>
      <c r="AA8" s="188"/>
      <c r="AB8" s="188"/>
      <c r="AC8" s="188"/>
      <c r="AD8" s="188"/>
      <c r="AE8" s="188"/>
      <c r="AF8" s="188"/>
      <c r="AG8" s="188"/>
      <c r="AH8" s="188"/>
      <c r="AI8" s="188"/>
      <c r="AJ8" s="188"/>
      <c r="AK8" s="188"/>
      <c r="AL8" s="7"/>
      <c r="AM8" s="7"/>
    </row>
    <row r="9" spans="1:57" ht="15.75" customHeight="1">
      <c r="A9" s="9"/>
      <c r="B9" s="9"/>
      <c r="C9" s="9"/>
      <c r="D9" s="9"/>
      <c r="E9" s="9"/>
      <c r="F9" s="9"/>
      <c r="G9" s="9"/>
      <c r="H9" s="7"/>
      <c r="I9" s="7"/>
      <c r="J9" s="7"/>
      <c r="K9" s="7"/>
      <c r="L9" s="7"/>
      <c r="M9" s="7"/>
      <c r="N9" s="7"/>
      <c r="O9" s="7"/>
      <c r="P9" s="7"/>
      <c r="Q9" s="7"/>
      <c r="R9" s="7"/>
      <c r="S9" s="7"/>
      <c r="T9" s="7"/>
      <c r="U9" s="7"/>
      <c r="V9" s="9" t="s">
        <v>68</v>
      </c>
      <c r="W9" s="188">
        <f>基本データ入力!E15</f>
        <v>0</v>
      </c>
      <c r="X9" s="188"/>
      <c r="Y9" s="188"/>
      <c r="Z9" s="188"/>
      <c r="AA9" s="188"/>
      <c r="AB9" s="188"/>
      <c r="AC9" s="188"/>
      <c r="AD9" s="188"/>
      <c r="AE9" s="188"/>
      <c r="AF9" s="188"/>
      <c r="AG9" s="188"/>
      <c r="AH9" s="188"/>
      <c r="AI9" s="188"/>
      <c r="AJ9" s="188"/>
      <c r="AK9" s="188"/>
      <c r="AL9" s="9"/>
      <c r="AM9" s="7"/>
    </row>
    <row r="10" spans="1:57" ht="15.75" customHeight="1">
      <c r="A10" s="9"/>
      <c r="B10" s="9"/>
      <c r="C10" s="9"/>
      <c r="D10" s="9"/>
      <c r="E10" s="9"/>
      <c r="F10" s="9"/>
      <c r="G10" s="9"/>
      <c r="H10" s="7"/>
      <c r="I10" s="7"/>
      <c r="J10" s="7"/>
      <c r="K10" s="7"/>
      <c r="L10" s="7"/>
      <c r="M10" s="7"/>
      <c r="N10" s="7"/>
      <c r="O10" s="7"/>
      <c r="P10" s="7"/>
      <c r="Q10" s="7"/>
      <c r="R10" s="7"/>
      <c r="S10" s="7"/>
      <c r="T10" s="7"/>
      <c r="U10" s="7"/>
      <c r="V10" s="9" t="s">
        <v>67</v>
      </c>
      <c r="W10" s="188">
        <f>基本データ入力!E17</f>
        <v>0</v>
      </c>
      <c r="X10" s="188"/>
      <c r="Y10" s="188"/>
      <c r="Z10" s="188"/>
      <c r="AA10" s="188"/>
      <c r="AB10" s="188"/>
      <c r="AC10" s="188"/>
      <c r="AD10" s="188"/>
      <c r="AE10" s="188"/>
      <c r="AF10" s="188"/>
      <c r="AG10" s="188"/>
      <c r="AH10" s="188"/>
      <c r="AI10" s="188"/>
      <c r="AJ10" s="188"/>
      <c r="AK10" s="188"/>
      <c r="AL10" s="10"/>
      <c r="AM10" s="7"/>
    </row>
    <row r="11" spans="1:57" ht="36" customHeight="1">
      <c r="A11" s="9"/>
      <c r="B11" s="9"/>
      <c r="C11" s="9"/>
      <c r="D11" s="9"/>
      <c r="E11" s="9"/>
      <c r="F11" s="9"/>
      <c r="G11" s="9"/>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row>
    <row r="12" spans="1:57" ht="37.950000000000003" customHeight="1">
      <c r="A12" s="184" t="s">
        <v>223</v>
      </c>
      <c r="B12" s="185"/>
      <c r="C12" s="185"/>
      <c r="D12" s="185"/>
      <c r="E12" s="185"/>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185"/>
      <c r="AL12" s="185"/>
      <c r="AM12" s="185"/>
    </row>
    <row r="13" spans="1:57" ht="10.199999999999999" customHeight="1">
      <c r="A13" s="7"/>
      <c r="B13" s="7"/>
      <c r="C13" s="8"/>
      <c r="D13" s="8"/>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row>
    <row r="14" spans="1:57" ht="60.6" customHeight="1">
      <c r="A14" s="189" t="str">
        <f>"　"&amp;TEXT(基本データ入力!E22,"ggge年m月d日")&amp;"付け"&amp;TEXT(基本データ入力!E23,"@")&amp;"で交付決定のあった介護事業所等及び介護施設等に対するサービス継続支援事業費補助金交付要綱に基づく介護事業所等及び介護施設等に対するサービス継続支援事業費補助金については、補助金等の交付に関する規則第１４条の規定により、その実績を関係書類を添えて報告します。"</f>
        <v>　明治33年1月0日付け0で交付決定のあった介護事業所等及び介護施設等に対するサービス継続支援事業費補助金交付要綱に基づく介護事業所等及び介護施設等に対するサービス継続支援事業費補助金については、補助金等の交付に関する規則第１４条の規定により、その実績を関係書類を添えて報告します。</v>
      </c>
      <c r="B14" s="189"/>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row>
    <row r="15" spans="1:57" ht="46.95" customHeight="1" thickBot="1">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57" ht="13.8" thickBot="1">
      <c r="A16" s="7"/>
      <c r="B16" s="190"/>
      <c r="C16" s="190"/>
      <c r="D16" s="190"/>
      <c r="E16" s="190"/>
      <c r="F16" s="190"/>
      <c r="G16" s="190"/>
      <c r="H16" s="190"/>
      <c r="I16" s="190"/>
      <c r="J16" s="190"/>
      <c r="K16" s="191"/>
      <c r="L16" s="187"/>
      <c r="M16" s="187"/>
      <c r="N16" s="187"/>
      <c r="O16" s="187"/>
      <c r="P16" s="187"/>
      <c r="Q16" s="187"/>
      <c r="R16" s="187"/>
      <c r="S16" s="7"/>
      <c r="T16" s="7"/>
      <c r="U16" s="7"/>
      <c r="V16" s="7"/>
      <c r="W16" s="7"/>
      <c r="X16" s="7"/>
      <c r="Y16" s="7"/>
      <c r="Z16" s="7"/>
      <c r="AA16" s="7"/>
      <c r="AB16" s="7"/>
      <c r="AC16" s="7"/>
      <c r="AD16" s="7"/>
      <c r="AE16" s="7"/>
      <c r="AF16" s="7"/>
      <c r="AG16" s="7"/>
      <c r="AH16" s="7"/>
      <c r="AI16" s="7"/>
      <c r="AJ16" s="7"/>
      <c r="AK16" s="7"/>
      <c r="AL16" s="7"/>
      <c r="AM16" s="7"/>
      <c r="AO16" s="4"/>
      <c r="AP16" s="5"/>
      <c r="AQ16" s="5"/>
      <c r="AR16" s="5"/>
      <c r="AS16" s="5"/>
      <c r="AT16" s="5"/>
      <c r="AU16" s="5"/>
      <c r="AV16" s="5"/>
      <c r="AW16" s="5"/>
      <c r="AX16" s="5"/>
      <c r="AY16" s="5"/>
      <c r="AZ16" s="5"/>
      <c r="BA16" s="5"/>
      <c r="BB16" s="5"/>
      <c r="BC16" s="5"/>
      <c r="BD16" s="5"/>
      <c r="BE16" s="6"/>
    </row>
    <row r="17" spans="1:39" ht="7.5" customHeight="1">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9" spans="1:39">
      <c r="B19" s="2" t="s">
        <v>51</v>
      </c>
    </row>
    <row r="20" spans="1:39">
      <c r="B20" s="2" t="s">
        <v>228</v>
      </c>
    </row>
    <row r="21" spans="1:39">
      <c r="B21" s="2" t="s">
        <v>229</v>
      </c>
    </row>
    <row r="22" spans="1:39">
      <c r="B22" s="2" t="s">
        <v>230</v>
      </c>
    </row>
    <row r="23" spans="1:39">
      <c r="B23" s="2" t="s">
        <v>231</v>
      </c>
    </row>
    <row r="24" spans="1:39">
      <c r="B24" s="2" t="s">
        <v>232</v>
      </c>
    </row>
    <row r="26" spans="1:39" ht="13.2">
      <c r="B26" s="7"/>
      <c r="D26" s="7"/>
    </row>
    <row r="27" spans="1:39" ht="13.2">
      <c r="B27" s="7"/>
    </row>
    <row r="28" spans="1:39" ht="13.2">
      <c r="B28" s="7"/>
    </row>
    <row r="33" spans="1:39">
      <c r="T33" s="2" t="s">
        <v>52</v>
      </c>
    </row>
    <row r="34" spans="1:39" ht="6" customHeight="1"/>
    <row r="35" spans="1:39">
      <c r="U35" s="192" t="s">
        <v>53</v>
      </c>
      <c r="V35" s="193"/>
      <c r="W35" s="193"/>
      <c r="X35" s="193"/>
      <c r="Y35" s="193"/>
      <c r="Z35" s="193"/>
      <c r="AA35" s="193"/>
      <c r="AB35" s="194"/>
      <c r="AC35" s="11" t="s">
        <v>54</v>
      </c>
      <c r="AD35" s="198">
        <f>基本データ入力!E20</f>
        <v>0</v>
      </c>
      <c r="AE35" s="198"/>
      <c r="AF35" s="198"/>
      <c r="AG35" s="198"/>
      <c r="AH35" s="12"/>
      <c r="AI35" s="12"/>
      <c r="AJ35" s="12"/>
      <c r="AK35" s="13"/>
    </row>
    <row r="36" spans="1:39" ht="18" customHeight="1">
      <c r="U36" s="195"/>
      <c r="V36" s="196"/>
      <c r="W36" s="196"/>
      <c r="X36" s="196"/>
      <c r="Y36" s="196"/>
      <c r="Z36" s="196"/>
      <c r="AA36" s="196"/>
      <c r="AB36" s="197"/>
      <c r="AC36" s="199">
        <f>基本データ入力!E21</f>
        <v>0</v>
      </c>
      <c r="AD36" s="199"/>
      <c r="AE36" s="199"/>
      <c r="AF36" s="199"/>
      <c r="AG36" s="199"/>
      <c r="AH36" s="199"/>
      <c r="AI36" s="199"/>
      <c r="AJ36" s="199"/>
      <c r="AK36" s="199"/>
    </row>
    <row r="37" spans="1:39" ht="18.75" customHeight="1">
      <c r="U37" s="200" t="s">
        <v>55</v>
      </c>
      <c r="V37" s="201"/>
      <c r="W37" s="201"/>
      <c r="X37" s="201"/>
      <c r="Y37" s="201"/>
      <c r="Z37" s="201"/>
      <c r="AA37" s="201"/>
      <c r="AB37" s="14"/>
      <c r="AC37" s="202">
        <f>基本データ入力!E11</f>
        <v>0</v>
      </c>
      <c r="AD37" s="203"/>
      <c r="AE37" s="203"/>
      <c r="AF37" s="203"/>
      <c r="AG37" s="203"/>
      <c r="AH37" s="203"/>
      <c r="AI37" s="203"/>
      <c r="AJ37" s="203"/>
      <c r="AK37" s="204"/>
    </row>
    <row r="38" spans="1:39" ht="18.75" customHeight="1">
      <c r="U38" s="205" t="s">
        <v>56</v>
      </c>
      <c r="V38" s="206"/>
      <c r="W38" s="206"/>
      <c r="X38" s="207"/>
      <c r="Y38" s="211" t="s">
        <v>2</v>
      </c>
      <c r="Z38" s="212"/>
      <c r="AA38" s="212"/>
      <c r="AB38" s="213"/>
      <c r="AC38" s="214">
        <f>基本データ入力!E12</f>
        <v>0</v>
      </c>
      <c r="AD38" s="214"/>
      <c r="AE38" s="214"/>
      <c r="AF38" s="214"/>
      <c r="AG38" s="214"/>
      <c r="AH38" s="214"/>
      <c r="AI38" s="214"/>
      <c r="AJ38" s="214"/>
      <c r="AK38" s="214"/>
    </row>
    <row r="39" spans="1:39" ht="18.75" customHeight="1">
      <c r="U39" s="208"/>
      <c r="V39" s="209"/>
      <c r="W39" s="209"/>
      <c r="X39" s="210"/>
      <c r="Y39" s="211" t="s">
        <v>57</v>
      </c>
      <c r="Z39" s="212"/>
      <c r="AA39" s="212"/>
      <c r="AB39" s="213"/>
      <c r="AC39" s="214">
        <f>基本データ入力!E13</f>
        <v>0</v>
      </c>
      <c r="AD39" s="214"/>
      <c r="AE39" s="214"/>
      <c r="AF39" s="214"/>
      <c r="AG39" s="214"/>
      <c r="AH39" s="214"/>
      <c r="AI39" s="214"/>
      <c r="AJ39" s="214"/>
      <c r="AK39" s="214"/>
    </row>
    <row r="40" spans="1:39" ht="18.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spans="1:39">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sheetData>
  <sheetProtection selectLockedCells="1"/>
  <mergeCells count="19">
    <mergeCell ref="U37:AA37"/>
    <mergeCell ref="AC37:AK37"/>
    <mergeCell ref="U38:X39"/>
    <mergeCell ref="Y38:AB38"/>
    <mergeCell ref="AC38:AK38"/>
    <mergeCell ref="Y39:AB39"/>
    <mergeCell ref="AC39:AK39"/>
    <mergeCell ref="A14:AN14"/>
    <mergeCell ref="B16:J16"/>
    <mergeCell ref="K16:R16"/>
    <mergeCell ref="U35:AB36"/>
    <mergeCell ref="AD35:AG35"/>
    <mergeCell ref="AC36:AK36"/>
    <mergeCell ref="A12:AM12"/>
    <mergeCell ref="AD4:AL4"/>
    <mergeCell ref="A6:G6"/>
    <mergeCell ref="W8:AK8"/>
    <mergeCell ref="W9:AK9"/>
    <mergeCell ref="W10:AK10"/>
  </mergeCells>
  <phoneticPr fontId="11"/>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92FFB-94BF-46A5-93F9-2FA7FA99BD4C}">
  <sheetPr>
    <pageSetUpPr fitToPage="1"/>
  </sheetPr>
  <dimension ref="A1:AD36"/>
  <sheetViews>
    <sheetView showGridLines="0" showZeros="0" view="pageBreakPreview" topLeftCell="A3" zoomScale="85" zoomScaleNormal="100" zoomScaleSheetLayoutView="85" workbookViewId="0">
      <selection activeCell="V20" sqref="V20"/>
    </sheetView>
  </sheetViews>
  <sheetFormatPr defaultColWidth="2.21875" defaultRowHeight="13.2"/>
  <cols>
    <col min="1" max="1" width="3.109375" style="15" customWidth="1"/>
    <col min="2" max="2" width="41.77734375" style="15" customWidth="1"/>
    <col min="3" max="3" width="15.44140625" style="15" customWidth="1"/>
    <col min="4" max="4" width="24" style="15" customWidth="1"/>
    <col min="5" max="7" width="19.77734375" style="15" customWidth="1"/>
    <col min="8" max="8" width="4.33203125" style="15" bestFit="1" customWidth="1"/>
    <col min="9" max="10" width="2.21875" style="15"/>
    <col min="11" max="11" width="4.33203125" style="15" bestFit="1" customWidth="1"/>
    <col min="12" max="16384" width="2.21875" style="15"/>
  </cols>
  <sheetData>
    <row r="1" spans="1:30">
      <c r="A1" s="15" t="s">
        <v>204</v>
      </c>
    </row>
    <row r="2" spans="1:30">
      <c r="A2" s="116" t="s">
        <v>197</v>
      </c>
    </row>
    <row r="3" spans="1:30" ht="18" customHeight="1">
      <c r="A3" s="220" t="s">
        <v>31</v>
      </c>
      <c r="B3" s="221" t="s">
        <v>28</v>
      </c>
      <c r="C3" s="222" t="s">
        <v>29</v>
      </c>
      <c r="D3" s="221" t="s">
        <v>30</v>
      </c>
      <c r="E3" s="216" t="s">
        <v>198</v>
      </c>
      <c r="F3" s="216"/>
      <c r="G3" s="217"/>
      <c r="H3" s="218" t="s">
        <v>174</v>
      </c>
    </row>
    <row r="4" spans="1:30" ht="73.8" customHeight="1" thickBot="1">
      <c r="A4" s="220"/>
      <c r="B4" s="221"/>
      <c r="C4" s="222"/>
      <c r="D4" s="221"/>
      <c r="E4" s="77" t="s">
        <v>175</v>
      </c>
      <c r="F4" s="77" t="s">
        <v>176</v>
      </c>
      <c r="G4" s="78" t="s">
        <v>32</v>
      </c>
      <c r="H4" s="219"/>
    </row>
    <row r="5" spans="1:30" ht="22.5" customHeight="1" thickBot="1">
      <c r="A5" s="16">
        <f>ROW()-4</f>
        <v>1</v>
      </c>
      <c r="B5" s="79">
        <f t="shared" ref="B5:B19" ca="1" si="0">IFERROR(INDIRECT("事業実績書"&amp;$A5&amp;"！$t$7"),"")</f>
        <v>0</v>
      </c>
      <c r="C5" s="79">
        <f t="shared" ref="C5:C19" ca="1" si="1">IFERROR(INDIRECT("事業実績書"&amp;$A5&amp;"！$h$7"),"")</f>
        <v>0</v>
      </c>
      <c r="D5" s="123">
        <f t="shared" ref="D5:D19" ca="1" si="2">IFERROR(INDIRECT("事業実績書"&amp;$A5&amp;"！$l$10"),"")</f>
        <v>0</v>
      </c>
      <c r="E5" s="17">
        <f t="shared" ref="E5:E19" ca="1" si="3">IFERROR(INDIRECT("事業実績書"&amp;$A5&amp;"！$ai$18"),"")</f>
        <v>0</v>
      </c>
      <c r="F5" s="80" t="str">
        <f t="shared" ref="F5:F19" ca="1" si="4">IFERROR(INDIRECT("事業実績書"&amp;$A5&amp;"！$ai$38"),"")</f>
        <v/>
      </c>
      <c r="G5" s="17">
        <f ca="1">SUM(E5,F5)</f>
        <v>0</v>
      </c>
      <c r="H5" s="81"/>
      <c r="K5" s="82" t="str">
        <f ca="1">IF(_xlfn.SHEETS()-5=COUNTIF(G5:G22,"&gt;0"),"○","！（本表の事業所数と個票の枚数が一致しません）")</f>
        <v>！（本表の事業所数と個票の枚数が一致しません）</v>
      </c>
      <c r="L5" s="83"/>
      <c r="M5" s="83"/>
      <c r="N5" s="83"/>
      <c r="O5" s="83"/>
      <c r="P5" s="83"/>
      <c r="Q5" s="83"/>
      <c r="R5" s="83"/>
      <c r="S5" s="83"/>
      <c r="T5" s="83"/>
      <c r="U5" s="83"/>
      <c r="V5" s="83"/>
      <c r="W5" s="83"/>
      <c r="X5" s="83"/>
      <c r="Y5" s="83"/>
      <c r="Z5" s="83"/>
      <c r="AA5" s="83"/>
      <c r="AB5" s="83"/>
      <c r="AC5" s="83"/>
      <c r="AD5" s="84"/>
    </row>
    <row r="6" spans="1:30" ht="22.5" customHeight="1">
      <c r="A6" s="16">
        <f t="shared" ref="A6:A19" si="5">ROW()-4</f>
        <v>2</v>
      </c>
      <c r="B6" s="79">
        <f t="shared" ca="1" si="0"/>
        <v>0</v>
      </c>
      <c r="C6" s="79">
        <f t="shared" ca="1" si="1"/>
        <v>0</v>
      </c>
      <c r="D6" s="123">
        <f t="shared" ca="1" si="2"/>
        <v>0</v>
      </c>
      <c r="E6" s="17">
        <f t="shared" ca="1" si="3"/>
        <v>0</v>
      </c>
      <c r="F6" s="80" t="str">
        <f t="shared" ca="1" si="4"/>
        <v/>
      </c>
      <c r="G6" s="17">
        <f ca="1">SUM(E6,F6)</f>
        <v>0</v>
      </c>
      <c r="H6" s="81"/>
      <c r="K6" s="85" t="s">
        <v>177</v>
      </c>
    </row>
    <row r="7" spans="1:30" ht="22.5" customHeight="1">
      <c r="A7" s="16">
        <f t="shared" si="5"/>
        <v>3</v>
      </c>
      <c r="B7" s="79" t="str">
        <f t="shared" ca="1" si="0"/>
        <v/>
      </c>
      <c r="C7" s="79" t="str">
        <f t="shared" ca="1" si="1"/>
        <v/>
      </c>
      <c r="D7" s="123" t="str">
        <f t="shared" ca="1" si="2"/>
        <v/>
      </c>
      <c r="E7" s="17" t="str">
        <f t="shared" ca="1" si="3"/>
        <v/>
      </c>
      <c r="F7" s="80" t="str">
        <f t="shared" ca="1" si="4"/>
        <v/>
      </c>
      <c r="G7" s="17">
        <f t="shared" ref="G7:G19" ca="1" si="6">SUM(E7,F7)</f>
        <v>0</v>
      </c>
      <c r="H7" s="81"/>
      <c r="K7" s="85" t="s">
        <v>178</v>
      </c>
    </row>
    <row r="8" spans="1:30" ht="22.5" customHeight="1">
      <c r="A8" s="16">
        <f t="shared" si="5"/>
        <v>4</v>
      </c>
      <c r="B8" s="79" t="str">
        <f t="shared" ca="1" si="0"/>
        <v/>
      </c>
      <c r="C8" s="79" t="str">
        <f t="shared" ca="1" si="1"/>
        <v/>
      </c>
      <c r="D8" s="123" t="str">
        <f t="shared" ca="1" si="2"/>
        <v/>
      </c>
      <c r="E8" s="17" t="str">
        <f t="shared" ca="1" si="3"/>
        <v/>
      </c>
      <c r="F8" s="80" t="str">
        <f t="shared" ca="1" si="4"/>
        <v/>
      </c>
      <c r="G8" s="17">
        <f t="shared" ca="1" si="6"/>
        <v>0</v>
      </c>
      <c r="H8" s="81"/>
    </row>
    <row r="9" spans="1:30" ht="22.5" customHeight="1">
      <c r="A9" s="16">
        <f t="shared" si="5"/>
        <v>5</v>
      </c>
      <c r="B9" s="79" t="str">
        <f t="shared" ca="1" si="0"/>
        <v/>
      </c>
      <c r="C9" s="79" t="str">
        <f t="shared" ca="1" si="1"/>
        <v/>
      </c>
      <c r="D9" s="123" t="str">
        <f t="shared" ca="1" si="2"/>
        <v/>
      </c>
      <c r="E9" s="17" t="str">
        <f t="shared" ca="1" si="3"/>
        <v/>
      </c>
      <c r="F9" s="80" t="str">
        <f t="shared" ca="1" si="4"/>
        <v/>
      </c>
      <c r="G9" s="17">
        <f t="shared" ca="1" si="6"/>
        <v>0</v>
      </c>
      <c r="H9" s="81"/>
    </row>
    <row r="10" spans="1:30" ht="22.5" customHeight="1">
      <c r="A10" s="16">
        <f t="shared" si="5"/>
        <v>6</v>
      </c>
      <c r="B10" s="79" t="str">
        <f t="shared" ca="1" si="0"/>
        <v/>
      </c>
      <c r="C10" s="79" t="str">
        <f t="shared" ca="1" si="1"/>
        <v/>
      </c>
      <c r="D10" s="123" t="str">
        <f t="shared" ca="1" si="2"/>
        <v/>
      </c>
      <c r="E10" s="17" t="str">
        <f t="shared" ca="1" si="3"/>
        <v/>
      </c>
      <c r="F10" s="80" t="str">
        <f t="shared" ca="1" si="4"/>
        <v/>
      </c>
      <c r="G10" s="17">
        <f t="shared" ca="1" si="6"/>
        <v>0</v>
      </c>
      <c r="H10" s="81"/>
    </row>
    <row r="11" spans="1:30" ht="22.5" customHeight="1">
      <c r="A11" s="16">
        <f t="shared" si="5"/>
        <v>7</v>
      </c>
      <c r="B11" s="79" t="str">
        <f t="shared" ca="1" si="0"/>
        <v/>
      </c>
      <c r="C11" s="79" t="str">
        <f t="shared" ca="1" si="1"/>
        <v/>
      </c>
      <c r="D11" s="123" t="str">
        <f t="shared" ca="1" si="2"/>
        <v/>
      </c>
      <c r="E11" s="17" t="str">
        <f t="shared" ca="1" si="3"/>
        <v/>
      </c>
      <c r="F11" s="80" t="str">
        <f t="shared" ca="1" si="4"/>
        <v/>
      </c>
      <c r="G11" s="17">
        <f t="shared" ca="1" si="6"/>
        <v>0</v>
      </c>
      <c r="H11" s="81"/>
    </row>
    <row r="12" spans="1:30" ht="22.5" customHeight="1">
      <c r="A12" s="16">
        <f t="shared" si="5"/>
        <v>8</v>
      </c>
      <c r="B12" s="79" t="str">
        <f t="shared" ca="1" si="0"/>
        <v/>
      </c>
      <c r="C12" s="79" t="str">
        <f t="shared" ca="1" si="1"/>
        <v/>
      </c>
      <c r="D12" s="123" t="str">
        <f t="shared" ca="1" si="2"/>
        <v/>
      </c>
      <c r="E12" s="17" t="str">
        <f t="shared" ca="1" si="3"/>
        <v/>
      </c>
      <c r="F12" s="80" t="str">
        <f t="shared" ca="1" si="4"/>
        <v/>
      </c>
      <c r="G12" s="17">
        <f t="shared" ca="1" si="6"/>
        <v>0</v>
      </c>
      <c r="H12" s="81"/>
    </row>
    <row r="13" spans="1:30" ht="22.5" customHeight="1">
      <c r="A13" s="16">
        <f t="shared" si="5"/>
        <v>9</v>
      </c>
      <c r="B13" s="79" t="str">
        <f t="shared" ca="1" si="0"/>
        <v/>
      </c>
      <c r="C13" s="79" t="str">
        <f t="shared" ca="1" si="1"/>
        <v/>
      </c>
      <c r="D13" s="123" t="str">
        <f t="shared" ca="1" si="2"/>
        <v/>
      </c>
      <c r="E13" s="17" t="str">
        <f t="shared" ca="1" si="3"/>
        <v/>
      </c>
      <c r="F13" s="80" t="str">
        <f t="shared" ca="1" si="4"/>
        <v/>
      </c>
      <c r="G13" s="17">
        <f t="shared" ca="1" si="6"/>
        <v>0</v>
      </c>
      <c r="H13" s="81"/>
    </row>
    <row r="14" spans="1:30" ht="22.5" customHeight="1">
      <c r="A14" s="16">
        <f t="shared" si="5"/>
        <v>10</v>
      </c>
      <c r="B14" s="79" t="str">
        <f t="shared" ca="1" si="0"/>
        <v/>
      </c>
      <c r="C14" s="79" t="str">
        <f t="shared" ca="1" si="1"/>
        <v/>
      </c>
      <c r="D14" s="123" t="str">
        <f t="shared" ca="1" si="2"/>
        <v/>
      </c>
      <c r="E14" s="17" t="str">
        <f t="shared" ca="1" si="3"/>
        <v/>
      </c>
      <c r="F14" s="80" t="str">
        <f t="shared" ca="1" si="4"/>
        <v/>
      </c>
      <c r="G14" s="17">
        <f t="shared" ca="1" si="6"/>
        <v>0</v>
      </c>
      <c r="H14" s="81"/>
    </row>
    <row r="15" spans="1:30" ht="22.5" customHeight="1">
      <c r="A15" s="16">
        <f t="shared" si="5"/>
        <v>11</v>
      </c>
      <c r="B15" s="79" t="str">
        <f t="shared" ca="1" si="0"/>
        <v/>
      </c>
      <c r="C15" s="79" t="str">
        <f t="shared" ca="1" si="1"/>
        <v/>
      </c>
      <c r="D15" s="123" t="str">
        <f t="shared" ca="1" si="2"/>
        <v/>
      </c>
      <c r="E15" s="17" t="str">
        <f t="shared" ca="1" si="3"/>
        <v/>
      </c>
      <c r="F15" s="80" t="str">
        <f t="shared" ca="1" si="4"/>
        <v/>
      </c>
      <c r="G15" s="17">
        <f t="shared" ca="1" si="6"/>
        <v>0</v>
      </c>
      <c r="H15" s="81"/>
    </row>
    <row r="16" spans="1:30" ht="22.5" customHeight="1">
      <c r="A16" s="16">
        <f t="shared" si="5"/>
        <v>12</v>
      </c>
      <c r="B16" s="79" t="str">
        <f t="shared" ca="1" si="0"/>
        <v/>
      </c>
      <c r="C16" s="79" t="str">
        <f t="shared" ca="1" si="1"/>
        <v/>
      </c>
      <c r="D16" s="123" t="str">
        <f t="shared" ca="1" si="2"/>
        <v/>
      </c>
      <c r="E16" s="17" t="str">
        <f t="shared" ca="1" si="3"/>
        <v/>
      </c>
      <c r="F16" s="80" t="str">
        <f t="shared" ca="1" si="4"/>
        <v/>
      </c>
      <c r="G16" s="17">
        <f t="shared" ca="1" si="6"/>
        <v>0</v>
      </c>
      <c r="H16" s="81"/>
    </row>
    <row r="17" spans="1:8" ht="22.5" customHeight="1">
      <c r="A17" s="16">
        <f t="shared" si="5"/>
        <v>13</v>
      </c>
      <c r="B17" s="79" t="str">
        <f t="shared" ca="1" si="0"/>
        <v/>
      </c>
      <c r="C17" s="79" t="str">
        <f t="shared" ca="1" si="1"/>
        <v/>
      </c>
      <c r="D17" s="123" t="str">
        <f t="shared" ca="1" si="2"/>
        <v/>
      </c>
      <c r="E17" s="17" t="str">
        <f t="shared" ca="1" si="3"/>
        <v/>
      </c>
      <c r="F17" s="80" t="str">
        <f t="shared" ca="1" si="4"/>
        <v/>
      </c>
      <c r="G17" s="17">
        <f t="shared" ca="1" si="6"/>
        <v>0</v>
      </c>
      <c r="H17" s="81"/>
    </row>
    <row r="18" spans="1:8" ht="22.5" customHeight="1">
      <c r="A18" s="16">
        <f t="shared" si="5"/>
        <v>14</v>
      </c>
      <c r="B18" s="79" t="str">
        <f t="shared" ca="1" si="0"/>
        <v/>
      </c>
      <c r="C18" s="79" t="str">
        <f t="shared" ca="1" si="1"/>
        <v/>
      </c>
      <c r="D18" s="123" t="str">
        <f t="shared" ca="1" si="2"/>
        <v/>
      </c>
      <c r="E18" s="17" t="str">
        <f t="shared" ca="1" si="3"/>
        <v/>
      </c>
      <c r="F18" s="80" t="str">
        <f t="shared" ca="1" si="4"/>
        <v/>
      </c>
      <c r="G18" s="17">
        <f t="shared" ca="1" si="6"/>
        <v>0</v>
      </c>
      <c r="H18" s="81"/>
    </row>
    <row r="19" spans="1:8" ht="22.5" customHeight="1" thickBot="1">
      <c r="A19" s="117">
        <f t="shared" si="5"/>
        <v>15</v>
      </c>
      <c r="B19" s="118" t="str">
        <f t="shared" ca="1" si="0"/>
        <v/>
      </c>
      <c r="C19" s="118" t="str">
        <f t="shared" ca="1" si="1"/>
        <v/>
      </c>
      <c r="D19" s="124" t="str">
        <f t="shared" ca="1" si="2"/>
        <v/>
      </c>
      <c r="E19" s="17" t="str">
        <f t="shared" ca="1" si="3"/>
        <v/>
      </c>
      <c r="F19" s="80" t="str">
        <f t="shared" ca="1" si="4"/>
        <v/>
      </c>
      <c r="G19" s="119">
        <f t="shared" ca="1" si="6"/>
        <v>0</v>
      </c>
      <c r="H19" s="81"/>
    </row>
    <row r="20" spans="1:8" ht="22.8" customHeight="1" thickTop="1">
      <c r="A20" s="215" t="s">
        <v>200</v>
      </c>
      <c r="B20" s="215"/>
      <c r="C20" s="215"/>
      <c r="D20" s="215"/>
      <c r="E20" s="122">
        <f ca="1">SUM(E5:E19)</f>
        <v>0</v>
      </c>
      <c r="F20" s="122">
        <f ca="1">SUM(F5:F19)</f>
        <v>0</v>
      </c>
      <c r="G20" s="122">
        <f ca="1">SUM(G5:G19)</f>
        <v>0</v>
      </c>
    </row>
    <row r="21" spans="1:8" customFormat="1">
      <c r="A21" s="19" t="s">
        <v>179</v>
      </c>
      <c r="B21" s="15"/>
      <c r="C21" s="15"/>
    </row>
    <row r="22" spans="1:8" customFormat="1" ht="16.5" customHeight="1">
      <c r="A22" s="18"/>
      <c r="B22" s="19" t="s">
        <v>180</v>
      </c>
      <c r="C22" s="15"/>
    </row>
    <row r="23" spans="1:8" customFormat="1" ht="16.5" customHeight="1">
      <c r="A23" s="18"/>
      <c r="B23" s="19"/>
      <c r="C23" s="15"/>
    </row>
    <row r="24" spans="1:8" customFormat="1" ht="16.5" customHeight="1">
      <c r="A24" s="20"/>
      <c r="B24" s="21"/>
      <c r="C24" s="15"/>
    </row>
    <row r="25" spans="1:8" customFormat="1" ht="16.5" customHeight="1">
      <c r="A25" s="20"/>
      <c r="B25" s="21"/>
      <c r="C25" s="15"/>
    </row>
    <row r="26" spans="1:8" customFormat="1" ht="22.5" customHeight="1"/>
    <row r="27" spans="1:8" customFormat="1" ht="22.5" customHeight="1"/>
    <row r="28" spans="1:8" customFormat="1" ht="22.5" customHeight="1"/>
    <row r="29" spans="1:8" customFormat="1" ht="22.5" customHeight="1"/>
    <row r="30" spans="1:8" customFormat="1" ht="22.5" customHeight="1"/>
    <row r="31" spans="1:8" customFormat="1" ht="22.5" customHeight="1"/>
    <row r="32" spans="1:8" customFormat="1" ht="22.5" customHeight="1"/>
    <row r="33" customFormat="1" ht="22.5" customHeight="1"/>
    <row r="34" customFormat="1" ht="22.5" customHeight="1"/>
    <row r="35" customFormat="1" ht="22.5" customHeight="1"/>
    <row r="36" customFormat="1" ht="22.5" customHeight="1"/>
  </sheetData>
  <sheetProtection sheet="1" objects="1" scenarios="1" selectLockedCells="1"/>
  <mergeCells count="7">
    <mergeCell ref="A20:D20"/>
    <mergeCell ref="E3:G3"/>
    <mergeCell ref="H3:H4"/>
    <mergeCell ref="A3:A4"/>
    <mergeCell ref="B3:B4"/>
    <mergeCell ref="C3:C4"/>
    <mergeCell ref="D3:D4"/>
  </mergeCells>
  <phoneticPr fontId="11"/>
  <dataValidations count="2">
    <dataValidation type="list" allowBlank="1" showInputMessage="1" showErrorMessage="1" sqref="D5:D19" xr:uid="{8316D5E8-58E3-49F3-95F8-08F9995BB878}">
      <formula1>#REF!</formula1>
    </dataValidation>
    <dataValidation type="list" allowBlank="1" showInputMessage="1" showErrorMessage="1" sqref="H5:H19" xr:uid="{E0542CDB-DA29-4CD6-A9D3-85C0465E8DE8}">
      <formula1>"可"</formula1>
    </dataValidation>
  </dataValidations>
  <printOptions horizontalCentered="1"/>
  <pageMargins left="0.19685039370078741" right="0.19685039370078741" top="0.59055118110236227" bottom="0.39370078740157483" header="0" footer="0"/>
  <pageSetup paperSize="9" scale="71" fitToHeight="0" orientation="portrait" r:id="rId1"/>
  <colBreaks count="1" manualBreakCount="1">
    <brk id="8"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301FF-BC93-438E-ACE9-CCC45533A35C}">
  <sheetPr>
    <tabColor rgb="FFFFFF00"/>
  </sheetPr>
  <dimension ref="A1:CS50"/>
  <sheetViews>
    <sheetView showGridLines="0" showZeros="0" view="pageBreakPreview" topLeftCell="A19" zoomScale="85" zoomScaleNormal="100" zoomScaleSheetLayoutView="85" workbookViewId="0">
      <selection activeCell="M23" sqref="M23:AM23"/>
    </sheetView>
  </sheetViews>
  <sheetFormatPr defaultColWidth="2.21875" defaultRowHeight="13.2"/>
  <cols>
    <col min="1" max="1" width="2.21875" style="15" customWidth="1"/>
    <col min="2" max="7" width="2.21875" style="15"/>
    <col min="8" max="19" width="2.33203125" style="15" bestFit="1" customWidth="1"/>
    <col min="20" max="34" width="2.21875" style="15"/>
    <col min="35" max="35" width="2.44140625" style="15" bestFit="1" customWidth="1"/>
    <col min="36" max="38" width="2.21875" style="15"/>
    <col min="39" max="39" width="3.109375" style="15" customWidth="1"/>
    <col min="40" max="40" width="2.21875" style="15"/>
    <col min="41" max="47" width="2.21875" style="15" hidden="1" customWidth="1"/>
    <col min="48" max="16384" width="2.21875" style="15"/>
  </cols>
  <sheetData>
    <row r="1" spans="1:97">
      <c r="A1" s="15" t="s">
        <v>70</v>
      </c>
    </row>
    <row r="2" spans="1:97" ht="19.8" customHeight="1">
      <c r="A2" s="15" t="s">
        <v>201</v>
      </c>
      <c r="CS2" s="15" t="s">
        <v>256</v>
      </c>
    </row>
    <row r="3" spans="1:97" ht="17.399999999999999" customHeight="1">
      <c r="A3" s="304" t="s">
        <v>199</v>
      </c>
      <c r="B3" s="305"/>
      <c r="C3" s="305"/>
      <c r="D3" s="305"/>
      <c r="E3" s="305"/>
      <c r="F3" s="305"/>
      <c r="G3" s="305"/>
      <c r="H3" s="305"/>
      <c r="I3" s="305"/>
      <c r="J3" s="305"/>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305"/>
      <c r="AJ3" s="305"/>
      <c r="AK3" s="305"/>
      <c r="AL3" s="305"/>
      <c r="AM3" s="306"/>
      <c r="CS3" s="15" t="s">
        <v>257</v>
      </c>
    </row>
    <row r="4" spans="1:97" ht="5.4"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row>
    <row r="5" spans="1:97">
      <c r="A5" s="288" t="s">
        <v>181</v>
      </c>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90"/>
    </row>
    <row r="6" spans="1:97" ht="4.5" customHeight="1">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97" ht="17.25" customHeight="1">
      <c r="A7" s="245" t="s">
        <v>25</v>
      </c>
      <c r="B7" s="246"/>
      <c r="C7" s="246"/>
      <c r="D7" s="246"/>
      <c r="E7" s="246"/>
      <c r="F7" s="246"/>
      <c r="G7" s="247"/>
      <c r="H7" s="307"/>
      <c r="I7" s="308"/>
      <c r="J7" s="308"/>
      <c r="K7" s="308"/>
      <c r="L7" s="308"/>
      <c r="M7" s="308"/>
      <c r="N7" s="309"/>
      <c r="O7" s="245" t="s">
        <v>182</v>
      </c>
      <c r="P7" s="246"/>
      <c r="Q7" s="246"/>
      <c r="R7" s="246"/>
      <c r="S7" s="247"/>
      <c r="T7" s="310"/>
      <c r="U7" s="311"/>
      <c r="V7" s="311"/>
      <c r="W7" s="311"/>
      <c r="X7" s="311"/>
      <c r="Y7" s="311"/>
      <c r="Z7" s="311"/>
      <c r="AA7" s="311"/>
      <c r="AB7" s="311"/>
      <c r="AC7" s="311"/>
      <c r="AD7" s="311"/>
      <c r="AE7" s="311"/>
      <c r="AF7" s="311"/>
      <c r="AG7" s="311"/>
      <c r="AH7" s="311"/>
      <c r="AI7" s="311"/>
      <c r="AJ7" s="311"/>
      <c r="AK7" s="311"/>
      <c r="AL7" s="311"/>
      <c r="AM7" s="312"/>
    </row>
    <row r="8" spans="1:97">
      <c r="A8" s="324" t="s">
        <v>24</v>
      </c>
      <c r="B8" s="302"/>
      <c r="C8" s="325"/>
      <c r="D8" s="245" t="s">
        <v>183</v>
      </c>
      <c r="E8" s="246"/>
      <c r="F8" s="246"/>
      <c r="G8" s="247"/>
      <c r="H8" s="245" t="s">
        <v>58</v>
      </c>
      <c r="I8" s="246"/>
      <c r="J8" s="246"/>
      <c r="K8" s="246"/>
      <c r="L8" s="246"/>
      <c r="M8" s="246"/>
      <c r="N8" s="246"/>
      <c r="O8" s="246"/>
      <c r="P8" s="246"/>
      <c r="Q8" s="246"/>
      <c r="R8" s="246"/>
      <c r="S8" s="247"/>
      <c r="T8" s="324" t="s">
        <v>1</v>
      </c>
      <c r="U8" s="302"/>
      <c r="V8" s="325"/>
      <c r="W8" s="245" t="s">
        <v>2</v>
      </c>
      <c r="X8" s="246"/>
      <c r="Y8" s="246"/>
      <c r="Z8" s="246"/>
      <c r="AA8" s="246"/>
      <c r="AB8" s="246"/>
      <c r="AC8" s="246"/>
      <c r="AD8" s="246"/>
      <c r="AE8" s="246"/>
      <c r="AF8" s="247"/>
      <c r="AG8" s="327" t="s">
        <v>184</v>
      </c>
      <c r="AH8" s="320"/>
      <c r="AI8" s="320"/>
      <c r="AJ8" s="320"/>
      <c r="AK8" s="320"/>
      <c r="AL8" s="320"/>
      <c r="AM8" s="321"/>
    </row>
    <row r="9" spans="1:97" ht="17.25" customHeight="1">
      <c r="A9" s="326"/>
      <c r="B9" s="303"/>
      <c r="C9" s="219"/>
      <c r="D9" s="328"/>
      <c r="E9" s="329"/>
      <c r="F9" s="329"/>
      <c r="G9" s="330"/>
      <c r="H9" s="331"/>
      <c r="I9" s="332"/>
      <c r="J9" s="332"/>
      <c r="K9" s="332"/>
      <c r="L9" s="332"/>
      <c r="M9" s="332"/>
      <c r="N9" s="332"/>
      <c r="O9" s="332"/>
      <c r="P9" s="332"/>
      <c r="Q9" s="332"/>
      <c r="R9" s="332"/>
      <c r="S9" s="333"/>
      <c r="T9" s="326"/>
      <c r="U9" s="303"/>
      <c r="V9" s="219"/>
      <c r="W9" s="334"/>
      <c r="X9" s="335"/>
      <c r="Y9" s="335"/>
      <c r="Z9" s="335"/>
      <c r="AA9" s="335"/>
      <c r="AB9" s="335"/>
      <c r="AC9" s="335"/>
      <c r="AD9" s="335"/>
      <c r="AE9" s="335"/>
      <c r="AF9" s="336"/>
      <c r="AG9" s="337"/>
      <c r="AH9" s="338"/>
      <c r="AI9" s="338"/>
      <c r="AJ9" s="338"/>
      <c r="AK9" s="338"/>
      <c r="AL9" s="338"/>
      <c r="AM9" s="339"/>
      <c r="AV9" s="19"/>
    </row>
    <row r="10" spans="1:97" s="19" customFormat="1" ht="20.25" customHeight="1">
      <c r="A10" s="245" t="s">
        <v>195</v>
      </c>
      <c r="B10" s="246"/>
      <c r="C10" s="246"/>
      <c r="D10" s="246"/>
      <c r="E10" s="246"/>
      <c r="F10" s="246"/>
      <c r="G10" s="246"/>
      <c r="H10" s="246"/>
      <c r="I10" s="246"/>
      <c r="J10" s="246"/>
      <c r="K10" s="247"/>
      <c r="L10" s="316"/>
      <c r="M10" s="317"/>
      <c r="N10" s="317"/>
      <c r="O10" s="317"/>
      <c r="P10" s="317"/>
      <c r="Q10" s="317"/>
      <c r="R10" s="317"/>
      <c r="S10" s="317"/>
      <c r="T10" s="317"/>
      <c r="U10" s="317"/>
      <c r="V10" s="317"/>
      <c r="W10" s="317"/>
      <c r="X10" s="317"/>
      <c r="Y10" s="317"/>
      <c r="Z10" s="317"/>
      <c r="AA10" s="317"/>
      <c r="AB10" s="317"/>
      <c r="AC10" s="317"/>
      <c r="AD10" s="317"/>
      <c r="AE10" s="317"/>
      <c r="AF10" s="318"/>
      <c r="AG10" s="319" t="s">
        <v>26</v>
      </c>
      <c r="AH10" s="320"/>
      <c r="AI10" s="321"/>
      <c r="AJ10" s="311"/>
      <c r="AK10" s="311"/>
      <c r="AL10" s="322" t="s">
        <v>27</v>
      </c>
      <c r="AM10" s="323"/>
      <c r="AP10" s="223"/>
      <c r="AQ10" s="223"/>
      <c r="AR10" s="223"/>
      <c r="AS10" s="223"/>
      <c r="AT10" s="223"/>
      <c r="AU10" s="223"/>
    </row>
    <row r="11" spans="1:97" s="19" customFormat="1" ht="18" customHeight="1">
      <c r="A11" s="313" t="s">
        <v>185</v>
      </c>
      <c r="B11" s="314"/>
      <c r="C11" s="314"/>
      <c r="D11" s="314"/>
      <c r="E11" s="314"/>
      <c r="F11" s="314"/>
      <c r="G11" s="314"/>
      <c r="H11" s="315"/>
      <c r="I11" s="146" t="s">
        <v>255</v>
      </c>
      <c r="J11" s="86" t="s">
        <v>186</v>
      </c>
      <c r="K11" s="87"/>
      <c r="L11" s="88"/>
      <c r="M11" s="88"/>
      <c r="N11" s="88"/>
      <c r="O11" s="88"/>
      <c r="P11" s="88"/>
      <c r="Q11" s="88"/>
      <c r="R11" s="88"/>
      <c r="S11" s="88"/>
      <c r="T11" s="88"/>
      <c r="U11" s="88"/>
      <c r="V11" s="88"/>
      <c r="W11" s="88"/>
      <c r="X11" s="88"/>
      <c r="Y11" s="146" t="s">
        <v>255</v>
      </c>
      <c r="Z11" s="86" t="s">
        <v>187</v>
      </c>
      <c r="AA11" s="87"/>
      <c r="AB11" s="88"/>
      <c r="AC11" s="88"/>
      <c r="AD11" s="88"/>
      <c r="AE11" s="88"/>
      <c r="AF11" s="88"/>
      <c r="AG11" s="88"/>
      <c r="AH11" s="88"/>
      <c r="AI11" s="88"/>
      <c r="AJ11" s="88"/>
      <c r="AK11" s="88"/>
      <c r="AL11" s="88"/>
      <c r="AM11" s="89"/>
    </row>
    <row r="12" spans="1:97" s="19" customFormat="1" ht="6" customHeight="1">
      <c r="A12" s="90"/>
      <c r="B12" s="90"/>
      <c r="C12" s="90"/>
      <c r="D12" s="90"/>
      <c r="E12" s="90"/>
      <c r="F12" s="90"/>
      <c r="G12" s="90"/>
      <c r="H12" s="90"/>
      <c r="I12" s="23"/>
      <c r="J12" s="91"/>
      <c r="K12" s="23"/>
      <c r="L12" s="22"/>
      <c r="M12" s="22"/>
      <c r="N12" s="22"/>
      <c r="O12" s="22"/>
      <c r="P12" s="22"/>
      <c r="Q12" s="22"/>
      <c r="R12" s="22"/>
      <c r="S12" s="22"/>
      <c r="T12" s="22"/>
      <c r="U12" s="23"/>
      <c r="V12" s="22"/>
      <c r="W12" s="22"/>
      <c r="X12" s="22"/>
      <c r="Y12" s="91"/>
      <c r="Z12" s="92"/>
      <c r="AA12" s="23"/>
      <c r="AB12" s="22"/>
      <c r="AC12" s="22"/>
      <c r="AD12" s="22"/>
      <c r="AE12" s="22"/>
      <c r="AF12" s="22"/>
      <c r="AG12" s="22"/>
      <c r="AH12" s="22"/>
      <c r="AI12" s="22"/>
      <c r="AJ12" s="22"/>
      <c r="AK12" s="22"/>
      <c r="AL12" s="22"/>
      <c r="AM12" s="22"/>
    </row>
    <row r="13" spans="1:97" s="19" customFormat="1" ht="6" customHeight="1">
      <c r="I13" s="21"/>
      <c r="J13" s="27"/>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row>
    <row r="14" spans="1:97" s="19" customFormat="1" ht="6" customHeight="1">
      <c r="I14" s="21"/>
      <c r="J14" s="27"/>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row>
    <row r="15" spans="1:97" s="19" customFormat="1" ht="12">
      <c r="A15" s="288" t="s">
        <v>202</v>
      </c>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90"/>
    </row>
    <row r="16" spans="1:97" s="19" customFormat="1" ht="3" customHeight="1" thickBot="1">
      <c r="I16" s="21"/>
      <c r="J16" s="27"/>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row>
    <row r="17" spans="1:48" ht="19.5" customHeight="1">
      <c r="A17" s="93" t="s">
        <v>188</v>
      </c>
      <c r="B17" s="19"/>
      <c r="C17" s="24"/>
      <c r="D17" s="19"/>
      <c r="E17" s="25"/>
      <c r="F17" s="19"/>
      <c r="G17" s="19"/>
      <c r="H17" s="19"/>
      <c r="I17" s="19"/>
      <c r="J17" s="26"/>
      <c r="K17" s="26"/>
      <c r="L17" s="26"/>
      <c r="M17" s="26"/>
      <c r="N17" s="26"/>
      <c r="O17" s="94"/>
      <c r="P17" s="24"/>
      <c r="S17" s="26"/>
      <c r="T17" s="27"/>
      <c r="U17" s="26"/>
      <c r="V17" s="26"/>
      <c r="W17" s="24"/>
      <c r="AC17" s="269"/>
      <c r="AD17" s="270" t="s">
        <v>259</v>
      </c>
      <c r="AE17" s="271"/>
      <c r="AF17" s="271"/>
      <c r="AG17" s="271"/>
      <c r="AH17" s="271"/>
      <c r="AI17" s="272" t="s">
        <v>3</v>
      </c>
      <c r="AJ17" s="273"/>
      <c r="AK17" s="273"/>
      <c r="AL17" s="273"/>
      <c r="AM17" s="274"/>
      <c r="AV17" s="19"/>
    </row>
    <row r="18" spans="1:48">
      <c r="A18" s="93"/>
      <c r="B18" s="19"/>
      <c r="C18" s="24"/>
      <c r="D18" s="19"/>
      <c r="E18" s="25"/>
      <c r="F18" s="19"/>
      <c r="G18" s="19"/>
      <c r="H18" s="19"/>
      <c r="I18" s="19"/>
      <c r="J18" s="26"/>
      <c r="K18" s="26"/>
      <c r="L18" s="26"/>
      <c r="M18" s="26"/>
      <c r="N18" s="26"/>
      <c r="O18" s="94"/>
      <c r="P18" s="24"/>
      <c r="S18" s="26"/>
      <c r="T18" s="27"/>
      <c r="U18" s="26"/>
      <c r="V18" s="26"/>
      <c r="W18" s="95"/>
      <c r="AC18" s="269"/>
      <c r="AD18" s="291"/>
      <c r="AE18" s="292"/>
      <c r="AF18" s="292"/>
      <c r="AG18" s="293" t="s">
        <v>23</v>
      </c>
      <c r="AH18" s="293"/>
      <c r="AI18" s="294">
        <f ca="1">MIN(AD18,ROUNDDOWN((H26+H35)/1000,0))</f>
        <v>0</v>
      </c>
      <c r="AJ18" s="295"/>
      <c r="AK18" s="295"/>
      <c r="AL18" s="298" t="s">
        <v>23</v>
      </c>
      <c r="AM18" s="299"/>
    </row>
    <row r="19" spans="1:48" ht="13.8" thickBot="1">
      <c r="A19" s="24" t="s">
        <v>189</v>
      </c>
      <c r="B19" s="19"/>
      <c r="C19" s="24"/>
      <c r="D19" s="19"/>
      <c r="E19" s="25"/>
      <c r="F19" s="19"/>
      <c r="G19" s="19"/>
      <c r="H19" s="19"/>
      <c r="I19" s="19"/>
      <c r="J19" s="26"/>
      <c r="K19" s="26"/>
      <c r="L19" s="26"/>
      <c r="M19" s="26"/>
      <c r="N19" s="26"/>
      <c r="O19" s="94"/>
      <c r="P19" s="24"/>
      <c r="S19" s="26"/>
      <c r="T19" s="27"/>
      <c r="U19" s="26"/>
      <c r="V19" s="26"/>
      <c r="W19" s="95"/>
      <c r="AC19" s="269"/>
      <c r="AD19" s="291"/>
      <c r="AE19" s="292"/>
      <c r="AF19" s="292"/>
      <c r="AG19" s="293"/>
      <c r="AH19" s="293"/>
      <c r="AI19" s="296"/>
      <c r="AJ19" s="297"/>
      <c r="AK19" s="297"/>
      <c r="AL19" s="300"/>
      <c r="AM19" s="301"/>
    </row>
    <row r="20" spans="1:48" ht="15" customHeight="1">
      <c r="A20" s="245" t="s">
        <v>190</v>
      </c>
      <c r="B20" s="246"/>
      <c r="C20" s="246"/>
      <c r="D20" s="246"/>
      <c r="E20" s="246"/>
      <c r="F20" s="246"/>
      <c r="G20" s="247"/>
      <c r="H20" s="302" t="s">
        <v>191</v>
      </c>
      <c r="I20" s="302"/>
      <c r="J20" s="302"/>
      <c r="K20" s="302"/>
      <c r="L20" s="302"/>
      <c r="M20" s="245" t="s">
        <v>21</v>
      </c>
      <c r="N20" s="246"/>
      <c r="O20" s="246"/>
      <c r="P20" s="246"/>
      <c r="Q20" s="246"/>
      <c r="R20" s="246"/>
      <c r="S20" s="246"/>
      <c r="T20" s="246"/>
      <c r="U20" s="246"/>
      <c r="V20" s="246"/>
      <c r="W20" s="246"/>
      <c r="X20" s="246"/>
      <c r="Y20" s="246"/>
      <c r="Z20" s="246"/>
      <c r="AA20" s="246"/>
      <c r="AB20" s="246"/>
      <c r="AC20" s="246"/>
      <c r="AD20" s="246"/>
      <c r="AE20" s="246"/>
      <c r="AF20" s="246"/>
      <c r="AG20" s="246"/>
      <c r="AH20" s="246"/>
      <c r="AI20" s="303"/>
      <c r="AJ20" s="303"/>
      <c r="AK20" s="303"/>
      <c r="AL20" s="303"/>
      <c r="AM20" s="219"/>
    </row>
    <row r="21" spans="1:48" ht="15" customHeight="1">
      <c r="A21" s="226" t="s">
        <v>205</v>
      </c>
      <c r="B21" s="226"/>
      <c r="C21" s="226"/>
      <c r="D21" s="226"/>
      <c r="E21" s="226"/>
      <c r="F21" s="226"/>
      <c r="G21" s="226"/>
      <c r="H21" s="248">
        <f ca="1">SUMIFS(明細!J9:X9,明細!$J$8:$X$8,$T$7,明細!$J$7:$X$7,$L$10)</f>
        <v>0</v>
      </c>
      <c r="I21" s="249"/>
      <c r="J21" s="249"/>
      <c r="K21" s="249"/>
      <c r="L21" s="250"/>
      <c r="M21" s="252"/>
      <c r="N21" s="252"/>
      <c r="O21" s="252"/>
      <c r="P21" s="252"/>
      <c r="Q21" s="252"/>
      <c r="R21" s="252"/>
      <c r="S21" s="252"/>
      <c r="T21" s="252"/>
      <c r="U21" s="252"/>
      <c r="V21" s="252"/>
      <c r="W21" s="252"/>
      <c r="X21" s="252"/>
      <c r="Y21" s="252"/>
      <c r="Z21" s="252"/>
      <c r="AA21" s="252"/>
      <c r="AB21" s="252"/>
      <c r="AC21" s="252"/>
      <c r="AD21" s="252"/>
      <c r="AE21" s="252"/>
      <c r="AF21" s="252"/>
      <c r="AG21" s="252"/>
      <c r="AH21" s="252"/>
      <c r="AI21" s="252"/>
      <c r="AJ21" s="252"/>
      <c r="AK21" s="252"/>
      <c r="AL21" s="252"/>
      <c r="AM21" s="253"/>
    </row>
    <row r="22" spans="1:48" ht="15" customHeight="1">
      <c r="A22" s="225" t="s">
        <v>206</v>
      </c>
      <c r="B22" s="225"/>
      <c r="C22" s="225"/>
      <c r="D22" s="225"/>
      <c r="E22" s="225"/>
      <c r="F22" s="225"/>
      <c r="G22" s="225"/>
      <c r="H22" s="236">
        <f ca="1">SUMIFS(明細!J10:X10,明細!$J$8:$X$8,$T$7,明細!$J$7:$X$7,$L$10)</f>
        <v>0</v>
      </c>
      <c r="I22" s="237"/>
      <c r="J22" s="237"/>
      <c r="K22" s="237"/>
      <c r="L22" s="238"/>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1"/>
    </row>
    <row r="23" spans="1:48" ht="15" customHeight="1">
      <c r="A23" s="225" t="s">
        <v>207</v>
      </c>
      <c r="B23" s="225"/>
      <c r="C23" s="225"/>
      <c r="D23" s="225"/>
      <c r="E23" s="225"/>
      <c r="F23" s="225"/>
      <c r="G23" s="225"/>
      <c r="H23" s="236">
        <f ca="1">SUMIFS(明細!J11:X11,明細!$J$8:$X$8,$T$7,明細!$J$7:$X$7,$L$10)</f>
        <v>0</v>
      </c>
      <c r="I23" s="237"/>
      <c r="J23" s="237"/>
      <c r="K23" s="237"/>
      <c r="L23" s="238"/>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1"/>
    </row>
    <row r="24" spans="1:48" ht="15" customHeight="1">
      <c r="A24" s="225" t="s">
        <v>208</v>
      </c>
      <c r="B24" s="225"/>
      <c r="C24" s="225"/>
      <c r="D24" s="225"/>
      <c r="E24" s="225"/>
      <c r="F24" s="225"/>
      <c r="G24" s="225"/>
      <c r="H24" s="236">
        <f ca="1">SUMIFS(明細!J12:X12,明細!$J$8:$X$8,$T$7,明細!$J$7:$X$7,$L$10)</f>
        <v>0</v>
      </c>
      <c r="I24" s="237"/>
      <c r="J24" s="237"/>
      <c r="K24" s="237"/>
      <c r="L24" s="238"/>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1"/>
      <c r="AV24" s="19"/>
    </row>
    <row r="25" spans="1:48" ht="15" customHeight="1">
      <c r="A25" s="224" t="s">
        <v>216</v>
      </c>
      <c r="B25" s="224"/>
      <c r="C25" s="224"/>
      <c r="D25" s="224"/>
      <c r="E25" s="224"/>
      <c r="F25" s="224"/>
      <c r="G25" s="224"/>
      <c r="H25" s="242">
        <f ca="1">SUMIFS(明細!J13:X13,明細!$J$8:$X$8,$T$7,明細!$J$7:$X$7,$L$10)</f>
        <v>0</v>
      </c>
      <c r="I25" s="243"/>
      <c r="J25" s="243"/>
      <c r="K25" s="243"/>
      <c r="L25" s="244"/>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1"/>
    </row>
    <row r="26" spans="1:48" ht="15" customHeight="1">
      <c r="A26" s="97" t="s">
        <v>32</v>
      </c>
      <c r="B26" s="98"/>
      <c r="C26" s="98"/>
      <c r="D26" s="98"/>
      <c r="E26" s="98"/>
      <c r="F26" s="98"/>
      <c r="G26" s="99"/>
      <c r="H26" s="285">
        <f ca="1">SUM(H21:L25)</f>
        <v>0</v>
      </c>
      <c r="I26" s="285"/>
      <c r="J26" s="285"/>
      <c r="K26" s="285"/>
      <c r="L26" s="286"/>
      <c r="M26" s="265"/>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7"/>
    </row>
    <row r="27" spans="1:48">
      <c r="A27" s="93"/>
      <c r="B27" s="19"/>
      <c r="C27" s="24"/>
      <c r="D27" s="19"/>
      <c r="E27" s="25"/>
      <c r="F27" s="19"/>
      <c r="G27" s="19"/>
      <c r="H27" s="19"/>
      <c r="I27" s="19"/>
      <c r="J27" s="26"/>
      <c r="K27" s="26"/>
      <c r="L27" s="26"/>
      <c r="M27" s="26"/>
      <c r="N27" s="26"/>
      <c r="O27" s="94"/>
      <c r="P27" s="24"/>
      <c r="S27" s="26"/>
      <c r="T27" s="27"/>
      <c r="U27" s="26"/>
      <c r="V27" s="26"/>
      <c r="W27" s="95"/>
      <c r="AD27" s="24"/>
      <c r="AE27" s="96"/>
      <c r="AF27" s="96"/>
      <c r="AG27" s="96"/>
      <c r="AH27" s="95"/>
      <c r="AI27" s="287"/>
      <c r="AJ27" s="287"/>
      <c r="AK27" s="287"/>
      <c r="AL27" s="268"/>
      <c r="AM27" s="268"/>
    </row>
    <row r="28" spans="1:48">
      <c r="A28" s="24" t="s">
        <v>192</v>
      </c>
      <c r="B28" s="19"/>
      <c r="C28" s="24"/>
      <c r="D28" s="19"/>
      <c r="E28" s="25"/>
      <c r="F28" s="19"/>
      <c r="G28" s="19"/>
      <c r="H28" s="19"/>
      <c r="I28" s="19"/>
      <c r="J28" s="26"/>
      <c r="K28" s="26"/>
      <c r="L28" s="26"/>
      <c r="M28" s="26"/>
      <c r="N28" s="26"/>
      <c r="O28" s="94"/>
      <c r="P28" s="24"/>
      <c r="S28" s="26"/>
      <c r="T28" s="27"/>
      <c r="U28" s="26"/>
      <c r="V28" s="26"/>
      <c r="W28" s="95"/>
      <c r="AD28" s="24"/>
      <c r="AE28" s="96"/>
      <c r="AF28" s="96"/>
      <c r="AG28" s="96"/>
      <c r="AH28" s="95"/>
      <c r="AI28" s="287"/>
      <c r="AJ28" s="287"/>
      <c r="AK28" s="287"/>
      <c r="AL28" s="268"/>
      <c r="AM28" s="268"/>
    </row>
    <row r="29" spans="1:48" ht="15" customHeight="1">
      <c r="A29" s="245" t="s">
        <v>190</v>
      </c>
      <c r="B29" s="246"/>
      <c r="C29" s="246"/>
      <c r="D29" s="246"/>
      <c r="E29" s="246"/>
      <c r="F29" s="246"/>
      <c r="G29" s="247"/>
      <c r="H29" s="246" t="s">
        <v>191</v>
      </c>
      <c r="I29" s="246"/>
      <c r="J29" s="246"/>
      <c r="K29" s="246"/>
      <c r="L29" s="246"/>
      <c r="M29" s="245" t="s">
        <v>21</v>
      </c>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7"/>
    </row>
    <row r="30" spans="1:48" ht="15" customHeight="1">
      <c r="A30" s="233" t="s">
        <v>211</v>
      </c>
      <c r="B30" s="234"/>
      <c r="C30" s="234"/>
      <c r="D30" s="234"/>
      <c r="E30" s="234"/>
      <c r="F30" s="234"/>
      <c r="G30" s="235"/>
      <c r="H30" s="248">
        <f ca="1">SUMIFS(明細!J14:X14,明細!$J$8:$X$8,$T$7,明細!$J$7:$X$7,$L$10)</f>
        <v>0</v>
      </c>
      <c r="I30" s="249"/>
      <c r="J30" s="249"/>
      <c r="K30" s="249"/>
      <c r="L30" s="250"/>
      <c r="M30" s="251"/>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3"/>
    </row>
    <row r="31" spans="1:48" ht="15" customHeight="1">
      <c r="A31" s="230" t="s">
        <v>212</v>
      </c>
      <c r="B31" s="231"/>
      <c r="C31" s="231"/>
      <c r="D31" s="231"/>
      <c r="E31" s="231"/>
      <c r="F31" s="231"/>
      <c r="G31" s="232"/>
      <c r="H31" s="236">
        <f ca="1">SUMIFS(明細!J15:X15,明細!$J$8:$X$8,$T$7,明細!$J$7:$X$7,$L$10)</f>
        <v>0</v>
      </c>
      <c r="I31" s="237"/>
      <c r="J31" s="237"/>
      <c r="K31" s="237"/>
      <c r="L31" s="238"/>
      <c r="M31" s="239"/>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1"/>
    </row>
    <row r="32" spans="1:48" ht="15" customHeight="1">
      <c r="A32" s="230" t="s">
        <v>213</v>
      </c>
      <c r="B32" s="231"/>
      <c r="C32" s="231"/>
      <c r="D32" s="231"/>
      <c r="E32" s="231"/>
      <c r="F32" s="231"/>
      <c r="G32" s="232"/>
      <c r="H32" s="236">
        <f ca="1">SUMIFS(明細!J16:X16,明細!$J$8:$X$8,$T$7,明細!$J$7:$X$7,$L$10)</f>
        <v>0</v>
      </c>
      <c r="I32" s="237"/>
      <c r="J32" s="237"/>
      <c r="K32" s="237"/>
      <c r="L32" s="238"/>
      <c r="M32" s="239"/>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1"/>
    </row>
    <row r="33" spans="1:48" ht="15" customHeight="1">
      <c r="A33" s="230" t="s">
        <v>214</v>
      </c>
      <c r="B33" s="231"/>
      <c r="C33" s="231"/>
      <c r="D33" s="231"/>
      <c r="E33" s="231"/>
      <c r="F33" s="231"/>
      <c r="G33" s="232"/>
      <c r="H33" s="236">
        <f ca="1">SUMIFS(明細!J17:X17,明細!$J$8:$X$8,$T$7,明細!$J$7:$X$7,$L$10)</f>
        <v>0</v>
      </c>
      <c r="I33" s="237"/>
      <c r="J33" s="237"/>
      <c r="K33" s="237"/>
      <c r="L33" s="238"/>
      <c r="M33" s="239"/>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1"/>
      <c r="AV33" s="19"/>
    </row>
    <row r="34" spans="1:48" ht="15" customHeight="1">
      <c r="A34" s="227" t="s">
        <v>215</v>
      </c>
      <c r="B34" s="228"/>
      <c r="C34" s="228"/>
      <c r="D34" s="228"/>
      <c r="E34" s="228"/>
      <c r="F34" s="228"/>
      <c r="G34" s="229"/>
      <c r="H34" s="242">
        <f ca="1">SUMIFS(明細!J18:X18,明細!$J$8:$X$8,$T$7,明細!$J$7:$X$7,$L$10)</f>
        <v>0</v>
      </c>
      <c r="I34" s="243"/>
      <c r="J34" s="243"/>
      <c r="K34" s="243"/>
      <c r="L34" s="244"/>
      <c r="M34" s="239"/>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1"/>
    </row>
    <row r="35" spans="1:48" ht="15" customHeight="1">
      <c r="A35" s="97" t="s">
        <v>32</v>
      </c>
      <c r="B35" s="98"/>
      <c r="C35" s="98"/>
      <c r="D35" s="98"/>
      <c r="E35" s="98"/>
      <c r="F35" s="98"/>
      <c r="G35" s="99"/>
      <c r="H35" s="263">
        <f ca="1">SUM(H30:L34)</f>
        <v>0</v>
      </c>
      <c r="I35" s="263"/>
      <c r="J35" s="263"/>
      <c r="K35" s="263"/>
      <c r="L35" s="264"/>
      <c r="M35" s="265"/>
      <c r="N35" s="266"/>
      <c r="O35" s="266"/>
      <c r="P35" s="266"/>
      <c r="Q35" s="266"/>
      <c r="R35" s="266"/>
      <c r="S35" s="266"/>
      <c r="T35" s="266"/>
      <c r="U35" s="266"/>
      <c r="V35" s="266"/>
      <c r="W35" s="266"/>
      <c r="X35" s="266"/>
      <c r="Y35" s="266"/>
      <c r="Z35" s="266"/>
      <c r="AA35" s="266"/>
      <c r="AB35" s="266"/>
      <c r="AC35" s="266"/>
      <c r="AD35" s="266"/>
      <c r="AE35" s="266"/>
      <c r="AF35" s="266"/>
      <c r="AG35" s="266"/>
      <c r="AH35" s="266"/>
      <c r="AI35" s="266"/>
      <c r="AJ35" s="266"/>
      <c r="AK35" s="266"/>
      <c r="AL35" s="266"/>
      <c r="AM35" s="267"/>
    </row>
    <row r="36" spans="1:48" ht="6" customHeight="1" thickBot="1">
      <c r="A36" s="100"/>
      <c r="B36" s="100"/>
      <c r="C36" s="100"/>
      <c r="D36" s="100"/>
      <c r="E36" s="101"/>
      <c r="F36" s="101"/>
      <c r="G36" s="101"/>
      <c r="H36" s="101"/>
      <c r="I36" s="101"/>
      <c r="J36" s="102"/>
      <c r="K36" s="102"/>
      <c r="L36" s="102"/>
      <c r="M36" s="102"/>
      <c r="N36" s="102"/>
      <c r="AH36" s="103"/>
    </row>
    <row r="37" spans="1:48" s="19" customFormat="1" ht="19.5" customHeight="1">
      <c r="A37" s="104" t="s">
        <v>193</v>
      </c>
      <c r="B37" s="105"/>
      <c r="C37" s="105"/>
      <c r="D37" s="105"/>
      <c r="E37" s="105"/>
      <c r="F37" s="105"/>
      <c r="G37" s="105"/>
      <c r="H37" s="105"/>
      <c r="I37" s="106"/>
      <c r="J37" s="107"/>
      <c r="K37" s="105"/>
      <c r="L37" s="108"/>
      <c r="M37" s="108"/>
      <c r="N37" s="108"/>
      <c r="O37" s="105"/>
      <c r="P37" s="105"/>
      <c r="Q37" s="105"/>
      <c r="R37" s="105"/>
      <c r="S37" s="105"/>
      <c r="T37" s="109"/>
      <c r="U37" s="109"/>
      <c r="V37" s="109"/>
      <c r="W37" s="109"/>
      <c r="AC37" s="269"/>
      <c r="AD37" s="270" t="s">
        <v>260</v>
      </c>
      <c r="AE37" s="271"/>
      <c r="AF37" s="271"/>
      <c r="AG37" s="271"/>
      <c r="AH37" s="271"/>
      <c r="AI37" s="272" t="s">
        <v>3</v>
      </c>
      <c r="AJ37" s="273"/>
      <c r="AK37" s="273"/>
      <c r="AL37" s="273"/>
      <c r="AM37" s="274"/>
    </row>
    <row r="38" spans="1:48" s="19" customFormat="1" ht="13.5" customHeight="1">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AC38" s="269"/>
      <c r="AD38" s="275"/>
      <c r="AE38" s="276"/>
      <c r="AF38" s="276"/>
      <c r="AG38" s="279" t="s">
        <v>23</v>
      </c>
      <c r="AH38" s="279"/>
      <c r="AI38" s="280" t="str">
        <f>IF(AD38="","",MIN(AD38,ROUNDDOWN(H46/1000,0)))</f>
        <v/>
      </c>
      <c r="AJ38" s="281"/>
      <c r="AK38" s="281"/>
      <c r="AL38" s="279" t="s">
        <v>23</v>
      </c>
      <c r="AM38" s="284"/>
    </row>
    <row r="39" spans="1:48" s="19" customFormat="1" ht="12">
      <c r="A39" s="110"/>
      <c r="B39" s="105"/>
      <c r="C39" s="105"/>
      <c r="D39" s="105"/>
      <c r="E39" s="105"/>
      <c r="F39" s="105"/>
      <c r="G39" s="105"/>
      <c r="H39" s="105"/>
      <c r="I39" s="105"/>
      <c r="J39" s="105"/>
      <c r="K39" s="105"/>
      <c r="L39" s="105"/>
      <c r="M39" s="105"/>
      <c r="N39" s="105"/>
      <c r="O39" s="105"/>
      <c r="P39" s="105"/>
      <c r="Q39" s="105"/>
      <c r="R39" s="105"/>
      <c r="S39" s="105"/>
      <c r="T39" s="105"/>
      <c r="U39" s="105"/>
      <c r="V39" s="105"/>
      <c r="W39" s="105"/>
      <c r="AC39" s="269"/>
      <c r="AD39" s="277"/>
      <c r="AE39" s="278"/>
      <c r="AF39" s="278"/>
      <c r="AG39" s="279"/>
      <c r="AH39" s="279"/>
      <c r="AI39" s="282"/>
      <c r="AJ39" s="283"/>
      <c r="AK39" s="283"/>
      <c r="AL39" s="279"/>
      <c r="AM39" s="284"/>
      <c r="AT39" s="111"/>
    </row>
    <row r="40" spans="1:48" ht="15" customHeight="1">
      <c r="A40" s="245" t="s">
        <v>190</v>
      </c>
      <c r="B40" s="246"/>
      <c r="C40" s="246"/>
      <c r="D40" s="246"/>
      <c r="E40" s="246"/>
      <c r="F40" s="246"/>
      <c r="G40" s="247"/>
      <c r="H40" s="246" t="s">
        <v>191</v>
      </c>
      <c r="I40" s="246"/>
      <c r="J40" s="246"/>
      <c r="K40" s="246"/>
      <c r="L40" s="246"/>
      <c r="M40" s="245" t="s">
        <v>21</v>
      </c>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7"/>
    </row>
    <row r="41" spans="1:48" ht="15" customHeight="1">
      <c r="A41" s="260" t="s">
        <v>217</v>
      </c>
      <c r="B41" s="261"/>
      <c r="C41" s="261"/>
      <c r="D41" s="261"/>
      <c r="E41" s="261"/>
      <c r="F41" s="261"/>
      <c r="G41" s="262"/>
      <c r="H41" s="248">
        <f ca="1">SUMIFS(明細!J19:X19,明細!$J$8:$X$8,$T$7,明細!$J$7:$X$7,$L$10)</f>
        <v>0</v>
      </c>
      <c r="I41" s="249"/>
      <c r="J41" s="249"/>
      <c r="K41" s="249"/>
      <c r="L41" s="250"/>
      <c r="M41" s="251"/>
      <c r="N41" s="252"/>
      <c r="O41" s="252"/>
      <c r="P41" s="252"/>
      <c r="Q41" s="252"/>
      <c r="R41" s="252"/>
      <c r="S41" s="252"/>
      <c r="T41" s="252"/>
      <c r="U41" s="252"/>
      <c r="V41" s="252"/>
      <c r="W41" s="252"/>
      <c r="X41" s="252"/>
      <c r="Y41" s="252"/>
      <c r="Z41" s="252"/>
      <c r="AA41" s="252"/>
      <c r="AB41" s="252"/>
      <c r="AC41" s="252"/>
      <c r="AD41" s="252"/>
      <c r="AE41" s="252"/>
      <c r="AF41" s="252"/>
      <c r="AG41" s="252"/>
      <c r="AH41" s="252"/>
      <c r="AI41" s="252"/>
      <c r="AJ41" s="252"/>
      <c r="AK41" s="252"/>
      <c r="AL41" s="252"/>
      <c r="AM41" s="253"/>
    </row>
    <row r="42" spans="1:48" ht="15" customHeight="1">
      <c r="A42" s="257"/>
      <c r="B42" s="258"/>
      <c r="C42" s="258"/>
      <c r="D42" s="258"/>
      <c r="E42" s="258"/>
      <c r="F42" s="258"/>
      <c r="G42" s="259"/>
      <c r="H42" s="237"/>
      <c r="I42" s="237"/>
      <c r="J42" s="237"/>
      <c r="K42" s="237"/>
      <c r="L42" s="237"/>
      <c r="M42" s="239"/>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1"/>
    </row>
    <row r="43" spans="1:48" ht="15" customHeight="1">
      <c r="A43" s="257"/>
      <c r="B43" s="258"/>
      <c r="C43" s="258"/>
      <c r="D43" s="258"/>
      <c r="E43" s="258"/>
      <c r="F43" s="258"/>
      <c r="G43" s="259"/>
      <c r="H43" s="237"/>
      <c r="I43" s="237"/>
      <c r="J43" s="237"/>
      <c r="K43" s="237"/>
      <c r="L43" s="237"/>
      <c r="M43" s="239"/>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1"/>
    </row>
    <row r="44" spans="1:48" ht="15" customHeight="1">
      <c r="A44" s="257"/>
      <c r="B44" s="258"/>
      <c r="C44" s="258"/>
      <c r="D44" s="258"/>
      <c r="E44" s="258"/>
      <c r="F44" s="258"/>
      <c r="G44" s="259"/>
      <c r="H44" s="237"/>
      <c r="I44" s="237"/>
      <c r="J44" s="237"/>
      <c r="K44" s="237"/>
      <c r="L44" s="237"/>
      <c r="M44" s="239"/>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1"/>
    </row>
    <row r="45" spans="1:48" ht="15" customHeight="1">
      <c r="A45" s="254"/>
      <c r="B45" s="255"/>
      <c r="C45" s="255"/>
      <c r="D45" s="255"/>
      <c r="E45" s="255"/>
      <c r="F45" s="255"/>
      <c r="G45" s="256"/>
      <c r="H45" s="237"/>
      <c r="I45" s="237"/>
      <c r="J45" s="237"/>
      <c r="K45" s="237"/>
      <c r="L45" s="237"/>
      <c r="M45" s="239"/>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1"/>
    </row>
    <row r="46" spans="1:48" ht="15" customHeight="1">
      <c r="A46" s="97" t="s">
        <v>32</v>
      </c>
      <c r="B46" s="112"/>
      <c r="C46" s="112"/>
      <c r="D46" s="112"/>
      <c r="E46" s="98"/>
      <c r="F46" s="98"/>
      <c r="G46" s="99"/>
      <c r="H46" s="263">
        <f ca="1">SUM(H41:L45)</f>
        <v>0</v>
      </c>
      <c r="I46" s="263"/>
      <c r="J46" s="263"/>
      <c r="K46" s="263"/>
      <c r="L46" s="264"/>
      <c r="M46" s="265"/>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7"/>
    </row>
    <row r="47" spans="1:48" ht="4.5" customHeight="1">
      <c r="A47" s="100"/>
      <c r="B47" s="100"/>
      <c r="C47" s="100"/>
      <c r="D47" s="100"/>
      <c r="E47" s="113"/>
      <c r="F47" s="113"/>
      <c r="G47" s="113"/>
      <c r="H47" s="113"/>
      <c r="I47" s="113"/>
      <c r="J47" s="114"/>
      <c r="K47" s="114"/>
      <c r="L47" s="114"/>
      <c r="M47" s="114"/>
      <c r="N47" s="114"/>
      <c r="O47" s="113"/>
      <c r="P47" s="113"/>
      <c r="Q47" s="113"/>
      <c r="R47" s="113"/>
      <c r="S47" s="113"/>
      <c r="T47" s="113"/>
      <c r="U47" s="113"/>
      <c r="V47" s="113"/>
      <c r="W47" s="113"/>
      <c r="X47" s="113"/>
      <c r="Y47" s="115"/>
      <c r="Z47" s="115"/>
      <c r="AA47" s="115"/>
      <c r="AB47" s="115"/>
      <c r="AC47" s="115"/>
      <c r="AD47" s="115"/>
      <c r="AE47" s="113"/>
      <c r="AF47" s="113"/>
      <c r="AG47" s="113"/>
      <c r="AH47" s="113"/>
      <c r="AI47" s="113"/>
      <c r="AJ47" s="113"/>
      <c r="AK47" s="113"/>
      <c r="AL47" s="113"/>
      <c r="AM47" s="113"/>
    </row>
    <row r="48" spans="1:48">
      <c r="A48" s="24" t="s">
        <v>194</v>
      </c>
    </row>
    <row r="50" spans="35:39">
      <c r="AI50" s="268"/>
      <c r="AJ50" s="268"/>
      <c r="AK50" s="268"/>
      <c r="AL50" s="268"/>
      <c r="AM50" s="268"/>
    </row>
  </sheetData>
  <sheetProtection sheet="1" formatCells="0" formatColumns="0" formatRows="0" insertColumns="0" insertRows="0" selectLockedCells="1" autoFilter="0"/>
  <mergeCells count="103">
    <mergeCell ref="A3:AM3"/>
    <mergeCell ref="A5:AM5"/>
    <mergeCell ref="A7:G7"/>
    <mergeCell ref="H7:N7"/>
    <mergeCell ref="O7:S7"/>
    <mergeCell ref="T7:AM7"/>
    <mergeCell ref="A11:H11"/>
    <mergeCell ref="A10:K10"/>
    <mergeCell ref="L10:AF10"/>
    <mergeCell ref="AG10:AI10"/>
    <mergeCell ref="AJ10:AK10"/>
    <mergeCell ref="AL10:AM10"/>
    <mergeCell ref="A8:C9"/>
    <mergeCell ref="D8:G8"/>
    <mergeCell ref="H8:S8"/>
    <mergeCell ref="T8:V9"/>
    <mergeCell ref="W8:AF8"/>
    <mergeCell ref="AG8:AM8"/>
    <mergeCell ref="D9:G9"/>
    <mergeCell ref="H9:S9"/>
    <mergeCell ref="W9:AF9"/>
    <mergeCell ref="AG9:AM9"/>
    <mergeCell ref="H22:L22"/>
    <mergeCell ref="M22:AM22"/>
    <mergeCell ref="A15:AM15"/>
    <mergeCell ref="AC17:AC19"/>
    <mergeCell ref="AD17:AH17"/>
    <mergeCell ref="AI17:AM17"/>
    <mergeCell ref="AD18:AF19"/>
    <mergeCell ref="AG18:AH19"/>
    <mergeCell ref="AI18:AK19"/>
    <mergeCell ref="AL18:AM19"/>
    <mergeCell ref="A20:G20"/>
    <mergeCell ref="H20:L20"/>
    <mergeCell ref="M20:AM20"/>
    <mergeCell ref="H21:L21"/>
    <mergeCell ref="M21:AM21"/>
    <mergeCell ref="H26:L26"/>
    <mergeCell ref="M26:AM26"/>
    <mergeCell ref="AI27:AK27"/>
    <mergeCell ref="AL27:AM27"/>
    <mergeCell ref="AI28:AK28"/>
    <mergeCell ref="AL28:AM28"/>
    <mergeCell ref="H23:L23"/>
    <mergeCell ref="M23:AM23"/>
    <mergeCell ref="H24:L24"/>
    <mergeCell ref="M24:AM24"/>
    <mergeCell ref="H25:L25"/>
    <mergeCell ref="M25:AM25"/>
    <mergeCell ref="A40:G40"/>
    <mergeCell ref="H40:L40"/>
    <mergeCell ref="M40:AM40"/>
    <mergeCell ref="H41:L41"/>
    <mergeCell ref="M41:AM41"/>
    <mergeCell ref="H42:L42"/>
    <mergeCell ref="M42:AM42"/>
    <mergeCell ref="H35:L35"/>
    <mergeCell ref="M35:AM35"/>
    <mergeCell ref="AC37:AC39"/>
    <mergeCell ref="AD37:AH37"/>
    <mergeCell ref="AI37:AM37"/>
    <mergeCell ref="AD38:AF39"/>
    <mergeCell ref="AG38:AH39"/>
    <mergeCell ref="AI38:AK39"/>
    <mergeCell ref="AL38:AM39"/>
    <mergeCell ref="A45:G45"/>
    <mergeCell ref="A44:G44"/>
    <mergeCell ref="A43:G43"/>
    <mergeCell ref="A42:G42"/>
    <mergeCell ref="A41:G41"/>
    <mergeCell ref="H46:L46"/>
    <mergeCell ref="M46:AM46"/>
    <mergeCell ref="AI50:AM50"/>
    <mergeCell ref="H43:L43"/>
    <mergeCell ref="M43:AM43"/>
    <mergeCell ref="H44:L44"/>
    <mergeCell ref="M44:AM44"/>
    <mergeCell ref="H45:L45"/>
    <mergeCell ref="M45:AM45"/>
    <mergeCell ref="AP10:AU10"/>
    <mergeCell ref="A25:G25"/>
    <mergeCell ref="A24:G24"/>
    <mergeCell ref="A23:G23"/>
    <mergeCell ref="A22:G22"/>
    <mergeCell ref="A21:G21"/>
    <mergeCell ref="A34:G34"/>
    <mergeCell ref="A33:G33"/>
    <mergeCell ref="A32:G32"/>
    <mergeCell ref="A31:G31"/>
    <mergeCell ref="A30:G30"/>
    <mergeCell ref="H32:L32"/>
    <mergeCell ref="M32:AM32"/>
    <mergeCell ref="H33:L33"/>
    <mergeCell ref="M33:AM33"/>
    <mergeCell ref="H34:L34"/>
    <mergeCell ref="M34:AM34"/>
    <mergeCell ref="A29:G29"/>
    <mergeCell ref="H29:L29"/>
    <mergeCell ref="M29:AM29"/>
    <mergeCell ref="H30:L30"/>
    <mergeCell ref="M30:AM30"/>
    <mergeCell ref="H31:L31"/>
    <mergeCell ref="M31:AM31"/>
  </mergeCells>
  <phoneticPr fontId="11"/>
  <dataValidations count="2">
    <dataValidation imeMode="halfAlpha" allowBlank="1" showInputMessage="1" showErrorMessage="1" sqref="S17:V19 J17:N19 S28:V28 J28:N28" xr:uid="{D0D15AE6-D5E2-4ADA-8F80-60D4775E4272}"/>
    <dataValidation type="list" allowBlank="1" showInputMessage="1" showErrorMessage="1" sqref="I11 Y11" xr:uid="{1A0BFC1D-871B-4B6F-B122-914E19081ED1}">
      <formula1>$CS$2:$CS$3</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5EC819A5-2677-497B-8154-D29B3E4D59E3}">
          <x14:formula1>
            <xm:f>リスト!$B$2:$B$30</xm:f>
          </x14:formula1>
          <xm:sqref>L10:AF10</xm:sqref>
        </x14:dataValidation>
        <x14:dataValidation type="list" allowBlank="1" showInputMessage="1" showErrorMessage="1" xr:uid="{562E93C9-5E8E-4E56-9E01-5ABC7FDA3EDF}">
          <x14:formula1>
            <xm:f>リスト!$H$2:$H$6</xm:f>
          </x14:formula1>
          <xm:sqref>A21:G25</xm:sqref>
        </x14:dataValidation>
        <x14:dataValidation type="list" allowBlank="1" showInputMessage="1" showErrorMessage="1" xr:uid="{988AF781-E801-48DC-9509-B81AFC724CC0}">
          <x14:formula1>
            <xm:f>リスト!$H$9:$H$13</xm:f>
          </x14:formula1>
          <xm:sqref>A30:G34</xm:sqref>
        </x14:dataValidation>
        <x14:dataValidation type="list" allowBlank="1" showInputMessage="1" showErrorMessage="1" xr:uid="{24ADE86A-7DDA-4B5B-B503-E32BF453B865}">
          <x14:formula1>
            <xm:f>リスト!$H$15</xm:f>
          </x14:formula1>
          <xm:sqref>A41:G45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F2658-7538-460F-8EEC-1E45FB01B1F2}">
  <sheetPr>
    <tabColor rgb="FFFFFF00"/>
  </sheetPr>
  <dimension ref="A1:CS50"/>
  <sheetViews>
    <sheetView showGridLines="0" showZeros="0" view="pageBreakPreview" topLeftCell="A14" zoomScale="85" zoomScaleNormal="100" zoomScaleSheetLayoutView="85" workbookViewId="0">
      <selection activeCell="M21" sqref="M21:AM21"/>
    </sheetView>
  </sheetViews>
  <sheetFormatPr defaultColWidth="2.21875" defaultRowHeight="13.2"/>
  <cols>
    <col min="1" max="1" width="2.21875" style="15" customWidth="1"/>
    <col min="2" max="7" width="2.21875" style="15"/>
    <col min="8" max="19" width="2.33203125" style="15" bestFit="1" customWidth="1"/>
    <col min="20" max="34" width="2.21875" style="15"/>
    <col min="35" max="35" width="2.44140625" style="15" bestFit="1" customWidth="1"/>
    <col min="36" max="38" width="2.21875" style="15"/>
    <col min="39" max="39" width="3.109375" style="15" customWidth="1"/>
    <col min="40" max="40" width="2.21875" style="15"/>
    <col min="41" max="47" width="2.21875" style="15" hidden="1" customWidth="1"/>
    <col min="48" max="16384" width="2.21875" style="15"/>
  </cols>
  <sheetData>
    <row r="1" spans="1:97">
      <c r="A1" s="15" t="s">
        <v>70</v>
      </c>
    </row>
    <row r="2" spans="1:97" ht="19.8" customHeight="1">
      <c r="A2" s="15" t="s">
        <v>201</v>
      </c>
      <c r="CS2" s="15" t="s">
        <v>256</v>
      </c>
    </row>
    <row r="3" spans="1:97" ht="17.399999999999999" customHeight="1">
      <c r="A3" s="304" t="s">
        <v>199</v>
      </c>
      <c r="B3" s="305"/>
      <c r="C3" s="305"/>
      <c r="D3" s="305"/>
      <c r="E3" s="305"/>
      <c r="F3" s="305"/>
      <c r="G3" s="305"/>
      <c r="H3" s="305"/>
      <c r="I3" s="305"/>
      <c r="J3" s="305"/>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305"/>
      <c r="AJ3" s="305"/>
      <c r="AK3" s="305"/>
      <c r="AL3" s="305"/>
      <c r="AM3" s="306"/>
      <c r="CS3" s="15" t="s">
        <v>257</v>
      </c>
    </row>
    <row r="4" spans="1:97" ht="5.4"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row>
    <row r="5" spans="1:97">
      <c r="A5" s="288" t="s">
        <v>181</v>
      </c>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90"/>
    </row>
    <row r="6" spans="1:97" ht="4.5" customHeight="1">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97" ht="17.25" customHeight="1">
      <c r="A7" s="245" t="s">
        <v>25</v>
      </c>
      <c r="B7" s="246"/>
      <c r="C7" s="246"/>
      <c r="D7" s="246"/>
      <c r="E7" s="246"/>
      <c r="F7" s="246"/>
      <c r="G7" s="247"/>
      <c r="H7" s="307"/>
      <c r="I7" s="308"/>
      <c r="J7" s="308"/>
      <c r="K7" s="308"/>
      <c r="L7" s="308"/>
      <c r="M7" s="308"/>
      <c r="N7" s="309"/>
      <c r="O7" s="245" t="s">
        <v>182</v>
      </c>
      <c r="P7" s="246"/>
      <c r="Q7" s="246"/>
      <c r="R7" s="246"/>
      <c r="S7" s="247"/>
      <c r="T7" s="310"/>
      <c r="U7" s="311"/>
      <c r="V7" s="311"/>
      <c r="W7" s="311"/>
      <c r="X7" s="311"/>
      <c r="Y7" s="311"/>
      <c r="Z7" s="311"/>
      <c r="AA7" s="311"/>
      <c r="AB7" s="311"/>
      <c r="AC7" s="311"/>
      <c r="AD7" s="311"/>
      <c r="AE7" s="311"/>
      <c r="AF7" s="311"/>
      <c r="AG7" s="311"/>
      <c r="AH7" s="311"/>
      <c r="AI7" s="311"/>
      <c r="AJ7" s="311"/>
      <c r="AK7" s="311"/>
      <c r="AL7" s="311"/>
      <c r="AM7" s="312"/>
    </row>
    <row r="8" spans="1:97">
      <c r="A8" s="324" t="s">
        <v>24</v>
      </c>
      <c r="B8" s="302"/>
      <c r="C8" s="325"/>
      <c r="D8" s="245" t="s">
        <v>183</v>
      </c>
      <c r="E8" s="246"/>
      <c r="F8" s="246"/>
      <c r="G8" s="247"/>
      <c r="H8" s="245" t="s">
        <v>58</v>
      </c>
      <c r="I8" s="246"/>
      <c r="J8" s="246"/>
      <c r="K8" s="246"/>
      <c r="L8" s="246"/>
      <c r="M8" s="246"/>
      <c r="N8" s="246"/>
      <c r="O8" s="246"/>
      <c r="P8" s="246"/>
      <c r="Q8" s="246"/>
      <c r="R8" s="246"/>
      <c r="S8" s="247"/>
      <c r="T8" s="324" t="s">
        <v>1</v>
      </c>
      <c r="U8" s="302"/>
      <c r="V8" s="325"/>
      <c r="W8" s="245" t="s">
        <v>2</v>
      </c>
      <c r="X8" s="246"/>
      <c r="Y8" s="246"/>
      <c r="Z8" s="246"/>
      <c r="AA8" s="246"/>
      <c r="AB8" s="246"/>
      <c r="AC8" s="246"/>
      <c r="AD8" s="246"/>
      <c r="AE8" s="246"/>
      <c r="AF8" s="247"/>
      <c r="AG8" s="327" t="s">
        <v>184</v>
      </c>
      <c r="AH8" s="320"/>
      <c r="AI8" s="320"/>
      <c r="AJ8" s="320"/>
      <c r="AK8" s="320"/>
      <c r="AL8" s="320"/>
      <c r="AM8" s="321"/>
    </row>
    <row r="9" spans="1:97" ht="17.25" customHeight="1">
      <c r="A9" s="326"/>
      <c r="B9" s="303"/>
      <c r="C9" s="219"/>
      <c r="D9" s="328"/>
      <c r="E9" s="329"/>
      <c r="F9" s="329"/>
      <c r="G9" s="330"/>
      <c r="H9" s="331"/>
      <c r="I9" s="332"/>
      <c r="J9" s="332"/>
      <c r="K9" s="332"/>
      <c r="L9" s="332"/>
      <c r="M9" s="332"/>
      <c r="N9" s="332"/>
      <c r="O9" s="332"/>
      <c r="P9" s="332"/>
      <c r="Q9" s="332"/>
      <c r="R9" s="332"/>
      <c r="S9" s="333"/>
      <c r="T9" s="326"/>
      <c r="U9" s="303"/>
      <c r="V9" s="219"/>
      <c r="W9" s="334"/>
      <c r="X9" s="335"/>
      <c r="Y9" s="335"/>
      <c r="Z9" s="335"/>
      <c r="AA9" s="335"/>
      <c r="AB9" s="335"/>
      <c r="AC9" s="335"/>
      <c r="AD9" s="335"/>
      <c r="AE9" s="335"/>
      <c r="AF9" s="336"/>
      <c r="AG9" s="337"/>
      <c r="AH9" s="338"/>
      <c r="AI9" s="338"/>
      <c r="AJ9" s="338"/>
      <c r="AK9" s="338"/>
      <c r="AL9" s="338"/>
      <c r="AM9" s="339"/>
      <c r="AV9" s="19"/>
    </row>
    <row r="10" spans="1:97" s="19" customFormat="1" ht="20.25" customHeight="1">
      <c r="A10" s="245" t="s">
        <v>195</v>
      </c>
      <c r="B10" s="246"/>
      <c r="C10" s="246"/>
      <c r="D10" s="246"/>
      <c r="E10" s="246"/>
      <c r="F10" s="246"/>
      <c r="G10" s="246"/>
      <c r="H10" s="246"/>
      <c r="I10" s="246"/>
      <c r="J10" s="246"/>
      <c r="K10" s="247"/>
      <c r="L10" s="316"/>
      <c r="M10" s="317"/>
      <c r="N10" s="317"/>
      <c r="O10" s="317"/>
      <c r="P10" s="317"/>
      <c r="Q10" s="317"/>
      <c r="R10" s="317"/>
      <c r="S10" s="317"/>
      <c r="T10" s="317"/>
      <c r="U10" s="317"/>
      <c r="V10" s="317"/>
      <c r="W10" s="317"/>
      <c r="X10" s="317"/>
      <c r="Y10" s="317"/>
      <c r="Z10" s="317"/>
      <c r="AA10" s="317"/>
      <c r="AB10" s="317"/>
      <c r="AC10" s="317"/>
      <c r="AD10" s="317"/>
      <c r="AE10" s="317"/>
      <c r="AF10" s="318"/>
      <c r="AG10" s="319" t="s">
        <v>26</v>
      </c>
      <c r="AH10" s="320"/>
      <c r="AI10" s="321"/>
      <c r="AJ10" s="311"/>
      <c r="AK10" s="311"/>
      <c r="AL10" s="322" t="s">
        <v>27</v>
      </c>
      <c r="AM10" s="323"/>
      <c r="AP10" s="223"/>
      <c r="AQ10" s="223"/>
      <c r="AR10" s="223"/>
      <c r="AS10" s="223"/>
      <c r="AT10" s="223"/>
      <c r="AU10" s="223"/>
    </row>
    <row r="11" spans="1:97" s="19" customFormat="1" ht="18" customHeight="1">
      <c r="A11" s="313" t="s">
        <v>185</v>
      </c>
      <c r="B11" s="314"/>
      <c r="C11" s="314"/>
      <c r="D11" s="314"/>
      <c r="E11" s="314"/>
      <c r="F11" s="314"/>
      <c r="G11" s="314"/>
      <c r="H11" s="315"/>
      <c r="I11" s="146" t="s">
        <v>255</v>
      </c>
      <c r="J11" s="86" t="s">
        <v>186</v>
      </c>
      <c r="K11" s="87"/>
      <c r="L11" s="88"/>
      <c r="M11" s="88"/>
      <c r="N11" s="88"/>
      <c r="O11" s="88"/>
      <c r="P11" s="88"/>
      <c r="Q11" s="88"/>
      <c r="R11" s="88"/>
      <c r="S11" s="88"/>
      <c r="T11" s="88"/>
      <c r="U11" s="88"/>
      <c r="V11" s="88"/>
      <c r="W11" s="88"/>
      <c r="X11" s="88"/>
      <c r="Y11" s="146" t="s">
        <v>255</v>
      </c>
      <c r="Z11" s="86" t="s">
        <v>187</v>
      </c>
      <c r="AA11" s="87"/>
      <c r="AB11" s="88"/>
      <c r="AC11" s="88"/>
      <c r="AD11" s="88"/>
      <c r="AE11" s="88"/>
      <c r="AF11" s="88"/>
      <c r="AG11" s="88"/>
      <c r="AH11" s="88"/>
      <c r="AI11" s="88"/>
      <c r="AJ11" s="88"/>
      <c r="AK11" s="88"/>
      <c r="AL11" s="88"/>
      <c r="AM11" s="89"/>
    </row>
    <row r="12" spans="1:97" s="19" customFormat="1" ht="6" customHeight="1">
      <c r="A12" s="90"/>
      <c r="B12" s="90"/>
      <c r="C12" s="90"/>
      <c r="D12" s="90"/>
      <c r="E12" s="90"/>
      <c r="F12" s="90"/>
      <c r="G12" s="90"/>
      <c r="H12" s="90"/>
      <c r="I12" s="23"/>
      <c r="J12" s="91"/>
      <c r="K12" s="23"/>
      <c r="L12" s="22"/>
      <c r="M12" s="22"/>
      <c r="N12" s="22"/>
      <c r="O12" s="22"/>
      <c r="P12" s="22"/>
      <c r="Q12" s="22"/>
      <c r="R12" s="22"/>
      <c r="S12" s="22"/>
      <c r="T12" s="22"/>
      <c r="U12" s="23"/>
      <c r="V12" s="22"/>
      <c r="W12" s="22"/>
      <c r="X12" s="22"/>
      <c r="Y12" s="91"/>
      <c r="Z12" s="92"/>
      <c r="AA12" s="23"/>
      <c r="AB12" s="22"/>
      <c r="AC12" s="22"/>
      <c r="AD12" s="22"/>
      <c r="AE12" s="22"/>
      <c r="AF12" s="22"/>
      <c r="AG12" s="22"/>
      <c r="AH12" s="22"/>
      <c r="AI12" s="22"/>
      <c r="AJ12" s="22"/>
      <c r="AK12" s="22"/>
      <c r="AL12" s="22"/>
      <c r="AM12" s="22"/>
    </row>
    <row r="13" spans="1:97" s="19" customFormat="1" ht="6" customHeight="1">
      <c r="I13" s="21"/>
      <c r="J13" s="27"/>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row>
    <row r="14" spans="1:97" s="19" customFormat="1" ht="6" customHeight="1">
      <c r="I14" s="21"/>
      <c r="J14" s="27"/>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row>
    <row r="15" spans="1:97" s="19" customFormat="1" ht="12">
      <c r="A15" s="288" t="s">
        <v>202</v>
      </c>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90"/>
    </row>
    <row r="16" spans="1:97" s="19" customFormat="1" ht="3" customHeight="1" thickBot="1">
      <c r="I16" s="21"/>
      <c r="J16" s="27"/>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row>
    <row r="17" spans="1:48" ht="19.5" customHeight="1">
      <c r="A17" s="93" t="s">
        <v>188</v>
      </c>
      <c r="B17" s="19"/>
      <c r="C17" s="24"/>
      <c r="D17" s="19"/>
      <c r="E17" s="25"/>
      <c r="F17" s="19"/>
      <c r="G17" s="19"/>
      <c r="H17" s="19"/>
      <c r="I17" s="19"/>
      <c r="J17" s="26"/>
      <c r="K17" s="26"/>
      <c r="L17" s="26"/>
      <c r="M17" s="26"/>
      <c r="N17" s="26"/>
      <c r="O17" s="94"/>
      <c r="P17" s="24"/>
      <c r="S17" s="161"/>
      <c r="T17" s="19"/>
      <c r="U17" s="26"/>
      <c r="V17" s="26"/>
      <c r="W17" s="24"/>
      <c r="AC17" s="269"/>
      <c r="AD17" s="270" t="s">
        <v>260</v>
      </c>
      <c r="AE17" s="271"/>
      <c r="AF17" s="271"/>
      <c r="AG17" s="271"/>
      <c r="AH17" s="271"/>
      <c r="AI17" s="272" t="s">
        <v>3</v>
      </c>
      <c r="AJ17" s="273"/>
      <c r="AK17" s="273"/>
      <c r="AL17" s="273"/>
      <c r="AM17" s="274"/>
      <c r="AV17" s="19"/>
    </row>
    <row r="18" spans="1:48">
      <c r="A18" s="93"/>
      <c r="B18" s="19"/>
      <c r="C18" s="24"/>
      <c r="D18" s="19"/>
      <c r="E18" s="25"/>
      <c r="F18" s="19"/>
      <c r="G18" s="19"/>
      <c r="H18" s="19"/>
      <c r="I18" s="19"/>
      <c r="J18" s="26"/>
      <c r="K18" s="26"/>
      <c r="L18" s="26"/>
      <c r="M18" s="26"/>
      <c r="N18" s="26"/>
      <c r="O18" s="94"/>
      <c r="P18" s="24"/>
      <c r="S18" s="26"/>
      <c r="T18" s="27"/>
      <c r="U18" s="26"/>
      <c r="V18" s="26"/>
      <c r="W18" s="95"/>
      <c r="AC18" s="269"/>
      <c r="AD18" s="291"/>
      <c r="AE18" s="292"/>
      <c r="AF18" s="292"/>
      <c r="AG18" s="293" t="s">
        <v>23</v>
      </c>
      <c r="AH18" s="293"/>
      <c r="AI18" s="294">
        <f ca="1">MIN(AD18,ROUNDDOWN((H26+H35)/1000,0))</f>
        <v>0</v>
      </c>
      <c r="AJ18" s="295"/>
      <c r="AK18" s="295"/>
      <c r="AL18" s="298" t="s">
        <v>23</v>
      </c>
      <c r="AM18" s="299"/>
    </row>
    <row r="19" spans="1:48" ht="13.8" thickBot="1">
      <c r="A19" s="24" t="s">
        <v>189</v>
      </c>
      <c r="B19" s="19"/>
      <c r="C19" s="24"/>
      <c r="D19" s="19"/>
      <c r="E19" s="25"/>
      <c r="F19" s="19"/>
      <c r="G19" s="19"/>
      <c r="H19" s="19"/>
      <c r="I19" s="19"/>
      <c r="J19" s="26"/>
      <c r="K19" s="26"/>
      <c r="L19" s="26"/>
      <c r="M19" s="26"/>
      <c r="N19" s="26"/>
      <c r="O19" s="94"/>
      <c r="P19" s="24"/>
      <c r="S19" s="26"/>
      <c r="T19" s="27"/>
      <c r="U19" s="26"/>
      <c r="V19" s="26"/>
      <c r="W19" s="95"/>
      <c r="AC19" s="269"/>
      <c r="AD19" s="291"/>
      <c r="AE19" s="292"/>
      <c r="AF19" s="292"/>
      <c r="AG19" s="293"/>
      <c r="AH19" s="293"/>
      <c r="AI19" s="296"/>
      <c r="AJ19" s="297"/>
      <c r="AK19" s="297"/>
      <c r="AL19" s="300"/>
      <c r="AM19" s="301"/>
    </row>
    <row r="20" spans="1:48" ht="15" customHeight="1">
      <c r="A20" s="245" t="s">
        <v>190</v>
      </c>
      <c r="B20" s="246"/>
      <c r="C20" s="246"/>
      <c r="D20" s="246"/>
      <c r="E20" s="246"/>
      <c r="F20" s="246"/>
      <c r="G20" s="247"/>
      <c r="H20" s="302" t="s">
        <v>191</v>
      </c>
      <c r="I20" s="302"/>
      <c r="J20" s="302"/>
      <c r="K20" s="302"/>
      <c r="L20" s="302"/>
      <c r="M20" s="245" t="s">
        <v>21</v>
      </c>
      <c r="N20" s="246"/>
      <c r="O20" s="246"/>
      <c r="P20" s="246"/>
      <c r="Q20" s="246"/>
      <c r="R20" s="246"/>
      <c r="S20" s="246"/>
      <c r="T20" s="246"/>
      <c r="U20" s="246"/>
      <c r="V20" s="246"/>
      <c r="W20" s="246"/>
      <c r="X20" s="246"/>
      <c r="Y20" s="246"/>
      <c r="Z20" s="246"/>
      <c r="AA20" s="246"/>
      <c r="AB20" s="246"/>
      <c r="AC20" s="246"/>
      <c r="AD20" s="246"/>
      <c r="AE20" s="246"/>
      <c r="AF20" s="246"/>
      <c r="AG20" s="246"/>
      <c r="AH20" s="246"/>
      <c r="AI20" s="303"/>
      <c r="AJ20" s="303"/>
      <c r="AK20" s="303"/>
      <c r="AL20" s="303"/>
      <c r="AM20" s="219"/>
    </row>
    <row r="21" spans="1:48" ht="15" customHeight="1">
      <c r="A21" s="226" t="s">
        <v>205</v>
      </c>
      <c r="B21" s="226"/>
      <c r="C21" s="226"/>
      <c r="D21" s="226"/>
      <c r="E21" s="226"/>
      <c r="F21" s="226"/>
      <c r="G21" s="226"/>
      <c r="H21" s="248">
        <f ca="1">SUMIFS(明細!J9:X9,明細!$J$8:$X$8,$T$7,明細!$J$7:$X$7,$L$10)</f>
        <v>0</v>
      </c>
      <c r="I21" s="249"/>
      <c r="J21" s="249"/>
      <c r="K21" s="249"/>
      <c r="L21" s="250"/>
      <c r="M21" s="252"/>
      <c r="N21" s="252"/>
      <c r="O21" s="252"/>
      <c r="P21" s="252"/>
      <c r="Q21" s="252"/>
      <c r="R21" s="252"/>
      <c r="S21" s="252"/>
      <c r="T21" s="252"/>
      <c r="U21" s="252"/>
      <c r="V21" s="252"/>
      <c r="W21" s="252"/>
      <c r="X21" s="252"/>
      <c r="Y21" s="252"/>
      <c r="Z21" s="252"/>
      <c r="AA21" s="252"/>
      <c r="AB21" s="252"/>
      <c r="AC21" s="252"/>
      <c r="AD21" s="252"/>
      <c r="AE21" s="252"/>
      <c r="AF21" s="252"/>
      <c r="AG21" s="252"/>
      <c r="AH21" s="252"/>
      <c r="AI21" s="252"/>
      <c r="AJ21" s="252"/>
      <c r="AK21" s="252"/>
      <c r="AL21" s="252"/>
      <c r="AM21" s="253"/>
    </row>
    <row r="22" spans="1:48" ht="15" customHeight="1">
      <c r="A22" s="225" t="s">
        <v>206</v>
      </c>
      <c r="B22" s="225"/>
      <c r="C22" s="225"/>
      <c r="D22" s="225"/>
      <c r="E22" s="225"/>
      <c r="F22" s="225"/>
      <c r="G22" s="225"/>
      <c r="H22" s="236">
        <f ca="1">SUMIFS(明細!J10:X10,明細!$J$8:$X$8,$T$7,明細!$J$7:$X$7,$L$10)</f>
        <v>0</v>
      </c>
      <c r="I22" s="237"/>
      <c r="J22" s="237"/>
      <c r="K22" s="237"/>
      <c r="L22" s="238"/>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1"/>
    </row>
    <row r="23" spans="1:48" ht="15" customHeight="1">
      <c r="A23" s="225" t="s">
        <v>207</v>
      </c>
      <c r="B23" s="225"/>
      <c r="C23" s="225"/>
      <c r="D23" s="225"/>
      <c r="E23" s="225"/>
      <c r="F23" s="225"/>
      <c r="G23" s="225"/>
      <c r="H23" s="236">
        <f ca="1">SUMIFS(明細!J11:X11,明細!$J$8:$X$8,$T$7,明細!$J$7:$X$7,$L$10)</f>
        <v>0</v>
      </c>
      <c r="I23" s="237"/>
      <c r="J23" s="237"/>
      <c r="K23" s="237"/>
      <c r="L23" s="238"/>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1"/>
    </row>
    <row r="24" spans="1:48" ht="15" customHeight="1">
      <c r="A24" s="225" t="s">
        <v>208</v>
      </c>
      <c r="B24" s="225"/>
      <c r="C24" s="225"/>
      <c r="D24" s="225"/>
      <c r="E24" s="225"/>
      <c r="F24" s="225"/>
      <c r="G24" s="225"/>
      <c r="H24" s="236">
        <f ca="1">SUMIFS(明細!J12:X12,明細!$J$8:$X$8,$T$7,明細!$J$7:$X$7,$L$10)</f>
        <v>0</v>
      </c>
      <c r="I24" s="237"/>
      <c r="J24" s="237"/>
      <c r="K24" s="237"/>
      <c r="L24" s="238"/>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1"/>
      <c r="AV24" s="19"/>
    </row>
    <row r="25" spans="1:48" ht="15" customHeight="1">
      <c r="A25" s="224" t="s">
        <v>216</v>
      </c>
      <c r="B25" s="224"/>
      <c r="C25" s="224"/>
      <c r="D25" s="224"/>
      <c r="E25" s="224"/>
      <c r="F25" s="224"/>
      <c r="G25" s="224"/>
      <c r="H25" s="242">
        <f ca="1">SUMIFS(明細!J13:X13,明細!$J$8:$X$8,$T$7,明細!$J$7:$X$7,$L$10)</f>
        <v>0</v>
      </c>
      <c r="I25" s="243"/>
      <c r="J25" s="243"/>
      <c r="K25" s="243"/>
      <c r="L25" s="244"/>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1"/>
    </row>
    <row r="26" spans="1:48" ht="15" customHeight="1">
      <c r="A26" s="97" t="s">
        <v>32</v>
      </c>
      <c r="B26" s="98"/>
      <c r="C26" s="98"/>
      <c r="D26" s="98"/>
      <c r="E26" s="98"/>
      <c r="F26" s="98"/>
      <c r="G26" s="99"/>
      <c r="H26" s="285">
        <f ca="1">SUM(H21:L25)</f>
        <v>0</v>
      </c>
      <c r="I26" s="285"/>
      <c r="J26" s="285"/>
      <c r="K26" s="285"/>
      <c r="L26" s="286"/>
      <c r="M26" s="265"/>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7"/>
    </row>
    <row r="27" spans="1:48">
      <c r="A27" s="93"/>
      <c r="B27" s="19"/>
      <c r="C27" s="24"/>
      <c r="D27" s="19"/>
      <c r="E27" s="25"/>
      <c r="F27" s="19"/>
      <c r="G27" s="19"/>
      <c r="H27" s="19"/>
      <c r="I27" s="19"/>
      <c r="J27" s="26"/>
      <c r="K27" s="26"/>
      <c r="L27" s="26"/>
      <c r="M27" s="26"/>
      <c r="N27" s="26"/>
      <c r="O27" s="94"/>
      <c r="P27" s="24"/>
      <c r="S27" s="26"/>
      <c r="T27" s="27"/>
      <c r="U27" s="26"/>
      <c r="V27" s="26"/>
      <c r="W27" s="95"/>
      <c r="AD27" s="24"/>
      <c r="AE27" s="96"/>
      <c r="AF27" s="96"/>
      <c r="AG27" s="96"/>
      <c r="AH27" s="95"/>
      <c r="AI27" s="287"/>
      <c r="AJ27" s="287"/>
      <c r="AK27" s="287"/>
      <c r="AL27" s="268"/>
      <c r="AM27" s="268"/>
    </row>
    <row r="28" spans="1:48">
      <c r="A28" s="24" t="s">
        <v>192</v>
      </c>
      <c r="B28" s="19"/>
      <c r="C28" s="24"/>
      <c r="D28" s="19"/>
      <c r="E28" s="25"/>
      <c r="F28" s="19"/>
      <c r="G28" s="19"/>
      <c r="H28" s="19"/>
      <c r="I28" s="19"/>
      <c r="J28" s="26"/>
      <c r="K28" s="26"/>
      <c r="L28" s="26"/>
      <c r="M28" s="26"/>
      <c r="N28" s="26"/>
      <c r="O28" s="94"/>
      <c r="P28" s="24"/>
      <c r="S28" s="26"/>
      <c r="T28" s="27"/>
      <c r="U28" s="26"/>
      <c r="V28" s="26"/>
      <c r="W28" s="95"/>
      <c r="AD28" s="24"/>
      <c r="AE28" s="96"/>
      <c r="AF28" s="96"/>
      <c r="AG28" s="96"/>
      <c r="AH28" s="95"/>
      <c r="AI28" s="287"/>
      <c r="AJ28" s="287"/>
      <c r="AK28" s="287"/>
      <c r="AL28" s="268"/>
      <c r="AM28" s="268"/>
    </row>
    <row r="29" spans="1:48" ht="15" customHeight="1">
      <c r="A29" s="245" t="s">
        <v>190</v>
      </c>
      <c r="B29" s="246"/>
      <c r="C29" s="246"/>
      <c r="D29" s="246"/>
      <c r="E29" s="246"/>
      <c r="F29" s="246"/>
      <c r="G29" s="247"/>
      <c r="H29" s="246" t="s">
        <v>191</v>
      </c>
      <c r="I29" s="246"/>
      <c r="J29" s="246"/>
      <c r="K29" s="246"/>
      <c r="L29" s="246"/>
      <c r="M29" s="245" t="s">
        <v>21</v>
      </c>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7"/>
    </row>
    <row r="30" spans="1:48" ht="15" customHeight="1">
      <c r="A30" s="233" t="s">
        <v>211</v>
      </c>
      <c r="B30" s="234"/>
      <c r="C30" s="234"/>
      <c r="D30" s="234"/>
      <c r="E30" s="234"/>
      <c r="F30" s="234"/>
      <c r="G30" s="235"/>
      <c r="H30" s="248">
        <f ca="1">SUMIFS(明細!J14:X14,明細!$J$8:$X$8,$T$7,明細!$J$7:$X$7,$L$10)</f>
        <v>0</v>
      </c>
      <c r="I30" s="249"/>
      <c r="J30" s="249"/>
      <c r="K30" s="249"/>
      <c r="L30" s="250"/>
      <c r="M30" s="251"/>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3"/>
    </row>
    <row r="31" spans="1:48" ht="15" customHeight="1">
      <c r="A31" s="230" t="s">
        <v>212</v>
      </c>
      <c r="B31" s="231"/>
      <c r="C31" s="231"/>
      <c r="D31" s="231"/>
      <c r="E31" s="231"/>
      <c r="F31" s="231"/>
      <c r="G31" s="232"/>
      <c r="H31" s="236">
        <f ca="1">SUMIFS(明細!J15:X15,明細!$J$8:$X$8,$T$7,明細!$J$7:$X$7,$L$10)</f>
        <v>0</v>
      </c>
      <c r="I31" s="237"/>
      <c r="J31" s="237"/>
      <c r="K31" s="237"/>
      <c r="L31" s="238"/>
      <c r="M31" s="239"/>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1"/>
    </row>
    <row r="32" spans="1:48" ht="15" customHeight="1">
      <c r="A32" s="230" t="s">
        <v>213</v>
      </c>
      <c r="B32" s="231"/>
      <c r="C32" s="231"/>
      <c r="D32" s="231"/>
      <c r="E32" s="231"/>
      <c r="F32" s="231"/>
      <c r="G32" s="232"/>
      <c r="H32" s="236">
        <f ca="1">SUMIFS(明細!J16:X16,明細!$J$8:$X$8,$T$7,明細!$J$7:$X$7,$L$10)</f>
        <v>0</v>
      </c>
      <c r="I32" s="237"/>
      <c r="J32" s="237"/>
      <c r="K32" s="237"/>
      <c r="L32" s="238"/>
      <c r="M32" s="239"/>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1"/>
    </row>
    <row r="33" spans="1:48" ht="15" customHeight="1">
      <c r="A33" s="230" t="s">
        <v>214</v>
      </c>
      <c r="B33" s="231"/>
      <c r="C33" s="231"/>
      <c r="D33" s="231"/>
      <c r="E33" s="231"/>
      <c r="F33" s="231"/>
      <c r="G33" s="232"/>
      <c r="H33" s="236">
        <f ca="1">SUMIFS(明細!J17:X17,明細!$J$8:$X$8,$T$7,明細!$J$7:$X$7,$L$10)</f>
        <v>0</v>
      </c>
      <c r="I33" s="237"/>
      <c r="J33" s="237"/>
      <c r="K33" s="237"/>
      <c r="L33" s="238"/>
      <c r="M33" s="239"/>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1"/>
      <c r="AV33" s="19"/>
    </row>
    <row r="34" spans="1:48" ht="15" customHeight="1">
      <c r="A34" s="227" t="s">
        <v>215</v>
      </c>
      <c r="B34" s="228"/>
      <c r="C34" s="228"/>
      <c r="D34" s="228"/>
      <c r="E34" s="228"/>
      <c r="F34" s="228"/>
      <c r="G34" s="229"/>
      <c r="H34" s="242">
        <f ca="1">SUMIFS(明細!J18:X18,明細!$J$8:$X$8,$T$7,明細!$J$7:$X$7,$L$10)</f>
        <v>0</v>
      </c>
      <c r="I34" s="243"/>
      <c r="J34" s="243"/>
      <c r="K34" s="243"/>
      <c r="L34" s="244"/>
      <c r="M34" s="239"/>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1"/>
    </row>
    <row r="35" spans="1:48" ht="15" customHeight="1">
      <c r="A35" s="97" t="s">
        <v>32</v>
      </c>
      <c r="B35" s="98"/>
      <c r="C35" s="98"/>
      <c r="D35" s="98"/>
      <c r="E35" s="98"/>
      <c r="F35" s="98"/>
      <c r="G35" s="99"/>
      <c r="H35" s="263">
        <f ca="1">SUM(H30:L34)</f>
        <v>0</v>
      </c>
      <c r="I35" s="263"/>
      <c r="J35" s="263"/>
      <c r="K35" s="263"/>
      <c r="L35" s="264"/>
      <c r="M35" s="265"/>
      <c r="N35" s="266"/>
      <c r="O35" s="266"/>
      <c r="P35" s="266"/>
      <c r="Q35" s="266"/>
      <c r="R35" s="266"/>
      <c r="S35" s="266"/>
      <c r="T35" s="266"/>
      <c r="U35" s="266"/>
      <c r="V35" s="266"/>
      <c r="W35" s="266"/>
      <c r="X35" s="266"/>
      <c r="Y35" s="266"/>
      <c r="Z35" s="266"/>
      <c r="AA35" s="266"/>
      <c r="AB35" s="266"/>
      <c r="AC35" s="266"/>
      <c r="AD35" s="266"/>
      <c r="AE35" s="266"/>
      <c r="AF35" s="266"/>
      <c r="AG35" s="266"/>
      <c r="AH35" s="266"/>
      <c r="AI35" s="266"/>
      <c r="AJ35" s="266"/>
      <c r="AK35" s="266"/>
      <c r="AL35" s="266"/>
      <c r="AM35" s="267"/>
    </row>
    <row r="36" spans="1:48" ht="6" customHeight="1" thickBot="1">
      <c r="A36" s="100"/>
      <c r="B36" s="100"/>
      <c r="C36" s="100"/>
      <c r="D36" s="100"/>
      <c r="E36" s="101"/>
      <c r="F36" s="101"/>
      <c r="G36" s="101"/>
      <c r="H36" s="101"/>
      <c r="I36" s="101"/>
      <c r="J36" s="102"/>
      <c r="K36" s="102"/>
      <c r="L36" s="102"/>
      <c r="M36" s="102"/>
      <c r="N36" s="102"/>
      <c r="AH36" s="103"/>
    </row>
    <row r="37" spans="1:48" s="19" customFormat="1" ht="19.5" customHeight="1">
      <c r="A37" s="104" t="s">
        <v>193</v>
      </c>
      <c r="B37" s="105"/>
      <c r="C37" s="105"/>
      <c r="D37" s="105"/>
      <c r="E37" s="105"/>
      <c r="F37" s="105"/>
      <c r="G37" s="105"/>
      <c r="H37" s="105"/>
      <c r="I37" s="106"/>
      <c r="J37" s="107"/>
      <c r="K37" s="105"/>
      <c r="L37" s="108"/>
      <c r="M37" s="108"/>
      <c r="N37" s="108"/>
      <c r="O37" s="105"/>
      <c r="P37" s="105"/>
      <c r="Q37" s="105"/>
      <c r="R37" s="105"/>
      <c r="S37" s="105"/>
      <c r="T37" s="109"/>
      <c r="U37" s="109"/>
      <c r="V37" s="109"/>
      <c r="W37" s="109"/>
      <c r="AC37" s="269"/>
      <c r="AD37" s="270" t="s">
        <v>260</v>
      </c>
      <c r="AE37" s="271"/>
      <c r="AF37" s="271"/>
      <c r="AG37" s="271"/>
      <c r="AH37" s="271"/>
      <c r="AI37" s="272" t="s">
        <v>3</v>
      </c>
      <c r="AJ37" s="273"/>
      <c r="AK37" s="273"/>
      <c r="AL37" s="273"/>
      <c r="AM37" s="274"/>
    </row>
    <row r="38" spans="1:48" s="19" customFormat="1" ht="13.5" customHeight="1">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AC38" s="269"/>
      <c r="AD38" s="275"/>
      <c r="AE38" s="276"/>
      <c r="AF38" s="276"/>
      <c r="AG38" s="279" t="s">
        <v>23</v>
      </c>
      <c r="AH38" s="279"/>
      <c r="AI38" s="280" t="str">
        <f>IF(AD38="","",MIN(AD38,ROUNDDOWN(H46/1000,0)))</f>
        <v/>
      </c>
      <c r="AJ38" s="281"/>
      <c r="AK38" s="281"/>
      <c r="AL38" s="279" t="s">
        <v>23</v>
      </c>
      <c r="AM38" s="284"/>
    </row>
    <row r="39" spans="1:48" s="19" customFormat="1" ht="12">
      <c r="A39" s="110"/>
      <c r="B39" s="105"/>
      <c r="C39" s="105"/>
      <c r="D39" s="105"/>
      <c r="E39" s="105"/>
      <c r="F39" s="105"/>
      <c r="G39" s="105"/>
      <c r="H39" s="105"/>
      <c r="I39" s="105"/>
      <c r="J39" s="105"/>
      <c r="K39" s="105"/>
      <c r="L39" s="105"/>
      <c r="M39" s="105"/>
      <c r="N39" s="105"/>
      <c r="O39" s="105"/>
      <c r="P39" s="105"/>
      <c r="Q39" s="105"/>
      <c r="R39" s="105"/>
      <c r="S39" s="105"/>
      <c r="T39" s="105"/>
      <c r="U39" s="105"/>
      <c r="V39" s="105"/>
      <c r="W39" s="105"/>
      <c r="AC39" s="269"/>
      <c r="AD39" s="277"/>
      <c r="AE39" s="278"/>
      <c r="AF39" s="278"/>
      <c r="AG39" s="279"/>
      <c r="AH39" s="279"/>
      <c r="AI39" s="282"/>
      <c r="AJ39" s="283"/>
      <c r="AK39" s="283"/>
      <c r="AL39" s="279"/>
      <c r="AM39" s="284"/>
      <c r="AT39" s="111"/>
    </row>
    <row r="40" spans="1:48" ht="15" customHeight="1">
      <c r="A40" s="245" t="s">
        <v>190</v>
      </c>
      <c r="B40" s="246"/>
      <c r="C40" s="246"/>
      <c r="D40" s="246"/>
      <c r="E40" s="246"/>
      <c r="F40" s="246"/>
      <c r="G40" s="247"/>
      <c r="H40" s="246" t="s">
        <v>191</v>
      </c>
      <c r="I40" s="246"/>
      <c r="J40" s="246"/>
      <c r="K40" s="246"/>
      <c r="L40" s="246"/>
      <c r="M40" s="245" t="s">
        <v>21</v>
      </c>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7"/>
    </row>
    <row r="41" spans="1:48" ht="15" customHeight="1">
      <c r="A41" s="260" t="s">
        <v>217</v>
      </c>
      <c r="B41" s="261"/>
      <c r="C41" s="261"/>
      <c r="D41" s="261"/>
      <c r="E41" s="261"/>
      <c r="F41" s="261"/>
      <c r="G41" s="262"/>
      <c r="H41" s="248">
        <f ca="1">SUMIFS(明細!J19:X19,明細!$J$8:$X$8,$T$7,明細!$J$7:$X$7,$L$10)</f>
        <v>0</v>
      </c>
      <c r="I41" s="249"/>
      <c r="J41" s="249"/>
      <c r="K41" s="249"/>
      <c r="L41" s="250"/>
      <c r="M41" s="251"/>
      <c r="N41" s="252"/>
      <c r="O41" s="252"/>
      <c r="P41" s="252"/>
      <c r="Q41" s="252"/>
      <c r="R41" s="252"/>
      <c r="S41" s="252"/>
      <c r="T41" s="252"/>
      <c r="U41" s="252"/>
      <c r="V41" s="252"/>
      <c r="W41" s="252"/>
      <c r="X41" s="252"/>
      <c r="Y41" s="252"/>
      <c r="Z41" s="252"/>
      <c r="AA41" s="252"/>
      <c r="AB41" s="252"/>
      <c r="AC41" s="252"/>
      <c r="AD41" s="252"/>
      <c r="AE41" s="252"/>
      <c r="AF41" s="252"/>
      <c r="AG41" s="252"/>
      <c r="AH41" s="252"/>
      <c r="AI41" s="252"/>
      <c r="AJ41" s="252"/>
      <c r="AK41" s="252"/>
      <c r="AL41" s="252"/>
      <c r="AM41" s="253"/>
    </row>
    <row r="42" spans="1:48" ht="15" customHeight="1">
      <c r="A42" s="257"/>
      <c r="B42" s="258"/>
      <c r="C42" s="258"/>
      <c r="D42" s="258"/>
      <c r="E42" s="258"/>
      <c r="F42" s="258"/>
      <c r="G42" s="259"/>
      <c r="H42" s="237"/>
      <c r="I42" s="237"/>
      <c r="J42" s="237"/>
      <c r="K42" s="237"/>
      <c r="L42" s="237"/>
      <c r="M42" s="239"/>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1"/>
    </row>
    <row r="43" spans="1:48" ht="15" customHeight="1">
      <c r="A43" s="257"/>
      <c r="B43" s="258"/>
      <c r="C43" s="258"/>
      <c r="D43" s="258"/>
      <c r="E43" s="258"/>
      <c r="F43" s="258"/>
      <c r="G43" s="259"/>
      <c r="H43" s="237"/>
      <c r="I43" s="237"/>
      <c r="J43" s="237"/>
      <c r="K43" s="237"/>
      <c r="L43" s="237"/>
      <c r="M43" s="239"/>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1"/>
    </row>
    <row r="44" spans="1:48" ht="15" customHeight="1">
      <c r="A44" s="257"/>
      <c r="B44" s="258"/>
      <c r="C44" s="258"/>
      <c r="D44" s="258"/>
      <c r="E44" s="258"/>
      <c r="F44" s="258"/>
      <c r="G44" s="259"/>
      <c r="H44" s="237"/>
      <c r="I44" s="237"/>
      <c r="J44" s="237"/>
      <c r="K44" s="237"/>
      <c r="L44" s="237"/>
      <c r="M44" s="239"/>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1"/>
    </row>
    <row r="45" spans="1:48" ht="15" customHeight="1">
      <c r="A45" s="254"/>
      <c r="B45" s="255"/>
      <c r="C45" s="255"/>
      <c r="D45" s="255"/>
      <c r="E45" s="255"/>
      <c r="F45" s="255"/>
      <c r="G45" s="256"/>
      <c r="H45" s="237"/>
      <c r="I45" s="237"/>
      <c r="J45" s="237"/>
      <c r="K45" s="237"/>
      <c r="L45" s="237"/>
      <c r="M45" s="239"/>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1"/>
    </row>
    <row r="46" spans="1:48" ht="15" customHeight="1">
      <c r="A46" s="97" t="s">
        <v>32</v>
      </c>
      <c r="B46" s="112"/>
      <c r="C46" s="112"/>
      <c r="D46" s="112"/>
      <c r="E46" s="98"/>
      <c r="F46" s="98"/>
      <c r="G46" s="99"/>
      <c r="H46" s="263">
        <f ca="1">SUM(H41:L45)</f>
        <v>0</v>
      </c>
      <c r="I46" s="263"/>
      <c r="J46" s="263"/>
      <c r="K46" s="263"/>
      <c r="L46" s="264"/>
      <c r="M46" s="265"/>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7"/>
    </row>
    <row r="47" spans="1:48" ht="4.5" customHeight="1">
      <c r="A47" s="100"/>
      <c r="B47" s="100"/>
      <c r="C47" s="100"/>
      <c r="D47" s="100"/>
      <c r="E47" s="113"/>
      <c r="F47" s="113"/>
      <c r="G47" s="113"/>
      <c r="H47" s="113"/>
      <c r="I47" s="113"/>
      <c r="J47" s="114"/>
      <c r="K47" s="114"/>
      <c r="L47" s="114"/>
      <c r="M47" s="114"/>
      <c r="N47" s="114"/>
      <c r="O47" s="113"/>
      <c r="P47" s="113"/>
      <c r="Q47" s="113"/>
      <c r="R47" s="113"/>
      <c r="S47" s="113"/>
      <c r="T47" s="113"/>
      <c r="U47" s="113"/>
      <c r="V47" s="113"/>
      <c r="W47" s="113"/>
      <c r="X47" s="113"/>
      <c r="Y47" s="115"/>
      <c r="Z47" s="115"/>
      <c r="AA47" s="115"/>
      <c r="AB47" s="115"/>
      <c r="AC47" s="115"/>
      <c r="AD47" s="115"/>
      <c r="AE47" s="113"/>
      <c r="AF47" s="113"/>
      <c r="AG47" s="113"/>
      <c r="AH47" s="113"/>
      <c r="AI47" s="113"/>
      <c r="AJ47" s="113"/>
      <c r="AK47" s="113"/>
      <c r="AL47" s="113"/>
      <c r="AM47" s="113"/>
    </row>
    <row r="48" spans="1:48">
      <c r="A48" s="24" t="s">
        <v>194</v>
      </c>
    </row>
    <row r="50" spans="35:39">
      <c r="AI50" s="268"/>
      <c r="AJ50" s="268"/>
      <c r="AK50" s="268"/>
      <c r="AL50" s="268"/>
      <c r="AM50" s="268"/>
    </row>
  </sheetData>
  <sheetProtection sheet="1" formatCells="0" formatColumns="0" formatRows="0" insertColumns="0" insertRows="0" selectLockedCells="1" autoFilter="0"/>
  <mergeCells count="103">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20:G20"/>
    <mergeCell ref="H20:L20"/>
    <mergeCell ref="M20:AM20"/>
    <mergeCell ref="A21:G21"/>
    <mergeCell ref="H21:L21"/>
    <mergeCell ref="M21:AM21"/>
    <mergeCell ref="A11:H11"/>
    <mergeCell ref="A15:AM15"/>
    <mergeCell ref="AC17:AC19"/>
    <mergeCell ref="AD17:AH17"/>
    <mergeCell ref="AI17:AM17"/>
    <mergeCell ref="AD18:AF19"/>
    <mergeCell ref="AG18:AH19"/>
    <mergeCell ref="AI18:AK19"/>
    <mergeCell ref="AL18:AM19"/>
    <mergeCell ref="A24:G24"/>
    <mergeCell ref="H24:L24"/>
    <mergeCell ref="M24:AM24"/>
    <mergeCell ref="A25:G25"/>
    <mergeCell ref="H25:L25"/>
    <mergeCell ref="M25:AM25"/>
    <mergeCell ref="A22:G22"/>
    <mergeCell ref="H22:L22"/>
    <mergeCell ref="M22:AM22"/>
    <mergeCell ref="A23:G23"/>
    <mergeCell ref="H23:L23"/>
    <mergeCell ref="M23:AM23"/>
    <mergeCell ref="A29:G29"/>
    <mergeCell ref="H29:L29"/>
    <mergeCell ref="M29:AM29"/>
    <mergeCell ref="A30:G30"/>
    <mergeCell ref="H30:L30"/>
    <mergeCell ref="M30:AM30"/>
    <mergeCell ref="H26:L26"/>
    <mergeCell ref="M26:AM26"/>
    <mergeCell ref="AI27:AK27"/>
    <mergeCell ref="AL27:AM27"/>
    <mergeCell ref="AI28:AK28"/>
    <mergeCell ref="AL28:AM28"/>
    <mergeCell ref="A33:G33"/>
    <mergeCell ref="H33:L33"/>
    <mergeCell ref="M33:AM33"/>
    <mergeCell ref="A34:G34"/>
    <mergeCell ref="H34:L34"/>
    <mergeCell ref="M34:AM34"/>
    <mergeCell ref="A31:G31"/>
    <mergeCell ref="H31:L31"/>
    <mergeCell ref="M31:AM31"/>
    <mergeCell ref="A32:G32"/>
    <mergeCell ref="H32:L32"/>
    <mergeCell ref="M32:AM32"/>
    <mergeCell ref="H35:L35"/>
    <mergeCell ref="M35:AM35"/>
    <mergeCell ref="AC37:AC39"/>
    <mergeCell ref="AD37:AH37"/>
    <mergeCell ref="AI37:AM37"/>
    <mergeCell ref="AD38:AF39"/>
    <mergeCell ref="AG38:AH39"/>
    <mergeCell ref="AI38:AK39"/>
    <mergeCell ref="AL38:AM39"/>
    <mergeCell ref="A42:G42"/>
    <mergeCell ref="H42:L42"/>
    <mergeCell ref="M42:AM42"/>
    <mergeCell ref="A43:G43"/>
    <mergeCell ref="H43:L43"/>
    <mergeCell ref="M43:AM43"/>
    <mergeCell ref="A40:G40"/>
    <mergeCell ref="H40:L40"/>
    <mergeCell ref="M40:AM40"/>
    <mergeCell ref="A41:G41"/>
    <mergeCell ref="H41:L41"/>
    <mergeCell ref="M41:AM41"/>
    <mergeCell ref="H46:L46"/>
    <mergeCell ref="M46:AM46"/>
    <mergeCell ref="AI50:AM50"/>
    <mergeCell ref="A44:G44"/>
    <mergeCell ref="H44:L44"/>
    <mergeCell ref="M44:AM44"/>
    <mergeCell ref="A45:G45"/>
    <mergeCell ref="H45:L45"/>
    <mergeCell ref="M45:AM45"/>
  </mergeCells>
  <phoneticPr fontId="11"/>
  <dataValidations count="2">
    <dataValidation type="list" allowBlank="1" showInputMessage="1" showErrorMessage="1" sqref="I11 Y11" xr:uid="{52F1E45C-B990-42B5-8EE9-F4156F2002C0}">
      <formula1>$CS$2:$CS$3</formula1>
    </dataValidation>
    <dataValidation imeMode="halfAlpha" allowBlank="1" showInputMessage="1" showErrorMessage="1" sqref="S17:V19 J17:N19 S28:V28 J28:N28" xr:uid="{9EBD3804-BDEE-43BD-895E-3C72EFCBFA31}"/>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75BA72E2-397A-48D1-B25A-05A99BA7EBB5}">
          <x14:formula1>
            <xm:f>リスト!$H$15</xm:f>
          </x14:formula1>
          <xm:sqref>A41:G45</xm:sqref>
        </x14:dataValidation>
        <x14:dataValidation type="list" allowBlank="1" showInputMessage="1" showErrorMessage="1" xr:uid="{C763BC2B-04FD-499A-BE8C-07491FE0F699}">
          <x14:formula1>
            <xm:f>リスト!$H$9:$H$13</xm:f>
          </x14:formula1>
          <xm:sqref>A30:G34</xm:sqref>
        </x14:dataValidation>
        <x14:dataValidation type="list" allowBlank="1" showInputMessage="1" showErrorMessage="1" xr:uid="{ACB523D4-2F5A-4EB1-8676-8C737B47A13C}">
          <x14:formula1>
            <xm:f>リスト!$H$2:$H$6</xm:f>
          </x14:formula1>
          <xm:sqref>A21:G25</xm:sqref>
        </x14:dataValidation>
        <x14:dataValidation type="list" allowBlank="1" showInputMessage="1" showErrorMessage="1" xr:uid="{6B553088-0350-4426-A700-AFAF3AAC3A31}">
          <x14:formula1>
            <xm:f>リスト!$B$2:$B$30</xm:f>
          </x14:formula1>
          <xm:sqref>L10:AF10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835E1-B792-4DA7-87BC-E9DD55B8AF1F}">
  <sheetPr>
    <pageSetUpPr fitToPage="1"/>
  </sheetPr>
  <dimension ref="A1:F21"/>
  <sheetViews>
    <sheetView showGridLines="0" view="pageBreakPreview" zoomScaleNormal="100" zoomScaleSheetLayoutView="100" workbookViewId="0">
      <selection activeCell="V20" sqref="V20"/>
    </sheetView>
  </sheetViews>
  <sheetFormatPr defaultColWidth="9.6640625" defaultRowHeight="16.2"/>
  <cols>
    <col min="1" max="1" width="4" style="59" customWidth="1"/>
    <col min="2" max="2" width="26.88671875" style="59" customWidth="1"/>
    <col min="3" max="5" width="13" style="59" customWidth="1"/>
    <col min="6" max="6" width="25.21875" style="59" customWidth="1"/>
    <col min="7" max="16384" width="9.6640625" style="59"/>
  </cols>
  <sheetData>
    <row r="1" spans="1:6">
      <c r="A1" s="58" t="s">
        <v>203</v>
      </c>
    </row>
    <row r="2" spans="1:6" ht="41.4" customHeight="1">
      <c r="A2" s="342" t="s">
        <v>196</v>
      </c>
      <c r="B2" s="342"/>
      <c r="C2" s="342"/>
      <c r="D2" s="342"/>
      <c r="E2" s="342"/>
      <c r="F2" s="342"/>
    </row>
    <row r="3" spans="1:6" ht="41.4" customHeight="1" thickBot="1">
      <c r="A3" s="59" t="s">
        <v>59</v>
      </c>
      <c r="F3" s="60" t="s">
        <v>60</v>
      </c>
    </row>
    <row r="4" spans="1:6" s="61" customFormat="1" ht="41.4" customHeight="1" thickBot="1">
      <c r="B4" s="62" t="s">
        <v>61</v>
      </c>
      <c r="C4" s="343" t="s">
        <v>62</v>
      </c>
      <c r="D4" s="343"/>
      <c r="E4" s="343"/>
      <c r="F4" s="63" t="s">
        <v>63</v>
      </c>
    </row>
    <row r="5" spans="1:6" s="61" customFormat="1" ht="54" customHeight="1" thickTop="1">
      <c r="B5" s="64" t="s">
        <v>220</v>
      </c>
      <c r="C5" s="344">
        <f ca="1">実績額一覧!G20*1000</f>
        <v>0</v>
      </c>
      <c r="D5" s="345"/>
      <c r="E5" s="346"/>
      <c r="F5" s="65"/>
    </row>
    <row r="6" spans="1:6" s="61" customFormat="1" ht="54" customHeight="1" thickBot="1">
      <c r="B6" s="66" t="s">
        <v>221</v>
      </c>
      <c r="C6" s="347">
        <f ca="1">C16-C5</f>
        <v>0</v>
      </c>
      <c r="D6" s="348"/>
      <c r="E6" s="349"/>
      <c r="F6" s="67"/>
    </row>
    <row r="7" spans="1:6" ht="54" hidden="1" customHeight="1">
      <c r="B7" s="68" t="s">
        <v>64</v>
      </c>
      <c r="C7" s="350"/>
      <c r="D7" s="350"/>
      <c r="E7" s="350"/>
      <c r="F7" s="69"/>
    </row>
    <row r="8" spans="1:6" ht="41.4" customHeight="1" thickBot="1">
      <c r="B8" s="70" t="s">
        <v>65</v>
      </c>
      <c r="C8" s="340">
        <f ca="1">SUM(C5:E7)</f>
        <v>0</v>
      </c>
      <c r="D8" s="341"/>
      <c r="E8" s="341"/>
      <c r="F8" s="71"/>
    </row>
    <row r="9" spans="1:6" ht="41.4" customHeight="1"/>
    <row r="10" spans="1:6" ht="41.4" customHeight="1" thickBot="1">
      <c r="A10" s="59" t="s">
        <v>66</v>
      </c>
      <c r="F10" s="60" t="s">
        <v>60</v>
      </c>
    </row>
    <row r="11" spans="1:6" s="61" customFormat="1" ht="41.4" customHeight="1" thickBot="1">
      <c r="B11" s="62" t="s">
        <v>61</v>
      </c>
      <c r="C11" s="343" t="s">
        <v>62</v>
      </c>
      <c r="D11" s="343"/>
      <c r="E11" s="343"/>
      <c r="F11" s="63" t="s">
        <v>63</v>
      </c>
    </row>
    <row r="12" spans="1:6" s="61" customFormat="1" ht="41.4" customHeight="1" thickTop="1">
      <c r="B12" s="125" t="s">
        <v>218</v>
      </c>
      <c r="C12" s="353">
        <f ca="1">SUM(事業実績書1:収支決算書!$H$26)+SUM(事業実績書1:収支決算書!$H$35)</f>
        <v>0</v>
      </c>
      <c r="D12" s="353"/>
      <c r="E12" s="353"/>
      <c r="F12" s="120"/>
    </row>
    <row r="13" spans="1:6" s="61" customFormat="1" ht="41.4" customHeight="1">
      <c r="B13" s="126" t="s">
        <v>219</v>
      </c>
      <c r="C13" s="358">
        <f ca="1">SUM(事業実績書1:収支決算書!$H$46)</f>
        <v>0</v>
      </c>
      <c r="D13" s="359"/>
      <c r="E13" s="360"/>
      <c r="F13" s="121"/>
    </row>
    <row r="14" spans="1:6" s="61" customFormat="1" ht="41.4" customHeight="1">
      <c r="B14" s="76"/>
      <c r="C14" s="355"/>
      <c r="D14" s="356"/>
      <c r="E14" s="357"/>
      <c r="F14" s="121"/>
    </row>
    <row r="15" spans="1:6" s="61" customFormat="1" ht="41.4" customHeight="1" thickBot="1">
      <c r="B15" s="72"/>
      <c r="C15" s="354"/>
      <c r="D15" s="354"/>
      <c r="E15" s="354"/>
      <c r="F15" s="73"/>
    </row>
    <row r="16" spans="1:6" ht="41.4" customHeight="1" thickBot="1">
      <c r="B16" s="74" t="s">
        <v>65</v>
      </c>
      <c r="C16" s="351">
        <f ca="1">SUM(C12:E15)</f>
        <v>0</v>
      </c>
      <c r="D16" s="352"/>
      <c r="E16" s="352"/>
      <c r="F16" s="75"/>
    </row>
    <row r="17" spans="2:2" ht="41.4" customHeight="1"/>
    <row r="21" spans="2:2">
      <c r="B21" s="57"/>
    </row>
  </sheetData>
  <sheetProtection sheet="1" objects="1" scenarios="1" selectLockedCells="1"/>
  <mergeCells count="12">
    <mergeCell ref="C16:E16"/>
    <mergeCell ref="C11:E11"/>
    <mergeCell ref="C12:E12"/>
    <mergeCell ref="C15:E15"/>
    <mergeCell ref="C14:E14"/>
    <mergeCell ref="C13:E13"/>
    <mergeCell ref="C8:E8"/>
    <mergeCell ref="A2:F2"/>
    <mergeCell ref="C4:E4"/>
    <mergeCell ref="C5:E5"/>
    <mergeCell ref="C6:E6"/>
    <mergeCell ref="C7:E7"/>
  </mergeCells>
  <phoneticPr fontId="11"/>
  <printOptions horizontalCentered="1"/>
  <pageMargins left="0.59055118110236227" right="0.59055118110236227" top="0.59055118110236227" bottom="0.59055118110236227" header="0.31496062992125984" footer="0.31496062992125984"/>
  <pageSetup paperSize="9" scale="97"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D3D9D-0802-4469-8E71-69D4A79EA5C8}">
  <sheetPr>
    <tabColor rgb="FFFFFF00"/>
    <pageSetUpPr fitToPage="1"/>
  </sheetPr>
  <dimension ref="A2:X71"/>
  <sheetViews>
    <sheetView view="pageBreakPreview" topLeftCell="A4" zoomScaleNormal="100" zoomScaleSheetLayoutView="100" workbookViewId="0">
      <selection activeCell="F14" sqref="F14"/>
    </sheetView>
  </sheetViews>
  <sheetFormatPr defaultColWidth="8.88671875" defaultRowHeight="18"/>
  <cols>
    <col min="1" max="1" width="6.33203125" style="129" customWidth="1"/>
    <col min="2" max="2" width="19.21875" style="129" customWidth="1"/>
    <col min="3" max="4" width="9.6640625" style="129" customWidth="1"/>
    <col min="5" max="5" width="28.109375" style="129" customWidth="1"/>
    <col min="6" max="6" width="57.5546875" style="129" customWidth="1"/>
    <col min="7" max="7" width="33.109375" style="130" customWidth="1"/>
    <col min="8" max="8" width="8.88671875" style="129"/>
    <col min="9" max="9" width="22.109375" style="129" customWidth="1"/>
    <col min="10" max="10" width="10.33203125" style="129" customWidth="1"/>
    <col min="11" max="11" width="8.44140625" style="129" customWidth="1"/>
    <col min="12" max="16384" width="8.88671875" style="129"/>
  </cols>
  <sheetData>
    <row r="2" spans="1:24" ht="41.4" customHeight="1">
      <c r="A2" s="128" t="s">
        <v>239</v>
      </c>
      <c r="B2" s="128"/>
    </row>
    <row r="3" spans="1:24" ht="219" customHeight="1">
      <c r="A3" s="361" t="s">
        <v>258</v>
      </c>
      <c r="B3" s="362"/>
      <c r="C3" s="362"/>
      <c r="D3" s="362"/>
      <c r="E3" s="362"/>
      <c r="F3" s="362"/>
      <c r="G3" s="362"/>
    </row>
    <row r="4" spans="1:24" s="132" customFormat="1">
      <c r="A4" s="129"/>
      <c r="B4" s="129"/>
      <c r="C4" s="129"/>
      <c r="D4" s="129"/>
      <c r="E4" s="129"/>
      <c r="F4" s="129"/>
      <c r="G4" s="131"/>
    </row>
    <row r="5" spans="1:24" s="132" customFormat="1" ht="35.4" customHeight="1">
      <c r="A5" s="144" t="s">
        <v>233</v>
      </c>
      <c r="B5" s="134" t="s">
        <v>253</v>
      </c>
      <c r="C5" s="134" t="s">
        <v>234</v>
      </c>
      <c r="D5" s="134" t="s">
        <v>235</v>
      </c>
      <c r="E5" s="143" t="s">
        <v>254</v>
      </c>
      <c r="F5" s="133" t="s">
        <v>236</v>
      </c>
      <c r="G5" s="135" t="s">
        <v>237</v>
      </c>
    </row>
    <row r="6" spans="1:24" s="132" customFormat="1">
      <c r="A6" s="133" t="s">
        <v>238</v>
      </c>
      <c r="B6" s="133"/>
      <c r="C6" s="136">
        <v>46204</v>
      </c>
      <c r="D6" s="137">
        <v>46235</v>
      </c>
      <c r="E6" s="138" t="s">
        <v>241</v>
      </c>
      <c r="F6" s="139" t="s">
        <v>250</v>
      </c>
      <c r="G6" s="140">
        <v>6000</v>
      </c>
    </row>
    <row r="7" spans="1:24">
      <c r="A7" s="133" t="s">
        <v>238</v>
      </c>
      <c r="B7" s="133"/>
      <c r="C7" s="136">
        <v>46219</v>
      </c>
      <c r="D7" s="137">
        <v>46259</v>
      </c>
      <c r="E7" s="138" t="s">
        <v>245</v>
      </c>
      <c r="F7" s="139" t="s">
        <v>251</v>
      </c>
      <c r="G7" s="140">
        <v>20000</v>
      </c>
      <c r="J7" s="152">
        <f ca="1">実績額一覧!D5</f>
        <v>0</v>
      </c>
      <c r="K7" s="160">
        <f ca="1">実績額一覧!D6</f>
        <v>0</v>
      </c>
      <c r="L7" s="160" t="str">
        <f ca="1">実績額一覧!D7</f>
        <v/>
      </c>
      <c r="M7" s="160" t="str">
        <f ca="1">実績額一覧!D8</f>
        <v/>
      </c>
      <c r="N7" s="160" t="str">
        <f ca="1">実績額一覧!D9</f>
        <v/>
      </c>
      <c r="O7" s="152" t="str">
        <f ca="1">実績額一覧!D10</f>
        <v/>
      </c>
      <c r="P7" s="152" t="str">
        <f ca="1">実績額一覧!D11</f>
        <v/>
      </c>
      <c r="Q7" s="152" t="str">
        <f ca="1">実績額一覧!D12</f>
        <v/>
      </c>
      <c r="R7" s="152" t="str">
        <f ca="1">実績額一覧!D13</f>
        <v/>
      </c>
      <c r="S7" s="152" t="str">
        <f ca="1">実績額一覧!D14</f>
        <v/>
      </c>
      <c r="T7" s="152" t="str">
        <f ca="1">実績額一覧!D15</f>
        <v/>
      </c>
      <c r="U7" s="152" t="str">
        <f ca="1">実績額一覧!D16</f>
        <v/>
      </c>
      <c r="V7" s="152" t="str">
        <f ca="1">実績額一覧!D17</f>
        <v/>
      </c>
      <c r="W7" s="152" t="str">
        <f ca="1">実績額一覧!D18</f>
        <v/>
      </c>
      <c r="X7" s="152" t="str">
        <f ca="1">実績額一覧!D19</f>
        <v/>
      </c>
    </row>
    <row r="8" spans="1:24">
      <c r="A8" s="133" t="s">
        <v>238</v>
      </c>
      <c r="B8" s="133"/>
      <c r="C8" s="136">
        <v>46243</v>
      </c>
      <c r="D8" s="137">
        <v>46257</v>
      </c>
      <c r="E8" s="138" t="s">
        <v>246</v>
      </c>
      <c r="F8" s="139" t="s">
        <v>252</v>
      </c>
      <c r="G8" s="140">
        <v>200000</v>
      </c>
      <c r="J8" s="129">
        <f ca="1">実績額一覧!B5</f>
        <v>0</v>
      </c>
      <c r="K8" s="129">
        <f ca="1">実績額一覧!B6</f>
        <v>0</v>
      </c>
      <c r="L8" s="129" t="str">
        <f ca="1">実績額一覧!B7</f>
        <v/>
      </c>
      <c r="M8" s="129" t="str">
        <f ca="1">実績額一覧!B8</f>
        <v/>
      </c>
      <c r="N8" s="129" t="str">
        <f ca="1">実績額一覧!B9</f>
        <v/>
      </c>
      <c r="O8" s="129" t="str">
        <f ca="1">実績額一覧!B10</f>
        <v/>
      </c>
      <c r="P8" s="129" t="str">
        <f ca="1">実績額一覧!B11</f>
        <v/>
      </c>
      <c r="Q8" s="129" t="str">
        <f ca="1">実績額一覧!B12</f>
        <v/>
      </c>
      <c r="R8" s="129" t="str">
        <f ca="1">実績額一覧!B13</f>
        <v/>
      </c>
      <c r="S8" s="129" t="str">
        <f ca="1">実績額一覧!B14</f>
        <v/>
      </c>
      <c r="T8" s="129" t="str">
        <f ca="1">実績額一覧!B15</f>
        <v/>
      </c>
      <c r="U8" s="129" t="str">
        <f ca="1">実績額一覧!B16</f>
        <v/>
      </c>
      <c r="V8" s="129" t="str">
        <f ca="1">実績額一覧!B17</f>
        <v/>
      </c>
      <c r="W8" s="129" t="str">
        <f ca="1">実績額一覧!B18</f>
        <v/>
      </c>
      <c r="X8" s="129" t="str">
        <f ca="1">実績額一覧!B19</f>
        <v/>
      </c>
    </row>
    <row r="9" spans="1:24">
      <c r="A9" s="141">
        <v>1</v>
      </c>
      <c r="B9" s="147"/>
      <c r="C9" s="153"/>
      <c r="D9" s="153"/>
      <c r="E9" s="148"/>
      <c r="F9" s="172"/>
      <c r="G9" s="149"/>
      <c r="I9" s="145" t="s">
        <v>240</v>
      </c>
      <c r="J9" s="142">
        <f ca="1">SUMIFS($G$9:$G$58,$E$9:$E$58,I9,$B$9:$B$58,実績額一覧!$B$5)</f>
        <v>0</v>
      </c>
      <c r="K9" s="142">
        <f ca="1">SUMIFS($G$9:$G$58,$E$9:$E$58,I9,$B$9:$B$58,実績額一覧!$B$6)</f>
        <v>0</v>
      </c>
      <c r="L9" s="142">
        <f ca="1">SUMIFS($G$9:$G$58,$E$9:$E$58,I9,$B$9:$B$58,実績額一覧!$B$7)</f>
        <v>0</v>
      </c>
      <c r="M9" s="142">
        <f ca="1">SUMIFS($G$9:$G$58,$E$9:$E$58,I9,$B$9:$B$58,実績額一覧!$B$8)</f>
        <v>0</v>
      </c>
      <c r="N9" s="142">
        <f ca="1">SUMIFS($G$9:$G$58,$E$9:$E$58,I9,$B$9:$B$58,実績額一覧!$B$9)</f>
        <v>0</v>
      </c>
      <c r="O9" s="142">
        <f ca="1">SUMIFS($G$9:$G$58,$E$9:$E$58,I9,$B$9:$B$58,実績額一覧!$B$10)</f>
        <v>0</v>
      </c>
      <c r="P9" s="142">
        <f ca="1">SUMIFS($G$9:$G$58,$E$9:$E$58,I9,$B$9:$B$58,実績額一覧!$B$11)</f>
        <v>0</v>
      </c>
      <c r="Q9" s="142">
        <f ca="1">SUMIFS($G$9:$G$58,$E$9:$E$58,I9,$B$9:$B$58,実績額一覧!$B$12)</f>
        <v>0</v>
      </c>
      <c r="R9" s="142">
        <f ca="1">SUMIFS($G$9:$G$58,$E$9:$E$58,I9,$B$9:$B$58,実績額一覧!$B$13)</f>
        <v>0</v>
      </c>
      <c r="S9" s="142">
        <f ca="1">SUMIFS($G$9:$G$58,$E$9:$E$58,I9,$B$9:$B$58,実績額一覧!$B$14)</f>
        <v>0</v>
      </c>
      <c r="T9" s="142">
        <f ca="1">SUMIFS($G$9:$G$58,$E$9:$E$58,I9,$B$9:$B$58,実績額一覧!$B$15)</f>
        <v>0</v>
      </c>
      <c r="U9" s="142">
        <f ca="1">SUMIFS($G$9:$G$58,$E$9:$E$58,I9,$B$9:$B$58,実績額一覧!$B$16)</f>
        <v>0</v>
      </c>
      <c r="V9" s="142">
        <f ca="1">SUMIFS($G$9:$G$58,$E$9:$E$58,I9,$B$9:$B$58,実績額一覧!$B$17)</f>
        <v>0</v>
      </c>
      <c r="W9" s="142">
        <f ca="1">SUMIFS($G$9:$G$58,$E$9:$E$58,I9,$B$9:$B$58,実績額一覧!$B$18)</f>
        <v>0</v>
      </c>
      <c r="X9" s="142">
        <f ca="1">SUMIFS($G$9:$G$58,$E$9:$E$58,I9,$B$9:$B$58,実績額一覧!$B$19)</f>
        <v>0</v>
      </c>
    </row>
    <row r="10" spans="1:24">
      <c r="A10" s="141">
        <v>2</v>
      </c>
      <c r="B10" s="147"/>
      <c r="C10" s="153"/>
      <c r="D10" s="171"/>
      <c r="E10" s="148"/>
      <c r="F10" s="172"/>
      <c r="G10" s="149"/>
      <c r="I10" s="145" t="s">
        <v>241</v>
      </c>
      <c r="J10" s="142">
        <f ca="1">SUMIFS($G$9:$G$58,$E$9:$E$58,I10,$B$9:$B$58,実績額一覧!$B$5)</f>
        <v>0</v>
      </c>
      <c r="K10" s="142">
        <f ca="1">SUMIFS($G$9:$G$58,$E$9:$E$58,I10,$B$9:$B$58,実績額一覧!$B$6)</f>
        <v>0</v>
      </c>
      <c r="L10" s="142">
        <f ca="1">SUMIFS($G$9:$G$58,$E$9:$E$58,I10,$B$9:$B$58,実績額一覧!$B$7)</f>
        <v>0</v>
      </c>
      <c r="M10" s="142">
        <f ca="1">SUMIFS($G$9:$G$58,$E$9:$E$58,I10,$B$9:$B$58,実績額一覧!$B$8)</f>
        <v>0</v>
      </c>
      <c r="N10" s="142">
        <f ca="1">SUMIFS($G$9:$G$58,$E$9:$E$58,I10,$B$9:$B$58,実績額一覧!$B$9)</f>
        <v>0</v>
      </c>
      <c r="O10" s="142">
        <f ca="1">SUMIFS($G$9:$G$58,$E$9:$E$58,I10,$B$9:$B$58,実績額一覧!$B$10)</f>
        <v>0</v>
      </c>
      <c r="P10" s="142">
        <f ca="1">SUMIFS($G$9:$G$58,$E$9:$E$58,I10,$B$9:$B$58,実績額一覧!$B$11)</f>
        <v>0</v>
      </c>
      <c r="Q10" s="142">
        <f ca="1">SUMIFS($G$9:$G$58,$E$9:$E$58,I10,$B$9:$B$58,実績額一覧!$B$12)</f>
        <v>0</v>
      </c>
      <c r="R10" s="142">
        <f ca="1">SUMIFS($G$9:$G$58,$E$9:$E$58,I10,$B$9:$B$58,実績額一覧!$B$13)</f>
        <v>0</v>
      </c>
      <c r="S10" s="142">
        <f ca="1">SUMIFS($G$9:$G$58,$E$9:$E$58,I10,$B$9:$B$58,実績額一覧!$B$14)</f>
        <v>0</v>
      </c>
      <c r="T10" s="142">
        <f ca="1">SUMIFS($G$9:$G$58,$E$9:$E$58,I10,$B$9:$B$58,実績額一覧!$B$15)</f>
        <v>0</v>
      </c>
      <c r="U10" s="142">
        <f ca="1">SUMIFS($G$9:$G$58,$E$9:$E$58,I10,$B$9:$B$58,実績額一覧!$B$16)</f>
        <v>0</v>
      </c>
      <c r="V10" s="142">
        <f ca="1">SUMIFS($G$9:$G$58,$E$9:$E$58,I10,$B$9:$B$58,実績額一覧!$B$17)</f>
        <v>0</v>
      </c>
      <c r="W10" s="142">
        <f ca="1">SUMIFS($G$9:$G$58,$E$9:$E$58,I10,$B$9:$B$58,実績額一覧!$B$18)</f>
        <v>0</v>
      </c>
      <c r="X10" s="142">
        <f ca="1">SUMIFS($G$9:$G$58,$E$9:$E$58,I10,$B$9:$B$58,実績額一覧!$B$19)</f>
        <v>0</v>
      </c>
    </row>
    <row r="11" spans="1:24">
      <c r="A11" s="141">
        <v>3</v>
      </c>
      <c r="B11" s="147"/>
      <c r="C11" s="169"/>
      <c r="D11" s="170"/>
      <c r="E11" s="148"/>
      <c r="F11" s="172"/>
      <c r="G11" s="149"/>
      <c r="I11" s="145" t="s">
        <v>242</v>
      </c>
      <c r="J11" s="142">
        <f ca="1">SUMIFS($G$9:$G$58,$E$9:$E$58,I11,$B$9:$B$58,実績額一覧!$B$5)</f>
        <v>0</v>
      </c>
      <c r="K11" s="142">
        <f ca="1">SUMIFS($G$9:$G$58,$E$9:$E$58,I11,$B$9:$B$58,実績額一覧!$B$6)</f>
        <v>0</v>
      </c>
      <c r="L11" s="142">
        <f ca="1">SUMIFS($G$9:$G$58,$E$9:$E$58,I11,$B$9:$B$58,実績額一覧!$B$7)</f>
        <v>0</v>
      </c>
      <c r="M11" s="142">
        <f ca="1">SUMIFS($G$9:$G$58,$E$9:$E$58,I11,$B$9:$B$58,実績額一覧!$B$8)</f>
        <v>0</v>
      </c>
      <c r="N11" s="142">
        <f ca="1">SUMIFS($G$9:$G$58,$E$9:$E$58,I11,$B$9:$B$58,実績額一覧!$B$9)</f>
        <v>0</v>
      </c>
      <c r="O11" s="142">
        <f ca="1">SUMIFS($G$9:$G$58,$E$9:$E$58,I11,$B$9:$B$58,実績額一覧!$B$10)</f>
        <v>0</v>
      </c>
      <c r="P11" s="142">
        <f ca="1">SUMIFS($G$9:$G$58,$E$9:$E$58,I11,$B$9:$B$58,実績額一覧!$B$11)</f>
        <v>0</v>
      </c>
      <c r="Q11" s="142">
        <f ca="1">SUMIFS($G$9:$G$58,$E$9:$E$58,I11,$B$9:$B$58,実績額一覧!$B$12)</f>
        <v>0</v>
      </c>
      <c r="R11" s="142">
        <f ca="1">SUMIFS($G$9:$G$58,$E$9:$E$58,I11,$B$9:$B$58,実績額一覧!$B$13)</f>
        <v>0</v>
      </c>
      <c r="S11" s="142">
        <f ca="1">SUMIFS($G$9:$G$58,$E$9:$E$58,I11,$B$9:$B$58,実績額一覧!$B$14)</f>
        <v>0</v>
      </c>
      <c r="T11" s="142">
        <f ca="1">SUMIFS($G$9:$G$58,$E$9:$E$58,I11,$B$9:$B$58,実績額一覧!$B$15)</f>
        <v>0</v>
      </c>
      <c r="U11" s="142">
        <f ca="1">SUMIFS($G$9:$G$58,$E$9:$E$58,I11,$B$9:$B$58,実績額一覧!$B$16)</f>
        <v>0</v>
      </c>
      <c r="V11" s="142">
        <f ca="1">SUMIFS($G$9:$G$58,$E$9:$E$58,I11,$B$9:$B$58,実績額一覧!$B$17)</f>
        <v>0</v>
      </c>
      <c r="W11" s="142">
        <f ca="1">SUMIFS($G$9:$G$58,$E$9:$E$58,I11,$B$9:$B$58,実績額一覧!$B$18)</f>
        <v>0</v>
      </c>
      <c r="X11" s="142">
        <f ca="1">SUMIFS($G$9:$G$58,$E$9:$E$58,I11,$B$9:$B$58,実績額一覧!$B$19)</f>
        <v>0</v>
      </c>
    </row>
    <row r="12" spans="1:24">
      <c r="A12" s="141">
        <v>4</v>
      </c>
      <c r="B12" s="147"/>
      <c r="C12" s="153"/>
      <c r="D12" s="153"/>
      <c r="E12" s="148"/>
      <c r="F12" s="147"/>
      <c r="G12" s="149"/>
      <c r="I12" s="145" t="s">
        <v>243</v>
      </c>
      <c r="J12" s="142">
        <f ca="1">SUMIFS($G$9:$G$58,$E$9:$E$58,I12,$B$9:$B$58,実績額一覧!$B$5)</f>
        <v>0</v>
      </c>
      <c r="K12" s="142">
        <f ca="1">SUMIFS($G$9:$G$58,$E$9:$E$58,I12,$B$9:$B$58,実績額一覧!$B$6)</f>
        <v>0</v>
      </c>
      <c r="L12" s="142">
        <f ca="1">SUMIFS($G$9:$G$58,$E$9:$E$58,I12,$B$9:$B$58,実績額一覧!$B$7)</f>
        <v>0</v>
      </c>
      <c r="M12" s="142">
        <f ca="1">SUMIFS($G$9:$G$58,$E$9:$E$58,I12,$B$9:$B$58,実績額一覧!$B$8)</f>
        <v>0</v>
      </c>
      <c r="N12" s="142">
        <f ca="1">SUMIFS($G$9:$G$58,$E$9:$E$58,I12,$B$9:$B$58,実績額一覧!$B$9)</f>
        <v>0</v>
      </c>
      <c r="O12" s="142">
        <f ca="1">SUMIFS($G$9:$G$58,$E$9:$E$58,I12,$B$9:$B$58,実績額一覧!$B$10)</f>
        <v>0</v>
      </c>
      <c r="P12" s="142">
        <f ca="1">SUMIFS($G$9:$G$58,$E$9:$E$58,I12,$B$9:$B$58,実績額一覧!$B$11)</f>
        <v>0</v>
      </c>
      <c r="Q12" s="142">
        <f ca="1">SUMIFS($G$9:$G$58,$E$9:$E$58,I12,$B$9:$B$58,実績額一覧!$B$12)</f>
        <v>0</v>
      </c>
      <c r="R12" s="142">
        <f ca="1">SUMIFS($G$9:$G$58,$E$9:$E$58,I12,$B$9:$B$58,実績額一覧!$B$13)</f>
        <v>0</v>
      </c>
      <c r="S12" s="142">
        <f ca="1">SUMIFS($G$9:$G$58,$E$9:$E$58,I12,$B$9:$B$58,実績額一覧!$B$14)</f>
        <v>0</v>
      </c>
      <c r="T12" s="142">
        <f ca="1">SUMIFS($G$9:$G$58,$E$9:$E$58,I12,$B$9:$B$58,実績額一覧!$B$15)</f>
        <v>0</v>
      </c>
      <c r="U12" s="142">
        <f ca="1">SUMIFS($G$9:$G$58,$E$9:$E$58,I12,$B$9:$B$58,実績額一覧!$B$16)</f>
        <v>0</v>
      </c>
      <c r="V12" s="142">
        <f ca="1">SUMIFS($G$9:$G$58,$E$9:$E$58,I12,$B$9:$B$58,実績額一覧!$B$17)</f>
        <v>0</v>
      </c>
      <c r="W12" s="142">
        <f ca="1">SUMIFS($G$9:$G$58,$E$9:$E$58,I12,$B$9:$B$58,実績額一覧!$B$18)</f>
        <v>0</v>
      </c>
      <c r="X12" s="142">
        <f ca="1">SUMIFS($G$9:$G$58,$E$9:$E$58,I12,$B$9:$B$58,実績額一覧!$B$19)</f>
        <v>0</v>
      </c>
    </row>
    <row r="13" spans="1:24">
      <c r="A13" s="141">
        <v>5</v>
      </c>
      <c r="B13" s="147"/>
      <c r="C13" s="153"/>
      <c r="D13" s="153"/>
      <c r="E13" s="148"/>
      <c r="F13" s="147"/>
      <c r="G13" s="149"/>
      <c r="I13" s="145" t="s">
        <v>244</v>
      </c>
      <c r="J13" s="142">
        <f ca="1">SUMIFS($G$9:$G$58,$E$9:$E$58,I13,$B$9:$B$58,実績額一覧!$B$5)</f>
        <v>0</v>
      </c>
      <c r="K13" s="142">
        <f ca="1">SUMIFS($G$9:$G$58,$E$9:$E$58,I13,$B$9:$B$58,実績額一覧!$B$6)</f>
        <v>0</v>
      </c>
      <c r="L13" s="142">
        <f ca="1">SUMIFS($G$9:$G$58,$E$9:$E$58,I13,$B$9:$B$58,実績額一覧!$B$7)</f>
        <v>0</v>
      </c>
      <c r="M13" s="142">
        <f ca="1">SUMIFS($G$9:$G$58,$E$9:$E$58,I13,$B$9:$B$58,実績額一覧!$B$8)</f>
        <v>0</v>
      </c>
      <c r="N13" s="142">
        <f ca="1">SUMIFS($G$9:$G$58,$E$9:$E$58,I13,$B$9:$B$58,実績額一覧!$B$9)</f>
        <v>0</v>
      </c>
      <c r="O13" s="142">
        <f ca="1">SUMIFS($G$9:$G$58,$E$9:$E$58,I13,$B$9:$B$58,実績額一覧!$B$10)</f>
        <v>0</v>
      </c>
      <c r="P13" s="142">
        <f ca="1">SUMIFS($G$9:$G$58,$E$9:$E$58,I13,$B$9:$B$58,実績額一覧!$B$11)</f>
        <v>0</v>
      </c>
      <c r="Q13" s="142">
        <f ca="1">SUMIFS($G$9:$G$58,$E$9:$E$58,I13,$B$9:$B$58,実績額一覧!$B$12)</f>
        <v>0</v>
      </c>
      <c r="R13" s="142">
        <f ca="1">SUMIFS($G$9:$G$58,$E$9:$E$58,I13,$B$9:$B$58,実績額一覧!$B$13)</f>
        <v>0</v>
      </c>
      <c r="S13" s="142">
        <f ca="1">SUMIFS($G$9:$G$58,$E$9:$E$58,I13,$B$9:$B$58,実績額一覧!$B$14)</f>
        <v>0</v>
      </c>
      <c r="T13" s="142">
        <f ca="1">SUMIFS($G$9:$G$58,$E$9:$E$58,I13,$B$9:$B$58,実績額一覧!$B$15)</f>
        <v>0</v>
      </c>
      <c r="U13" s="142">
        <f ca="1">SUMIFS($G$9:$G$58,$E$9:$E$58,I13,$B$9:$B$58,実績額一覧!$B$16)</f>
        <v>0</v>
      </c>
      <c r="V13" s="142">
        <f ca="1">SUMIFS($G$9:$G$58,$E$9:$E$58,I13,$B$9:$B$58,実績額一覧!$B$17)</f>
        <v>0</v>
      </c>
      <c r="W13" s="142">
        <f ca="1">SUMIFS($G$9:$G$58,$E$9:$E$58,I13,$B$9:$B$58,実績額一覧!$B$18)</f>
        <v>0</v>
      </c>
      <c r="X13" s="142">
        <f ca="1">SUMIFS($G$9:$G$58,$E$9:$E$58,I13,$B$9:$B$58,実績額一覧!$B$19)</f>
        <v>0</v>
      </c>
    </row>
    <row r="14" spans="1:24">
      <c r="A14" s="141">
        <v>6</v>
      </c>
      <c r="B14" s="147"/>
      <c r="C14" s="153"/>
      <c r="D14" s="153"/>
      <c r="E14" s="148"/>
      <c r="F14" s="147"/>
      <c r="G14" s="149"/>
      <c r="I14" s="145" t="s">
        <v>245</v>
      </c>
      <c r="J14" s="142">
        <f ca="1">SUMIFS($G$9:$G$58,$E$9:$E$58,I14,$B$9:$B$58,実績額一覧!$B$5)</f>
        <v>0</v>
      </c>
      <c r="K14" s="142">
        <f ca="1">SUMIFS($G$9:$G$58,$E$9:$E$58,I14,$B$9:$B$58,実績額一覧!$B$6)</f>
        <v>0</v>
      </c>
      <c r="L14" s="142">
        <f ca="1">SUMIFS($G$9:$G$58,$E$9:$E$58,I14,$B$9:$B$58,実績額一覧!$B$7)</f>
        <v>0</v>
      </c>
      <c r="M14" s="142">
        <f ca="1">SUMIFS($G$9:$G$58,$E$9:$E$58,I14,$B$9:$B$58,実績額一覧!$B$8)</f>
        <v>0</v>
      </c>
      <c r="N14" s="142">
        <f ca="1">SUMIFS($G$9:$G$58,$E$9:$E$58,I14,$B$9:$B$58,実績額一覧!$B$9)</f>
        <v>0</v>
      </c>
      <c r="O14" s="142">
        <f ca="1">SUMIFS($G$9:$G$58,$E$9:$E$58,I14,$B$9:$B$58,実績額一覧!$B$10)</f>
        <v>0</v>
      </c>
      <c r="P14" s="142">
        <f ca="1">SUMIFS($G$9:$G$58,$E$9:$E$58,I14,$B$9:$B$58,実績額一覧!$B$11)</f>
        <v>0</v>
      </c>
      <c r="Q14" s="142">
        <f ca="1">SUMIFS($G$9:$G$58,$E$9:$E$58,I14,$B$9:$B$58,実績額一覧!$B$12)</f>
        <v>0</v>
      </c>
      <c r="R14" s="142">
        <f ca="1">SUMIFS($G$9:$G$58,$E$9:$E$58,I14,$B$9:$B$58,実績額一覧!$B$13)</f>
        <v>0</v>
      </c>
      <c r="S14" s="142">
        <f ca="1">SUMIFS($G$9:$G$58,$E$9:$E$58,I14,$B$9:$B$58,実績額一覧!$B$14)</f>
        <v>0</v>
      </c>
      <c r="T14" s="142">
        <f ca="1">SUMIFS($G$9:$G$58,$E$9:$E$58,I14,$B$9:$B$58,実績額一覧!$B$15)</f>
        <v>0</v>
      </c>
      <c r="U14" s="142">
        <f ca="1">SUMIFS($G$9:$G$58,$E$9:$E$58,I14,$B$9:$B$58,実績額一覧!$B$16)</f>
        <v>0</v>
      </c>
      <c r="V14" s="142">
        <f ca="1">SUMIFS($G$9:$G$58,$E$9:$E$58,I14,$B$9:$B$58,実績額一覧!$B$17)</f>
        <v>0</v>
      </c>
      <c r="W14" s="142">
        <f ca="1">SUMIFS($G$9:$G$58,$E$9:$E$58,I14,$B$9:$B$58,実績額一覧!$B$18)</f>
        <v>0</v>
      </c>
      <c r="X14" s="142">
        <f ca="1">SUMIFS($G$9:$G$58,$E$9:$E$58,I14,$B$9:$B$58,実績額一覧!$B$19)</f>
        <v>0</v>
      </c>
    </row>
    <row r="15" spans="1:24" s="132" customFormat="1">
      <c r="A15" s="141">
        <v>7</v>
      </c>
      <c r="B15" s="147"/>
      <c r="C15" s="153"/>
      <c r="D15" s="153"/>
      <c r="E15" s="148"/>
      <c r="F15" s="147"/>
      <c r="G15" s="149"/>
      <c r="I15" s="145" t="s">
        <v>246</v>
      </c>
      <c r="J15" s="142">
        <f ca="1">SUMIFS($G$9:$G$58,$E$9:$E$58,I15,$B$9:$B$58,実績額一覧!$B$5)</f>
        <v>0</v>
      </c>
      <c r="K15" s="142">
        <f ca="1">SUMIFS($G$9:$G$58,$E$9:$E$58,I15,$B$9:$B$58,実績額一覧!$B$6)</f>
        <v>0</v>
      </c>
      <c r="L15" s="142">
        <f ca="1">SUMIFS($G$9:$G$58,$E$9:$E$58,I15,$B$9:$B$58,実績額一覧!$B$7)</f>
        <v>0</v>
      </c>
      <c r="M15" s="142">
        <f ca="1">SUMIFS($G$9:$G$58,$E$9:$E$58,I15,$B$9:$B$58,実績額一覧!$B$8)</f>
        <v>0</v>
      </c>
      <c r="N15" s="142">
        <f ca="1">SUMIFS($G$9:$G$58,$E$9:$E$58,I15,$B$9:$B$58,実績額一覧!$B$9)</f>
        <v>0</v>
      </c>
      <c r="O15" s="142">
        <f ca="1">SUMIFS($G$9:$G$58,$E$9:$E$58,I15,$B$9:$B$58,実績額一覧!$B$10)</f>
        <v>0</v>
      </c>
      <c r="P15" s="142">
        <f ca="1">SUMIFS($G$9:$G$58,$E$9:$E$58,I15,$B$9:$B$58,実績額一覧!$B$11)</f>
        <v>0</v>
      </c>
      <c r="Q15" s="142">
        <f ca="1">SUMIFS($G$9:$G$58,$E$9:$E$58,I15,$B$9:$B$58,実績額一覧!$B$12)</f>
        <v>0</v>
      </c>
      <c r="R15" s="142">
        <f ca="1">SUMIFS($G$9:$G$58,$E$9:$E$58,I15,$B$9:$B$58,実績額一覧!$B$13)</f>
        <v>0</v>
      </c>
      <c r="S15" s="142">
        <f ca="1">SUMIFS($G$9:$G$58,$E$9:$E$58,I15,$B$9:$B$58,実績額一覧!$B$14)</f>
        <v>0</v>
      </c>
      <c r="T15" s="142">
        <f ca="1">SUMIFS($G$9:$G$58,$E$9:$E$58,I15,$B$9:$B$58,実績額一覧!$B$15)</f>
        <v>0</v>
      </c>
      <c r="U15" s="142">
        <f ca="1">SUMIFS($G$9:$G$58,$E$9:$E$58,I15,$B$9:$B$58,実績額一覧!$B$16)</f>
        <v>0</v>
      </c>
      <c r="V15" s="142">
        <f ca="1">SUMIFS($G$9:$G$58,$E$9:$E$58,I15,$B$9:$B$58,実績額一覧!$B$17)</f>
        <v>0</v>
      </c>
      <c r="W15" s="142">
        <f ca="1">SUMIFS($G$9:$G$58,$E$9:$E$58,I15,$B$9:$B$58,実績額一覧!$B$18)</f>
        <v>0</v>
      </c>
      <c r="X15" s="142">
        <f ca="1">SUMIFS($G$9:$G$58,$E$9:$E$58,I15,$B$9:$B$58,実績額一覧!$B$19)</f>
        <v>0</v>
      </c>
    </row>
    <row r="16" spans="1:24" s="132" customFormat="1">
      <c r="A16" s="141">
        <v>8</v>
      </c>
      <c r="B16" s="147"/>
      <c r="C16" s="154"/>
      <c r="D16" s="155"/>
      <c r="E16" s="148"/>
      <c r="F16" s="150"/>
      <c r="G16" s="149"/>
      <c r="I16" s="145" t="s">
        <v>247</v>
      </c>
      <c r="J16" s="142">
        <f ca="1">SUMIFS($G$9:$G$58,$E$9:$E$58,I16,$B$9:$B$58,実績額一覧!$B$5)</f>
        <v>0</v>
      </c>
      <c r="K16" s="142">
        <f ca="1">SUMIFS($G$9:$G$58,$E$9:$E$58,I16,$B$9:$B$58,実績額一覧!$B$6)</f>
        <v>0</v>
      </c>
      <c r="L16" s="142">
        <f ca="1">SUMIFS($G$9:$G$58,$E$9:$E$58,I16,$B$9:$B$58,実績額一覧!$B$7)</f>
        <v>0</v>
      </c>
      <c r="M16" s="142">
        <f ca="1">SUMIFS($G$9:$G$58,$E$9:$E$58,I16,$B$9:$B$58,実績額一覧!$B$8)</f>
        <v>0</v>
      </c>
      <c r="N16" s="142">
        <f ca="1">SUMIFS($G$9:$G$58,$E$9:$E$58,I16,$B$9:$B$58,実績額一覧!$B$9)</f>
        <v>0</v>
      </c>
      <c r="O16" s="142">
        <f ca="1">SUMIFS($G$9:$G$58,$E$9:$E$58,I16,$B$9:$B$58,実績額一覧!$B$10)</f>
        <v>0</v>
      </c>
      <c r="P16" s="142">
        <f ca="1">SUMIFS($G$9:$G$58,$E$9:$E$58,I16,$B$9:$B$58,実績額一覧!$B$11)</f>
        <v>0</v>
      </c>
      <c r="Q16" s="142">
        <f ca="1">SUMIFS($G$9:$G$58,$E$9:$E$58,I16,$B$9:$B$58,実績額一覧!$B$12)</f>
        <v>0</v>
      </c>
      <c r="R16" s="142">
        <f ca="1">SUMIFS($G$9:$G$58,$E$9:$E$58,I16,$B$9:$B$58,実績額一覧!$B$13)</f>
        <v>0</v>
      </c>
      <c r="S16" s="142">
        <f ca="1">SUMIFS($G$9:$G$58,$E$9:$E$58,I16,$B$9:$B$58,実績額一覧!$B$14)</f>
        <v>0</v>
      </c>
      <c r="T16" s="142">
        <f ca="1">SUMIFS($G$9:$G$58,$E$9:$E$58,I16,$B$9:$B$58,実績額一覧!$B$15)</f>
        <v>0</v>
      </c>
      <c r="U16" s="142">
        <f ca="1">SUMIFS($G$9:$G$58,$E$9:$E$58,I16,$B$9:$B$58,実績額一覧!$B$16)</f>
        <v>0</v>
      </c>
      <c r="V16" s="142">
        <f ca="1">SUMIFS($G$9:$G$58,$E$9:$E$58,I16,$B$9:$B$58,実績額一覧!$B$17)</f>
        <v>0</v>
      </c>
      <c r="W16" s="142">
        <f ca="1">SUMIFS($G$9:$G$58,$E$9:$E$58,I16,$B$9:$B$58,実績額一覧!$B$18)</f>
        <v>0</v>
      </c>
      <c r="X16" s="142">
        <f ca="1">SUMIFS($G$9:$G$58,$E$9:$E$58,I16,$B$9:$B$58,実績額一覧!$B$19)</f>
        <v>0</v>
      </c>
    </row>
    <row r="17" spans="1:24" s="132" customFormat="1">
      <c r="A17" s="141">
        <v>9</v>
      </c>
      <c r="B17" s="147"/>
      <c r="C17" s="154"/>
      <c r="D17" s="153"/>
      <c r="E17" s="148"/>
      <c r="F17" s="147"/>
      <c r="G17" s="149"/>
      <c r="I17" s="145" t="s">
        <v>248</v>
      </c>
      <c r="J17" s="142">
        <f ca="1">SUMIFS($G$9:$G$58,$E$9:$E$58,I17,$B$9:$B$58,実績額一覧!$B$5)</f>
        <v>0</v>
      </c>
      <c r="K17" s="142">
        <f ca="1">SUMIFS($G$9:$G$58,$E$9:$E$58,I17,$B$9:$B$58,実績額一覧!$B$6)</f>
        <v>0</v>
      </c>
      <c r="L17" s="142">
        <f ca="1">SUMIFS($G$9:$G$58,$E$9:$E$58,I17,$B$9:$B$58,実績額一覧!$B$7)</f>
        <v>0</v>
      </c>
      <c r="M17" s="142">
        <f ca="1">SUMIFS($G$9:$G$58,$E$9:$E$58,I17,$B$9:$B$58,実績額一覧!$B$8)</f>
        <v>0</v>
      </c>
      <c r="N17" s="142">
        <f ca="1">SUMIFS($G$9:$G$58,$E$9:$E$58,I17,$B$9:$B$58,実績額一覧!$B$9)</f>
        <v>0</v>
      </c>
      <c r="O17" s="142">
        <f ca="1">SUMIFS($G$9:$G$58,$E$9:$E$58,I17,$B$9:$B$58,実績額一覧!$B$10)</f>
        <v>0</v>
      </c>
      <c r="P17" s="142">
        <f ca="1">SUMIFS($G$9:$G$58,$E$9:$E$58,I17,$B$9:$B$58,実績額一覧!$B$11)</f>
        <v>0</v>
      </c>
      <c r="Q17" s="142">
        <f ca="1">SUMIFS($G$9:$G$58,$E$9:$E$58,I17,$B$9:$B$58,実績額一覧!$B$12)</f>
        <v>0</v>
      </c>
      <c r="R17" s="142">
        <f ca="1">SUMIFS($G$9:$G$58,$E$9:$E$58,I17,$B$9:$B$58,実績額一覧!$B$13)</f>
        <v>0</v>
      </c>
      <c r="S17" s="142">
        <f ca="1">SUMIFS($G$9:$G$58,$E$9:$E$58,I17,$B$9:$B$58,実績額一覧!$B$14)</f>
        <v>0</v>
      </c>
      <c r="T17" s="142">
        <f ca="1">SUMIFS($G$9:$G$58,$E$9:$E$58,I17,$B$9:$B$58,実績額一覧!$B$15)</f>
        <v>0</v>
      </c>
      <c r="U17" s="142">
        <f ca="1">SUMIFS($G$9:$G$58,$E$9:$E$58,I17,$B$9:$B$58,実績額一覧!$B$16)</f>
        <v>0</v>
      </c>
      <c r="V17" s="142">
        <f ca="1">SUMIFS($G$9:$G$58,$E$9:$E$58,I17,$B$9:$B$58,実績額一覧!$B$17)</f>
        <v>0</v>
      </c>
      <c r="W17" s="142">
        <f ca="1">SUMIFS($G$9:$G$58,$E$9:$E$58,I17,$B$9:$B$58,実績額一覧!$B$18)</f>
        <v>0</v>
      </c>
      <c r="X17" s="142">
        <f ca="1">SUMIFS($G$9:$G$58,$E$9:$E$58,I17,$B$9:$B$58,実績額一覧!$B$19)</f>
        <v>0</v>
      </c>
    </row>
    <row r="18" spans="1:24" s="132" customFormat="1">
      <c r="A18" s="141">
        <v>10</v>
      </c>
      <c r="B18" s="147"/>
      <c r="C18" s="154"/>
      <c r="D18" s="153"/>
      <c r="E18" s="148"/>
      <c r="F18" s="147"/>
      <c r="G18" s="149"/>
      <c r="I18" s="145" t="s">
        <v>249</v>
      </c>
      <c r="J18" s="142">
        <f ca="1">SUMIFS($G$9:$G$58,$E$9:$E$58,I18,$B$9:$B$58,実績額一覧!$B$5)</f>
        <v>0</v>
      </c>
      <c r="K18" s="142">
        <f ca="1">SUMIFS($G$9:$G$58,$E$9:$E$58,I18,$B$9:$B$58,実績額一覧!$B$6)</f>
        <v>0</v>
      </c>
      <c r="L18" s="142">
        <f ca="1">SUMIFS($G$9:$G$58,$E$9:$E$58,I18,$B$9:$B$58,実績額一覧!$B$7)</f>
        <v>0</v>
      </c>
      <c r="M18" s="142">
        <f ca="1">SUMIFS($G$9:$G$58,$E$9:$E$58,I18,$B$9:$B$58,実績額一覧!$B$8)</f>
        <v>0</v>
      </c>
      <c r="N18" s="142">
        <f ca="1">SUMIFS($G$9:$G$58,$E$9:$E$58,I18,$B$9:$B$58,実績額一覧!$B$9)</f>
        <v>0</v>
      </c>
      <c r="O18" s="142">
        <f ca="1">SUMIFS($G$9:$G$58,$E$9:$E$58,I18,$B$9:$B$58,実績額一覧!$B$10)</f>
        <v>0</v>
      </c>
      <c r="P18" s="142">
        <f ca="1">SUMIFS($G$9:$G$58,$E$9:$E$58,I18,$B$9:$B$58,実績額一覧!$B$11)</f>
        <v>0</v>
      </c>
      <c r="Q18" s="142">
        <f ca="1">SUMIFS($G$9:$G$58,$E$9:$E$58,I18,$B$9:$B$58,実績額一覧!$B$12)</f>
        <v>0</v>
      </c>
      <c r="R18" s="142">
        <f ca="1">SUMIFS($G$9:$G$58,$E$9:$E$58,I18,$B$9:$B$58,実績額一覧!$B$13)</f>
        <v>0</v>
      </c>
      <c r="S18" s="142">
        <f ca="1">SUMIFS($G$9:$G$58,$E$9:$E$58,I18,$B$9:$B$58,実績額一覧!$B$14)</f>
        <v>0</v>
      </c>
      <c r="T18" s="142">
        <f ca="1">SUMIFS($G$9:$G$58,$E$9:$E$58,I18,$B$9:$B$58,実績額一覧!$B$15)</f>
        <v>0</v>
      </c>
      <c r="U18" s="142">
        <f ca="1">SUMIFS($G$9:$G$58,$E$9:$E$58,I18,$B$9:$B$58,実績額一覧!$B$16)</f>
        <v>0</v>
      </c>
      <c r="V18" s="142">
        <f ca="1">SUMIFS($G$9:$G$58,$E$9:$E$58,I18,$B$9:$B$58,実績額一覧!$B$17)</f>
        <v>0</v>
      </c>
      <c r="W18" s="142">
        <f ca="1">SUMIFS($G$9:$G$58,$E$9:$E$58,I18,$B$9:$B$58,実績額一覧!$B$18)</f>
        <v>0</v>
      </c>
      <c r="X18" s="142">
        <f ca="1">SUMIFS($G$9:$G$58,$E$9:$E$58,I18,$B$9:$B$58,実績額一覧!$B$19)</f>
        <v>0</v>
      </c>
    </row>
    <row r="19" spans="1:24" s="132" customFormat="1">
      <c r="A19" s="141">
        <v>11</v>
      </c>
      <c r="B19" s="147"/>
      <c r="C19" s="154"/>
      <c r="D19" s="153"/>
      <c r="E19" s="148"/>
      <c r="F19" s="147"/>
      <c r="G19" s="149"/>
      <c r="I19" s="145" t="s">
        <v>217</v>
      </c>
      <c r="J19" s="142">
        <f ca="1">SUMIFS($G$9:$G$58,$E$9:$E$58,I19,$B$9:$B$58,実績額一覧!$B$5)</f>
        <v>0</v>
      </c>
      <c r="K19" s="142">
        <f ca="1">SUMIFS($G$9:$G$58,$E$9:$E$58,I19,$B$9:$B$58,実績額一覧!$B$6)</f>
        <v>0</v>
      </c>
      <c r="L19" s="142">
        <f ca="1">SUMIFS($G$9:$G$58,$E$9:$E$58,I19,$B$9:$B$58,実績額一覧!$B$7)</f>
        <v>0</v>
      </c>
      <c r="M19" s="142">
        <f ca="1">SUMIFS($G$9:$G$58,$E$9:$E$58,I19,$B$9:$B$58,実績額一覧!$B$8)</f>
        <v>0</v>
      </c>
      <c r="N19" s="142">
        <f ca="1">SUMIFS($G$9:$G$58,$E$9:$E$58,I19,$B$9:$B$58,実績額一覧!$B$9)</f>
        <v>0</v>
      </c>
      <c r="O19" s="142">
        <f ca="1">SUMIFS($G$9:$G$58,$E$9:$E$58,I19,$B$9:$B$58,実績額一覧!$B$10)</f>
        <v>0</v>
      </c>
      <c r="P19" s="142">
        <f ca="1">SUMIFS($G$9:$G$58,$E$9:$E$58,I19,$B$9:$B$58,実績額一覧!$B$11)</f>
        <v>0</v>
      </c>
      <c r="Q19" s="142">
        <f ca="1">SUMIFS($G$9:$G$58,$E$9:$E$58,I19,$B$9:$B$58,実績額一覧!$B$12)</f>
        <v>0</v>
      </c>
      <c r="R19" s="142">
        <f ca="1">SUMIFS($G$9:$G$58,$E$9:$E$58,I19,$B$9:$B$58,実績額一覧!$B$13)</f>
        <v>0</v>
      </c>
      <c r="S19" s="142">
        <f ca="1">SUMIFS($G$9:$G$58,$E$9:$E$58,I19,$B$9:$B$58,実績額一覧!$B$14)</f>
        <v>0</v>
      </c>
      <c r="T19" s="142">
        <f ca="1">SUMIFS($G$9:$G$58,$E$9:$E$58,I19,$B$9:$B$58,実績額一覧!$B$15)</f>
        <v>0</v>
      </c>
      <c r="U19" s="142">
        <f ca="1">SUMIFS($G$9:$G$58,$E$9:$E$58,I19,$B$9:$B$58,実績額一覧!$B$16)</f>
        <v>0</v>
      </c>
      <c r="V19" s="142">
        <f ca="1">SUMIFS($G$9:$G$58,$E$9:$E$58,I19,$B$9:$B$58,実績額一覧!$B$17)</f>
        <v>0</v>
      </c>
      <c r="W19" s="142">
        <f ca="1">SUMIFS($G$9:$G$58,$E$9:$E$58,I19,$B$9:$B$58,実績額一覧!$B$18)</f>
        <v>0</v>
      </c>
      <c r="X19" s="142">
        <f ca="1">SUMIFS($G$9:$G$58,$E$9:$E$58,I19,$B$9:$B$58,実績額一覧!$B$19)</f>
        <v>0</v>
      </c>
    </row>
    <row r="20" spans="1:24" s="132" customFormat="1">
      <c r="A20" s="141">
        <v>12</v>
      </c>
      <c r="B20" s="147"/>
      <c r="C20" s="154"/>
      <c r="D20" s="153"/>
      <c r="E20" s="148"/>
      <c r="F20" s="147"/>
      <c r="G20" s="149"/>
    </row>
    <row r="21" spans="1:24" s="132" customFormat="1">
      <c r="A21" s="141">
        <v>13</v>
      </c>
      <c r="B21" s="147"/>
      <c r="C21" s="154"/>
      <c r="D21" s="153"/>
      <c r="E21" s="148"/>
      <c r="F21" s="147"/>
      <c r="G21" s="149"/>
    </row>
    <row r="22" spans="1:24">
      <c r="A22" s="141">
        <v>14</v>
      </c>
      <c r="B22" s="147"/>
      <c r="C22" s="154"/>
      <c r="D22" s="153"/>
      <c r="E22" s="148"/>
      <c r="F22" s="147"/>
      <c r="G22" s="149"/>
    </row>
    <row r="23" spans="1:24">
      <c r="A23" s="141">
        <v>15</v>
      </c>
      <c r="B23" s="147"/>
      <c r="C23" s="153"/>
      <c r="D23" s="153"/>
      <c r="E23" s="148"/>
      <c r="F23" s="147"/>
      <c r="G23" s="149"/>
    </row>
    <row r="24" spans="1:24">
      <c r="A24" s="141">
        <v>16</v>
      </c>
      <c r="B24" s="147"/>
      <c r="C24" s="153"/>
      <c r="D24" s="153"/>
      <c r="E24" s="148"/>
      <c r="F24" s="147"/>
      <c r="G24" s="149"/>
    </row>
    <row r="25" spans="1:24">
      <c r="A25" s="141">
        <v>17</v>
      </c>
      <c r="B25" s="147"/>
      <c r="C25" s="153"/>
      <c r="D25" s="153"/>
      <c r="E25" s="148"/>
      <c r="F25" s="147"/>
      <c r="G25" s="149"/>
    </row>
    <row r="26" spans="1:24">
      <c r="A26" s="141">
        <v>18</v>
      </c>
      <c r="B26" s="147"/>
      <c r="C26" s="153"/>
      <c r="D26" s="153"/>
      <c r="E26" s="148"/>
      <c r="F26" s="147"/>
      <c r="G26" s="149"/>
    </row>
    <row r="27" spans="1:24">
      <c r="A27" s="141">
        <v>19</v>
      </c>
      <c r="B27" s="147"/>
      <c r="C27" s="153"/>
      <c r="D27" s="153"/>
      <c r="E27" s="148"/>
      <c r="F27" s="147"/>
      <c r="G27" s="149"/>
    </row>
    <row r="28" spans="1:24">
      <c r="A28" s="141">
        <v>20</v>
      </c>
      <c r="B28" s="147"/>
      <c r="C28" s="153"/>
      <c r="D28" s="153"/>
      <c r="E28" s="148"/>
      <c r="F28" s="147"/>
      <c r="G28" s="149"/>
    </row>
    <row r="29" spans="1:24">
      <c r="A29" s="141">
        <v>21</v>
      </c>
      <c r="B29" s="147"/>
      <c r="C29" s="153"/>
      <c r="D29" s="153"/>
      <c r="E29" s="148"/>
      <c r="F29" s="147"/>
      <c r="G29" s="149"/>
    </row>
    <row r="30" spans="1:24">
      <c r="A30" s="141">
        <v>22</v>
      </c>
      <c r="B30" s="147"/>
      <c r="C30" s="153"/>
      <c r="D30" s="153"/>
      <c r="E30" s="148"/>
      <c r="F30" s="147"/>
      <c r="G30" s="149"/>
    </row>
    <row r="31" spans="1:24">
      <c r="A31" s="141">
        <v>23</v>
      </c>
      <c r="B31" s="147"/>
      <c r="C31" s="153"/>
      <c r="D31" s="153"/>
      <c r="E31" s="148"/>
      <c r="F31" s="147"/>
      <c r="G31" s="149"/>
    </row>
    <row r="32" spans="1:24">
      <c r="A32" s="141">
        <v>24</v>
      </c>
      <c r="B32" s="147"/>
      <c r="C32" s="153"/>
      <c r="D32" s="153"/>
      <c r="E32" s="148"/>
      <c r="F32" s="147"/>
      <c r="G32" s="149"/>
    </row>
    <row r="33" spans="1:7">
      <c r="A33" s="141">
        <v>25</v>
      </c>
      <c r="B33" s="147"/>
      <c r="C33" s="153"/>
      <c r="D33" s="153"/>
      <c r="E33" s="148"/>
      <c r="F33" s="147"/>
      <c r="G33" s="149"/>
    </row>
    <row r="34" spans="1:7">
      <c r="A34" s="141">
        <v>26</v>
      </c>
      <c r="B34" s="147"/>
      <c r="C34" s="153"/>
      <c r="D34" s="153"/>
      <c r="E34" s="148"/>
      <c r="F34" s="147"/>
      <c r="G34" s="149"/>
    </row>
    <row r="35" spans="1:7">
      <c r="A35" s="141">
        <v>27</v>
      </c>
      <c r="B35" s="147"/>
      <c r="C35" s="153"/>
      <c r="D35" s="153"/>
      <c r="E35" s="148"/>
      <c r="F35" s="147"/>
      <c r="G35" s="149"/>
    </row>
    <row r="36" spans="1:7">
      <c r="A36" s="141">
        <v>28</v>
      </c>
      <c r="B36" s="147"/>
      <c r="C36" s="153"/>
      <c r="D36" s="153"/>
      <c r="E36" s="148"/>
      <c r="F36" s="147"/>
      <c r="G36" s="149"/>
    </row>
    <row r="37" spans="1:7">
      <c r="A37" s="141">
        <v>29</v>
      </c>
      <c r="B37" s="147"/>
      <c r="C37" s="153"/>
      <c r="D37" s="153"/>
      <c r="E37" s="148"/>
      <c r="F37" s="147"/>
      <c r="G37" s="149"/>
    </row>
    <row r="38" spans="1:7">
      <c r="A38" s="141">
        <v>30</v>
      </c>
      <c r="B38" s="147"/>
      <c r="C38" s="153"/>
      <c r="D38" s="153"/>
      <c r="E38" s="148"/>
      <c r="F38" s="147"/>
      <c r="G38" s="149"/>
    </row>
    <row r="39" spans="1:7">
      <c r="A39" s="141">
        <v>31</v>
      </c>
      <c r="B39" s="147"/>
      <c r="C39" s="153"/>
      <c r="D39" s="153"/>
      <c r="E39" s="148"/>
      <c r="F39" s="147"/>
      <c r="G39" s="149"/>
    </row>
    <row r="40" spans="1:7">
      <c r="A40" s="141">
        <v>32</v>
      </c>
      <c r="B40" s="147"/>
      <c r="C40" s="153"/>
      <c r="D40" s="153"/>
      <c r="E40" s="148"/>
      <c r="F40" s="147"/>
      <c r="G40" s="149"/>
    </row>
    <row r="41" spans="1:7">
      <c r="A41" s="141">
        <v>33</v>
      </c>
      <c r="B41" s="147"/>
      <c r="C41" s="153"/>
      <c r="D41" s="153"/>
      <c r="E41" s="148"/>
      <c r="F41" s="147"/>
      <c r="G41" s="149"/>
    </row>
    <row r="42" spans="1:7">
      <c r="A42" s="141">
        <v>34</v>
      </c>
      <c r="B42" s="147"/>
      <c r="C42" s="153"/>
      <c r="D42" s="153"/>
      <c r="E42" s="148"/>
      <c r="F42" s="147"/>
      <c r="G42" s="149"/>
    </row>
    <row r="43" spans="1:7">
      <c r="A43" s="141">
        <v>35</v>
      </c>
      <c r="B43" s="147"/>
      <c r="C43" s="153"/>
      <c r="D43" s="153"/>
      <c r="E43" s="148"/>
      <c r="F43" s="147"/>
      <c r="G43" s="149"/>
    </row>
    <row r="44" spans="1:7">
      <c r="A44" s="141">
        <v>36</v>
      </c>
      <c r="B44" s="147"/>
      <c r="C44" s="153"/>
      <c r="D44" s="153"/>
      <c r="E44" s="148"/>
      <c r="F44" s="147"/>
      <c r="G44" s="149"/>
    </row>
    <row r="45" spans="1:7">
      <c r="A45" s="141">
        <v>37</v>
      </c>
      <c r="B45" s="147"/>
      <c r="C45" s="153"/>
      <c r="D45" s="153"/>
      <c r="E45" s="148"/>
      <c r="F45" s="147"/>
      <c r="G45" s="149"/>
    </row>
    <row r="46" spans="1:7">
      <c r="A46" s="141">
        <v>38</v>
      </c>
      <c r="B46" s="147"/>
      <c r="C46" s="153"/>
      <c r="D46" s="153"/>
      <c r="E46" s="148"/>
      <c r="F46" s="147"/>
      <c r="G46" s="149"/>
    </row>
    <row r="47" spans="1:7">
      <c r="A47" s="141">
        <v>39</v>
      </c>
      <c r="B47" s="147"/>
      <c r="C47" s="153"/>
      <c r="D47" s="153"/>
      <c r="E47" s="148"/>
      <c r="F47" s="147"/>
      <c r="G47" s="149"/>
    </row>
    <row r="48" spans="1:7">
      <c r="A48" s="141">
        <v>40</v>
      </c>
      <c r="B48" s="147"/>
      <c r="C48" s="153"/>
      <c r="D48" s="153"/>
      <c r="E48" s="148"/>
      <c r="F48" s="147"/>
      <c r="G48" s="149"/>
    </row>
    <row r="49" spans="1:7">
      <c r="A49" s="141">
        <v>41</v>
      </c>
      <c r="B49" s="147"/>
      <c r="C49" s="153"/>
      <c r="D49" s="153"/>
      <c r="E49" s="148"/>
      <c r="F49" s="147"/>
      <c r="G49" s="149"/>
    </row>
    <row r="50" spans="1:7">
      <c r="A50" s="141">
        <v>42</v>
      </c>
      <c r="B50" s="147"/>
      <c r="C50" s="153"/>
      <c r="D50" s="153"/>
      <c r="E50" s="148"/>
      <c r="F50" s="147"/>
      <c r="G50" s="149"/>
    </row>
    <row r="51" spans="1:7">
      <c r="A51" s="141">
        <v>43</v>
      </c>
      <c r="B51" s="147"/>
      <c r="C51" s="153"/>
      <c r="D51" s="153"/>
      <c r="E51" s="148"/>
      <c r="F51" s="147"/>
      <c r="G51" s="149"/>
    </row>
    <row r="52" spans="1:7">
      <c r="A52" s="141">
        <v>44</v>
      </c>
      <c r="B52" s="147"/>
      <c r="C52" s="153"/>
      <c r="D52" s="153"/>
      <c r="E52" s="148"/>
      <c r="F52" s="147"/>
      <c r="G52" s="149"/>
    </row>
    <row r="53" spans="1:7">
      <c r="A53" s="141">
        <v>45</v>
      </c>
      <c r="B53" s="147"/>
      <c r="C53" s="153"/>
      <c r="D53" s="153"/>
      <c r="E53" s="148"/>
      <c r="F53" s="147"/>
      <c r="G53" s="149"/>
    </row>
    <row r="54" spans="1:7">
      <c r="A54" s="141">
        <v>46</v>
      </c>
      <c r="B54" s="147"/>
      <c r="C54" s="153"/>
      <c r="D54" s="153"/>
      <c r="E54" s="148"/>
      <c r="F54" s="147"/>
      <c r="G54" s="149"/>
    </row>
    <row r="55" spans="1:7">
      <c r="A55" s="141">
        <v>47</v>
      </c>
      <c r="B55" s="147"/>
      <c r="C55" s="153"/>
      <c r="D55" s="153"/>
      <c r="E55" s="148"/>
      <c r="F55" s="147"/>
      <c r="G55" s="149"/>
    </row>
    <row r="56" spans="1:7">
      <c r="A56" s="141">
        <v>48</v>
      </c>
      <c r="B56" s="147"/>
      <c r="C56" s="153"/>
      <c r="D56" s="153"/>
      <c r="E56" s="148"/>
      <c r="F56" s="147"/>
      <c r="G56" s="149"/>
    </row>
    <row r="57" spans="1:7">
      <c r="A57" s="141">
        <v>49</v>
      </c>
      <c r="B57" s="147"/>
      <c r="C57" s="153"/>
      <c r="D57" s="153"/>
      <c r="E57" s="148"/>
      <c r="F57" s="147"/>
      <c r="G57" s="149"/>
    </row>
    <row r="58" spans="1:7" ht="18.600000000000001" thickBot="1">
      <c r="A58" s="141">
        <v>50</v>
      </c>
      <c r="B58" s="147"/>
      <c r="C58" s="153"/>
      <c r="D58" s="153"/>
      <c r="E58" s="148"/>
      <c r="F58" s="147"/>
      <c r="G58" s="149"/>
    </row>
    <row r="59" spans="1:7" ht="18.600000000000001" thickBot="1">
      <c r="A59" s="363" t="s">
        <v>65</v>
      </c>
      <c r="B59" s="364"/>
      <c r="C59" s="364"/>
      <c r="D59" s="364"/>
      <c r="E59" s="364"/>
      <c r="F59" s="364"/>
      <c r="G59" s="151">
        <f>SUM(G9:G58)</f>
        <v>0</v>
      </c>
    </row>
    <row r="71" ht="19.5" customHeight="1"/>
  </sheetData>
  <sheetProtection sheet="1" selectLockedCells="1"/>
  <mergeCells count="2">
    <mergeCell ref="A3:G3"/>
    <mergeCell ref="A59:F59"/>
  </mergeCells>
  <phoneticPr fontId="11"/>
  <printOptions horizontalCentered="1"/>
  <pageMargins left="0.59055118110236227" right="0.59055118110236227" top="0.59055118110236227" bottom="0.59055118110236227" header="0.31496062992125984" footer="0.31496062992125984"/>
  <pageSetup paperSize="9" scale="56"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92359A0-1FC1-41C7-BA98-AB5733E08276}">
          <x14:formula1>
            <xm:f>リスト!$H$21:$H$31</xm:f>
          </x14:formula1>
          <xm:sqref>E6:E58</xm:sqref>
        </x14:dataValidation>
        <x14:dataValidation type="list" allowBlank="1" showInputMessage="1" showErrorMessage="1" xr:uid="{FCA60DC8-9472-49EA-A5F3-79E6D06577AA}">
          <x14:formula1>
            <xm:f>実績額一覧!$B$5:$B$19</xm:f>
          </x14:formula1>
          <xm:sqref>B9:B58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D1E11-EDDE-4545-A082-38D2EC48D2E8}">
  <dimension ref="A1:H78"/>
  <sheetViews>
    <sheetView topLeftCell="A6" workbookViewId="0">
      <selection activeCell="H21" sqref="H21:H31"/>
    </sheetView>
  </sheetViews>
  <sheetFormatPr defaultRowHeight="13.2"/>
  <cols>
    <col min="2" max="2" width="39.109375" bestFit="1" customWidth="1"/>
  </cols>
  <sheetData>
    <row r="1" spans="1:8">
      <c r="B1" t="s">
        <v>110</v>
      </c>
      <c r="H1" t="s">
        <v>209</v>
      </c>
    </row>
    <row r="2" spans="1:8">
      <c r="A2">
        <v>1</v>
      </c>
      <c r="B2" t="s">
        <v>111</v>
      </c>
      <c r="C2">
        <v>200</v>
      </c>
      <c r="D2" t="s">
        <v>112</v>
      </c>
      <c r="H2" t="s">
        <v>205</v>
      </c>
    </row>
    <row r="3" spans="1:8">
      <c r="A3">
        <v>2</v>
      </c>
      <c r="B3" t="s">
        <v>113</v>
      </c>
      <c r="C3">
        <v>300</v>
      </c>
      <c r="D3" t="s">
        <v>112</v>
      </c>
      <c r="H3" t="s">
        <v>206</v>
      </c>
    </row>
    <row r="4" spans="1:8">
      <c r="A4">
        <v>3</v>
      </c>
      <c r="B4" t="s">
        <v>114</v>
      </c>
      <c r="C4">
        <v>400</v>
      </c>
      <c r="D4" t="s">
        <v>112</v>
      </c>
      <c r="H4" t="s">
        <v>207</v>
      </c>
    </row>
    <row r="5" spans="1:8">
      <c r="A5">
        <v>4</v>
      </c>
      <c r="B5" t="s">
        <v>115</v>
      </c>
      <c r="C5">
        <v>500</v>
      </c>
      <c r="D5" t="s">
        <v>112</v>
      </c>
      <c r="H5" t="s">
        <v>208</v>
      </c>
    </row>
    <row r="6" spans="1:8">
      <c r="A6">
        <v>5</v>
      </c>
      <c r="B6" t="s">
        <v>6</v>
      </c>
      <c r="C6">
        <v>200</v>
      </c>
      <c r="D6" t="s">
        <v>112</v>
      </c>
      <c r="H6" t="s">
        <v>216</v>
      </c>
    </row>
    <row r="7" spans="1:8">
      <c r="A7">
        <v>6</v>
      </c>
      <c r="B7" t="s">
        <v>7</v>
      </c>
      <c r="C7">
        <v>200</v>
      </c>
      <c r="D7" t="s">
        <v>112</v>
      </c>
    </row>
    <row r="8" spans="1:8">
      <c r="A8">
        <v>7</v>
      </c>
      <c r="B8" t="s">
        <v>8</v>
      </c>
      <c r="C8">
        <v>200</v>
      </c>
      <c r="D8" t="s">
        <v>112</v>
      </c>
      <c r="H8" t="s">
        <v>210</v>
      </c>
    </row>
    <row r="9" spans="1:8">
      <c r="A9">
        <v>8</v>
      </c>
      <c r="B9" t="s">
        <v>116</v>
      </c>
      <c r="C9">
        <v>200</v>
      </c>
      <c r="D9" t="s">
        <v>112</v>
      </c>
      <c r="H9" t="s">
        <v>211</v>
      </c>
    </row>
    <row r="10" spans="1:8">
      <c r="A10">
        <v>9</v>
      </c>
      <c r="B10" t="s">
        <v>117</v>
      </c>
      <c r="C10">
        <v>300</v>
      </c>
      <c r="D10" t="s">
        <v>118</v>
      </c>
      <c r="H10" t="s">
        <v>212</v>
      </c>
    </row>
    <row r="11" spans="1:8">
      <c r="A11">
        <v>10</v>
      </c>
      <c r="B11" t="s">
        <v>119</v>
      </c>
      <c r="C11">
        <v>400</v>
      </c>
      <c r="D11" t="s">
        <v>118</v>
      </c>
      <c r="H11" t="s">
        <v>213</v>
      </c>
    </row>
    <row r="12" spans="1:8">
      <c r="A12">
        <v>11</v>
      </c>
      <c r="B12" t="s">
        <v>120</v>
      </c>
      <c r="C12">
        <v>200</v>
      </c>
      <c r="D12" t="s">
        <v>112</v>
      </c>
      <c r="H12" t="s">
        <v>214</v>
      </c>
    </row>
    <row r="13" spans="1:8">
      <c r="A13">
        <v>12</v>
      </c>
      <c r="B13" t="s">
        <v>121</v>
      </c>
      <c r="C13">
        <v>200</v>
      </c>
      <c r="D13" t="s">
        <v>112</v>
      </c>
      <c r="H13" t="s">
        <v>215</v>
      </c>
    </row>
    <row r="14" spans="1:8">
      <c r="A14">
        <v>13</v>
      </c>
      <c r="B14" t="s">
        <v>12</v>
      </c>
      <c r="C14">
        <v>200</v>
      </c>
      <c r="D14" t="s">
        <v>112</v>
      </c>
    </row>
    <row r="15" spans="1:8">
      <c r="A15">
        <v>14</v>
      </c>
      <c r="B15" t="s">
        <v>9</v>
      </c>
      <c r="C15">
        <v>200</v>
      </c>
      <c r="D15" t="s">
        <v>112</v>
      </c>
      <c r="H15" t="s">
        <v>217</v>
      </c>
    </row>
    <row r="16" spans="1:8">
      <c r="A16">
        <v>15</v>
      </c>
      <c r="B16" t="s">
        <v>10</v>
      </c>
      <c r="C16">
        <v>200</v>
      </c>
      <c r="D16" t="s">
        <v>112</v>
      </c>
    </row>
    <row r="17" spans="1:8">
      <c r="A17">
        <v>16</v>
      </c>
      <c r="B17" t="s">
        <v>122</v>
      </c>
      <c r="C17">
        <v>200</v>
      </c>
      <c r="D17" t="s">
        <v>112</v>
      </c>
      <c r="H17" t="s">
        <v>218</v>
      </c>
    </row>
    <row r="18" spans="1:8">
      <c r="A18">
        <v>17</v>
      </c>
      <c r="B18" t="s">
        <v>4</v>
      </c>
      <c r="C18">
        <v>200</v>
      </c>
      <c r="D18" t="s">
        <v>112</v>
      </c>
      <c r="H18" t="s">
        <v>219</v>
      </c>
    </row>
    <row r="19" spans="1:8">
      <c r="A19">
        <v>18</v>
      </c>
      <c r="B19" t="s">
        <v>13</v>
      </c>
      <c r="C19">
        <v>200</v>
      </c>
      <c r="D19" t="s">
        <v>112</v>
      </c>
    </row>
    <row r="20" spans="1:8">
      <c r="A20">
        <v>19</v>
      </c>
      <c r="B20" t="s">
        <v>123</v>
      </c>
      <c r="C20">
        <v>200</v>
      </c>
      <c r="D20" t="s">
        <v>112</v>
      </c>
    </row>
    <row r="21" spans="1:8">
      <c r="A21">
        <v>20</v>
      </c>
      <c r="B21" t="s">
        <v>124</v>
      </c>
      <c r="C21">
        <v>200</v>
      </c>
      <c r="D21" t="s">
        <v>112</v>
      </c>
      <c r="H21" t="s">
        <v>240</v>
      </c>
    </row>
    <row r="22" spans="1:8">
      <c r="A22">
        <v>21</v>
      </c>
      <c r="B22" t="s">
        <v>14</v>
      </c>
      <c r="C22">
        <v>200</v>
      </c>
      <c r="D22" t="s">
        <v>112</v>
      </c>
      <c r="H22" t="s">
        <v>241</v>
      </c>
    </row>
    <row r="23" spans="1:8">
      <c r="A23">
        <v>22</v>
      </c>
      <c r="B23" t="s">
        <v>11</v>
      </c>
      <c r="C23">
        <v>200</v>
      </c>
      <c r="D23" t="s">
        <v>112</v>
      </c>
      <c r="H23" t="s">
        <v>242</v>
      </c>
    </row>
    <row r="24" spans="1:8">
      <c r="A24">
        <v>23</v>
      </c>
      <c r="B24" t="s">
        <v>15</v>
      </c>
      <c r="C24">
        <v>6</v>
      </c>
      <c r="D24" t="s">
        <v>118</v>
      </c>
      <c r="E24">
        <v>18</v>
      </c>
      <c r="F24" t="s">
        <v>118</v>
      </c>
      <c r="H24" t="s">
        <v>243</v>
      </c>
    </row>
    <row r="25" spans="1:8">
      <c r="A25">
        <v>24</v>
      </c>
      <c r="B25" t="s">
        <v>17</v>
      </c>
      <c r="C25">
        <v>6</v>
      </c>
      <c r="D25" t="s">
        <v>118</v>
      </c>
      <c r="E25">
        <v>18</v>
      </c>
      <c r="F25" t="s">
        <v>118</v>
      </c>
      <c r="H25" t="s">
        <v>244</v>
      </c>
    </row>
    <row r="26" spans="1:8">
      <c r="A26">
        <v>25</v>
      </c>
      <c r="B26" t="s">
        <v>18</v>
      </c>
      <c r="C26">
        <v>6</v>
      </c>
      <c r="D26" t="s">
        <v>118</v>
      </c>
      <c r="E26">
        <v>18</v>
      </c>
      <c r="F26" t="s">
        <v>118</v>
      </c>
      <c r="H26" t="s">
        <v>245</v>
      </c>
    </row>
    <row r="27" spans="1:8">
      <c r="A27">
        <v>26</v>
      </c>
      <c r="B27" t="s">
        <v>16</v>
      </c>
      <c r="C27">
        <v>6</v>
      </c>
      <c r="D27" t="s">
        <v>118</v>
      </c>
      <c r="E27">
        <v>18</v>
      </c>
      <c r="F27" t="s">
        <v>118</v>
      </c>
      <c r="H27" t="s">
        <v>246</v>
      </c>
    </row>
    <row r="28" spans="1:8">
      <c r="A28">
        <v>27</v>
      </c>
      <c r="B28" t="s">
        <v>22</v>
      </c>
      <c r="C28">
        <v>6</v>
      </c>
      <c r="D28" t="s">
        <v>118</v>
      </c>
      <c r="E28">
        <v>18</v>
      </c>
      <c r="F28" t="s">
        <v>118</v>
      </c>
      <c r="H28" t="s">
        <v>247</v>
      </c>
    </row>
    <row r="29" spans="1:8">
      <c r="A29">
        <v>28</v>
      </c>
      <c r="B29" t="s">
        <v>125</v>
      </c>
      <c r="C29">
        <v>6</v>
      </c>
      <c r="D29" t="s">
        <v>118</v>
      </c>
      <c r="E29">
        <v>18</v>
      </c>
      <c r="F29" t="s">
        <v>118</v>
      </c>
      <c r="H29" t="s">
        <v>248</v>
      </c>
    </row>
    <row r="30" spans="1:8">
      <c r="A30">
        <v>29</v>
      </c>
      <c r="B30" t="s">
        <v>126</v>
      </c>
      <c r="C30">
        <v>6</v>
      </c>
      <c r="D30" t="s">
        <v>118</v>
      </c>
      <c r="E30">
        <v>18</v>
      </c>
      <c r="F30" t="s">
        <v>118</v>
      </c>
      <c r="H30" t="s">
        <v>249</v>
      </c>
    </row>
    <row r="31" spans="1:8">
      <c r="H31" t="s">
        <v>217</v>
      </c>
    </row>
    <row r="32" spans="1:8">
      <c r="B32" t="s">
        <v>127</v>
      </c>
    </row>
    <row r="33" spans="2:2">
      <c r="B33" t="s">
        <v>128</v>
      </c>
    </row>
    <row r="34" spans="2:2">
      <c r="B34" t="s">
        <v>129</v>
      </c>
    </row>
    <row r="35" spans="2:2">
      <c r="B35" t="s">
        <v>130</v>
      </c>
    </row>
    <row r="36" spans="2:2">
      <c r="B36" t="s">
        <v>131</v>
      </c>
    </row>
    <row r="37" spans="2:2">
      <c r="B37" t="s">
        <v>132</v>
      </c>
    </row>
    <row r="38" spans="2:2">
      <c r="B38" t="s">
        <v>133</v>
      </c>
    </row>
    <row r="39" spans="2:2">
      <c r="B39" t="s">
        <v>134</v>
      </c>
    </row>
    <row r="40" spans="2:2">
      <c r="B40" t="s">
        <v>135</v>
      </c>
    </row>
    <row r="41" spans="2:2">
      <c r="B41" t="s">
        <v>136</v>
      </c>
    </row>
    <row r="42" spans="2:2">
      <c r="B42" t="s">
        <v>137</v>
      </c>
    </row>
    <row r="43" spans="2:2">
      <c r="B43" t="s">
        <v>138</v>
      </c>
    </row>
    <row r="44" spans="2:2">
      <c r="B44" t="s">
        <v>139</v>
      </c>
    </row>
    <row r="45" spans="2:2">
      <c r="B45" t="s">
        <v>140</v>
      </c>
    </row>
    <row r="46" spans="2:2">
      <c r="B46" t="s">
        <v>141</v>
      </c>
    </row>
    <row r="47" spans="2:2">
      <c r="B47" t="s">
        <v>142</v>
      </c>
    </row>
    <row r="48" spans="2:2">
      <c r="B48" t="s">
        <v>143</v>
      </c>
    </row>
    <row r="49" spans="2:2">
      <c r="B49" t="s">
        <v>144</v>
      </c>
    </row>
    <row r="50" spans="2:2">
      <c r="B50" t="s">
        <v>145</v>
      </c>
    </row>
    <row r="51" spans="2:2">
      <c r="B51" t="s">
        <v>146</v>
      </c>
    </row>
    <row r="52" spans="2:2">
      <c r="B52" t="s">
        <v>147</v>
      </c>
    </row>
    <row r="53" spans="2:2">
      <c r="B53" t="s">
        <v>148</v>
      </c>
    </row>
    <row r="54" spans="2:2">
      <c r="B54" t="s">
        <v>149</v>
      </c>
    </row>
    <row r="55" spans="2:2">
      <c r="B55" t="s">
        <v>150</v>
      </c>
    </row>
    <row r="56" spans="2:2">
      <c r="B56" t="s">
        <v>151</v>
      </c>
    </row>
    <row r="57" spans="2:2">
      <c r="B57" t="s">
        <v>152</v>
      </c>
    </row>
    <row r="58" spans="2:2">
      <c r="B58" t="s">
        <v>153</v>
      </c>
    </row>
    <row r="59" spans="2:2">
      <c r="B59" t="s">
        <v>154</v>
      </c>
    </row>
    <row r="60" spans="2:2">
      <c r="B60" t="s">
        <v>155</v>
      </c>
    </row>
    <row r="61" spans="2:2">
      <c r="B61" t="s">
        <v>156</v>
      </c>
    </row>
    <row r="62" spans="2:2">
      <c r="B62" t="s">
        <v>157</v>
      </c>
    </row>
    <row r="63" spans="2:2">
      <c r="B63" t="s">
        <v>158</v>
      </c>
    </row>
    <row r="64" spans="2:2">
      <c r="B64" t="s">
        <v>159</v>
      </c>
    </row>
    <row r="65" spans="2:2">
      <c r="B65" t="s">
        <v>160</v>
      </c>
    </row>
    <row r="66" spans="2:2">
      <c r="B66" t="s">
        <v>161</v>
      </c>
    </row>
    <row r="67" spans="2:2">
      <c r="B67" t="s">
        <v>162</v>
      </c>
    </row>
    <row r="68" spans="2:2">
      <c r="B68" t="s">
        <v>163</v>
      </c>
    </row>
    <row r="69" spans="2:2">
      <c r="B69" t="s">
        <v>164</v>
      </c>
    </row>
    <row r="70" spans="2:2">
      <c r="B70" t="s">
        <v>165</v>
      </c>
    </row>
    <row r="71" spans="2:2">
      <c r="B71" t="s">
        <v>166</v>
      </c>
    </row>
    <row r="72" spans="2:2">
      <c r="B72" t="s">
        <v>167</v>
      </c>
    </row>
    <row r="73" spans="2:2">
      <c r="B73" t="s">
        <v>168</v>
      </c>
    </row>
    <row r="74" spans="2:2">
      <c r="B74" t="s">
        <v>169</v>
      </c>
    </row>
    <row r="75" spans="2:2">
      <c r="B75" t="s">
        <v>170</v>
      </c>
    </row>
    <row r="76" spans="2:2">
      <c r="B76" t="s">
        <v>171</v>
      </c>
    </row>
    <row r="77" spans="2:2">
      <c r="B77" t="s">
        <v>172</v>
      </c>
    </row>
    <row r="78" spans="2:2">
      <c r="B78" t="s">
        <v>173</v>
      </c>
    </row>
  </sheetData>
  <phoneticPr fontId="1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基本データ入力</vt:lpstr>
      <vt:lpstr>実績報告書</vt:lpstr>
      <vt:lpstr>実績額一覧</vt:lpstr>
      <vt:lpstr>事業実績書1</vt:lpstr>
      <vt:lpstr>事業実績書2</vt:lpstr>
      <vt:lpstr>収支決算書</vt:lpstr>
      <vt:lpstr>明細</vt:lpstr>
      <vt:lpstr>リスト</vt:lpstr>
      <vt:lpstr>基本データ入力!Print_Area</vt:lpstr>
      <vt:lpstr>事業実績書1!Print_Area</vt:lpstr>
      <vt:lpstr>事業実績書2!Print_Area</vt:lpstr>
      <vt:lpstr>実績額一覧!Print_Area</vt:lpstr>
      <vt:lpstr>実績報告書!Print_Area</vt:lpstr>
      <vt:lpstr>明細!Print_Area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2026-08-20T02:21:08Z</cp:lastPrinted>
  <dcterms:created xsi:type="dcterms:W3CDTF">2018-06-19T01:27:02Z</dcterms:created>
  <dcterms:modified xsi:type="dcterms:W3CDTF">2026-10-13T07:32:51Z</dcterms:modified>
</cp:coreProperties>
</file>