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県人口の推移" sheetId="1" r:id="rId1"/>
    <sheet name="男女別人口の推移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<sst xmlns="http://schemas.openxmlformats.org/spreadsheetml/2006/main" count="51" uniqueCount="26">
  <si>
    <t>※</t>
  </si>
  <si>
    <t>増減数</t>
  </si>
  <si>
    <t>増減率</t>
  </si>
  <si>
    <t>年</t>
  </si>
  <si>
    <t>　男女別人口の推移</t>
  </si>
  <si>
    <t>　県人口の推移</t>
  </si>
  <si>
    <t>総  数</t>
  </si>
  <si>
    <t>（人）</t>
  </si>
  <si>
    <t>（％）</t>
  </si>
  <si>
    <t>昭和 45</t>
  </si>
  <si>
    <t>平成  2</t>
  </si>
  <si>
    <t>※</t>
  </si>
  <si>
    <t>平成 元</t>
  </si>
  <si>
    <t>注）※は国勢調査人口</t>
  </si>
  <si>
    <t>女</t>
  </si>
  <si>
    <t>昭和45</t>
  </si>
  <si>
    <t>平成元</t>
  </si>
  <si>
    <t>各年10月1日現在人口(人)</t>
  </si>
  <si>
    <t>増減率（％）</t>
  </si>
  <si>
    <t>年</t>
  </si>
  <si>
    <t>総数</t>
  </si>
  <si>
    <t>男</t>
  </si>
  <si>
    <t>性比</t>
  </si>
  <si>
    <t>注１）※は国勢調査人口</t>
  </si>
  <si>
    <t>　２）性比＝男の人口÷女の人口×100（女性100人に対する男性の数）</t>
  </si>
  <si>
    <t xml:space="preserve">    (各年10月1日現在推計人口)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</si>
</sst>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48"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.5"/>
      <color indexed="8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HG平成丸ｺﾞｼｯｸ体W4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HG平成丸ｺﾞｼｯｸ体W4"/>
      <family val="3"/>
    </font>
    <font>
      <sz val="10"/>
      <name val="HG平成丸ｺﾞｼｯｸ体W4"/>
      <family val="3"/>
    </font>
    <font>
      <sz val="9"/>
      <color indexed="8"/>
      <name val="HG平成丸ｺﾞｼｯｸ体W4"/>
      <family val="3"/>
    </font>
    <font>
      <sz val="12"/>
      <color indexed="8"/>
      <name val="HG平成丸ｺﾞｼｯｸ体W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27" xfId="0" applyNumberFormat="1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0" fontId="9" fillId="33" borderId="29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4" fontId="9" fillId="33" borderId="17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horizontal="right"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4" fontId="9" fillId="33" borderId="23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4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4" fontId="9" fillId="33" borderId="27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4" fontId="9" fillId="33" borderId="30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4" fontId="9" fillId="33" borderId="26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9" fillId="33" borderId="30" xfId="0" applyNumberFormat="1" applyFont="1" applyFill="1" applyBorder="1" applyAlignment="1">
      <alignment vertical="center"/>
    </xf>
    <xf numFmtId="0" fontId="7" fillId="0" borderId="30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vertical="center"/>
    </xf>
    <xf numFmtId="0" fontId="12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38" fontId="12" fillId="33" borderId="24" xfId="0" applyNumberFormat="1" applyFont="1" applyFill="1" applyBorder="1" applyAlignment="1">
      <alignment/>
    </xf>
    <xf numFmtId="0" fontId="12" fillId="33" borderId="26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31" xfId="0" applyNumberFormat="1" applyFont="1" applyFill="1" applyBorder="1" applyAlignment="1">
      <alignment horizontal="center" vertical="center"/>
    </xf>
    <xf numFmtId="0" fontId="9" fillId="33" borderId="32" xfId="0" applyNumberFormat="1" applyFont="1" applyFill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26</xdr:row>
      <xdr:rowOff>9525</xdr:rowOff>
    </xdr:from>
    <xdr:to>
      <xdr:col>10</xdr:col>
      <xdr:colOff>152400</xdr:colOff>
      <xdr:row>42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86275"/>
          <a:ext cx="56007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46</xdr:row>
      <xdr:rowOff>9525</xdr:rowOff>
    </xdr:from>
    <xdr:to>
      <xdr:col>9</xdr:col>
      <xdr:colOff>342900</xdr:colOff>
      <xdr:row>61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896225"/>
          <a:ext cx="52292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25"/>
  <sheetViews>
    <sheetView showGridLines="0" tabSelected="1" zoomScalePageLayoutView="0" workbookViewId="0" topLeftCell="A1">
      <selection activeCell="M13" sqref="M13"/>
    </sheetView>
  </sheetViews>
  <sheetFormatPr defaultColWidth="9.00390625" defaultRowHeight="13.5"/>
  <cols>
    <col min="1" max="1" width="2.625" style="0" customWidth="1"/>
    <col min="2" max="2" width="6.50390625" style="0" customWidth="1"/>
    <col min="6" max="6" width="2.625" style="0" customWidth="1"/>
    <col min="7" max="7" width="6.50390625" style="0" customWidth="1"/>
  </cols>
  <sheetData>
    <row r="1" spans="1:10" ht="13.5">
      <c r="A1" s="76" t="s">
        <v>5</v>
      </c>
      <c r="B1" s="77"/>
      <c r="C1" s="77"/>
      <c r="D1" s="77"/>
      <c r="E1" s="77"/>
      <c r="F1" s="78"/>
      <c r="G1" s="78"/>
      <c r="I1" s="78"/>
      <c r="J1" s="78"/>
    </row>
    <row r="2" spans="1:10" ht="13.5">
      <c r="A2" s="77"/>
      <c r="B2" s="77"/>
      <c r="C2" s="77"/>
      <c r="D2" s="79"/>
      <c r="E2" s="77"/>
      <c r="F2" s="78"/>
      <c r="G2" s="78"/>
      <c r="H2" s="70" t="s">
        <v>25</v>
      </c>
      <c r="I2" s="78"/>
      <c r="J2" s="78"/>
    </row>
    <row r="3" spans="1:10" ht="13.5">
      <c r="A3" s="85"/>
      <c r="B3" s="86"/>
      <c r="C3" s="45" t="s">
        <v>6</v>
      </c>
      <c r="D3" s="45" t="s">
        <v>1</v>
      </c>
      <c r="E3" s="46" t="s">
        <v>2</v>
      </c>
      <c r="F3" s="85"/>
      <c r="G3" s="86"/>
      <c r="H3" s="45" t="s">
        <v>6</v>
      </c>
      <c r="I3" s="45" t="s">
        <v>1</v>
      </c>
      <c r="J3" s="46" t="s">
        <v>2</v>
      </c>
    </row>
    <row r="4" spans="1:10" ht="13.5">
      <c r="A4" s="87" t="s">
        <v>3</v>
      </c>
      <c r="B4" s="88"/>
      <c r="C4" s="47" t="s">
        <v>7</v>
      </c>
      <c r="D4" s="47" t="s">
        <v>7</v>
      </c>
      <c r="E4" s="48" t="s">
        <v>8</v>
      </c>
      <c r="F4" s="87" t="s">
        <v>3</v>
      </c>
      <c r="G4" s="88"/>
      <c r="H4" s="47" t="s">
        <v>7</v>
      </c>
      <c r="I4" s="47" t="s">
        <v>7</v>
      </c>
      <c r="J4" s="48" t="s">
        <v>8</v>
      </c>
    </row>
    <row r="5" spans="1:10" ht="13.5">
      <c r="A5" s="49" t="s">
        <v>0</v>
      </c>
      <c r="B5" s="50" t="s">
        <v>9</v>
      </c>
      <c r="C5" s="51">
        <v>1051105</v>
      </c>
      <c r="D5" s="51">
        <f>C5-1062214</f>
        <v>-11109</v>
      </c>
      <c r="E5" s="52">
        <f>D5/1062214*100</f>
        <v>-1.0458344552039418</v>
      </c>
      <c r="F5" s="49" t="s">
        <v>0</v>
      </c>
      <c r="G5" s="50" t="s">
        <v>10</v>
      </c>
      <c r="H5" s="51">
        <v>1168907</v>
      </c>
      <c r="I5" s="51">
        <f>H5-C24</f>
        <v>-6381</v>
      </c>
      <c r="J5" s="52">
        <f>I5/C24*100</f>
        <v>-0.5429307539939147</v>
      </c>
    </row>
    <row r="6" spans="1:10" ht="13.5">
      <c r="A6" s="49"/>
      <c r="B6" s="50">
        <v>46</v>
      </c>
      <c r="C6" s="51">
        <v>1047356</v>
      </c>
      <c r="D6" s="51">
        <f>C6-C5</f>
        <v>-3749</v>
      </c>
      <c r="E6" s="52">
        <f aca="true" t="shared" si="0" ref="E6:E24">D6/C5*100</f>
        <v>-0.3566722639507946</v>
      </c>
      <c r="F6" s="49"/>
      <c r="G6" s="50">
        <v>3</v>
      </c>
      <c r="H6" s="51">
        <v>1167154</v>
      </c>
      <c r="I6" s="51">
        <f aca="true" t="shared" si="1" ref="I6:I21">H6-H5</f>
        <v>-1753</v>
      </c>
      <c r="J6" s="52">
        <f aca="true" t="shared" si="2" ref="J6:J23">I6/H5*100</f>
        <v>-0.1499691592231033</v>
      </c>
    </row>
    <row r="7" spans="1:10" ht="13.5">
      <c r="A7" s="49"/>
      <c r="B7" s="50">
        <v>47</v>
      </c>
      <c r="C7" s="51">
        <v>1049212</v>
      </c>
      <c r="D7" s="53">
        <f aca="true" t="shared" si="3" ref="D7:D24">C7-C6</f>
        <v>1856</v>
      </c>
      <c r="E7" s="52">
        <f t="shared" si="0"/>
        <v>0.17720813171452687</v>
      </c>
      <c r="F7" s="49"/>
      <c r="G7" s="50">
        <v>4</v>
      </c>
      <c r="H7" s="51">
        <v>1167280</v>
      </c>
      <c r="I7" s="51">
        <f t="shared" si="1"/>
        <v>126</v>
      </c>
      <c r="J7" s="52">
        <f t="shared" si="2"/>
        <v>0.010795490569367882</v>
      </c>
    </row>
    <row r="8" spans="1:10" ht="13.5">
      <c r="A8" s="49"/>
      <c r="B8" s="50">
        <v>48</v>
      </c>
      <c r="C8" s="51">
        <v>1054148</v>
      </c>
      <c r="D8" s="53">
        <f t="shared" si="3"/>
        <v>4936</v>
      </c>
      <c r="E8" s="52">
        <f t="shared" si="0"/>
        <v>0.47044829834199375</v>
      </c>
      <c r="F8" s="49"/>
      <c r="G8" s="50">
        <v>5</v>
      </c>
      <c r="H8" s="51">
        <v>1169381</v>
      </c>
      <c r="I8" s="51">
        <f t="shared" si="1"/>
        <v>2101</v>
      </c>
      <c r="J8" s="52">
        <f t="shared" si="2"/>
        <v>0.17999109039819067</v>
      </c>
    </row>
    <row r="9" spans="1:10" ht="13.5">
      <c r="A9" s="54"/>
      <c r="B9" s="55">
        <v>49</v>
      </c>
      <c r="C9" s="56">
        <v>1065373</v>
      </c>
      <c r="D9" s="56">
        <f t="shared" si="3"/>
        <v>11225</v>
      </c>
      <c r="E9" s="57">
        <f t="shared" si="0"/>
        <v>1.0648409900697056</v>
      </c>
      <c r="F9" s="54"/>
      <c r="G9" s="55">
        <v>6</v>
      </c>
      <c r="H9" s="56">
        <v>1172775</v>
      </c>
      <c r="I9" s="56">
        <f t="shared" si="1"/>
        <v>3394</v>
      </c>
      <c r="J9" s="57">
        <f t="shared" si="2"/>
        <v>0.2902390238938379</v>
      </c>
    </row>
    <row r="10" spans="1:10" ht="13.5">
      <c r="A10" s="49" t="s">
        <v>0</v>
      </c>
      <c r="B10" s="50">
        <v>50</v>
      </c>
      <c r="C10" s="51">
        <v>1085055</v>
      </c>
      <c r="D10" s="51">
        <f t="shared" si="3"/>
        <v>19682</v>
      </c>
      <c r="E10" s="52">
        <f t="shared" si="0"/>
        <v>1.847428083872972</v>
      </c>
      <c r="F10" s="49" t="s">
        <v>0</v>
      </c>
      <c r="G10" s="50">
        <v>7</v>
      </c>
      <c r="H10" s="51">
        <v>1175819</v>
      </c>
      <c r="I10" s="51">
        <f t="shared" si="1"/>
        <v>3044</v>
      </c>
      <c r="J10" s="52">
        <f t="shared" si="2"/>
        <v>0.25955532817462856</v>
      </c>
    </row>
    <row r="11" spans="1:10" ht="13.5">
      <c r="A11" s="49"/>
      <c r="B11" s="50">
        <v>51</v>
      </c>
      <c r="C11" s="51">
        <v>1097628</v>
      </c>
      <c r="D11" s="51">
        <f t="shared" si="3"/>
        <v>12573</v>
      </c>
      <c r="E11" s="52">
        <f t="shared" si="0"/>
        <v>1.1587431051882162</v>
      </c>
      <c r="F11" s="49"/>
      <c r="G11" s="50">
        <v>8</v>
      </c>
      <c r="H11" s="51">
        <v>1177407</v>
      </c>
      <c r="I11" s="51">
        <f t="shared" si="1"/>
        <v>1588</v>
      </c>
      <c r="J11" s="52">
        <f t="shared" si="2"/>
        <v>0.13505480010103596</v>
      </c>
    </row>
    <row r="12" spans="1:10" ht="13.5">
      <c r="A12" s="49"/>
      <c r="B12" s="50">
        <v>52</v>
      </c>
      <c r="C12" s="51">
        <v>1111396</v>
      </c>
      <c r="D12" s="51">
        <f t="shared" si="3"/>
        <v>13768</v>
      </c>
      <c r="E12" s="52">
        <f t="shared" si="0"/>
        <v>1.2543411793430925</v>
      </c>
      <c r="F12" s="49"/>
      <c r="G12" s="50">
        <v>9</v>
      </c>
      <c r="H12" s="58">
        <v>1176394</v>
      </c>
      <c r="I12" s="51">
        <f t="shared" si="1"/>
        <v>-1013</v>
      </c>
      <c r="J12" s="59">
        <f t="shared" si="2"/>
        <v>-0.08603651923251687</v>
      </c>
    </row>
    <row r="13" spans="1:10" ht="13.5">
      <c r="A13" s="49"/>
      <c r="B13" s="50">
        <v>53</v>
      </c>
      <c r="C13" s="51">
        <v>1123537</v>
      </c>
      <c r="D13" s="51">
        <f t="shared" si="3"/>
        <v>12141</v>
      </c>
      <c r="E13" s="52">
        <f t="shared" si="0"/>
        <v>1.092409906100076</v>
      </c>
      <c r="F13" s="49"/>
      <c r="G13" s="50">
        <v>10</v>
      </c>
      <c r="H13" s="51">
        <v>1175535</v>
      </c>
      <c r="I13" s="60">
        <f t="shared" si="1"/>
        <v>-859</v>
      </c>
      <c r="J13" s="52">
        <f t="shared" si="2"/>
        <v>-0.07301975358595846</v>
      </c>
    </row>
    <row r="14" spans="1:10" ht="13.5">
      <c r="A14" s="54"/>
      <c r="B14" s="55">
        <v>54</v>
      </c>
      <c r="C14" s="56">
        <v>1136623</v>
      </c>
      <c r="D14" s="56">
        <f t="shared" si="3"/>
        <v>13086</v>
      </c>
      <c r="E14" s="57">
        <f t="shared" si="0"/>
        <v>1.1647146466916531</v>
      </c>
      <c r="F14" s="54"/>
      <c r="G14" s="55">
        <v>11</v>
      </c>
      <c r="H14" s="56">
        <v>1175006</v>
      </c>
      <c r="I14" s="61">
        <f t="shared" si="1"/>
        <v>-529</v>
      </c>
      <c r="J14" s="57">
        <f t="shared" si="2"/>
        <v>-0.04500078687576295</v>
      </c>
    </row>
    <row r="15" spans="1:10" ht="13.5">
      <c r="A15" s="49" t="s">
        <v>0</v>
      </c>
      <c r="B15" s="50">
        <v>55</v>
      </c>
      <c r="C15" s="51">
        <v>1151587</v>
      </c>
      <c r="D15" s="51">
        <f t="shared" si="3"/>
        <v>14964</v>
      </c>
      <c r="E15" s="52">
        <f t="shared" si="0"/>
        <v>1.3165315148470513</v>
      </c>
      <c r="F15" s="62" t="s">
        <v>11</v>
      </c>
      <c r="G15" s="63">
        <v>12</v>
      </c>
      <c r="H15" s="64">
        <v>1170007</v>
      </c>
      <c r="I15" s="64">
        <f t="shared" si="1"/>
        <v>-4999</v>
      </c>
      <c r="J15" s="65">
        <f t="shared" si="2"/>
        <v>-0.42544463602739047</v>
      </c>
    </row>
    <row r="16" spans="1:10" ht="13.5">
      <c r="A16" s="49"/>
      <c r="B16" s="50">
        <v>56</v>
      </c>
      <c r="C16" s="51">
        <v>1159054</v>
      </c>
      <c r="D16" s="51">
        <f t="shared" si="3"/>
        <v>7467</v>
      </c>
      <c r="E16" s="52">
        <f t="shared" si="0"/>
        <v>0.64840954265722</v>
      </c>
      <c r="F16" s="49"/>
      <c r="G16" s="50">
        <v>13</v>
      </c>
      <c r="H16" s="66">
        <v>1167904</v>
      </c>
      <c r="I16" s="66">
        <f t="shared" si="1"/>
        <v>-2103</v>
      </c>
      <c r="J16" s="67">
        <f t="shared" si="2"/>
        <v>-0.1797425143610252</v>
      </c>
    </row>
    <row r="17" spans="1:10" ht="13.5">
      <c r="A17" s="49"/>
      <c r="B17" s="50">
        <v>57</v>
      </c>
      <c r="C17" s="51">
        <v>1166257</v>
      </c>
      <c r="D17" s="51">
        <f t="shared" si="3"/>
        <v>7203</v>
      </c>
      <c r="E17" s="52">
        <f t="shared" si="0"/>
        <v>0.621455083197159</v>
      </c>
      <c r="F17" s="49"/>
      <c r="G17" s="50">
        <v>14</v>
      </c>
      <c r="H17" s="66">
        <v>1165763</v>
      </c>
      <c r="I17" s="66">
        <f t="shared" si="1"/>
        <v>-2141</v>
      </c>
      <c r="J17" s="67">
        <f t="shared" si="2"/>
        <v>-0.18331986190645808</v>
      </c>
    </row>
    <row r="18" spans="1:10" ht="13.5">
      <c r="A18" s="49"/>
      <c r="B18" s="50">
        <v>58</v>
      </c>
      <c r="C18" s="51">
        <v>1169667</v>
      </c>
      <c r="D18" s="51">
        <f t="shared" si="3"/>
        <v>3410</v>
      </c>
      <c r="E18" s="52">
        <f t="shared" si="0"/>
        <v>0.2923883843784003</v>
      </c>
      <c r="F18" s="49"/>
      <c r="G18" s="50">
        <v>15</v>
      </c>
      <c r="H18" s="66">
        <v>1163489</v>
      </c>
      <c r="I18" s="66">
        <f t="shared" si="1"/>
        <v>-2274</v>
      </c>
      <c r="J18" s="67">
        <f t="shared" si="2"/>
        <v>-0.19506537778261962</v>
      </c>
    </row>
    <row r="19" spans="1:10" ht="13.5">
      <c r="A19" s="54"/>
      <c r="B19" s="55">
        <v>59</v>
      </c>
      <c r="C19" s="56">
        <v>1172793</v>
      </c>
      <c r="D19" s="56">
        <f t="shared" si="3"/>
        <v>3126</v>
      </c>
      <c r="E19" s="57">
        <f t="shared" si="0"/>
        <v>0.26725555222127323</v>
      </c>
      <c r="F19" s="54"/>
      <c r="G19" s="55">
        <v>16</v>
      </c>
      <c r="H19" s="68">
        <v>1160847</v>
      </c>
      <c r="I19" s="68">
        <f t="shared" si="1"/>
        <v>-2642</v>
      </c>
      <c r="J19" s="69">
        <f t="shared" si="2"/>
        <v>-0.22707563199995873</v>
      </c>
    </row>
    <row r="20" spans="1:10" ht="13.5">
      <c r="A20" s="49" t="s">
        <v>0</v>
      </c>
      <c r="B20" s="50">
        <v>60</v>
      </c>
      <c r="C20" s="51">
        <v>1175543</v>
      </c>
      <c r="D20" s="51">
        <f t="shared" si="3"/>
        <v>2750</v>
      </c>
      <c r="E20" s="52">
        <f t="shared" si="0"/>
        <v>0.2344829820778262</v>
      </c>
      <c r="F20" s="62" t="s">
        <v>11</v>
      </c>
      <c r="G20" s="63">
        <v>17</v>
      </c>
      <c r="H20" s="64">
        <v>1153042</v>
      </c>
      <c r="I20" s="64">
        <f t="shared" si="1"/>
        <v>-7805</v>
      </c>
      <c r="J20" s="65">
        <f t="shared" si="2"/>
        <v>-0.6723538933209975</v>
      </c>
    </row>
    <row r="21" spans="1:10" ht="13.5">
      <c r="A21" s="49"/>
      <c r="B21" s="50">
        <v>61</v>
      </c>
      <c r="C21" s="51">
        <v>1175119</v>
      </c>
      <c r="D21" s="51">
        <f t="shared" si="3"/>
        <v>-424</v>
      </c>
      <c r="E21" s="52">
        <f t="shared" si="0"/>
        <v>-0.03606843816006731</v>
      </c>
      <c r="F21" s="80"/>
      <c r="G21" s="71">
        <v>18</v>
      </c>
      <c r="H21" s="66">
        <v>1148220</v>
      </c>
      <c r="I21" s="66">
        <f t="shared" si="1"/>
        <v>-4822</v>
      </c>
      <c r="J21" s="67">
        <f t="shared" si="2"/>
        <v>-0.41819812287843805</v>
      </c>
    </row>
    <row r="22" spans="1:10" ht="14.25">
      <c r="A22" s="49"/>
      <c r="B22" s="50">
        <v>62</v>
      </c>
      <c r="C22" s="51">
        <v>1175619</v>
      </c>
      <c r="D22" s="51">
        <f t="shared" si="3"/>
        <v>500</v>
      </c>
      <c r="E22" s="52">
        <f t="shared" si="0"/>
        <v>0.0425488822834113</v>
      </c>
      <c r="F22" s="81"/>
      <c r="G22" s="71">
        <v>19</v>
      </c>
      <c r="H22" s="66">
        <v>1142636</v>
      </c>
      <c r="I22" s="66">
        <f>H22-H21</f>
        <v>-5584</v>
      </c>
      <c r="J22" s="59">
        <f t="shared" si="2"/>
        <v>-0.4863179530055216</v>
      </c>
    </row>
    <row r="23" spans="1:10" ht="13.5">
      <c r="A23" s="49"/>
      <c r="B23" s="50">
        <v>63</v>
      </c>
      <c r="C23" s="51">
        <v>1176065</v>
      </c>
      <c r="D23" s="51">
        <f t="shared" si="3"/>
        <v>446</v>
      </c>
      <c r="E23" s="52">
        <f t="shared" si="0"/>
        <v>0.037937461031167415</v>
      </c>
      <c r="F23" s="49"/>
      <c r="G23" s="71">
        <v>20</v>
      </c>
      <c r="H23" s="82">
        <v>1136288</v>
      </c>
      <c r="I23" s="66">
        <f>H23-H22</f>
        <v>-6348</v>
      </c>
      <c r="J23" s="59">
        <f t="shared" si="2"/>
        <v>-0.5555575003763229</v>
      </c>
    </row>
    <row r="24" spans="1:10" ht="13.5">
      <c r="A24" s="54"/>
      <c r="B24" s="55" t="s">
        <v>12</v>
      </c>
      <c r="C24" s="56">
        <v>1175288</v>
      </c>
      <c r="D24" s="56">
        <f t="shared" si="3"/>
        <v>-777</v>
      </c>
      <c r="E24" s="57">
        <f t="shared" si="0"/>
        <v>-0.06606777686607458</v>
      </c>
      <c r="F24" s="54"/>
      <c r="G24" s="83"/>
      <c r="H24" s="83"/>
      <c r="I24" s="83"/>
      <c r="J24" s="83"/>
    </row>
    <row r="25" spans="1:10" ht="14.25">
      <c r="A25" s="63" t="s">
        <v>13</v>
      </c>
      <c r="B25" s="84"/>
      <c r="C25" s="84"/>
      <c r="D25" s="84"/>
      <c r="E25" s="84"/>
      <c r="F25" s="84"/>
      <c r="G25" s="84"/>
      <c r="H25" s="84"/>
      <c r="I25" s="84"/>
      <c r="J25" s="84"/>
    </row>
  </sheetData>
  <sheetProtection/>
  <mergeCells count="4">
    <mergeCell ref="A3:B3"/>
    <mergeCell ref="F3:G3"/>
    <mergeCell ref="A4:B4"/>
    <mergeCell ref="F4:G4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45"/>
  <sheetViews>
    <sheetView showGridLines="0" zoomScalePageLayoutView="0" workbookViewId="0" topLeftCell="A1">
      <selection activeCell="L48" sqref="L48"/>
    </sheetView>
  </sheetViews>
  <sheetFormatPr defaultColWidth="9.00390625" defaultRowHeight="13.5"/>
  <cols>
    <col min="1" max="1" width="3.25390625" style="0" customWidth="1"/>
    <col min="2" max="2" width="5.75390625" style="0" customWidth="1"/>
    <col min="3" max="3" width="10.00390625" style="0" customWidth="1"/>
    <col min="6" max="9" width="7.37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"/>
      <c r="I1" s="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3"/>
      <c r="B3" s="4"/>
      <c r="C3" s="89" t="s">
        <v>17</v>
      </c>
      <c r="D3" s="90"/>
      <c r="E3" s="91"/>
      <c r="F3" s="89" t="s">
        <v>18</v>
      </c>
      <c r="G3" s="90"/>
      <c r="H3" s="91"/>
      <c r="I3" s="5"/>
    </row>
    <row r="4" spans="1:9" ht="13.5">
      <c r="A4" s="92" t="s">
        <v>19</v>
      </c>
      <c r="B4" s="93"/>
      <c r="C4" s="6" t="s">
        <v>20</v>
      </c>
      <c r="D4" s="6" t="s">
        <v>21</v>
      </c>
      <c r="E4" s="6" t="s">
        <v>14</v>
      </c>
      <c r="F4" s="7" t="s">
        <v>20</v>
      </c>
      <c r="G4" s="7" t="s">
        <v>21</v>
      </c>
      <c r="H4" s="7" t="s">
        <v>14</v>
      </c>
      <c r="I4" s="6" t="s">
        <v>22</v>
      </c>
    </row>
    <row r="5" spans="1:9" ht="13.5">
      <c r="A5" s="8" t="s">
        <v>0</v>
      </c>
      <c r="B5" s="9" t="s">
        <v>15</v>
      </c>
      <c r="C5" s="10">
        <v>1051105</v>
      </c>
      <c r="D5" s="10">
        <v>498065</v>
      </c>
      <c r="E5" s="10">
        <v>553040</v>
      </c>
      <c r="F5" s="11">
        <f>(C5-1062214)/1062214*100</f>
        <v>-1.0458344552039418</v>
      </c>
      <c r="G5" s="12">
        <f>(D5-504777)/504777*100</f>
        <v>-1.329696083617122</v>
      </c>
      <c r="H5" s="12">
        <f>(E5-557437)/557437*100</f>
        <v>-0.7887886882284456</v>
      </c>
      <c r="I5" s="13">
        <f aca="true" t="shared" si="0" ref="I5:I38">D5/E5*100</f>
        <v>90.05948936785767</v>
      </c>
    </row>
    <row r="6" spans="1:9" ht="13.5">
      <c r="A6" s="8"/>
      <c r="B6" s="9">
        <v>46</v>
      </c>
      <c r="C6" s="10">
        <v>1047356</v>
      </c>
      <c r="D6" s="10">
        <v>495087</v>
      </c>
      <c r="E6" s="10">
        <v>552269</v>
      </c>
      <c r="F6" s="11">
        <f aca="true" t="shared" si="1" ref="F6:H38">(C6-C5)/C5*100</f>
        <v>-0.3566722639507946</v>
      </c>
      <c r="G6" s="12">
        <f t="shared" si="1"/>
        <v>-0.5979139268970918</v>
      </c>
      <c r="H6" s="12">
        <f t="shared" si="1"/>
        <v>-0.13941125415883118</v>
      </c>
      <c r="I6" s="13">
        <f t="shared" si="0"/>
        <v>89.6459877342382</v>
      </c>
    </row>
    <row r="7" spans="1:9" ht="13.5">
      <c r="A7" s="8"/>
      <c r="B7" s="9">
        <v>47</v>
      </c>
      <c r="C7" s="10">
        <v>1049212</v>
      </c>
      <c r="D7" s="10">
        <v>495665</v>
      </c>
      <c r="E7" s="10">
        <v>553547</v>
      </c>
      <c r="F7" s="11">
        <f t="shared" si="1"/>
        <v>0.17720813171452687</v>
      </c>
      <c r="G7" s="12">
        <f t="shared" si="1"/>
        <v>0.11674715757028563</v>
      </c>
      <c r="H7" s="12">
        <f t="shared" si="1"/>
        <v>0.2314089691798743</v>
      </c>
      <c r="I7" s="13">
        <f t="shared" si="0"/>
        <v>89.54343533611419</v>
      </c>
    </row>
    <row r="8" spans="1:9" ht="13.5">
      <c r="A8" s="8"/>
      <c r="B8" s="9">
        <v>48</v>
      </c>
      <c r="C8" s="10">
        <v>1054148</v>
      </c>
      <c r="D8" s="10">
        <v>497986</v>
      </c>
      <c r="E8" s="10">
        <v>556162</v>
      </c>
      <c r="F8" s="11">
        <f t="shared" si="1"/>
        <v>0.47044829834199375</v>
      </c>
      <c r="G8" s="12">
        <f t="shared" si="1"/>
        <v>0.46825981257502547</v>
      </c>
      <c r="H8" s="12">
        <f t="shared" si="1"/>
        <v>0.4724079436795791</v>
      </c>
      <c r="I8" s="13">
        <f t="shared" si="0"/>
        <v>89.53973842153906</v>
      </c>
    </row>
    <row r="9" spans="1:9" ht="13.5">
      <c r="A9" s="14"/>
      <c r="B9" s="15">
        <v>49</v>
      </c>
      <c r="C9" s="16">
        <v>1065373</v>
      </c>
      <c r="D9" s="16">
        <v>503686</v>
      </c>
      <c r="E9" s="16">
        <v>561687</v>
      </c>
      <c r="F9" s="17">
        <f t="shared" si="1"/>
        <v>1.0648409900697056</v>
      </c>
      <c r="G9" s="18">
        <f t="shared" si="1"/>
        <v>1.1446104910579815</v>
      </c>
      <c r="H9" s="19">
        <f t="shared" si="1"/>
        <v>0.9934155875446363</v>
      </c>
      <c r="I9" s="20">
        <f t="shared" si="0"/>
        <v>89.67378629022924</v>
      </c>
    </row>
    <row r="10" spans="1:9" ht="13.5">
      <c r="A10" s="8" t="s">
        <v>0</v>
      </c>
      <c r="B10" s="9">
        <v>50</v>
      </c>
      <c r="C10" s="10">
        <v>1085055</v>
      </c>
      <c r="D10" s="10">
        <v>515236</v>
      </c>
      <c r="E10" s="10">
        <v>569819</v>
      </c>
      <c r="F10" s="11">
        <f t="shared" si="1"/>
        <v>1.847428083872972</v>
      </c>
      <c r="G10" s="12">
        <f t="shared" si="1"/>
        <v>2.2930953014378006</v>
      </c>
      <c r="H10" s="12">
        <f t="shared" si="1"/>
        <v>1.4477814156282771</v>
      </c>
      <c r="I10" s="13">
        <f t="shared" si="0"/>
        <v>90.42099333297064</v>
      </c>
    </row>
    <row r="11" spans="1:9" ht="13.5">
      <c r="A11" s="8"/>
      <c r="B11" s="9">
        <v>51</v>
      </c>
      <c r="C11" s="10">
        <v>1097628</v>
      </c>
      <c r="D11" s="10">
        <v>522086</v>
      </c>
      <c r="E11" s="10">
        <v>575542</v>
      </c>
      <c r="F11" s="11">
        <f t="shared" si="1"/>
        <v>1.1587431051882162</v>
      </c>
      <c r="G11" s="12">
        <f t="shared" si="1"/>
        <v>1.3294878463461404</v>
      </c>
      <c r="H11" s="12">
        <f t="shared" si="1"/>
        <v>1.0043540141694116</v>
      </c>
      <c r="I11" s="13">
        <f t="shared" si="0"/>
        <v>90.7120592415497</v>
      </c>
    </row>
    <row r="12" spans="1:9" ht="13.5">
      <c r="A12" s="8"/>
      <c r="B12" s="9">
        <v>52</v>
      </c>
      <c r="C12" s="10">
        <v>1111396</v>
      </c>
      <c r="D12" s="10">
        <v>529567</v>
      </c>
      <c r="E12" s="10">
        <v>581829</v>
      </c>
      <c r="F12" s="11">
        <f t="shared" si="1"/>
        <v>1.2543411793430925</v>
      </c>
      <c r="G12" s="12">
        <f t="shared" si="1"/>
        <v>1.4329056898671866</v>
      </c>
      <c r="H12" s="12">
        <f t="shared" si="1"/>
        <v>1.092361634772093</v>
      </c>
      <c r="I12" s="13">
        <f t="shared" si="0"/>
        <v>91.01763576583498</v>
      </c>
    </row>
    <row r="13" spans="1:9" ht="13.5">
      <c r="A13" s="8"/>
      <c r="B13" s="9">
        <v>53</v>
      </c>
      <c r="C13" s="10">
        <v>1123537</v>
      </c>
      <c r="D13" s="10">
        <v>535820</v>
      </c>
      <c r="E13" s="10">
        <v>587717</v>
      </c>
      <c r="F13" s="11">
        <f t="shared" si="1"/>
        <v>1.092409906100076</v>
      </c>
      <c r="G13" s="12">
        <f t="shared" si="1"/>
        <v>1.180775992461766</v>
      </c>
      <c r="H13" s="12">
        <f t="shared" si="1"/>
        <v>1.0119811834748698</v>
      </c>
      <c r="I13" s="13">
        <f t="shared" si="0"/>
        <v>91.16972964879355</v>
      </c>
    </row>
    <row r="14" spans="1:9" ht="13.5">
      <c r="A14" s="14"/>
      <c r="B14" s="15">
        <v>54</v>
      </c>
      <c r="C14" s="16">
        <v>1136623</v>
      </c>
      <c r="D14" s="16">
        <v>542466</v>
      </c>
      <c r="E14" s="16">
        <v>594157</v>
      </c>
      <c r="F14" s="17">
        <f t="shared" si="1"/>
        <v>1.1647146466916531</v>
      </c>
      <c r="G14" s="18">
        <f t="shared" si="1"/>
        <v>1.2403419058639096</v>
      </c>
      <c r="H14" s="19">
        <f t="shared" si="1"/>
        <v>1.0957654789635147</v>
      </c>
      <c r="I14" s="20">
        <f t="shared" si="0"/>
        <v>91.30011091344544</v>
      </c>
    </row>
    <row r="15" spans="1:9" ht="13.5">
      <c r="A15" s="8" t="s">
        <v>0</v>
      </c>
      <c r="B15" s="9">
        <v>55</v>
      </c>
      <c r="C15" s="10">
        <v>1151587</v>
      </c>
      <c r="D15" s="10">
        <v>550207</v>
      </c>
      <c r="E15" s="10">
        <v>601380</v>
      </c>
      <c r="F15" s="11">
        <f t="shared" si="1"/>
        <v>1.3165315148470513</v>
      </c>
      <c r="G15" s="12">
        <f t="shared" si="1"/>
        <v>1.4270018766153085</v>
      </c>
      <c r="H15" s="12">
        <f t="shared" si="1"/>
        <v>1.2156719520261479</v>
      </c>
      <c r="I15" s="13">
        <f t="shared" si="0"/>
        <v>91.49073796933719</v>
      </c>
    </row>
    <row r="16" spans="1:9" ht="13.5">
      <c r="A16" s="8"/>
      <c r="B16" s="9">
        <v>56</v>
      </c>
      <c r="C16" s="10">
        <v>1159054</v>
      </c>
      <c r="D16" s="10">
        <v>553666</v>
      </c>
      <c r="E16" s="10">
        <v>605388</v>
      </c>
      <c r="F16" s="11">
        <f t="shared" si="1"/>
        <v>0.64840954265722</v>
      </c>
      <c r="G16" s="12">
        <f t="shared" si="1"/>
        <v>0.6286724814478915</v>
      </c>
      <c r="H16" s="12">
        <f t="shared" si="1"/>
        <v>0.6664671256110944</v>
      </c>
      <c r="I16" s="13">
        <f t="shared" si="0"/>
        <v>91.45638829973505</v>
      </c>
    </row>
    <row r="17" spans="1:9" ht="13.5">
      <c r="A17" s="8"/>
      <c r="B17" s="9">
        <v>57</v>
      </c>
      <c r="C17" s="10">
        <v>1166257</v>
      </c>
      <c r="D17" s="10">
        <v>556640</v>
      </c>
      <c r="E17" s="10">
        <v>609617</v>
      </c>
      <c r="F17" s="11">
        <f t="shared" si="1"/>
        <v>0.621455083197159</v>
      </c>
      <c r="G17" s="12">
        <f t="shared" si="1"/>
        <v>0.5371469441865674</v>
      </c>
      <c r="H17" s="12">
        <f t="shared" si="1"/>
        <v>0.6985602621789662</v>
      </c>
      <c r="I17" s="13">
        <f t="shared" si="0"/>
        <v>91.30978958920109</v>
      </c>
    </row>
    <row r="18" spans="1:9" ht="13.5">
      <c r="A18" s="8"/>
      <c r="B18" s="9">
        <v>58</v>
      </c>
      <c r="C18" s="10">
        <v>1169667</v>
      </c>
      <c r="D18" s="10">
        <v>557696</v>
      </c>
      <c r="E18" s="10">
        <v>611971</v>
      </c>
      <c r="F18" s="11">
        <f t="shared" si="1"/>
        <v>0.2923883843784003</v>
      </c>
      <c r="G18" s="12">
        <f t="shared" si="1"/>
        <v>0.18970968669157803</v>
      </c>
      <c r="H18" s="12">
        <f t="shared" si="1"/>
        <v>0.3861440871891696</v>
      </c>
      <c r="I18" s="13">
        <f t="shared" si="0"/>
        <v>91.13111569012257</v>
      </c>
    </row>
    <row r="19" spans="1:9" ht="13.5">
      <c r="A19" s="14"/>
      <c r="B19" s="15">
        <v>59</v>
      </c>
      <c r="C19" s="16">
        <v>1172793</v>
      </c>
      <c r="D19" s="16">
        <v>558445</v>
      </c>
      <c r="E19" s="16">
        <v>614348</v>
      </c>
      <c r="F19" s="17">
        <f t="shared" si="1"/>
        <v>0.26725555222127323</v>
      </c>
      <c r="G19" s="18">
        <f t="shared" si="1"/>
        <v>0.13430255910029837</v>
      </c>
      <c r="H19" s="19">
        <f t="shared" si="1"/>
        <v>0.38841709819582954</v>
      </c>
      <c r="I19" s="20">
        <f t="shared" si="0"/>
        <v>90.90043428154728</v>
      </c>
    </row>
    <row r="20" spans="1:9" ht="13.5">
      <c r="A20" s="8" t="s">
        <v>0</v>
      </c>
      <c r="B20" s="9">
        <v>60</v>
      </c>
      <c r="C20" s="10">
        <v>1175543</v>
      </c>
      <c r="D20" s="10">
        <v>558355</v>
      </c>
      <c r="E20" s="10">
        <v>617188</v>
      </c>
      <c r="F20" s="11">
        <f t="shared" si="1"/>
        <v>0.2344829820778262</v>
      </c>
      <c r="G20" s="12">
        <f t="shared" si="1"/>
        <v>-0.0161161797491248</v>
      </c>
      <c r="H20" s="12">
        <f t="shared" si="1"/>
        <v>0.462278708484442</v>
      </c>
      <c r="I20" s="13">
        <f t="shared" si="0"/>
        <v>90.46757227943512</v>
      </c>
    </row>
    <row r="21" spans="1:9" ht="13.5">
      <c r="A21" s="8"/>
      <c r="B21" s="9">
        <v>61</v>
      </c>
      <c r="C21" s="10">
        <v>1175119</v>
      </c>
      <c r="D21" s="10">
        <v>557421</v>
      </c>
      <c r="E21" s="10">
        <v>617698</v>
      </c>
      <c r="F21" s="11">
        <f t="shared" si="1"/>
        <v>-0.03606843816006731</v>
      </c>
      <c r="G21" s="12">
        <f t="shared" si="1"/>
        <v>-0.16727709073976235</v>
      </c>
      <c r="H21" s="12">
        <f t="shared" si="1"/>
        <v>0.08263284444934121</v>
      </c>
      <c r="I21" s="13">
        <f t="shared" si="0"/>
        <v>90.24167149642706</v>
      </c>
    </row>
    <row r="22" spans="1:9" ht="13.5">
      <c r="A22" s="8"/>
      <c r="B22" s="9">
        <v>62</v>
      </c>
      <c r="C22" s="10">
        <v>1175619</v>
      </c>
      <c r="D22" s="10">
        <v>556991</v>
      </c>
      <c r="E22" s="10">
        <v>618628</v>
      </c>
      <c r="F22" s="11">
        <f t="shared" si="1"/>
        <v>0.0425488822834113</v>
      </c>
      <c r="G22" s="12">
        <f t="shared" si="1"/>
        <v>-0.07714097603068418</v>
      </c>
      <c r="H22" s="12">
        <f t="shared" si="1"/>
        <v>0.15055901103775632</v>
      </c>
      <c r="I22" s="13">
        <f t="shared" si="0"/>
        <v>90.03650012608546</v>
      </c>
    </row>
    <row r="23" spans="1:9" ht="13.5">
      <c r="A23" s="8"/>
      <c r="B23" s="9">
        <v>63</v>
      </c>
      <c r="C23" s="10">
        <v>1176065</v>
      </c>
      <c r="D23" s="10">
        <v>556692</v>
      </c>
      <c r="E23" s="10">
        <v>619373</v>
      </c>
      <c r="F23" s="11">
        <f t="shared" si="1"/>
        <v>0.037937461031167415</v>
      </c>
      <c r="G23" s="12">
        <f t="shared" si="1"/>
        <v>-0.0536812982615518</v>
      </c>
      <c r="H23" s="12">
        <f t="shared" si="1"/>
        <v>0.1204277853572745</v>
      </c>
      <c r="I23" s="13">
        <f t="shared" si="0"/>
        <v>89.87992695839179</v>
      </c>
    </row>
    <row r="24" spans="1:9" ht="13.5">
      <c r="A24" s="14"/>
      <c r="B24" s="15" t="s">
        <v>16</v>
      </c>
      <c r="C24" s="16">
        <v>1175288</v>
      </c>
      <c r="D24" s="16">
        <v>555651</v>
      </c>
      <c r="E24" s="16">
        <v>619637</v>
      </c>
      <c r="F24" s="17">
        <f t="shared" si="1"/>
        <v>-0.06606777686607458</v>
      </c>
      <c r="G24" s="18">
        <f t="shared" si="1"/>
        <v>-0.1869974779590869</v>
      </c>
      <c r="H24" s="19">
        <f t="shared" si="1"/>
        <v>0.04262375014732641</v>
      </c>
      <c r="I24" s="20">
        <f t="shared" si="0"/>
        <v>89.67363149715075</v>
      </c>
    </row>
    <row r="25" spans="1:9" ht="13.5">
      <c r="A25" s="8" t="s">
        <v>0</v>
      </c>
      <c r="B25" s="9">
        <v>2</v>
      </c>
      <c r="C25" s="10">
        <v>1168907</v>
      </c>
      <c r="D25" s="10">
        <v>551524</v>
      </c>
      <c r="E25" s="10">
        <v>617383</v>
      </c>
      <c r="F25" s="11">
        <f t="shared" si="1"/>
        <v>-0.5429307539939147</v>
      </c>
      <c r="G25" s="12">
        <f t="shared" si="1"/>
        <v>-0.742732398573925</v>
      </c>
      <c r="H25" s="12">
        <f t="shared" si="1"/>
        <v>-0.3637613635079894</v>
      </c>
      <c r="I25" s="21">
        <f t="shared" si="0"/>
        <v>89.33255369843354</v>
      </c>
    </row>
    <row r="26" spans="1:9" ht="13.5">
      <c r="A26" s="8"/>
      <c r="B26" s="9">
        <v>3</v>
      </c>
      <c r="C26" s="10">
        <v>1167154</v>
      </c>
      <c r="D26" s="10">
        <v>550153</v>
      </c>
      <c r="E26" s="10">
        <v>617001</v>
      </c>
      <c r="F26" s="11">
        <f t="shared" si="1"/>
        <v>-0.1499691592231033</v>
      </c>
      <c r="G26" s="12">
        <f t="shared" si="1"/>
        <v>-0.24858392381836514</v>
      </c>
      <c r="H26" s="12">
        <f t="shared" si="1"/>
        <v>-0.06187407168645719</v>
      </c>
      <c r="I26" s="21">
        <f t="shared" si="0"/>
        <v>89.16565775420136</v>
      </c>
    </row>
    <row r="27" spans="1:9" ht="13.5">
      <c r="A27" s="8"/>
      <c r="B27" s="9">
        <v>4</v>
      </c>
      <c r="C27" s="10">
        <v>1167280</v>
      </c>
      <c r="D27" s="10">
        <v>550138</v>
      </c>
      <c r="E27" s="10">
        <v>617142</v>
      </c>
      <c r="F27" s="11">
        <f t="shared" si="1"/>
        <v>0.010795490569367882</v>
      </c>
      <c r="G27" s="12">
        <f t="shared" si="1"/>
        <v>-0.002726514260578421</v>
      </c>
      <c r="H27" s="12">
        <f t="shared" si="1"/>
        <v>0.02285247511754438</v>
      </c>
      <c r="I27" s="21">
        <f t="shared" si="0"/>
        <v>89.14285529100272</v>
      </c>
    </row>
    <row r="28" spans="1:9" ht="13.5">
      <c r="A28" s="8"/>
      <c r="B28" s="9">
        <v>5</v>
      </c>
      <c r="C28" s="10">
        <v>1169381</v>
      </c>
      <c r="D28" s="10">
        <v>551357</v>
      </c>
      <c r="E28" s="10">
        <v>618024</v>
      </c>
      <c r="F28" s="11">
        <f t="shared" si="1"/>
        <v>0.17999109039819067</v>
      </c>
      <c r="G28" s="12">
        <f t="shared" si="1"/>
        <v>0.22158076700755083</v>
      </c>
      <c r="H28" s="12">
        <f t="shared" si="1"/>
        <v>0.14291686516231272</v>
      </c>
      <c r="I28" s="21">
        <f t="shared" si="0"/>
        <v>89.21287846426677</v>
      </c>
    </row>
    <row r="29" spans="1:9" ht="13.5">
      <c r="A29" s="14"/>
      <c r="B29" s="15">
        <v>6</v>
      </c>
      <c r="C29" s="16">
        <v>1172775</v>
      </c>
      <c r="D29" s="16">
        <v>553069</v>
      </c>
      <c r="E29" s="16">
        <v>619706</v>
      </c>
      <c r="F29" s="17">
        <f t="shared" si="1"/>
        <v>0.2902390238938379</v>
      </c>
      <c r="G29" s="18">
        <f t="shared" si="1"/>
        <v>0.31050662275077673</v>
      </c>
      <c r="H29" s="19">
        <f t="shared" si="1"/>
        <v>0.27215771555797186</v>
      </c>
      <c r="I29" s="22">
        <f t="shared" si="0"/>
        <v>89.24699776991025</v>
      </c>
    </row>
    <row r="30" spans="1:9" ht="13.5">
      <c r="A30" s="8" t="s">
        <v>0</v>
      </c>
      <c r="B30" s="9">
        <v>7</v>
      </c>
      <c r="C30" s="10">
        <v>1175819</v>
      </c>
      <c r="D30" s="10">
        <v>556245</v>
      </c>
      <c r="E30" s="10">
        <v>619574</v>
      </c>
      <c r="F30" s="11">
        <f t="shared" si="1"/>
        <v>0.25955532817462856</v>
      </c>
      <c r="G30" s="12">
        <f t="shared" si="1"/>
        <v>0.5742502291757448</v>
      </c>
      <c r="H30" s="12">
        <f t="shared" si="1"/>
        <v>-0.021300423103858927</v>
      </c>
      <c r="I30" s="21">
        <f t="shared" si="0"/>
        <v>89.77862208549745</v>
      </c>
    </row>
    <row r="31" spans="1:9" ht="13.5">
      <c r="A31" s="8"/>
      <c r="B31" s="9">
        <v>8</v>
      </c>
      <c r="C31" s="10">
        <v>1177407</v>
      </c>
      <c r="D31" s="10">
        <v>557061</v>
      </c>
      <c r="E31" s="10">
        <v>620346</v>
      </c>
      <c r="F31" s="11">
        <f t="shared" si="1"/>
        <v>0.13505480010103596</v>
      </c>
      <c r="G31" s="12">
        <f t="shared" si="1"/>
        <v>0.14669794784672222</v>
      </c>
      <c r="H31" s="12">
        <f t="shared" si="1"/>
        <v>0.12460174248758017</v>
      </c>
      <c r="I31" s="21">
        <f t="shared" si="0"/>
        <v>89.79843506688204</v>
      </c>
    </row>
    <row r="32" spans="1:9" ht="13.5">
      <c r="A32" s="8"/>
      <c r="B32" s="9">
        <v>9</v>
      </c>
      <c r="C32" s="23">
        <v>1176394</v>
      </c>
      <c r="D32" s="23">
        <v>556287</v>
      </c>
      <c r="E32" s="23">
        <v>620107</v>
      </c>
      <c r="F32" s="11">
        <f t="shared" si="1"/>
        <v>-0.08603651923251687</v>
      </c>
      <c r="G32" s="12">
        <f t="shared" si="1"/>
        <v>-0.13894349092828254</v>
      </c>
      <c r="H32" s="12">
        <f t="shared" si="1"/>
        <v>-0.0385268866084411</v>
      </c>
      <c r="I32" s="24">
        <f t="shared" si="0"/>
        <v>89.7082277735939</v>
      </c>
    </row>
    <row r="33" spans="1:9" ht="13.5">
      <c r="A33" s="8"/>
      <c r="B33" s="9">
        <v>10</v>
      </c>
      <c r="C33" s="10">
        <v>1175535</v>
      </c>
      <c r="D33" s="10">
        <v>555328</v>
      </c>
      <c r="E33" s="10">
        <v>620207</v>
      </c>
      <c r="F33" s="25">
        <f t="shared" si="1"/>
        <v>-0.07301975358595846</v>
      </c>
      <c r="G33" s="11">
        <f t="shared" si="1"/>
        <v>-0.1723930273402039</v>
      </c>
      <c r="H33" s="11">
        <f t="shared" si="1"/>
        <v>0.016126249179577074</v>
      </c>
      <c r="I33" s="21">
        <f t="shared" si="0"/>
        <v>89.53913773949665</v>
      </c>
    </row>
    <row r="34" spans="1:9" ht="13.5">
      <c r="A34" s="14"/>
      <c r="B34" s="15">
        <v>11</v>
      </c>
      <c r="C34" s="16">
        <v>1175006</v>
      </c>
      <c r="D34" s="16">
        <v>554962</v>
      </c>
      <c r="E34" s="16">
        <v>620044</v>
      </c>
      <c r="F34" s="17">
        <f t="shared" si="1"/>
        <v>-0.04500078687576295</v>
      </c>
      <c r="G34" s="18">
        <f t="shared" si="1"/>
        <v>-0.06590699550535899</v>
      </c>
      <c r="H34" s="18">
        <f t="shared" si="1"/>
        <v>-0.02628154793480241</v>
      </c>
      <c r="I34" s="22">
        <f t="shared" si="0"/>
        <v>89.50364812819736</v>
      </c>
    </row>
    <row r="35" spans="1:9" ht="13.5">
      <c r="A35" s="26" t="s">
        <v>0</v>
      </c>
      <c r="B35" s="27">
        <v>12</v>
      </c>
      <c r="C35" s="28">
        <v>1170007</v>
      </c>
      <c r="D35" s="29">
        <v>552160</v>
      </c>
      <c r="E35" s="28">
        <v>617847</v>
      </c>
      <c r="F35" s="30">
        <f t="shared" si="1"/>
        <v>-0.42544463602739047</v>
      </c>
      <c r="G35" s="31">
        <f t="shared" si="1"/>
        <v>-0.5048994345558795</v>
      </c>
      <c r="H35" s="30">
        <f t="shared" si="1"/>
        <v>-0.35432969273148357</v>
      </c>
      <c r="I35" s="32">
        <f t="shared" si="0"/>
        <v>89.36840350442748</v>
      </c>
    </row>
    <row r="36" spans="1:9" ht="13.5">
      <c r="A36" s="8"/>
      <c r="B36" s="9">
        <v>13</v>
      </c>
      <c r="C36" s="33">
        <v>1167904</v>
      </c>
      <c r="D36" s="34">
        <v>550751</v>
      </c>
      <c r="E36" s="33">
        <v>617153</v>
      </c>
      <c r="F36" s="35">
        <f t="shared" si="1"/>
        <v>-0.1797425143610252</v>
      </c>
      <c r="G36" s="36">
        <f t="shared" si="1"/>
        <v>-0.2551796580701246</v>
      </c>
      <c r="H36" s="35">
        <f t="shared" si="1"/>
        <v>-0.1123255433788624</v>
      </c>
      <c r="I36" s="24">
        <f t="shared" si="0"/>
        <v>89.24059349950498</v>
      </c>
    </row>
    <row r="37" spans="1:9" ht="13.5">
      <c r="A37" s="8"/>
      <c r="B37" s="9">
        <v>14</v>
      </c>
      <c r="C37" s="33">
        <v>1165763</v>
      </c>
      <c r="D37" s="34">
        <v>549358</v>
      </c>
      <c r="E37" s="33">
        <v>616405</v>
      </c>
      <c r="F37" s="35">
        <f t="shared" si="1"/>
        <v>-0.18331986190645808</v>
      </c>
      <c r="G37" s="36">
        <f t="shared" si="1"/>
        <v>-0.25292736645053754</v>
      </c>
      <c r="H37" s="35">
        <f t="shared" si="1"/>
        <v>-0.12120171173112665</v>
      </c>
      <c r="I37" s="24">
        <f t="shared" si="0"/>
        <v>89.12289809459689</v>
      </c>
    </row>
    <row r="38" spans="1:9" ht="13.5">
      <c r="A38" s="8"/>
      <c r="B38" s="9">
        <v>15</v>
      </c>
      <c r="C38" s="33">
        <v>1163489</v>
      </c>
      <c r="D38" s="34">
        <v>547926</v>
      </c>
      <c r="E38" s="33">
        <v>615563</v>
      </c>
      <c r="F38" s="35">
        <f t="shared" si="1"/>
        <v>-0.19506537778261962</v>
      </c>
      <c r="G38" s="36">
        <f t="shared" si="1"/>
        <v>-0.2606679069022386</v>
      </c>
      <c r="H38" s="35">
        <f t="shared" si="1"/>
        <v>-0.13659850260786333</v>
      </c>
      <c r="I38" s="24">
        <f t="shared" si="0"/>
        <v>89.0121725964686</v>
      </c>
    </row>
    <row r="39" spans="1:9" ht="13.5">
      <c r="A39" s="14"/>
      <c r="B39" s="15">
        <v>16</v>
      </c>
      <c r="C39" s="37">
        <v>1160847</v>
      </c>
      <c r="D39" s="38">
        <v>546367</v>
      </c>
      <c r="E39" s="37">
        <v>614480</v>
      </c>
      <c r="F39" s="39">
        <f aca="true" t="shared" si="2" ref="F39:H43">(C39-C38)/C38*100</f>
        <v>-0.22707563199995873</v>
      </c>
      <c r="G39" s="40">
        <f t="shared" si="2"/>
        <v>-0.2845274726879177</v>
      </c>
      <c r="H39" s="39">
        <f t="shared" si="2"/>
        <v>-0.17593650040694456</v>
      </c>
      <c r="I39" s="41">
        <f>D39/E39*100</f>
        <v>88.9153430542898</v>
      </c>
    </row>
    <row r="40" spans="1:9" ht="13.5">
      <c r="A40" s="26" t="s">
        <v>0</v>
      </c>
      <c r="B40" s="27">
        <v>17</v>
      </c>
      <c r="C40" s="28">
        <v>1153042</v>
      </c>
      <c r="D40" s="29">
        <v>542113</v>
      </c>
      <c r="E40" s="28">
        <v>610929</v>
      </c>
      <c r="F40" s="30">
        <f t="shared" si="2"/>
        <v>-0.6723538933209975</v>
      </c>
      <c r="G40" s="31">
        <f t="shared" si="2"/>
        <v>-0.7785975360883801</v>
      </c>
      <c r="H40" s="30">
        <f t="shared" si="2"/>
        <v>-0.5778869938810051</v>
      </c>
      <c r="I40" s="32">
        <f>D40/E40*100</f>
        <v>88.73584328129782</v>
      </c>
    </row>
    <row r="41" spans="1:9" ht="13.5">
      <c r="A41" s="8"/>
      <c r="B41" s="72">
        <v>18</v>
      </c>
      <c r="C41" s="73">
        <v>1148220</v>
      </c>
      <c r="D41" s="73">
        <v>539670</v>
      </c>
      <c r="E41" s="73">
        <v>608550</v>
      </c>
      <c r="F41" s="74">
        <f t="shared" si="2"/>
        <v>-0.41819812287843805</v>
      </c>
      <c r="G41" s="74">
        <f t="shared" si="2"/>
        <v>-0.45064405391495865</v>
      </c>
      <c r="H41" s="74">
        <f t="shared" si="2"/>
        <v>-0.38940695236271317</v>
      </c>
      <c r="I41" s="75">
        <f>D41/E41*100</f>
        <v>88.68129159477446</v>
      </c>
    </row>
    <row r="42" spans="1:9" ht="13.5">
      <c r="A42" s="8"/>
      <c r="B42" s="72">
        <v>19</v>
      </c>
      <c r="C42" s="73">
        <v>1142636</v>
      </c>
      <c r="D42" s="73">
        <v>536711</v>
      </c>
      <c r="E42" s="73">
        <v>605925</v>
      </c>
      <c r="F42" s="74">
        <f t="shared" si="2"/>
        <v>-0.4863179530055216</v>
      </c>
      <c r="G42" s="74">
        <f t="shared" si="2"/>
        <v>-0.5482980339837308</v>
      </c>
      <c r="H42" s="74">
        <f t="shared" si="2"/>
        <v>-0.4313532166625585</v>
      </c>
      <c r="I42" s="75">
        <f>D42/E42*100</f>
        <v>88.57713413376243</v>
      </c>
    </row>
    <row r="43" spans="1:9" ht="13.5">
      <c r="A43" s="14"/>
      <c r="B43" s="42">
        <v>20</v>
      </c>
      <c r="C43" s="37">
        <v>1136288</v>
      </c>
      <c r="D43" s="37">
        <v>533128</v>
      </c>
      <c r="E43" s="37">
        <v>603160</v>
      </c>
      <c r="F43" s="40">
        <f t="shared" si="2"/>
        <v>-0.5555575003763229</v>
      </c>
      <c r="G43" s="40">
        <f t="shared" si="2"/>
        <v>-0.6675846032594823</v>
      </c>
      <c r="H43" s="40">
        <f t="shared" si="2"/>
        <v>-0.4563271031893386</v>
      </c>
      <c r="I43" s="41">
        <f>D43/E43*100</f>
        <v>88.38915047416937</v>
      </c>
    </row>
    <row r="44" spans="1:9" ht="13.5">
      <c r="A44" s="43" t="s">
        <v>23</v>
      </c>
      <c r="B44" s="44"/>
      <c r="C44" s="1"/>
      <c r="D44" s="1"/>
      <c r="E44" s="1"/>
      <c r="F44" s="1"/>
      <c r="G44" s="1"/>
      <c r="H44" s="1"/>
      <c r="I44" s="1"/>
    </row>
    <row r="45" spans="1:9" ht="13.5">
      <c r="A45" s="43" t="s">
        <v>24</v>
      </c>
      <c r="B45" s="1"/>
      <c r="C45" s="1"/>
      <c r="D45" s="1"/>
      <c r="E45" s="1"/>
      <c r="F45" s="1"/>
      <c r="G45" s="1"/>
      <c r="H45" s="1"/>
      <c r="I45" s="1"/>
    </row>
  </sheetData>
  <sheetProtection/>
  <mergeCells count="3">
    <mergeCell ref="C3:E3"/>
    <mergeCell ref="F3:H3"/>
    <mergeCell ref="A4:B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宮崎県</cp:lastModifiedBy>
  <cp:lastPrinted>2009-03-06T04:22:56Z</cp:lastPrinted>
  <dcterms:created xsi:type="dcterms:W3CDTF">2007-03-13T05:39:15Z</dcterms:created>
  <dcterms:modified xsi:type="dcterms:W3CDTF">2009-03-06T04:23:13Z</dcterms:modified>
  <cp:category/>
  <cp:version/>
  <cp:contentType/>
  <cp:contentStatus/>
</cp:coreProperties>
</file>