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世帯数の推移" sheetId="1" r:id="rId1"/>
    <sheet name="市町村別世帯数の推移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<sst xmlns="http://schemas.openxmlformats.org/spreadsheetml/2006/main" count="92" uniqueCount="73">
  <si>
    <t>一世帯当</t>
  </si>
  <si>
    <t>年</t>
  </si>
  <si>
    <t>世 帯 数</t>
  </si>
  <si>
    <t>たり人員</t>
  </si>
  <si>
    <t>(世帯)</t>
  </si>
  <si>
    <t>（人）</t>
  </si>
  <si>
    <t>※</t>
  </si>
  <si>
    <t>　世帯数の推移</t>
  </si>
  <si>
    <t>(世帯)</t>
  </si>
  <si>
    <t>市　町　村</t>
  </si>
  <si>
    <t>13年</t>
  </si>
  <si>
    <t xml:space="preserve"> 都  城  市</t>
  </si>
  <si>
    <t xml:space="preserve"> 延  岡  市</t>
  </si>
  <si>
    <t xml:space="preserve"> 日  南  市</t>
  </si>
  <si>
    <t xml:space="preserve"> 小  林  市</t>
  </si>
  <si>
    <t xml:space="preserve"> 日  向  市</t>
  </si>
  <si>
    <t xml:space="preserve"> 串  間  市</t>
  </si>
  <si>
    <t xml:space="preserve"> 西  都  市</t>
  </si>
  <si>
    <t xml:space="preserve"> えびの  市</t>
  </si>
  <si>
    <t xml:space="preserve">   市  計</t>
  </si>
  <si>
    <t>計</t>
  </si>
  <si>
    <t>北諸県郡</t>
  </si>
  <si>
    <t>三 股 町</t>
  </si>
  <si>
    <t>西諸県郡</t>
  </si>
  <si>
    <t>高 原 町</t>
  </si>
  <si>
    <t>東諸県郡</t>
  </si>
  <si>
    <t>国 富 町</t>
  </si>
  <si>
    <t>綾    町</t>
  </si>
  <si>
    <t>高 鍋 町</t>
  </si>
  <si>
    <t>新 富 町</t>
  </si>
  <si>
    <t>西米良村</t>
  </si>
  <si>
    <t>木 城 町</t>
  </si>
  <si>
    <t>川 南 町</t>
  </si>
  <si>
    <t>都 農 町</t>
  </si>
  <si>
    <t>門 川 町</t>
  </si>
  <si>
    <t>諸 塚 村</t>
  </si>
  <si>
    <t>椎 葉 村</t>
  </si>
  <si>
    <t>美 郷 町</t>
  </si>
  <si>
    <t>高千穂町</t>
  </si>
  <si>
    <t>日之影町</t>
  </si>
  <si>
    <t>五ヶ瀬町</t>
  </si>
  <si>
    <t xml:space="preserve"> 町　村　計</t>
  </si>
  <si>
    <t>（各年10月1日現在）</t>
  </si>
  <si>
    <t>平　成</t>
  </si>
  <si>
    <t xml:space="preserve"> 宮  崎  県</t>
  </si>
  <si>
    <t xml:space="preserve"> 宮  崎  市</t>
  </si>
  <si>
    <t>注１）※は国勢調査世帯数、☆は国勢調査速報値世帯数</t>
  </si>
  <si>
    <t>　２）一世帯当たり人員については、単に人口を世帯数で割ったものである。</t>
  </si>
  <si>
    <t>注１）平成17年は国勢調査世帯数、平成22年は国勢調査速報値世帯数、それ以外の年は推計世帯数である。</t>
  </si>
  <si>
    <t>　２）合併した市町村の数値は、平成22年10月1日現在の合併後の市町村に集計している。</t>
  </si>
  <si>
    <t xml:space="preserve"> 平成  2</t>
  </si>
  <si>
    <t>昭和  45</t>
  </si>
  <si>
    <t>平成  元</t>
  </si>
  <si>
    <t>☆</t>
  </si>
  <si>
    <t>14年</t>
  </si>
  <si>
    <t>15年</t>
  </si>
  <si>
    <t>16年</t>
  </si>
  <si>
    <t>17年</t>
  </si>
  <si>
    <t>18年</t>
  </si>
  <si>
    <t>19年</t>
  </si>
  <si>
    <t>20年</t>
  </si>
  <si>
    <t>21年</t>
  </si>
  <si>
    <t>22年</t>
  </si>
  <si>
    <t>児</t>
  </si>
  <si>
    <t>湯</t>
  </si>
  <si>
    <t>郡</t>
  </si>
  <si>
    <t>東　臼　杵　郡</t>
  </si>
  <si>
    <t>西</t>
  </si>
  <si>
    <t>臼</t>
  </si>
  <si>
    <t>杵</t>
  </si>
  <si>
    <t>　世帯数の推移</t>
  </si>
  <si>
    <t>国勢調査　　世帯数</t>
  </si>
  <si>
    <t>国勢調査　　確報値世帯数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</si>
</sst>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color indexed="8"/>
      <name val="HG平成丸ｺﾞｼｯｸ体W4"/>
      <family val="3"/>
    </font>
    <font>
      <sz val="7"/>
      <name val="ＭＳ Ｐ明朝"/>
      <family val="1"/>
    </font>
    <font>
      <sz val="11"/>
      <color indexed="8"/>
      <name val="HG平成丸ｺﾞｼｯｸ体W4"/>
      <family val="3"/>
    </font>
    <font>
      <sz val="9"/>
      <color indexed="8"/>
      <name val="HG平成丸ｺﾞｼｯｸ体W4"/>
      <family val="3"/>
    </font>
    <font>
      <sz val="12"/>
      <name val="HG平成丸ｺﾞｼｯｸ体W4"/>
      <family val="3"/>
    </font>
    <font>
      <sz val="11"/>
      <name val="HG平成丸ｺﾞｼｯｸ体W4"/>
      <family val="3"/>
    </font>
    <font>
      <sz val="12"/>
      <name val="ＭＳ Ｐゴシック"/>
      <family val="3"/>
    </font>
    <font>
      <sz val="16"/>
      <color indexed="8"/>
      <name val="HG平成丸ｺﾞｼｯｸ体W4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2" fontId="4" fillId="0" borderId="1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4" fillId="0" borderId="13" xfId="0" applyNumberFormat="1" applyFont="1" applyBorder="1" applyAlignment="1">
      <alignment vertical="center"/>
    </xf>
    <xf numFmtId="2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2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2" fontId="4" fillId="0" borderId="17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right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0" fontId="6" fillId="0" borderId="20" xfId="0" applyNumberFormat="1" applyFont="1" applyBorder="1" applyAlignment="1">
      <alignment vertical="center"/>
    </xf>
    <xf numFmtId="0" fontId="6" fillId="0" borderId="21" xfId="0" applyNumberFormat="1" applyFont="1" applyBorder="1" applyAlignment="1">
      <alignment vertical="center"/>
    </xf>
    <xf numFmtId="3" fontId="2" fillId="0" borderId="22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vertical="center"/>
    </xf>
    <xf numFmtId="0" fontId="6" fillId="0" borderId="26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26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vertical="center"/>
    </xf>
    <xf numFmtId="3" fontId="2" fillId="0" borderId="28" xfId="0" applyNumberFormat="1" applyFont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/>
    </xf>
    <xf numFmtId="3" fontId="4" fillId="0" borderId="0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2" fontId="4" fillId="0" borderId="29" xfId="0" applyNumberFormat="1" applyFont="1" applyBorder="1" applyAlignment="1">
      <alignment vertical="center"/>
    </xf>
    <xf numFmtId="0" fontId="5" fillId="0" borderId="30" xfId="0" applyNumberFormat="1" applyFont="1" applyBorder="1" applyAlignment="1">
      <alignment vertical="center"/>
    </xf>
    <xf numFmtId="0" fontId="5" fillId="0" borderId="31" xfId="0" applyNumberFormat="1" applyFont="1" applyBorder="1" applyAlignment="1">
      <alignment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vertical="center"/>
    </xf>
    <xf numFmtId="0" fontId="5" fillId="0" borderId="21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horizontal="center" vertical="center"/>
    </xf>
    <xf numFmtId="0" fontId="5" fillId="0" borderId="2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vertical="center"/>
    </xf>
    <xf numFmtId="0" fontId="4" fillId="0" borderId="25" xfId="0" applyNumberFormat="1" applyFont="1" applyBorder="1" applyAlignment="1">
      <alignment vertical="center"/>
    </xf>
    <xf numFmtId="0" fontId="4" fillId="0" borderId="26" xfId="0" applyNumberFormat="1" applyFont="1" applyBorder="1" applyAlignment="1">
      <alignment vertical="center"/>
    </xf>
    <xf numFmtId="0" fontId="4" fillId="0" borderId="32" xfId="0" applyNumberFormat="1" applyFont="1" applyBorder="1" applyAlignment="1">
      <alignment/>
    </xf>
    <xf numFmtId="0" fontId="4" fillId="0" borderId="33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4" fillId="0" borderId="34" xfId="0" applyNumberFormat="1" applyFont="1" applyBorder="1" applyAlignment="1">
      <alignment vertical="center"/>
    </xf>
    <xf numFmtId="0" fontId="4" fillId="0" borderId="35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/>
    </xf>
    <xf numFmtId="0" fontId="8" fillId="0" borderId="0" xfId="0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2" fillId="0" borderId="36" xfId="0" applyNumberFormat="1" applyFont="1" applyBorder="1" applyAlignment="1">
      <alignment/>
    </xf>
    <xf numFmtId="0" fontId="2" fillId="0" borderId="11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3" fontId="2" fillId="0" borderId="37" xfId="0" applyNumberFormat="1" applyFont="1" applyBorder="1" applyAlignment="1">
      <alignment vertical="center"/>
    </xf>
    <xf numFmtId="3" fontId="2" fillId="0" borderId="38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40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3" fontId="2" fillId="0" borderId="41" xfId="0" applyNumberFormat="1" applyFont="1" applyBorder="1" applyAlignment="1">
      <alignment vertical="center"/>
    </xf>
    <xf numFmtId="3" fontId="2" fillId="0" borderId="42" xfId="0" applyNumberFormat="1" applyFont="1" applyBorder="1" applyAlignment="1">
      <alignment vertical="center"/>
    </xf>
    <xf numFmtId="3" fontId="2" fillId="0" borderId="43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3" fontId="2" fillId="0" borderId="44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45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7" fillId="0" borderId="46" xfId="0" applyNumberFormat="1" applyFont="1" applyBorder="1" applyAlignment="1">
      <alignment horizontal="center" vertical="center" textRotation="255" shrinkToFit="1"/>
    </xf>
    <xf numFmtId="0" fontId="7" fillId="0" borderId="47" xfId="0" applyNumberFormat="1" applyFont="1" applyBorder="1" applyAlignment="1">
      <alignment horizontal="center" vertical="center" textRotation="255" shrinkToFit="1"/>
    </xf>
    <xf numFmtId="0" fontId="6" fillId="0" borderId="46" xfId="0" applyNumberFormat="1" applyFont="1" applyBorder="1" applyAlignment="1">
      <alignment horizontal="center" vertical="center" textRotation="255" shrinkToFit="1"/>
    </xf>
    <xf numFmtId="0" fontId="6" fillId="0" borderId="47" xfId="0" applyNumberFormat="1" applyFont="1" applyBorder="1" applyAlignment="1">
      <alignment horizontal="center" vertical="center" textRotation="255" shrinkToFit="1"/>
    </xf>
    <xf numFmtId="0" fontId="6" fillId="0" borderId="46" xfId="0" applyNumberFormat="1" applyFont="1" applyBorder="1" applyAlignment="1">
      <alignment horizontal="center" vertical="center" textRotation="255"/>
    </xf>
    <xf numFmtId="0" fontId="6" fillId="0" borderId="48" xfId="0" applyNumberFormat="1" applyFont="1" applyBorder="1" applyAlignment="1">
      <alignment horizontal="center" vertical="center" textRotation="255"/>
    </xf>
    <xf numFmtId="0" fontId="6" fillId="0" borderId="47" xfId="0" applyNumberFormat="1" applyFont="1" applyBorder="1" applyAlignment="1">
      <alignment horizontal="center" vertical="center" textRotation="255"/>
    </xf>
    <xf numFmtId="0" fontId="6" fillId="0" borderId="30" xfId="0" applyNumberFormat="1" applyFont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53</xdr:row>
      <xdr:rowOff>152400</xdr:rowOff>
    </xdr:from>
    <xdr:to>
      <xdr:col>10</xdr:col>
      <xdr:colOff>485775</xdr:colOff>
      <xdr:row>76</xdr:row>
      <xdr:rowOff>66675</xdr:rowOff>
    </xdr:to>
    <xdr:pic>
      <xdr:nvPicPr>
        <xdr:cNvPr id="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572750"/>
          <a:ext cx="6991350" cy="385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30</xdr:row>
      <xdr:rowOff>0</xdr:rowOff>
    </xdr:from>
    <xdr:to>
      <xdr:col>10</xdr:col>
      <xdr:colOff>409575</xdr:colOff>
      <xdr:row>50</xdr:row>
      <xdr:rowOff>133350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6477000"/>
          <a:ext cx="6734175" cy="3562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1:I28"/>
  <sheetViews>
    <sheetView showGridLines="0" tabSelected="1" zoomScale="70" zoomScaleNormal="70" zoomScalePageLayoutView="0" workbookViewId="0" topLeftCell="A1">
      <selection activeCell="O75" sqref="O75"/>
    </sheetView>
  </sheetViews>
  <sheetFormatPr defaultColWidth="9.00390625" defaultRowHeight="13.5"/>
  <cols>
    <col min="3" max="3" width="7.75390625" style="0" customWidth="1"/>
    <col min="7" max="7" width="7.75390625" style="0" customWidth="1"/>
  </cols>
  <sheetData>
    <row r="1" spans="2:9" s="61" customFormat="1" ht="17.25" customHeight="1">
      <c r="B1" s="1" t="s">
        <v>7</v>
      </c>
      <c r="C1" s="1"/>
      <c r="D1" s="1"/>
      <c r="E1" s="1"/>
      <c r="F1" s="1"/>
      <c r="G1" s="1"/>
      <c r="H1" s="1"/>
      <c r="I1" s="37"/>
    </row>
    <row r="2" spans="2:9" ht="17.25" customHeight="1">
      <c r="B2" s="1"/>
      <c r="C2" s="1"/>
      <c r="D2" s="1"/>
      <c r="E2" s="1"/>
      <c r="F2" s="1"/>
      <c r="G2" s="1"/>
      <c r="H2" s="1"/>
      <c r="I2" s="37"/>
    </row>
    <row r="3" spans="2:9" ht="17.25" customHeight="1">
      <c r="B3" s="41"/>
      <c r="C3" s="42"/>
      <c r="D3" s="43"/>
      <c r="E3" s="44" t="s">
        <v>0</v>
      </c>
      <c r="F3" s="41"/>
      <c r="G3" s="42"/>
      <c r="H3" s="43"/>
      <c r="I3" s="44" t="s">
        <v>0</v>
      </c>
    </row>
    <row r="4" spans="2:9" ht="17.25" customHeight="1">
      <c r="B4" s="80" t="s">
        <v>1</v>
      </c>
      <c r="C4" s="81"/>
      <c r="D4" s="45" t="s">
        <v>2</v>
      </c>
      <c r="E4" s="46" t="s">
        <v>3</v>
      </c>
      <c r="F4" s="80" t="s">
        <v>1</v>
      </c>
      <c r="G4" s="81"/>
      <c r="H4" s="45" t="s">
        <v>2</v>
      </c>
      <c r="I4" s="46" t="s">
        <v>3</v>
      </c>
    </row>
    <row r="5" spans="2:9" ht="17.25" customHeight="1">
      <c r="B5" s="47"/>
      <c r="C5" s="48"/>
      <c r="D5" s="49" t="s">
        <v>4</v>
      </c>
      <c r="E5" s="50" t="s">
        <v>5</v>
      </c>
      <c r="F5" s="47"/>
      <c r="G5" s="48"/>
      <c r="H5" s="49" t="s">
        <v>4</v>
      </c>
      <c r="I5" s="50" t="s">
        <v>5</v>
      </c>
    </row>
    <row r="6" spans="2:9" ht="17.25" customHeight="1">
      <c r="B6" s="51" t="s">
        <v>6</v>
      </c>
      <c r="C6" s="12" t="s">
        <v>51</v>
      </c>
      <c r="D6" s="2">
        <v>286216</v>
      </c>
      <c r="E6" s="3">
        <v>3.67</v>
      </c>
      <c r="F6" s="51" t="s">
        <v>6</v>
      </c>
      <c r="G6" s="12" t="s">
        <v>50</v>
      </c>
      <c r="H6" s="2">
        <v>392653</v>
      </c>
      <c r="I6" s="4">
        <f>1168907/H6</f>
        <v>2.9769465660519594</v>
      </c>
    </row>
    <row r="7" spans="2:9" ht="17.25" customHeight="1">
      <c r="B7" s="51"/>
      <c r="C7" s="12">
        <v>46</v>
      </c>
      <c r="D7" s="2">
        <v>289583</v>
      </c>
      <c r="E7" s="3">
        <v>3.62</v>
      </c>
      <c r="F7" s="51"/>
      <c r="G7" s="12">
        <v>3</v>
      </c>
      <c r="H7" s="2">
        <v>397262</v>
      </c>
      <c r="I7" s="4">
        <f>1167154/H7</f>
        <v>2.937995579743343</v>
      </c>
    </row>
    <row r="8" spans="2:9" ht="17.25" customHeight="1">
      <c r="B8" s="51"/>
      <c r="C8" s="12">
        <v>47</v>
      </c>
      <c r="D8" s="2">
        <v>295264</v>
      </c>
      <c r="E8" s="3">
        <v>3.55</v>
      </c>
      <c r="F8" s="51"/>
      <c r="G8" s="12">
        <v>4</v>
      </c>
      <c r="H8" s="2">
        <v>402466</v>
      </c>
      <c r="I8" s="4">
        <f>1167280/H8</f>
        <v>2.900319530096952</v>
      </c>
    </row>
    <row r="9" spans="2:9" ht="17.25" customHeight="1">
      <c r="B9" s="51"/>
      <c r="C9" s="12">
        <v>48</v>
      </c>
      <c r="D9" s="2">
        <v>301989</v>
      </c>
      <c r="E9" s="3">
        <v>3.49</v>
      </c>
      <c r="F9" s="51"/>
      <c r="G9" s="12">
        <v>5</v>
      </c>
      <c r="H9" s="2">
        <v>408319</v>
      </c>
      <c r="I9" s="4">
        <f>1169381/H9</f>
        <v>2.863890732491018</v>
      </c>
    </row>
    <row r="10" spans="2:9" ht="17.25" customHeight="1">
      <c r="B10" s="52"/>
      <c r="C10" s="53">
        <v>49</v>
      </c>
      <c r="D10" s="5">
        <v>307963</v>
      </c>
      <c r="E10" s="6">
        <v>3.46</v>
      </c>
      <c r="F10" s="52"/>
      <c r="G10" s="53">
        <v>6</v>
      </c>
      <c r="H10" s="5">
        <v>414885</v>
      </c>
      <c r="I10" s="7">
        <f>1172775/H10</f>
        <v>2.8267471709027805</v>
      </c>
    </row>
    <row r="11" spans="2:9" ht="17.25" customHeight="1">
      <c r="B11" s="51" t="s">
        <v>6</v>
      </c>
      <c r="C11" s="12">
        <v>50</v>
      </c>
      <c r="D11" s="2">
        <v>318478</v>
      </c>
      <c r="E11" s="3">
        <v>3.41</v>
      </c>
      <c r="F11" s="51" t="s">
        <v>6</v>
      </c>
      <c r="G11" s="12">
        <v>7</v>
      </c>
      <c r="H11" s="2">
        <v>421222</v>
      </c>
      <c r="I11" s="4">
        <f>1175819/H11</f>
        <v>2.791447265337518</v>
      </c>
    </row>
    <row r="12" spans="2:9" ht="17.25" customHeight="1">
      <c r="B12" s="51"/>
      <c r="C12" s="12">
        <v>51</v>
      </c>
      <c r="D12" s="2">
        <v>324364</v>
      </c>
      <c r="E12" s="3">
        <v>3.38</v>
      </c>
      <c r="F12" s="51"/>
      <c r="G12" s="12">
        <v>8</v>
      </c>
      <c r="H12" s="2">
        <v>427226</v>
      </c>
      <c r="I12" s="4">
        <f>1177407/H12</f>
        <v>2.7559347979757787</v>
      </c>
    </row>
    <row r="13" spans="2:9" ht="17.25" customHeight="1">
      <c r="B13" s="51"/>
      <c r="C13" s="12">
        <v>52</v>
      </c>
      <c r="D13" s="2">
        <v>329702</v>
      </c>
      <c r="E13" s="3">
        <v>3.37</v>
      </c>
      <c r="F13" s="51"/>
      <c r="G13" s="12">
        <v>9</v>
      </c>
      <c r="H13" s="8">
        <v>431823</v>
      </c>
      <c r="I13" s="9">
        <f>1176394/H13</f>
        <v>2.7242504452055587</v>
      </c>
    </row>
    <row r="14" spans="2:9" ht="17.25" customHeight="1">
      <c r="B14" s="51"/>
      <c r="C14" s="12">
        <v>53</v>
      </c>
      <c r="D14" s="2">
        <v>335858</v>
      </c>
      <c r="E14" s="3">
        <v>3.35</v>
      </c>
      <c r="F14" s="51"/>
      <c r="G14" s="12">
        <v>10</v>
      </c>
      <c r="H14" s="2">
        <v>436572</v>
      </c>
      <c r="I14" s="4">
        <f>1175535/H14</f>
        <v>2.6926486352766554</v>
      </c>
    </row>
    <row r="15" spans="2:9" ht="17.25" customHeight="1">
      <c r="B15" s="52"/>
      <c r="C15" s="53">
        <v>54</v>
      </c>
      <c r="D15" s="5">
        <v>342180</v>
      </c>
      <c r="E15" s="6">
        <v>3.32</v>
      </c>
      <c r="F15" s="52"/>
      <c r="G15" s="53">
        <v>11</v>
      </c>
      <c r="H15" s="5">
        <v>441880</v>
      </c>
      <c r="I15" s="7">
        <f>1175006/H15</f>
        <v>2.6591065447632842</v>
      </c>
    </row>
    <row r="16" spans="2:9" ht="17.25" customHeight="1">
      <c r="B16" s="51" t="s">
        <v>6</v>
      </c>
      <c r="C16" s="12">
        <v>55</v>
      </c>
      <c r="D16" s="2">
        <v>359013</v>
      </c>
      <c r="E16" s="3">
        <v>3.21</v>
      </c>
      <c r="F16" s="51" t="s">
        <v>6</v>
      </c>
      <c r="G16" s="12">
        <v>12</v>
      </c>
      <c r="H16" s="2">
        <v>439012</v>
      </c>
      <c r="I16" s="4">
        <f>1170007/H16</f>
        <v>2.665091159239383</v>
      </c>
    </row>
    <row r="17" spans="2:9" ht="17.25" customHeight="1">
      <c r="B17" s="51"/>
      <c r="C17" s="12">
        <v>56</v>
      </c>
      <c r="D17" s="2">
        <v>364360</v>
      </c>
      <c r="E17" s="3">
        <v>3.18</v>
      </c>
      <c r="F17" s="51"/>
      <c r="G17" s="12">
        <v>13</v>
      </c>
      <c r="H17" s="2">
        <v>443789</v>
      </c>
      <c r="I17" s="4">
        <f>1167904/H17</f>
        <v>2.6316650480295816</v>
      </c>
    </row>
    <row r="18" spans="2:9" ht="17.25" customHeight="1">
      <c r="B18" s="51"/>
      <c r="C18" s="12">
        <v>57</v>
      </c>
      <c r="D18" s="2">
        <v>369407</v>
      </c>
      <c r="E18" s="3">
        <v>3.16</v>
      </c>
      <c r="F18" s="51"/>
      <c r="G18" s="12">
        <v>14</v>
      </c>
      <c r="H18" s="2">
        <v>448517</v>
      </c>
      <c r="I18" s="4">
        <f>1165763/H18</f>
        <v>2.599150087956532</v>
      </c>
    </row>
    <row r="19" spans="2:9" ht="17.25" customHeight="1">
      <c r="B19" s="51"/>
      <c r="C19" s="12">
        <v>58</v>
      </c>
      <c r="D19" s="2">
        <v>373890</v>
      </c>
      <c r="E19" s="3">
        <v>3.13</v>
      </c>
      <c r="F19" s="51"/>
      <c r="G19" s="12">
        <v>15</v>
      </c>
      <c r="H19" s="2">
        <v>453349</v>
      </c>
      <c r="I19" s="4">
        <f>1163489/H19</f>
        <v>2.566431160099614</v>
      </c>
    </row>
    <row r="20" spans="2:9" ht="17.25" customHeight="1">
      <c r="B20" s="52"/>
      <c r="C20" s="53">
        <v>59</v>
      </c>
      <c r="D20" s="5">
        <v>377744</v>
      </c>
      <c r="E20" s="7">
        <v>3.1</v>
      </c>
      <c r="F20" s="52"/>
      <c r="G20" s="53">
        <v>16</v>
      </c>
      <c r="H20" s="5">
        <v>457375</v>
      </c>
      <c r="I20" s="7">
        <f>1160847/H20</f>
        <v>2.538063951899426</v>
      </c>
    </row>
    <row r="21" spans="2:9" ht="17.25" customHeight="1">
      <c r="B21" s="51" t="s">
        <v>6</v>
      </c>
      <c r="C21" s="12">
        <v>60</v>
      </c>
      <c r="D21" s="2">
        <v>376071</v>
      </c>
      <c r="E21" s="3">
        <v>3.13</v>
      </c>
      <c r="F21" s="51" t="s">
        <v>6</v>
      </c>
      <c r="G21" s="54">
        <v>17</v>
      </c>
      <c r="H21" s="10">
        <v>451208</v>
      </c>
      <c r="I21" s="11">
        <f>1153042/H21</f>
        <v>2.555455577028776</v>
      </c>
    </row>
    <row r="22" spans="2:9" ht="17.25" customHeight="1">
      <c r="B22" s="51"/>
      <c r="C22" s="12">
        <v>61</v>
      </c>
      <c r="D22" s="2">
        <v>379872</v>
      </c>
      <c r="E22" s="3">
        <v>3.09</v>
      </c>
      <c r="F22" s="51"/>
      <c r="G22" s="55">
        <v>18</v>
      </c>
      <c r="H22" s="8">
        <v>456156</v>
      </c>
      <c r="I22" s="4">
        <f>1148220/H22</f>
        <v>2.517165180333044</v>
      </c>
    </row>
    <row r="23" spans="2:9" ht="17.25" customHeight="1">
      <c r="B23" s="51"/>
      <c r="C23" s="12">
        <v>62</v>
      </c>
      <c r="D23" s="2">
        <v>383352</v>
      </c>
      <c r="E23" s="3">
        <v>3.07</v>
      </c>
      <c r="F23" s="51"/>
      <c r="G23" s="55">
        <v>19</v>
      </c>
      <c r="H23" s="8">
        <v>459607</v>
      </c>
      <c r="I23" s="4">
        <f>1142636/H23</f>
        <v>2.4861153115596584</v>
      </c>
    </row>
    <row r="24" spans="2:9" ht="17.25" customHeight="1">
      <c r="B24" s="51"/>
      <c r="C24" s="12">
        <v>63</v>
      </c>
      <c r="D24" s="2">
        <v>386755</v>
      </c>
      <c r="E24" s="3">
        <v>3.04</v>
      </c>
      <c r="F24" s="51"/>
      <c r="G24" s="55">
        <v>20</v>
      </c>
      <c r="H24" s="8">
        <v>463111</v>
      </c>
      <c r="I24" s="4">
        <f>1136288/H24</f>
        <v>2.453597517657754</v>
      </c>
    </row>
    <row r="25" spans="2:9" ht="17.25" customHeight="1">
      <c r="B25" s="52"/>
      <c r="C25" s="53" t="s">
        <v>52</v>
      </c>
      <c r="D25" s="5">
        <v>390537</v>
      </c>
      <c r="E25" s="6">
        <v>3.01</v>
      </c>
      <c r="F25" s="51"/>
      <c r="G25" s="55">
        <v>21</v>
      </c>
      <c r="H25" s="8">
        <v>466699</v>
      </c>
      <c r="I25" s="4">
        <f>1132025/H25</f>
        <v>2.4255997977283004</v>
      </c>
    </row>
    <row r="26" spans="2:9" ht="17.25" customHeight="1">
      <c r="B26" s="56"/>
      <c r="C26" s="12"/>
      <c r="D26" s="38"/>
      <c r="E26" s="12"/>
      <c r="F26" s="57" t="s">
        <v>53</v>
      </c>
      <c r="G26" s="58">
        <v>22</v>
      </c>
      <c r="H26" s="39">
        <v>460505</v>
      </c>
      <c r="I26" s="40">
        <f>1135120/H26</f>
        <v>2.464946091790534</v>
      </c>
    </row>
    <row r="27" spans="2:9" ht="17.25" customHeight="1">
      <c r="B27" s="59" t="s">
        <v>46</v>
      </c>
      <c r="C27" s="12"/>
      <c r="D27" s="38"/>
      <c r="E27" s="12"/>
      <c r="F27" s="59"/>
      <c r="G27" s="59"/>
      <c r="H27" s="12"/>
      <c r="I27" s="56"/>
    </row>
    <row r="28" spans="2:9" ht="17.25" customHeight="1">
      <c r="B28" s="59" t="s">
        <v>47</v>
      </c>
      <c r="C28" s="60"/>
      <c r="D28" s="60"/>
      <c r="E28" s="60"/>
      <c r="F28" s="12"/>
      <c r="G28" s="12"/>
      <c r="H28" s="12"/>
      <c r="I28" s="56"/>
    </row>
  </sheetData>
  <sheetProtection/>
  <mergeCells count="2">
    <mergeCell ref="B4:C4"/>
    <mergeCell ref="F4:G4"/>
  </mergeCells>
  <printOptions/>
  <pageMargins left="0.787" right="0.787" top="0.984" bottom="0.984" header="0.512" footer="0.512"/>
  <pageSetup fitToHeight="1" fitToWidth="1" horizontalDpi="300" verticalDpi="3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43"/>
  <sheetViews>
    <sheetView showGridLines="0" zoomScale="75" zoomScaleNormal="75" zoomScalePageLayoutView="0" workbookViewId="0" topLeftCell="A19">
      <selection activeCell="Q18" sqref="Q18"/>
    </sheetView>
  </sheetViews>
  <sheetFormatPr defaultColWidth="9.00390625" defaultRowHeight="13.5"/>
  <cols>
    <col min="1" max="1" width="5.00390625" style="0" customWidth="1"/>
    <col min="2" max="2" width="10.375" style="0" customWidth="1"/>
    <col min="3" max="11" width="11.125" style="0" customWidth="1"/>
    <col min="12" max="12" width="13.25390625" style="0" customWidth="1"/>
  </cols>
  <sheetData>
    <row r="1" spans="1:12" ht="18.75">
      <c r="A1" s="62" t="s">
        <v>70</v>
      </c>
      <c r="B1" s="1"/>
      <c r="C1" s="1"/>
      <c r="D1" s="1"/>
      <c r="E1" s="1"/>
      <c r="F1" s="1"/>
      <c r="G1" s="1"/>
      <c r="H1" s="1"/>
      <c r="I1" s="1"/>
      <c r="J1" s="1"/>
      <c r="K1" s="1"/>
      <c r="L1" s="37"/>
    </row>
    <row r="2" spans="1:12" ht="21" customHeight="1">
      <c r="A2" s="1"/>
      <c r="B2" s="1"/>
      <c r="C2" s="1" t="s">
        <v>42</v>
      </c>
      <c r="D2" s="1"/>
      <c r="E2" s="1"/>
      <c r="F2" s="1"/>
      <c r="G2" s="1"/>
      <c r="H2" s="1"/>
      <c r="I2" s="1"/>
      <c r="J2" s="13"/>
      <c r="K2" s="37"/>
      <c r="L2" s="13" t="s">
        <v>8</v>
      </c>
    </row>
    <row r="3" spans="1:12" ht="21" customHeight="1">
      <c r="A3" s="91" t="s">
        <v>9</v>
      </c>
      <c r="B3" s="92"/>
      <c r="C3" s="14" t="s">
        <v>43</v>
      </c>
      <c r="D3" s="14"/>
      <c r="E3" s="14"/>
      <c r="F3" s="15"/>
      <c r="G3" s="16"/>
      <c r="H3" s="17"/>
      <c r="I3" s="17"/>
      <c r="J3" s="63"/>
      <c r="K3" s="63"/>
      <c r="L3" s="63"/>
    </row>
    <row r="4" spans="1:12" ht="21" customHeight="1">
      <c r="A4" s="93"/>
      <c r="B4" s="94"/>
      <c r="C4" s="64" t="s">
        <v>10</v>
      </c>
      <c r="D4" s="65" t="s">
        <v>54</v>
      </c>
      <c r="E4" s="65" t="s">
        <v>55</v>
      </c>
      <c r="F4" s="65" t="s">
        <v>56</v>
      </c>
      <c r="G4" s="65" t="s">
        <v>57</v>
      </c>
      <c r="H4" s="65" t="s">
        <v>58</v>
      </c>
      <c r="I4" s="66" t="s">
        <v>59</v>
      </c>
      <c r="J4" s="66" t="s">
        <v>60</v>
      </c>
      <c r="K4" s="66" t="s">
        <v>61</v>
      </c>
      <c r="L4" s="66" t="s">
        <v>62</v>
      </c>
    </row>
    <row r="5" spans="1:12" ht="21" customHeight="1">
      <c r="A5" s="93"/>
      <c r="B5" s="94"/>
      <c r="C5" s="66"/>
      <c r="D5" s="66"/>
      <c r="E5" s="66"/>
      <c r="F5" s="66"/>
      <c r="G5" s="82" t="s">
        <v>71</v>
      </c>
      <c r="H5" s="66"/>
      <c r="I5" s="66"/>
      <c r="J5" s="66"/>
      <c r="K5" s="66"/>
      <c r="L5" s="82" t="s">
        <v>72</v>
      </c>
    </row>
    <row r="6" spans="1:12" ht="21" customHeight="1" thickBot="1">
      <c r="A6" s="95"/>
      <c r="B6" s="96"/>
      <c r="C6" s="66"/>
      <c r="D6" s="66"/>
      <c r="E6" s="66"/>
      <c r="F6" s="66"/>
      <c r="G6" s="83"/>
      <c r="H6" s="66"/>
      <c r="I6" s="66"/>
      <c r="J6" s="66"/>
      <c r="K6" s="66"/>
      <c r="L6" s="82"/>
    </row>
    <row r="7" spans="1:12" ht="21" customHeight="1">
      <c r="A7" s="29" t="s">
        <v>44</v>
      </c>
      <c r="B7" s="32"/>
      <c r="C7" s="33">
        <v>443789</v>
      </c>
      <c r="D7" s="33">
        <v>448517</v>
      </c>
      <c r="E7" s="33">
        <v>453349</v>
      </c>
      <c r="F7" s="33">
        <v>457375</v>
      </c>
      <c r="G7" s="34">
        <v>451208</v>
      </c>
      <c r="H7" s="34">
        <v>456156</v>
      </c>
      <c r="I7" s="34">
        <v>459607</v>
      </c>
      <c r="J7" s="34">
        <v>463111</v>
      </c>
      <c r="K7" s="67">
        <v>466699</v>
      </c>
      <c r="L7" s="68">
        <v>460505</v>
      </c>
    </row>
    <row r="8" spans="1:12" ht="21" customHeight="1">
      <c r="A8" s="18" t="s">
        <v>45</v>
      </c>
      <c r="B8" s="19"/>
      <c r="C8" s="20">
        <v>157277</v>
      </c>
      <c r="D8" s="20">
        <v>159310</v>
      </c>
      <c r="E8" s="20">
        <v>161812</v>
      </c>
      <c r="F8" s="20">
        <v>163967</v>
      </c>
      <c r="G8" s="21">
        <v>162586</v>
      </c>
      <c r="H8" s="21">
        <v>165029</v>
      </c>
      <c r="I8" s="21">
        <v>167266</v>
      </c>
      <c r="J8" s="21">
        <v>169246</v>
      </c>
      <c r="K8" s="69">
        <v>171017</v>
      </c>
      <c r="L8" s="70">
        <v>170136</v>
      </c>
    </row>
    <row r="9" spans="1:12" ht="21" customHeight="1">
      <c r="A9" s="18" t="s">
        <v>11</v>
      </c>
      <c r="B9" s="19"/>
      <c r="C9" s="20">
        <v>66380</v>
      </c>
      <c r="D9" s="20">
        <v>67165</v>
      </c>
      <c r="E9" s="20">
        <v>67986</v>
      </c>
      <c r="F9" s="20">
        <v>68830</v>
      </c>
      <c r="G9" s="21">
        <v>68272</v>
      </c>
      <c r="H9" s="21">
        <v>68960</v>
      </c>
      <c r="I9" s="21">
        <v>69437</v>
      </c>
      <c r="J9" s="21">
        <v>70070</v>
      </c>
      <c r="K9" s="69">
        <v>70798</v>
      </c>
      <c r="L9" s="70">
        <v>69856</v>
      </c>
    </row>
    <row r="10" spans="1:12" ht="21" customHeight="1">
      <c r="A10" s="18" t="s">
        <v>12</v>
      </c>
      <c r="B10" s="19"/>
      <c r="C10" s="35">
        <v>52072</v>
      </c>
      <c r="D10" s="35">
        <v>52538</v>
      </c>
      <c r="E10" s="35">
        <v>52948</v>
      </c>
      <c r="F10" s="35">
        <v>53241</v>
      </c>
      <c r="G10" s="35">
        <v>52304</v>
      </c>
      <c r="H10" s="35">
        <v>52600</v>
      </c>
      <c r="I10" s="35">
        <v>52818</v>
      </c>
      <c r="J10" s="36">
        <v>53025</v>
      </c>
      <c r="K10" s="35">
        <v>53473</v>
      </c>
      <c r="L10" s="71">
        <v>52454</v>
      </c>
    </row>
    <row r="11" spans="1:12" ht="21" customHeight="1">
      <c r="A11" s="18" t="s">
        <v>13</v>
      </c>
      <c r="B11" s="19"/>
      <c r="C11" s="20">
        <v>23638</v>
      </c>
      <c r="D11" s="20">
        <v>23730</v>
      </c>
      <c r="E11" s="20">
        <v>23898</v>
      </c>
      <c r="F11" s="20">
        <v>24057</v>
      </c>
      <c r="G11" s="21">
        <v>23630</v>
      </c>
      <c r="H11" s="21">
        <v>23727</v>
      </c>
      <c r="I11" s="21">
        <v>23723</v>
      </c>
      <c r="J11" s="21">
        <v>23711</v>
      </c>
      <c r="K11" s="69">
        <v>23760</v>
      </c>
      <c r="L11" s="70">
        <v>23228</v>
      </c>
    </row>
    <row r="12" spans="1:12" ht="21" customHeight="1">
      <c r="A12" s="18" t="s">
        <v>14</v>
      </c>
      <c r="B12" s="19"/>
      <c r="C12" s="20">
        <v>19160</v>
      </c>
      <c r="D12" s="20">
        <v>19297</v>
      </c>
      <c r="E12" s="20">
        <v>19410</v>
      </c>
      <c r="F12" s="20">
        <v>19526</v>
      </c>
      <c r="G12" s="21">
        <v>19072</v>
      </c>
      <c r="H12" s="21">
        <v>19326</v>
      </c>
      <c r="I12" s="21">
        <v>19440</v>
      </c>
      <c r="J12" s="21">
        <v>19585</v>
      </c>
      <c r="K12" s="69">
        <v>19672</v>
      </c>
      <c r="L12" s="70">
        <v>19576</v>
      </c>
    </row>
    <row r="13" spans="1:12" ht="21" customHeight="1">
      <c r="A13" s="18" t="s">
        <v>15</v>
      </c>
      <c r="B13" s="19"/>
      <c r="C13" s="20">
        <v>23650</v>
      </c>
      <c r="D13" s="20">
        <v>24010</v>
      </c>
      <c r="E13" s="20">
        <v>24369</v>
      </c>
      <c r="F13" s="20">
        <v>24689</v>
      </c>
      <c r="G13" s="21">
        <v>23929</v>
      </c>
      <c r="H13" s="21">
        <v>24186</v>
      </c>
      <c r="I13" s="21">
        <v>24371</v>
      </c>
      <c r="J13" s="21">
        <v>24569</v>
      </c>
      <c r="K13" s="69">
        <v>24821</v>
      </c>
      <c r="L13" s="70">
        <v>24791</v>
      </c>
    </row>
    <row r="14" spans="1:12" ht="21" customHeight="1">
      <c r="A14" s="18" t="s">
        <v>16</v>
      </c>
      <c r="B14" s="19"/>
      <c r="C14" s="20">
        <v>9026</v>
      </c>
      <c r="D14" s="20">
        <v>9091</v>
      </c>
      <c r="E14" s="20">
        <v>9076</v>
      </c>
      <c r="F14" s="20">
        <v>9132</v>
      </c>
      <c r="G14" s="21">
        <v>8700</v>
      </c>
      <c r="H14" s="21">
        <v>8795</v>
      </c>
      <c r="I14" s="21">
        <v>8759</v>
      </c>
      <c r="J14" s="21">
        <v>8751</v>
      </c>
      <c r="K14" s="69">
        <v>8749</v>
      </c>
      <c r="L14" s="70">
        <v>8417</v>
      </c>
    </row>
    <row r="15" spans="1:12" ht="21" customHeight="1">
      <c r="A15" s="18" t="s">
        <v>17</v>
      </c>
      <c r="B15" s="19"/>
      <c r="C15" s="20">
        <v>12285</v>
      </c>
      <c r="D15" s="20">
        <v>12359</v>
      </c>
      <c r="E15" s="20">
        <v>12433</v>
      </c>
      <c r="F15" s="20">
        <v>12481</v>
      </c>
      <c r="G15" s="21">
        <v>12364</v>
      </c>
      <c r="H15" s="21">
        <v>12464</v>
      </c>
      <c r="I15" s="21">
        <v>12452</v>
      </c>
      <c r="J15" s="21">
        <v>12469</v>
      </c>
      <c r="K15" s="69">
        <v>12579</v>
      </c>
      <c r="L15" s="70">
        <v>12197</v>
      </c>
    </row>
    <row r="16" spans="1:12" ht="21" customHeight="1">
      <c r="A16" s="18" t="s">
        <v>18</v>
      </c>
      <c r="B16" s="19"/>
      <c r="C16" s="20">
        <v>9400</v>
      </c>
      <c r="D16" s="20">
        <v>9418</v>
      </c>
      <c r="E16" s="20">
        <v>9410</v>
      </c>
      <c r="F16" s="20">
        <v>9221</v>
      </c>
      <c r="G16" s="21">
        <v>9148</v>
      </c>
      <c r="H16" s="21">
        <v>9313</v>
      </c>
      <c r="I16" s="21">
        <v>9153</v>
      </c>
      <c r="J16" s="21">
        <v>9119</v>
      </c>
      <c r="K16" s="69">
        <v>9151</v>
      </c>
      <c r="L16" s="70">
        <v>9078</v>
      </c>
    </row>
    <row r="17" spans="1:12" ht="21" customHeight="1">
      <c r="A17" s="22" t="s">
        <v>19</v>
      </c>
      <c r="B17" s="23"/>
      <c r="C17" s="25">
        <v>372888</v>
      </c>
      <c r="D17" s="25">
        <v>376918</v>
      </c>
      <c r="E17" s="25">
        <v>381342</v>
      </c>
      <c r="F17" s="25">
        <v>385144</v>
      </c>
      <c r="G17" s="25">
        <v>380005</v>
      </c>
      <c r="H17" s="25">
        <v>384400</v>
      </c>
      <c r="I17" s="25">
        <v>387419</v>
      </c>
      <c r="J17" s="25">
        <v>390545</v>
      </c>
      <c r="K17" s="24">
        <v>394020</v>
      </c>
      <c r="L17" s="72">
        <v>389733</v>
      </c>
    </row>
    <row r="18" spans="1:12" ht="21" customHeight="1">
      <c r="A18" s="84" t="s">
        <v>21</v>
      </c>
      <c r="B18" s="27" t="s">
        <v>22</v>
      </c>
      <c r="C18" s="20">
        <v>8778</v>
      </c>
      <c r="D18" s="20">
        <v>8880</v>
      </c>
      <c r="E18" s="20">
        <v>8965</v>
      </c>
      <c r="F18" s="20">
        <v>9118</v>
      </c>
      <c r="G18" s="21">
        <v>9061</v>
      </c>
      <c r="H18" s="21">
        <v>9229</v>
      </c>
      <c r="I18" s="21">
        <v>9367</v>
      </c>
      <c r="J18" s="21">
        <v>9540</v>
      </c>
      <c r="K18" s="69">
        <v>9689</v>
      </c>
      <c r="L18" s="70">
        <v>9503</v>
      </c>
    </row>
    <row r="19" spans="1:12" ht="21" customHeight="1">
      <c r="A19" s="85"/>
      <c r="B19" s="28" t="s">
        <v>20</v>
      </c>
      <c r="C19" s="25">
        <v>8778</v>
      </c>
      <c r="D19" s="25">
        <v>8880</v>
      </c>
      <c r="E19" s="25">
        <v>8965</v>
      </c>
      <c r="F19" s="25">
        <v>9118</v>
      </c>
      <c r="G19" s="26">
        <v>9061</v>
      </c>
      <c r="H19" s="26">
        <v>9229</v>
      </c>
      <c r="I19" s="26">
        <v>9367</v>
      </c>
      <c r="J19" s="26">
        <v>9540</v>
      </c>
      <c r="K19" s="73">
        <v>9689</v>
      </c>
      <c r="L19" s="72">
        <v>9503</v>
      </c>
    </row>
    <row r="20" spans="1:12" ht="21" customHeight="1">
      <c r="A20" s="86" t="s">
        <v>23</v>
      </c>
      <c r="B20" s="27" t="s">
        <v>24</v>
      </c>
      <c r="C20" s="74">
        <v>4002</v>
      </c>
      <c r="D20" s="74">
        <v>4018</v>
      </c>
      <c r="E20" s="74">
        <v>4069</v>
      </c>
      <c r="F20" s="74">
        <v>4102</v>
      </c>
      <c r="G20" s="75">
        <v>4074</v>
      </c>
      <c r="H20" s="75">
        <v>4107</v>
      </c>
      <c r="I20" s="75">
        <v>4143</v>
      </c>
      <c r="J20" s="75">
        <v>4165</v>
      </c>
      <c r="K20" s="76">
        <v>4214</v>
      </c>
      <c r="L20" s="70">
        <v>4042</v>
      </c>
    </row>
    <row r="21" spans="1:12" ht="21" customHeight="1">
      <c r="A21" s="87"/>
      <c r="B21" s="28" t="s">
        <v>20</v>
      </c>
      <c r="C21" s="25">
        <v>4002</v>
      </c>
      <c r="D21" s="25">
        <v>4018</v>
      </c>
      <c r="E21" s="25">
        <v>4069</v>
      </c>
      <c r="F21" s="25">
        <v>4102</v>
      </c>
      <c r="G21" s="26">
        <v>4074</v>
      </c>
      <c r="H21" s="26">
        <v>4107</v>
      </c>
      <c r="I21" s="26">
        <v>4143</v>
      </c>
      <c r="J21" s="26">
        <v>4165</v>
      </c>
      <c r="K21" s="73">
        <v>4214</v>
      </c>
      <c r="L21" s="72">
        <v>4042</v>
      </c>
    </row>
    <row r="22" spans="1:12" ht="21" customHeight="1">
      <c r="A22" s="88" t="s">
        <v>25</v>
      </c>
      <c r="B22" s="27" t="s">
        <v>26</v>
      </c>
      <c r="C22" s="20">
        <v>7818</v>
      </c>
      <c r="D22" s="20">
        <v>7889</v>
      </c>
      <c r="E22" s="20">
        <v>7965</v>
      </c>
      <c r="F22" s="20">
        <v>8019</v>
      </c>
      <c r="G22" s="21">
        <v>7831</v>
      </c>
      <c r="H22" s="21">
        <v>7903</v>
      </c>
      <c r="I22" s="21">
        <v>7968</v>
      </c>
      <c r="J22" s="21">
        <v>8026</v>
      </c>
      <c r="K22" s="69">
        <v>7951</v>
      </c>
      <c r="L22" s="70">
        <v>7746</v>
      </c>
    </row>
    <row r="23" spans="1:12" ht="21" customHeight="1">
      <c r="A23" s="89"/>
      <c r="B23" s="27" t="s">
        <v>27</v>
      </c>
      <c r="C23" s="20">
        <v>2732</v>
      </c>
      <c r="D23" s="20">
        <v>2799</v>
      </c>
      <c r="E23" s="20">
        <v>2856</v>
      </c>
      <c r="F23" s="20">
        <v>2876</v>
      </c>
      <c r="G23" s="21">
        <v>2820</v>
      </c>
      <c r="H23" s="21">
        <v>2874</v>
      </c>
      <c r="I23" s="21">
        <v>2908</v>
      </c>
      <c r="J23" s="21">
        <v>2920</v>
      </c>
      <c r="K23" s="69">
        <v>2949</v>
      </c>
      <c r="L23" s="70">
        <v>2851</v>
      </c>
    </row>
    <row r="24" spans="1:12" ht="21" customHeight="1">
      <c r="A24" s="90"/>
      <c r="B24" s="28" t="s">
        <v>20</v>
      </c>
      <c r="C24" s="25">
        <v>10550</v>
      </c>
      <c r="D24" s="25">
        <v>10688</v>
      </c>
      <c r="E24" s="25">
        <v>10821</v>
      </c>
      <c r="F24" s="25">
        <v>10895</v>
      </c>
      <c r="G24" s="26">
        <v>10651</v>
      </c>
      <c r="H24" s="26">
        <v>10777</v>
      </c>
      <c r="I24" s="26">
        <v>10876</v>
      </c>
      <c r="J24" s="26">
        <v>10946</v>
      </c>
      <c r="K24" s="73">
        <v>10900</v>
      </c>
      <c r="L24" s="72">
        <v>10597</v>
      </c>
    </row>
    <row r="25" spans="1:12" ht="21" customHeight="1">
      <c r="A25" s="18"/>
      <c r="B25" s="27" t="s">
        <v>28</v>
      </c>
      <c r="C25" s="20">
        <v>8925</v>
      </c>
      <c r="D25" s="20">
        <v>9028</v>
      </c>
      <c r="E25" s="20">
        <v>8916</v>
      </c>
      <c r="F25" s="20">
        <v>8734</v>
      </c>
      <c r="G25" s="21">
        <v>9033</v>
      </c>
      <c r="H25" s="21">
        <v>9085</v>
      </c>
      <c r="I25" s="21">
        <v>9124</v>
      </c>
      <c r="J25" s="21">
        <v>9218</v>
      </c>
      <c r="K25" s="69">
        <v>9144</v>
      </c>
      <c r="L25" s="70">
        <v>8668</v>
      </c>
    </row>
    <row r="26" spans="1:12" ht="21" customHeight="1">
      <c r="A26" s="77" t="s">
        <v>63</v>
      </c>
      <c r="B26" s="27" t="s">
        <v>29</v>
      </c>
      <c r="C26" s="20">
        <v>6182</v>
      </c>
      <c r="D26" s="20">
        <v>6322</v>
      </c>
      <c r="E26" s="20">
        <v>6378</v>
      </c>
      <c r="F26" s="20">
        <v>6418</v>
      </c>
      <c r="G26" s="21">
        <v>6305</v>
      </c>
      <c r="H26" s="21">
        <v>6373</v>
      </c>
      <c r="I26" s="21">
        <v>6422</v>
      </c>
      <c r="J26" s="21">
        <v>6356</v>
      </c>
      <c r="K26" s="69">
        <v>6396</v>
      </c>
      <c r="L26" s="70">
        <v>6362</v>
      </c>
    </row>
    <row r="27" spans="1:12" ht="21" customHeight="1">
      <c r="A27" s="18"/>
      <c r="B27" s="27" t="s">
        <v>30</v>
      </c>
      <c r="C27" s="20">
        <v>676</v>
      </c>
      <c r="D27" s="20">
        <v>658</v>
      </c>
      <c r="E27" s="20">
        <v>660</v>
      </c>
      <c r="F27" s="20">
        <v>653</v>
      </c>
      <c r="G27" s="21">
        <v>613</v>
      </c>
      <c r="H27" s="21">
        <v>610</v>
      </c>
      <c r="I27" s="21">
        <v>605</v>
      </c>
      <c r="J27" s="21">
        <v>605</v>
      </c>
      <c r="K27" s="69">
        <v>606</v>
      </c>
      <c r="L27" s="70">
        <v>598</v>
      </c>
    </row>
    <row r="28" spans="1:12" ht="21" customHeight="1">
      <c r="A28" s="77" t="s">
        <v>64</v>
      </c>
      <c r="B28" s="27" t="s">
        <v>31</v>
      </c>
      <c r="C28" s="20">
        <v>2160</v>
      </c>
      <c r="D28" s="20">
        <v>2179</v>
      </c>
      <c r="E28" s="20">
        <v>2191</v>
      </c>
      <c r="F28" s="20">
        <v>2212</v>
      </c>
      <c r="G28" s="21">
        <v>2070</v>
      </c>
      <c r="H28" s="21">
        <v>2064</v>
      </c>
      <c r="I28" s="21">
        <v>2066</v>
      </c>
      <c r="J28" s="21">
        <v>2057</v>
      </c>
      <c r="K28" s="69">
        <v>2069</v>
      </c>
      <c r="L28" s="70">
        <v>1897</v>
      </c>
    </row>
    <row r="29" spans="1:12" ht="21" customHeight="1">
      <c r="A29" s="18"/>
      <c r="B29" s="27" t="s">
        <v>32</v>
      </c>
      <c r="C29" s="20">
        <v>5749</v>
      </c>
      <c r="D29" s="20">
        <v>5786</v>
      </c>
      <c r="E29" s="20">
        <v>5799</v>
      </c>
      <c r="F29" s="20">
        <v>5834</v>
      </c>
      <c r="G29" s="21">
        <v>5875</v>
      </c>
      <c r="H29" s="21">
        <v>5882</v>
      </c>
      <c r="I29" s="21">
        <v>5950</v>
      </c>
      <c r="J29" s="21">
        <v>5990</v>
      </c>
      <c r="K29" s="69">
        <v>6056</v>
      </c>
      <c r="L29" s="70">
        <v>6020</v>
      </c>
    </row>
    <row r="30" spans="1:12" ht="21" customHeight="1">
      <c r="A30" s="77" t="s">
        <v>65</v>
      </c>
      <c r="B30" s="27" t="s">
        <v>33</v>
      </c>
      <c r="C30" s="20">
        <v>4189</v>
      </c>
      <c r="D30" s="20">
        <v>4226</v>
      </c>
      <c r="E30" s="20">
        <v>4260</v>
      </c>
      <c r="F30" s="20">
        <v>4293</v>
      </c>
      <c r="G30" s="21">
        <v>4053</v>
      </c>
      <c r="H30" s="21">
        <v>4107</v>
      </c>
      <c r="I30" s="21">
        <v>4121</v>
      </c>
      <c r="J30" s="21">
        <v>4119</v>
      </c>
      <c r="K30" s="69">
        <v>4109</v>
      </c>
      <c r="L30" s="70">
        <v>4024</v>
      </c>
    </row>
    <row r="31" spans="1:12" ht="21" customHeight="1">
      <c r="A31" s="22"/>
      <c r="B31" s="28" t="s">
        <v>20</v>
      </c>
      <c r="C31" s="25">
        <v>27881</v>
      </c>
      <c r="D31" s="25">
        <v>28199</v>
      </c>
      <c r="E31" s="25">
        <v>28204</v>
      </c>
      <c r="F31" s="25">
        <v>28144</v>
      </c>
      <c r="G31" s="26">
        <v>27949</v>
      </c>
      <c r="H31" s="26">
        <v>28121</v>
      </c>
      <c r="I31" s="26">
        <v>28288</v>
      </c>
      <c r="J31" s="26">
        <v>28345</v>
      </c>
      <c r="K31" s="73">
        <v>28380</v>
      </c>
      <c r="L31" s="72">
        <v>27569</v>
      </c>
    </row>
    <row r="32" spans="1:12" ht="21" customHeight="1">
      <c r="A32" s="88" t="s">
        <v>66</v>
      </c>
      <c r="B32" s="27" t="s">
        <v>34</v>
      </c>
      <c r="C32" s="20">
        <v>6578</v>
      </c>
      <c r="D32" s="20">
        <v>6664</v>
      </c>
      <c r="E32" s="20">
        <v>6799</v>
      </c>
      <c r="F32" s="20">
        <v>6867</v>
      </c>
      <c r="G32" s="21">
        <v>6803</v>
      </c>
      <c r="H32" s="21">
        <v>6897</v>
      </c>
      <c r="I32" s="21">
        <v>6969</v>
      </c>
      <c r="J32" s="21">
        <v>7107</v>
      </c>
      <c r="K32" s="69">
        <v>7155</v>
      </c>
      <c r="L32" s="70">
        <v>6840</v>
      </c>
    </row>
    <row r="33" spans="1:12" ht="21" customHeight="1">
      <c r="A33" s="89"/>
      <c r="B33" s="27" t="s">
        <v>35</v>
      </c>
      <c r="C33" s="20">
        <v>793</v>
      </c>
      <c r="D33" s="20">
        <v>780</v>
      </c>
      <c r="E33" s="20">
        <v>776</v>
      </c>
      <c r="F33" s="20">
        <v>778</v>
      </c>
      <c r="G33" s="21">
        <v>739</v>
      </c>
      <c r="H33" s="21">
        <v>728</v>
      </c>
      <c r="I33" s="21">
        <v>723</v>
      </c>
      <c r="J33" s="21">
        <v>708</v>
      </c>
      <c r="K33" s="69">
        <v>697</v>
      </c>
      <c r="L33" s="70">
        <v>719</v>
      </c>
    </row>
    <row r="34" spans="1:12" ht="21" customHeight="1">
      <c r="A34" s="89"/>
      <c r="B34" s="27" t="s">
        <v>36</v>
      </c>
      <c r="C34" s="20">
        <v>1307</v>
      </c>
      <c r="D34" s="20">
        <v>1298</v>
      </c>
      <c r="E34" s="20">
        <v>1289</v>
      </c>
      <c r="F34" s="20">
        <v>1272</v>
      </c>
      <c r="G34" s="21">
        <v>1269</v>
      </c>
      <c r="H34" s="21">
        <v>1277</v>
      </c>
      <c r="I34" s="21">
        <v>1268</v>
      </c>
      <c r="J34" s="21">
        <v>1271</v>
      </c>
      <c r="K34" s="69">
        <v>1266</v>
      </c>
      <c r="L34" s="70">
        <v>1203</v>
      </c>
    </row>
    <row r="35" spans="1:12" ht="21" customHeight="1">
      <c r="A35" s="89"/>
      <c r="B35" s="27" t="s">
        <v>37</v>
      </c>
      <c r="C35" s="20">
        <v>2723</v>
      </c>
      <c r="D35" s="20">
        <v>2723</v>
      </c>
      <c r="E35" s="20">
        <v>2706</v>
      </c>
      <c r="F35" s="20">
        <v>2692</v>
      </c>
      <c r="G35" s="21">
        <v>2605</v>
      </c>
      <c r="H35" s="21">
        <v>2593</v>
      </c>
      <c r="I35" s="21">
        <v>2559</v>
      </c>
      <c r="J35" s="21">
        <v>2556</v>
      </c>
      <c r="K35" s="69">
        <v>2550</v>
      </c>
      <c r="L35" s="70">
        <v>2516</v>
      </c>
    </row>
    <row r="36" spans="1:12" ht="21" customHeight="1">
      <c r="A36" s="90"/>
      <c r="B36" s="28" t="s">
        <v>20</v>
      </c>
      <c r="C36" s="25">
        <v>11401</v>
      </c>
      <c r="D36" s="25">
        <v>11465</v>
      </c>
      <c r="E36" s="25">
        <v>11570</v>
      </c>
      <c r="F36" s="25">
        <v>11609</v>
      </c>
      <c r="G36" s="26">
        <v>11416</v>
      </c>
      <c r="H36" s="26">
        <v>11495</v>
      </c>
      <c r="I36" s="26">
        <v>11519</v>
      </c>
      <c r="J36" s="26">
        <v>11642</v>
      </c>
      <c r="K36" s="73">
        <v>11668</v>
      </c>
      <c r="L36" s="72">
        <v>11278</v>
      </c>
    </row>
    <row r="37" spans="1:12" ht="21" customHeight="1">
      <c r="A37" s="77" t="s">
        <v>67</v>
      </c>
      <c r="B37" s="27" t="s">
        <v>38</v>
      </c>
      <c r="C37" s="20">
        <v>5073</v>
      </c>
      <c r="D37" s="20">
        <v>5093</v>
      </c>
      <c r="E37" s="20">
        <v>5100</v>
      </c>
      <c r="F37" s="20">
        <v>5117</v>
      </c>
      <c r="G37" s="21">
        <v>4943</v>
      </c>
      <c r="H37" s="21">
        <v>4932</v>
      </c>
      <c r="I37" s="21">
        <v>4922</v>
      </c>
      <c r="J37" s="21">
        <v>4876</v>
      </c>
      <c r="K37" s="69">
        <v>4803</v>
      </c>
      <c r="L37" s="70">
        <v>4794</v>
      </c>
    </row>
    <row r="38" spans="1:12" ht="21" customHeight="1">
      <c r="A38" s="77" t="s">
        <v>68</v>
      </c>
      <c r="B38" s="27" t="s">
        <v>39</v>
      </c>
      <c r="C38" s="20">
        <v>1779</v>
      </c>
      <c r="D38" s="20">
        <v>1781</v>
      </c>
      <c r="E38" s="20">
        <v>1812</v>
      </c>
      <c r="F38" s="20">
        <v>1801</v>
      </c>
      <c r="G38" s="21">
        <v>1711</v>
      </c>
      <c r="H38" s="21">
        <v>1699</v>
      </c>
      <c r="I38" s="21">
        <v>1689</v>
      </c>
      <c r="J38" s="21">
        <v>1670</v>
      </c>
      <c r="K38" s="69">
        <v>1659</v>
      </c>
      <c r="L38" s="70">
        <v>1621</v>
      </c>
    </row>
    <row r="39" spans="1:12" ht="21" customHeight="1">
      <c r="A39" s="77" t="s">
        <v>69</v>
      </c>
      <c r="B39" s="27" t="s">
        <v>40</v>
      </c>
      <c r="C39" s="20">
        <v>1437</v>
      </c>
      <c r="D39" s="20">
        <v>1475</v>
      </c>
      <c r="E39" s="20">
        <v>1466</v>
      </c>
      <c r="F39" s="20">
        <v>1445</v>
      </c>
      <c r="G39" s="21">
        <v>1398</v>
      </c>
      <c r="H39" s="21">
        <v>1396</v>
      </c>
      <c r="I39" s="21">
        <v>1384</v>
      </c>
      <c r="J39" s="21">
        <v>1382</v>
      </c>
      <c r="K39" s="69">
        <v>1366</v>
      </c>
      <c r="L39" s="70">
        <v>1368</v>
      </c>
    </row>
    <row r="40" spans="1:12" ht="14.25">
      <c r="A40" s="78" t="s">
        <v>65</v>
      </c>
      <c r="B40" s="28" t="s">
        <v>20</v>
      </c>
      <c r="C40" s="25">
        <v>8289</v>
      </c>
      <c r="D40" s="25">
        <v>8349</v>
      </c>
      <c r="E40" s="25">
        <v>8378</v>
      </c>
      <c r="F40" s="25">
        <v>8363</v>
      </c>
      <c r="G40" s="26">
        <v>8052</v>
      </c>
      <c r="H40" s="26">
        <v>8027</v>
      </c>
      <c r="I40" s="26">
        <v>7995</v>
      </c>
      <c r="J40" s="26">
        <v>7928</v>
      </c>
      <c r="K40" s="73">
        <v>7828</v>
      </c>
      <c r="L40" s="72">
        <v>7783</v>
      </c>
    </row>
    <row r="41" spans="1:12" ht="15" thickBot="1">
      <c r="A41" s="29" t="s">
        <v>41</v>
      </c>
      <c r="B41" s="30"/>
      <c r="C41" s="25">
        <v>70901</v>
      </c>
      <c r="D41" s="25">
        <v>71599</v>
      </c>
      <c r="E41" s="25">
        <v>72007</v>
      </c>
      <c r="F41" s="25">
        <v>72231</v>
      </c>
      <c r="G41" s="25">
        <v>71203</v>
      </c>
      <c r="H41" s="25">
        <v>71756</v>
      </c>
      <c r="I41" s="25">
        <v>72188</v>
      </c>
      <c r="J41" s="25">
        <v>72566</v>
      </c>
      <c r="K41" s="24">
        <v>72679</v>
      </c>
      <c r="L41" s="79">
        <v>70772</v>
      </c>
    </row>
    <row r="42" spans="1:12" ht="14.25">
      <c r="A42" s="31" t="s">
        <v>48</v>
      </c>
      <c r="B42" s="31"/>
      <c r="C42" s="1"/>
      <c r="D42" s="1"/>
      <c r="E42" s="1"/>
      <c r="F42" s="1"/>
      <c r="G42" s="1"/>
      <c r="H42" s="1"/>
      <c r="I42" s="1"/>
      <c r="J42" s="1"/>
      <c r="K42" s="1"/>
      <c r="L42" s="37"/>
    </row>
    <row r="43" spans="1:12" ht="14.25">
      <c r="A43" s="1" t="s">
        <v>49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37"/>
    </row>
  </sheetData>
  <sheetProtection/>
  <mergeCells count="7">
    <mergeCell ref="G5:G6"/>
    <mergeCell ref="L5:L6"/>
    <mergeCell ref="A18:A19"/>
    <mergeCell ref="A20:A21"/>
    <mergeCell ref="A22:A24"/>
    <mergeCell ref="A32:A36"/>
    <mergeCell ref="A3:B6"/>
  </mergeCells>
  <printOptions/>
  <pageMargins left="0.787" right="0.787" top="0.984" bottom="0.984" header="0.512" footer="0.512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山口 新一</cp:lastModifiedBy>
  <cp:lastPrinted>2011-03-08T00:21:17Z</cp:lastPrinted>
  <dcterms:created xsi:type="dcterms:W3CDTF">2007-03-22T02:11:07Z</dcterms:created>
  <dcterms:modified xsi:type="dcterms:W3CDTF">2011-11-14T13:17:18Z</dcterms:modified>
  <cp:category/>
  <cp:version/>
  <cp:contentType/>
  <cp:contentStatus/>
</cp:coreProperties>
</file>