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CO34" i="9" s="1"/>
  <c r="CO35" i="9" s="1"/>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AM35" i="9"/>
  <c r="C35" i="9"/>
  <c r="BW34" i="9"/>
  <c r="BW35" i="9" s="1"/>
  <c r="BW36" i="9" s="1"/>
  <c r="BW37" i="9" s="1"/>
  <c r="BW38" i="9" s="1"/>
  <c r="BW39" i="9" s="1"/>
  <c r="BW40" i="9" s="1"/>
  <c r="U34" i="9"/>
  <c r="C34" i="9"/>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<sst xmlns="http://schemas.openxmlformats.org/spreadsheetml/2006/main" count="1018" uniqueCount="551">
  <si>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</si>
  <si>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</si>
  <si>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</si>
  <si>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</si>
  <si>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</si>
  <si>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</si>
  <si>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</si>
  <si>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</si>
  <si>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</si>
  <si>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</si>
  <si>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</si>
  <si>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</si>
  <si>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</si>
  <si>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</si>
  <si>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</si>
  <si>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</si>
  <si>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</si>
  <si>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</si>
  <si>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</si>
  <si>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</si>
  <si>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</si>
  <si>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</si>
  <si>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</si>
  <si>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</si>
  <si>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</si>
  <si>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</si>
  <si>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</si>
  <si>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</si>
  <si>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</si>
  <si>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</si>
  <si>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</si>
  <si>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</si>
  <si>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</si>
  <si>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</si>
  <si>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</si>
  <si>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</si>
  <si>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</si>
  <si>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</si>
  <si>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</si>
  <si>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</si>
  <si>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</si>
  <si>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</si>
  <si>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</si>
  <si>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</si>
  <si>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</si>
  <si>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</si>
  <si>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</si>
  <si>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</si>
  <si>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</si>
  <si>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</si>
  <si>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</si>
  <si>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</si>
  <si>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</si>
  <si>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</si>
  <si>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</si>
  <si>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</si>
  <si>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</si>
  <si>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</si>
  <si>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</si>
  <si>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</si>
  <si>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</si>
  <si>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</si>
  <si>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</si>
  <si>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</si>
  <si>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</si>
  <si>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</si>
  <si>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</si>
  <si>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</si>
  <si>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</si>
  <si>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</si>
  <si>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</si>
  <si>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</si>
  <si>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</si>
  <si>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</si>
  <si>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</si>
  <si>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</si>
  <si>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</si>
  <si>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</si>
  <si>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</si>
  <si>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</si>
  <si>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</si>
  <si>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</si>
  <si>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高鍋町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</si>
  <si>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</si>
  <si>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</si>
  <si>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</si>
  <si>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</si>
  <si>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</si>
  <si>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</si>
  <si>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</si>
  <si>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</si>
  <si>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</si>
  <si>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</si>
  <si>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</si>
  <si>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</si>
  <si>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</si>
  <si>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</si>
  <si>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</si>
  <si>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</si>
  <si>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</si>
  <si>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</si>
  <si>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</si>
  <si>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</si>
  <si>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</si>
  <si>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</si>
  <si>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</si>
  <si>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</si>
  <si>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</si>
  <si>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</si>
  <si>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</si>
  <si>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</si>
  <si>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</si>
  <si>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</si>
  <si>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</si>
  <si>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</si>
  <si>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</si>
  <si>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</si>
  <si>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</si>
  <si>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</si>
  <si>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</si>
  <si>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</si>
  <si>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</si>
  <si>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</si>
  <si>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</si>
  <si>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</si>
  <si>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</si>
  <si>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</si>
  <si>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</si>
  <si>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</si>
  <si>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</si>
  <si>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</si>
  <si>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</si>
  <si>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</si>
  <si>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</si>
  <si>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</si>
  <si>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</si>
  <si>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</si>
  <si>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</si>
  <si>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</si>
  <si>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</si>
  <si>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</si>
  <si>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</si>
  <si>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</si>
  <si>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</si>
  <si>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</si>
  <si>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</si>
  <si>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</si>
  <si>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</si>
  <si>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</si>
  <si>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</si>
  <si>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</si>
  <si>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</si>
  <si>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</si>
  <si>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</si>
  <si>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</si>
  <si>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</si>
  <si>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</si>
  <si>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</si>
  <si>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</si>
  <si>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</si>
  <si>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</si>
  <si>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</si>
  <si>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</si>
  <si>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</si>
  <si>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</si>
  <si>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</si>
  <si>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</si>
  <si>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</si>
  <si>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</si>
  <si>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</si>
  <si>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</si>
  <si>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</si>
  <si>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</si>
  <si>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</si>
  <si>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</si>
  <si>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</si>
  <si>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</si>
  <si>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</si>
  <si>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</si>
  <si>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</si>
  <si>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</si>
  <si>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</si>
  <si>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</si>
  <si>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</si>
  <si>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</si>
  <si>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</si>
  <si>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</si>
  <si>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</si>
  <si>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</si>
  <si>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</si>
  <si>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</si>
  <si>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</si>
  <si>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</si>
  <si>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</si>
  <si>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</si>
  <si>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宮崎県高鍋町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</si>
  <si>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</si>
  <si>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</si>
  <si>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</si>
  <si>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</si>
  <si>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</si>
  <si>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</si>
  <si>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</si>
  <si>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</si>
  <si>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</si>
  <si>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</si>
  <si>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</si>
  <si>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</si>
  <si>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</si>
  <si>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</si>
  <si>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</si>
  <si>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</si>
  <si>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</si>
  <si>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</si>
  <si>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</si>
  <si>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</si>
  <si>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</si>
  <si>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</si>
  <si>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</si>
  <si>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</si>
  <si>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</si>
  <si>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</si>
  <si>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</si>
  <si>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</si>
  <si>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</si>
  <si>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</si>
  <si>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</si>
  <si>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</si>
  <si>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</si>
  <si>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</si>
  <si>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</si>
  <si>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</si>
  <si>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</si>
  <si>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</si>
  <si>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</si>
  <si>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</si>
  <si>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</si>
  <si>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</si>
  <si>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</si>
  <si>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</si>
  <si>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</si>
  <si>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</si>
  <si>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</si>
  <si>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</si>
  <si>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</si>
  <si>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</si>
  <si>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</si>
  <si>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</si>
  <si>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</si>
  <si>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</si>
  <si>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</si>
  <si>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</si>
  <si>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</si>
  <si>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</si>
  <si>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</si>
  <si>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</si>
  <si>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</si>
  <si>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</si>
  <si>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</si>
  <si>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</si>
  <si>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</si>
  <si>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</si>
  <si>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</si>
  <si>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</si>
  <si>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</si>
  <si>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</si>
  <si>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</si>
  <si>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</si>
  <si>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</si>
  <si>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</si>
  <si>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</si>
  <si>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</si>
  <si>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</si>
  <si>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</si>
  <si>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</si>
  <si>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</si>
  <si>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</si>
  <si>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</si>
  <si>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</si>
  <si>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</si>
  <si>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</si>
  <si>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</si>
  <si>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</si>
  <si>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</si>
  <si>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</si>
  <si>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</si>
  <si>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</si>
  <si>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</si>
  <si>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</si>
  <si>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</si>
  <si>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</si>
  <si>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</si>
  <si>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</si>
  <si>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</si>
  <si>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</si>
  <si>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</si>
  <si>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</si>
  <si>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</si>
  <si>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</si>
  <si>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</si>
  <si>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</si>
  <si>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</si>
  <si>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</si>
  <si>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</si>
  <si>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</si>
  <si>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</si>
  <si>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</si>
  <si>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</si>
  <si>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</si>
  <si>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</si>
  <si>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</si>
  <si>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</si>
  <si>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</si>
  <si>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</si>
  <si>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</si>
  <si>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</si>
  <si>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</si>
  <si>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</si>
  <si>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</si>
  <si>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</si>
  <si>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</si>
  <si>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</si>
  <si>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</si>
  <si>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</si>
  <si>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</si>
  <si>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</si>
  <si>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</si>
  <si>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</si>
  <si>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</si>
  <si>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</si>
  <si>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</si>
  <si>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</si>
  <si>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</si>
  <si>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</si>
  <si>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</si>
  <si>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</si>
  <si>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</si>
  <si>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</si>
  <si>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</si>
  <si>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</si>
  <si>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</si>
  <si>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</si>
  <si>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</si>
  <si>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</si>
  <si>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</si>
  <si>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</si>
  <si>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宮崎県高鍋町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</si>
  <si>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</si>
  <si>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</si>
  <si>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</si>
  <si>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</si>
  <si>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</si>
  <si>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</si>
  <si>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</si>
  <si>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</si>
  <si>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</si>
  <si>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</si>
  <si>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</si>
  <si>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</si>
  <si>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</si>
  <si>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</si>
  <si>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</si>
  <si>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</si>
  <si>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</si>
  <si>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</si>
  <si>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</si>
  <si>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</si>
  <si>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</si>
  <si>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</si>
  <si>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</si>
  <si>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</si>
  <si>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</si>
  <si>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</si>
  <si>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</si>
  <si>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</si>
  <si>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</si>
  <si>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</si>
  <si>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</si>
  <si>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</si>
  <si>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</si>
  <si>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</si>
  <si>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</si>
  <si>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介護認定審査会</t>
    <phoneticPr fontId="5"/>
  </si>
  <si>
    <t>後期高齢者医療事業</t>
    <phoneticPr fontId="5"/>
  </si>
  <si>
    <t>水道事業</t>
    <phoneticPr fontId="5"/>
  </si>
  <si>
    <t>法適用企業</t>
    <phoneticPr fontId="5"/>
  </si>
  <si>
    <t>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</si>
  <si>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</si>
  <si>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</si>
  <si>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</si>
  <si>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</si>
  <si>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</si>
  <si>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</si>
  <si>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</si>
  <si>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</si>
  <si>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</si>
  <si>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</si>
  <si>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</si>
  <si>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</si>
  <si>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</si>
  <si>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</si>
  <si>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</si>
  <si>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</si>
  <si>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</si>
  <si>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</si>
  <si>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</si>
  <si>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</si>
  <si>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</si>
  <si>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</si>
  <si>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</si>
  <si>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</si>
  <si>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</si>
  <si>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</si>
  <si>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</si>
  <si>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</si>
  <si>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</si>
  <si>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</si>
  <si>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</si>
  <si>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</si>
  <si>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</si>
  <si>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</si>
  <si>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</si>
  <si>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</si>
  <si>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</si>
  <si>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</si>
  <si>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</si>
  <si>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</si>
  <si>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</si>
  <si>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</si>
  <si>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</si>
  <si>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</si>
  <si>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</si>
  <si>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</si>
  <si>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</si>
  <si>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</si>
  <si>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</si>
  <si>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</si>
  <si>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</si>
  <si>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</si>
  <si>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</si>
  <si>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</si>
  <si>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</si>
  <si>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</si>
  <si>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</si>
  <si>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</si>
  <si>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</si>
  <si>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</si>
  <si>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</si>
  <si>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</si>
  <si>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</si>
  <si>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</si>
  <si>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</si>
  <si>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</si>
  <si>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</si>
  <si>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</si>
  <si>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</si>
  <si>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</si>
  <si>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</si>
  <si>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</si>
  <si>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</si>
  <si>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</si>
  <si>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</si>
  <si>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</si>
  <si>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</si>
  <si>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</si>
  <si>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</si>
  <si>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</si>
  <si>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</si>
  <si>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</si>
  <si>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</si>
  <si>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</si>
  <si>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</si>
  <si>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</si>
  <si>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</si>
  <si>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</si>
  <si>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</si>
  <si>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</si>
  <si>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</si>
  <si>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</si>
  <si>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</si>
  <si>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</si>
  <si>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</si>
  <si>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</si>
  <si>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</si>
  <si>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</si>
  <si>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</si>
  <si>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</si>
  <si>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</si>
  <si>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</si>
  <si>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</si>
  <si>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</si>
  <si>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</si>
  <si>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</si>
  <si>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</si>
  <si>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</si>
  <si>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</si>
  <si>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</si>
  <si>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</si>
  <si>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</si>
  <si>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</si>
  <si>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</si>
  <si>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</si>
  <si>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</si>
  <si>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</si>
  <si>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</si>
  <si>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</si>
  <si>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</si>
  <si>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</si>
  <si>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</si>
  <si>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</si>
  <si>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</si>
  <si>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</si>
  <si>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</si>
  <si>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</si>
  <si>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</si>
  <si>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</si>
  <si>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</si>
  <si>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</si>
  <si>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</si>
  <si>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</si>
  <si>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</si>
  <si>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</si>
  <si>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</si>
  <si>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</si>
  <si>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1.78</t>
  </si>
  <si>
    <t>一般会計</t>
  </si>
  <si>
    <t>国民健康保険事業</t>
  </si>
  <si>
    <t>水道事業</t>
  </si>
  <si>
    <t>介護保険事業</t>
  </si>
  <si>
    <t>下水道事業</t>
  </si>
  <si>
    <t>介護認定審査会</t>
  </si>
  <si>
    <t>後期高齢者医療事業</t>
  </si>
  <si>
    <t>その他会計（赤字）</t>
  </si>
  <si>
    <t>その他会計（黒字）</t>
  </si>
  <si>
    <t>宮崎県市町村総合事務組合（一般会計）</t>
    <rPh sb="0" eb="3">
      <t>ミヤザキケン</t>
    </rPh>
    <rPh sb="3" eb="6">
      <t>シチョウソン</t>
    </rPh>
    <rPh sb="6" eb="8">
      <t>ソウゴウ</t>
    </rPh>
    <rPh sb="8" eb="10">
      <t>ジム</t>
    </rPh>
    <rPh sb="10" eb="12">
      <t>クミアイ</t>
    </rPh>
    <rPh sb="13" eb="17">
      <t>イッパンカイケイ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</si>
  <si>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</si>
  <si>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phoneticPr fontId="2"/>
  </si>
  <si>
    <t>宮崎県後期高齢者医療広域連合（後期高齢者医療特別会計）</t>
  </si>
  <si>
    <t>宮崎県東児湯消防組合</t>
    <rPh sb="0" eb="3">
      <t>ミヤザキケン</t>
    </rPh>
    <rPh sb="3" eb="4">
      <t>ヒガシ</t>
    </rPh>
    <rPh sb="4" eb="6">
      <t>コユ</t>
    </rPh>
    <rPh sb="6" eb="8">
      <t>ショウボウ</t>
    </rPh>
    <rPh sb="8" eb="10">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</si>
  <si>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</si>
  <si>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高鍋・木城衛生組合</t>
    <rPh sb="0" eb="2">
      <t>タカナベ</t>
    </rPh>
    <rPh sb="3" eb="5">
      <t>キジョウ</t>
    </rPh>
    <rPh sb="5" eb="7">
      <t>エイセイ</t>
    </rPh>
    <rPh sb="7" eb="9">
      <t>クミアイ</t>
    </rPh>
    <phoneticPr fontId="2"/>
  </si>
  <si>
    <t>株式会社高鍋めいりんの里</t>
    <rPh sb="0" eb="4">
      <t>カブシキガイシャ</t>
    </rPh>
    <rPh sb="4" eb="6">
      <t>タカナベ</t>
    </rPh>
    <rPh sb="11" eb="12">
      <t>サト</t>
    </rPh>
    <phoneticPr fontId="2"/>
  </si>
  <si>
    <t>株式会社高鍋衛生公社</t>
    <rPh sb="0" eb="4">
      <t>カブシキガイシャ</t>
    </rPh>
    <rPh sb="4" eb="6">
      <t>タカナベ</t>
    </rPh>
    <rPh sb="6" eb="8">
      <t>エイセイ</t>
    </rPh>
    <rPh sb="8" eb="10">
      <t>コウシャ</t>
    </rPh>
    <phoneticPr fontId="2"/>
  </si>
  <si>
    <t>一ツ瀬川営農飲雑用水広域水道企業団</t>
    <rPh sb="0" eb="1">
      <t>ヒト</t>
    </rPh>
    <rPh sb="2" eb="3">
      <t>セ</t>
    </rPh>
    <rPh sb="3" eb="4">
      <t>ガワ</t>
    </rPh>
    <rPh sb="4" eb="6">
      <t>エイノウ</t>
    </rPh>
    <rPh sb="6" eb="7">
      <t>イン</t>
    </rPh>
    <rPh sb="7" eb="10">
      <t>ザツヨウスイ</t>
    </rPh>
    <rPh sb="10" eb="12">
      <t>コウイキ</t>
    </rPh>
    <rPh sb="12" eb="14">
      <t>スイドウ</t>
    </rPh>
    <rPh sb="14" eb="16">
      <t>キギョウ</t>
    </rPh>
    <rPh sb="16" eb="17">
      <t>ダン</t>
    </rPh>
    <phoneticPr fontId="2"/>
  </si>
  <si>
    <t>宮崎県自治会館管理組合</t>
    <rPh sb="3" eb="5">
      <t>ジチ</t>
    </rPh>
    <rPh sb="5" eb="7">
      <t>カイカン</t>
    </rPh>
    <rPh sb="7" eb="9">
      <t>カンリ</t>
    </rPh>
    <rPh sb="9" eb="11">
      <t>クミアイ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</si>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</sst>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33530</c:v>
                </c:pt>
                <c:pt idx="1">
                  <c:v>21960</c:v>
                </c:pt>
                <c:pt idx="2">
                  <c:v>25550</c:v>
                </c:pt>
                <c:pt idx="3">
                  <c:v>54845</c:v>
                </c:pt>
                <c:pt idx="4">
                  <c:v>49920</c:v>
                </c:pt>
              </c:numCache>
            </c:numRef>
          </c:val>
          <c:smooth val="0"/>
        </c:ser>
        <c:dLbls>
          <c:showLegendKey val="0"/>
          <c:showVal val="0"/>
          <c:showCatName val="0"/>
          <c:showSerName val="0"/>
          <c:showPercent val="0"/>
          <c:showBubbleSize val="0"/>
        </c:dLbls>
        <c:marker val="1"/>
        <c:smooth val="0"/>
        <c:axId val="104670336"/>
        <c:axId val="104672256"/>
      </c:lineChart>
      <c:catAx>
        <c:axId val="104670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72256"/>
        <c:crosses val="autoZero"/>
        <c:auto val="1"/>
        <c:lblAlgn val="ctr"/>
        <c:lblOffset val="100"/>
        <c:tickLblSkip val="1"/>
        <c:tickMarkSkip val="1"/>
        <c:noMultiLvlLbl val="0"/>
      </c:catAx>
      <c:valAx>
        <c:axId val="1046722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70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9.94</c:v>
                </c:pt>
                <c:pt idx="1">
                  <c:v>8.83</c:v>
                </c:pt>
                <c:pt idx="2">
                  <c:v>7.65</c:v>
                </c:pt>
                <c:pt idx="3">
                  <c:v>5.7</c:v>
                </c:pt>
                <c:pt idx="4">
                  <c:v>6.12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17.829999999999998</c:v>
                </c:pt>
                <c:pt idx="1">
                  <c:v>21.19</c:v>
                </c:pt>
                <c:pt idx="2">
                  <c:v>23.84</c:v>
                </c:pt>
                <c:pt idx="3">
                  <c:v>23.37</c:v>
                </c:pt>
                <c:pt idx="4">
                  <c:v>26.68</c:v>
                </c:pt>
              </c:numCache>
            </c:numRef>
          </c:val>
        </c:ser>
        <c:dLbls>
          <c:showLegendKey val="0"/>
          <c:showVal val="0"/>
          <c:showCatName val="0"/>
          <c:showSerName val="0"/>
          <c:showPercent val="0"/>
          <c:showBubbleSize val="0"/>
        </c:dLbls>
        <c:gapWidth val="250"/>
        <c:overlap val="100"/>
        <c:axId val="47236992"/>
        <c:axId val="47243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5.0599999999999996</c:v>
                </c:pt>
                <c:pt idx="1">
                  <c:v>1.91</c:v>
                </c:pt>
                <c:pt idx="2">
                  <c:v>0.77</c:v>
                </c:pt>
                <c:pt idx="3">
                  <c:v>-1.78</c:v>
                </c:pt>
                <c:pt idx="4">
                  <c:v>3.46</c:v>
                </c:pt>
              </c:numCache>
            </c:numRef>
          </c:val>
          <c:smooth val="0"/>
        </c:ser>
        <c:dLbls>
          <c:showLegendKey val="0"/>
          <c:showVal val="0"/>
          <c:showCatName val="0"/>
          <c:showSerName val="0"/>
          <c:showPercent val="0"/>
          <c:showBubbleSize val="0"/>
        </c:dLbls>
        <c:marker val="1"/>
        <c:smooth val="0"/>
        <c:axId val="47236992"/>
        <c:axId val="47243264"/>
      </c:lineChart>
      <c:catAx>
        <c:axId val="4723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243264"/>
        <c:crosses val="autoZero"/>
        <c:auto val="1"/>
        <c:lblAlgn val="ctr"/>
        <c:lblOffset val="100"/>
        <c:tickLblSkip val="1"/>
        <c:tickMarkSkip val="1"/>
        <c:noMultiLvlLbl val="0"/>
      </c:catAx>
      <c:valAx>
        <c:axId val="4724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3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0.02</c:v>
                </c:pt>
                <c:pt idx="8">
                  <c:v>#N/A</c:v>
                </c:pt>
                <c:pt idx="9">
                  <c:v>0</c:v>
                </c:pt>
              </c:numCache>
            </c:numRef>
          </c:val>
        </c:ser>
        <c:ser>
          <c:idx val="4"/>
          <c:order val="4"/>
          <c:tx>
            <c:strRef>
              <c:f>データシート!$A$31</c:f>
              <c:strCache>
                <c:ptCount val="1"/>
                <c:pt idx="0">
                  <c:v>介護認定審査会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0.02</c:v>
                </c:pt>
                <c:pt idx="8">
                  <c:v>#N/A</c:v>
                </c:pt>
                <c:pt idx="9">
                  <c:v>0.01</c:v>
                </c:pt>
              </c:numCache>
            </c:numRef>
          </c:val>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0.25</c:v>
                </c:pt>
                <c:pt idx="2">
                  <c:v>#N/A</c:v>
                </c:pt>
                <c:pt idx="3">
                  <c:v>0.01</c:v>
                </c:pt>
                <c:pt idx="4">
                  <c:v>#N/A</c:v>
                </c:pt>
                <c:pt idx="5">
                  <c:v>0.32</c:v>
                </c:pt>
                <c:pt idx="6">
                  <c:v>#N/A</c:v>
                </c:pt>
                <c:pt idx="7">
                  <c:v>0.15</c:v>
                </c:pt>
                <c:pt idx="8">
                  <c:v>#N/A</c:v>
                </c:pt>
                <c:pt idx="9">
                  <c:v>0.2</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2.37</c:v>
                </c:pt>
                <c:pt idx="2">
                  <c:v>#N/A</c:v>
                </c:pt>
                <c:pt idx="3">
                  <c:v>1.0900000000000001</c:v>
                </c:pt>
                <c:pt idx="4">
                  <c:v>#N/A</c:v>
                </c:pt>
                <c:pt idx="5">
                  <c:v>1.31</c:v>
                </c:pt>
                <c:pt idx="6">
                  <c:v>#N/A</c:v>
                </c:pt>
                <c:pt idx="7">
                  <c:v>1.37</c:v>
                </c:pt>
                <c:pt idx="8">
                  <c:v>#N/A</c:v>
                </c:pt>
                <c:pt idx="9">
                  <c:v>1.67</c:v>
                </c:pt>
              </c:numCache>
            </c:numRef>
          </c:val>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12.21</c:v>
                </c:pt>
                <c:pt idx="2">
                  <c:v>#N/A</c:v>
                </c:pt>
                <c:pt idx="3">
                  <c:v>8.92</c:v>
                </c:pt>
                <c:pt idx="4">
                  <c:v>#N/A</c:v>
                </c:pt>
                <c:pt idx="5">
                  <c:v>8.16</c:v>
                </c:pt>
                <c:pt idx="6">
                  <c:v>#N/A</c:v>
                </c:pt>
                <c:pt idx="7">
                  <c:v>6.51</c:v>
                </c:pt>
                <c:pt idx="8">
                  <c:v>#N/A</c:v>
                </c:pt>
                <c:pt idx="9">
                  <c:v>2.91</c:v>
                </c:pt>
              </c:numCache>
            </c:numRef>
          </c:val>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5.16</c:v>
                </c:pt>
                <c:pt idx="2">
                  <c:v>#N/A</c:v>
                </c:pt>
                <c:pt idx="3">
                  <c:v>4.53</c:v>
                </c:pt>
                <c:pt idx="4">
                  <c:v>#N/A</c:v>
                </c:pt>
                <c:pt idx="5">
                  <c:v>4.76</c:v>
                </c:pt>
                <c:pt idx="6">
                  <c:v>#N/A</c:v>
                </c:pt>
                <c:pt idx="7">
                  <c:v>4.3899999999999997</c:v>
                </c:pt>
                <c:pt idx="8">
                  <c:v>#N/A</c:v>
                </c:pt>
                <c:pt idx="9">
                  <c:v>5.93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9.94</c:v>
                </c:pt>
                <c:pt idx="2">
                  <c:v>#N/A</c:v>
                </c:pt>
                <c:pt idx="3">
                  <c:v>8.82</c:v>
                </c:pt>
                <c:pt idx="4">
                  <c:v>#N/A</c:v>
                </c:pt>
                <c:pt idx="5">
                  <c:v>7.64</c:v>
                </c:pt>
                <c:pt idx="6">
                  <c:v>#N/A</c:v>
                </c:pt>
                <c:pt idx="7">
                  <c:v>5.7</c:v>
                </c:pt>
                <c:pt idx="8">
                  <c:v>#N/A</c:v>
                </c:pt>
                <c:pt idx="9">
                  <c:v>6.11</c:v>
                </c:pt>
              </c:numCache>
            </c:numRef>
          </c:val>
        </c:ser>
        <c:dLbls>
          <c:showLegendKey val="0"/>
          <c:showVal val="0"/>
          <c:showCatName val="0"/>
          <c:showSerName val="0"/>
          <c:showPercent val="0"/>
          <c:showBubbleSize val="0"/>
        </c:dLbls>
        <c:gapWidth val="150"/>
        <c:overlap val="100"/>
        <c:axId val="107888640"/>
        <c:axId val="107890176"/>
      </c:barChart>
      <c:catAx>
        <c:axId val="10788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90176"/>
        <c:crosses val="autoZero"/>
        <c:auto val="1"/>
        <c:lblAlgn val="ctr"/>
        <c:lblOffset val="100"/>
        <c:tickLblSkip val="1"/>
        <c:tickMarkSkip val="1"/>
        <c:noMultiLvlLbl val="0"/>
      </c:catAx>
      <c:valAx>
        <c:axId val="10789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88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588</c:v>
                </c:pt>
                <c:pt idx="5">
                  <c:v>567</c:v>
                </c:pt>
                <c:pt idx="8">
                  <c:v>582</c:v>
                </c:pt>
                <c:pt idx="11">
                  <c:v>602</c:v>
                </c:pt>
                <c:pt idx="14">
                  <c:v>622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48</c:v>
                </c:pt>
                <c:pt idx="3">
                  <c:v>42</c:v>
                </c:pt>
                <c:pt idx="6">
                  <c:v>34</c:v>
                </c:pt>
                <c:pt idx="9">
                  <c:v>29</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139</c:v>
                </c:pt>
                <c:pt idx="3">
                  <c:v>139</c:v>
                </c:pt>
                <c:pt idx="6">
                  <c:v>141</c:v>
                </c:pt>
                <c:pt idx="9">
                  <c:v>145</c:v>
                </c:pt>
                <c:pt idx="12">
                  <c:v>140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156</c:v>
                </c:pt>
                <c:pt idx="3">
                  <c:v>146</c:v>
                </c:pt>
                <c:pt idx="6">
                  <c:v>167</c:v>
                </c:pt>
                <c:pt idx="9">
                  <c:v>159</c:v>
                </c:pt>
                <c:pt idx="12">
                  <c:v>178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886</c:v>
                </c:pt>
                <c:pt idx="3">
                  <c:v>737</c:v>
                </c:pt>
                <c:pt idx="6">
                  <c:v>700</c:v>
                </c:pt>
                <c:pt idx="9">
                  <c:v>703</c:v>
                </c:pt>
                <c:pt idx="12">
                  <c:v>672</c:v>
                </c:pt>
              </c:numCache>
            </c:numRef>
          </c:val>
        </c:ser>
        <c:dLbls>
          <c:showLegendKey val="0"/>
          <c:showVal val="0"/>
          <c:showCatName val="0"/>
          <c:showSerName val="0"/>
          <c:showPercent val="0"/>
          <c:showBubbleSize val="0"/>
        </c:dLbls>
        <c:gapWidth val="100"/>
        <c:overlap val="100"/>
        <c:axId val="118468992"/>
        <c:axId val="118470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641</c:v>
                </c:pt>
                <c:pt idx="2">
                  <c:v>#N/A</c:v>
                </c:pt>
                <c:pt idx="3">
                  <c:v>#N/A</c:v>
                </c:pt>
                <c:pt idx="4">
                  <c:v>497</c:v>
                </c:pt>
                <c:pt idx="5">
                  <c:v>#N/A</c:v>
                </c:pt>
                <c:pt idx="6">
                  <c:v>#N/A</c:v>
                </c:pt>
                <c:pt idx="7">
                  <c:v>460</c:v>
                </c:pt>
                <c:pt idx="8">
                  <c:v>#N/A</c:v>
                </c:pt>
                <c:pt idx="9">
                  <c:v>#N/A</c:v>
                </c:pt>
                <c:pt idx="10">
                  <c:v>434</c:v>
                </c:pt>
                <c:pt idx="11">
                  <c:v>#N/A</c:v>
                </c:pt>
                <c:pt idx="12">
                  <c:v>#N/A</c:v>
                </c:pt>
                <c:pt idx="13">
                  <c:v>391</c:v>
                </c:pt>
                <c:pt idx="14">
                  <c:v>#N/A</c:v>
                </c:pt>
              </c:numCache>
            </c:numRef>
          </c:val>
          <c:smooth val="0"/>
        </c:ser>
        <c:dLbls>
          <c:showLegendKey val="0"/>
          <c:showVal val="0"/>
          <c:showCatName val="0"/>
          <c:showSerName val="0"/>
          <c:showPercent val="0"/>
          <c:showBubbleSize val="0"/>
        </c:dLbls>
        <c:marker val="1"/>
        <c:smooth val="0"/>
        <c:axId val="118468992"/>
        <c:axId val="118470912"/>
      </c:lineChart>
      <c:catAx>
        <c:axId val="11846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70912"/>
        <c:crosses val="autoZero"/>
        <c:auto val="1"/>
        <c:lblAlgn val="ctr"/>
        <c:lblOffset val="100"/>
        <c:tickLblSkip val="1"/>
        <c:tickMarkSkip val="1"/>
        <c:noMultiLvlLbl val="0"/>
      </c:catAx>
      <c:valAx>
        <c:axId val="118470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6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6007</c:v>
                </c:pt>
                <c:pt idx="5">
                  <c:v>5994</c:v>
                </c:pt>
                <c:pt idx="8">
                  <c:v>6094</c:v>
                </c:pt>
                <c:pt idx="11">
                  <c:v>6242</c:v>
                </c:pt>
                <c:pt idx="14">
                  <c:v>6219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1033</c:v>
                </c:pt>
                <c:pt idx="5">
                  <c:v>1001</c:v>
                </c:pt>
                <c:pt idx="8">
                  <c:v>962</c:v>
                </c:pt>
                <c:pt idx="11">
                  <c:v>942</c:v>
                </c:pt>
                <c:pt idx="14">
                  <c:v>904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2157</c:v>
                </c:pt>
                <c:pt idx="5">
                  <c:v>2812</c:v>
                </c:pt>
                <c:pt idx="8">
                  <c:v>3307</c:v>
                </c:pt>
                <c:pt idx="11">
                  <c:v>3625</c:v>
                </c:pt>
                <c:pt idx="14">
                  <c:v>3597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1681</c:v>
                </c:pt>
                <c:pt idx="3">
                  <c:v>1611</c:v>
                </c:pt>
                <c:pt idx="6">
                  <c:v>1606</c:v>
                </c:pt>
                <c:pt idx="9">
                  <c:v>1512</c:v>
                </c:pt>
                <c:pt idx="12">
                  <c:v>1439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1415</c:v>
                </c:pt>
                <c:pt idx="3">
                  <c:v>1233</c:v>
                </c:pt>
                <c:pt idx="6">
                  <c:v>1064</c:v>
                </c:pt>
                <c:pt idx="9">
                  <c:v>1041</c:v>
                </c:pt>
                <c:pt idx="12">
                  <c:v>1116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2474</c:v>
                </c:pt>
                <c:pt idx="3">
                  <c:v>2373</c:v>
                </c:pt>
                <c:pt idx="6">
                  <c:v>2349</c:v>
                </c:pt>
                <c:pt idx="9">
                  <c:v>2225</c:v>
                </c:pt>
                <c:pt idx="12">
                  <c:v>2252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179</c:v>
                </c:pt>
                <c:pt idx="3">
                  <c:v>121</c:v>
                </c:pt>
                <c:pt idx="6">
                  <c:v>92</c:v>
                </c:pt>
                <c:pt idx="9">
                  <c:v>67</c:v>
                </c:pt>
                <c:pt idx="12">
                  <c:v>46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6952</c:v>
                </c:pt>
                <c:pt idx="3">
                  <c:v>6747</c:v>
                </c:pt>
                <c:pt idx="6">
                  <c:v>6696</c:v>
                </c:pt>
                <c:pt idx="9">
                  <c:v>6832</c:v>
                </c:pt>
                <c:pt idx="12">
                  <c:v>7001</c:v>
                </c:pt>
              </c:numCache>
            </c:numRef>
          </c:val>
        </c:ser>
        <c:dLbls>
          <c:showLegendKey val="0"/>
          <c:showVal val="0"/>
          <c:showCatName val="0"/>
          <c:showSerName val="0"/>
          <c:showPercent val="0"/>
          <c:showBubbleSize val="0"/>
        </c:dLbls>
        <c:gapWidth val="100"/>
        <c:overlap val="100"/>
        <c:axId val="118943104"/>
        <c:axId val="107754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3504</c:v>
                </c:pt>
                <c:pt idx="2">
                  <c:v>#N/A</c:v>
                </c:pt>
                <c:pt idx="3">
                  <c:v>#N/A</c:v>
                </c:pt>
                <c:pt idx="4">
                  <c:v>2278</c:v>
                </c:pt>
                <c:pt idx="5">
                  <c:v>#N/A</c:v>
                </c:pt>
                <c:pt idx="6">
                  <c:v>#N/A</c:v>
                </c:pt>
                <c:pt idx="7">
                  <c:v>1443</c:v>
                </c:pt>
                <c:pt idx="8">
                  <c:v>#N/A</c:v>
                </c:pt>
                <c:pt idx="9">
                  <c:v>#N/A</c:v>
                </c:pt>
                <c:pt idx="10">
                  <c:v>868</c:v>
                </c:pt>
                <c:pt idx="11">
                  <c:v>#N/A</c:v>
                </c:pt>
                <c:pt idx="12">
                  <c:v>#N/A</c:v>
                </c:pt>
                <c:pt idx="13">
                  <c:v>1136</c:v>
                </c:pt>
                <c:pt idx="14">
                  <c:v>#N/A</c:v>
                </c:pt>
              </c:numCache>
            </c:numRef>
          </c:val>
          <c:smooth val="0"/>
        </c:ser>
        <c:dLbls>
          <c:showLegendKey val="0"/>
          <c:showVal val="0"/>
          <c:showCatName val="0"/>
          <c:showSerName val="0"/>
          <c:showPercent val="0"/>
          <c:showBubbleSize val="0"/>
        </c:dLbls>
        <c:marker val="1"/>
        <c:smooth val="0"/>
        <c:axId val="118943104"/>
        <c:axId val="107754624"/>
      </c:lineChart>
      <c:catAx>
        <c:axId val="11894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754624"/>
        <c:crosses val="autoZero"/>
        <c:auto val="1"/>
        <c:lblAlgn val="ctr"/>
        <c:lblOffset val="100"/>
        <c:tickLblSkip val="1"/>
        <c:tickMarkSkip val="1"/>
        <c:noMultiLvlLbl val="0"/>
      </c:catAx>
      <c:valAx>
        <c:axId val="10775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4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21,303
21,258
43.80
8,281,600
7,956,904
289,149
4,725,180
7,001,396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子ども子育て支援制度移行、</a:t>
          </a:r>
          <a:r>
            <a:rPr lang="ja-JP" altLang="ja-JP" sz="1200" b="0" i="0" baseline="0">
              <a:solidFill>
                <a:schemeClr val="dk1"/>
              </a:solidFill>
              <a:effectLst/>
              <a:latin typeface="+mn-lt"/>
              <a:ea typeface="+mn-ea"/>
              <a:cs typeface="+mn-cs"/>
            </a:rPr>
            <a:t>高齢社会</a:t>
          </a:r>
          <a:r>
            <a:rPr lang="ja-JP" altLang="en-US" sz="1200" b="0" i="0" baseline="0">
              <a:solidFill>
                <a:schemeClr val="dk1"/>
              </a:solidFill>
              <a:effectLst/>
              <a:latin typeface="+mn-lt"/>
              <a:ea typeface="+mn-ea"/>
              <a:cs typeface="+mn-cs"/>
            </a:rPr>
            <a:t>の進行など</a:t>
          </a:r>
          <a:r>
            <a:rPr lang="ja-JP" altLang="ja-JP" sz="1200" b="0" i="0" baseline="0">
              <a:solidFill>
                <a:schemeClr val="dk1"/>
              </a:solidFill>
              <a:effectLst/>
              <a:latin typeface="+mn-lt"/>
              <a:ea typeface="+mn-ea"/>
              <a:cs typeface="+mn-cs"/>
            </a:rPr>
            <a:t>により扶助費の増加</a:t>
          </a:r>
          <a:r>
            <a:rPr lang="ja-JP" altLang="en-US" sz="1200" b="0" i="0" baseline="0">
              <a:solidFill>
                <a:schemeClr val="dk1"/>
              </a:solidFill>
              <a:effectLst/>
              <a:latin typeface="+mn-lt"/>
              <a:ea typeface="+mn-ea"/>
              <a:cs typeface="+mn-cs"/>
            </a:rPr>
            <a:t>傾向は著しく、</a:t>
          </a:r>
          <a:r>
            <a:rPr lang="ja-JP" altLang="ja-JP" sz="1200" b="0" i="0" baseline="0">
              <a:solidFill>
                <a:schemeClr val="dk1"/>
              </a:solidFill>
              <a:effectLst/>
              <a:latin typeface="+mn-lt"/>
              <a:ea typeface="+mn-ea"/>
              <a:cs typeface="+mn-cs"/>
            </a:rPr>
            <a:t>基準財政需要額が増額傾向にある一方で、基準財政収入額の根幹をなす税収は、未だ景気回復の波及効果はみられず</a:t>
          </a:r>
          <a:r>
            <a:rPr lang="ja-JP" altLang="en-US" sz="1200" b="0" i="0" baseline="0">
              <a:solidFill>
                <a:schemeClr val="dk1"/>
              </a:solidFill>
              <a:effectLst/>
              <a:latin typeface="+mn-lt"/>
              <a:ea typeface="+mn-ea"/>
              <a:cs typeface="+mn-cs"/>
            </a:rPr>
            <a:t>伸び悩んでいる</a:t>
          </a:r>
          <a:r>
            <a:rPr lang="ja-JP" altLang="ja-JP" sz="1200" b="0" i="0" baseline="0">
              <a:solidFill>
                <a:schemeClr val="dk1"/>
              </a:solidFill>
              <a:effectLst/>
              <a:latin typeface="+mn-lt"/>
              <a:ea typeface="+mn-ea"/>
              <a:cs typeface="+mn-cs"/>
            </a:rPr>
            <a:t>ため、財政力指数は減少</a:t>
          </a:r>
          <a:r>
            <a:rPr lang="ja-JP" altLang="en-US" sz="1200" b="0" i="0" baseline="0">
              <a:solidFill>
                <a:schemeClr val="dk1"/>
              </a:solidFill>
              <a:effectLst/>
              <a:latin typeface="+mn-lt"/>
              <a:ea typeface="+mn-ea"/>
              <a:cs typeface="+mn-cs"/>
            </a:rPr>
            <a:t>傾向にあり</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類似団体</a:t>
          </a:r>
          <a:r>
            <a:rPr lang="ja-JP" altLang="ja-JP" sz="1200" b="0" i="0" baseline="0">
              <a:solidFill>
                <a:schemeClr val="dk1"/>
              </a:solidFill>
              <a:effectLst/>
              <a:latin typeface="+mn-lt"/>
              <a:ea typeface="+mn-ea"/>
              <a:cs typeface="+mn-cs"/>
            </a:rPr>
            <a:t>平均値を大きく下回っている。</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ここ数年の</a:t>
          </a:r>
          <a:r>
            <a:rPr lang="ja-JP" altLang="ja-JP" sz="1200" b="0" i="0" baseline="0">
              <a:solidFill>
                <a:schemeClr val="dk1"/>
              </a:solidFill>
              <a:effectLst/>
              <a:latin typeface="+mn-lt"/>
              <a:ea typeface="+mn-ea"/>
              <a:cs typeface="+mn-cs"/>
            </a:rPr>
            <a:t>退職不補充による人件費削減</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公売会実施</a:t>
          </a:r>
          <a:r>
            <a:rPr lang="ja-JP" altLang="en-US" sz="1200" b="0" i="0" baseline="0">
              <a:solidFill>
                <a:schemeClr val="dk1"/>
              </a:solidFill>
              <a:effectLst/>
              <a:latin typeface="+mn-lt"/>
              <a:ea typeface="+mn-ea"/>
              <a:cs typeface="+mn-cs"/>
            </a:rPr>
            <a:t>などの収納対策強化に</a:t>
          </a:r>
          <a:r>
            <a:rPr lang="ja-JP" altLang="ja-JP" sz="1200" b="0" i="0" baseline="0">
              <a:solidFill>
                <a:schemeClr val="dk1"/>
              </a:solidFill>
              <a:effectLst/>
              <a:latin typeface="+mn-lt"/>
              <a:ea typeface="+mn-ea"/>
              <a:cs typeface="+mn-cs"/>
            </a:rPr>
            <a:t>よ</a:t>
          </a:r>
          <a:r>
            <a:rPr lang="ja-JP" altLang="en-US" sz="1200" b="0" i="0" baseline="0">
              <a:solidFill>
                <a:schemeClr val="dk1"/>
              </a:solidFill>
              <a:effectLst/>
              <a:latin typeface="+mn-lt"/>
              <a:ea typeface="+mn-ea"/>
              <a:cs typeface="+mn-cs"/>
            </a:rPr>
            <a:t>り滞納額の圧縮が図られ</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歳出削減と徴収率向上に</a:t>
          </a:r>
          <a:r>
            <a:rPr lang="ja-JP" altLang="ja-JP" sz="1200" b="0" i="0" baseline="0">
              <a:solidFill>
                <a:schemeClr val="dk1"/>
              </a:solidFill>
              <a:effectLst/>
              <a:latin typeface="+mn-lt"/>
              <a:ea typeface="+mn-ea"/>
              <a:cs typeface="+mn-cs"/>
            </a:rPr>
            <a:t>成果を上げている</a:t>
          </a:r>
          <a:r>
            <a:rPr lang="ja-JP" altLang="en-US" sz="1200" b="0" i="0" baseline="0">
              <a:solidFill>
                <a:schemeClr val="dk1"/>
              </a:solidFill>
              <a:effectLst/>
              <a:latin typeface="+mn-lt"/>
              <a:ea typeface="+mn-ea"/>
              <a:cs typeface="+mn-cs"/>
            </a:rPr>
            <a:t>。今後も、集客力の高いイベントの実施、移住定住の促進、企業誘致などの</a:t>
          </a:r>
          <a:r>
            <a:rPr lang="ja-JP" altLang="ja-JP" sz="1200" b="0" i="0" baseline="0">
              <a:solidFill>
                <a:schemeClr val="dk1"/>
              </a:solidFill>
              <a:effectLst/>
              <a:latin typeface="+mn-lt"/>
              <a:ea typeface="+mn-ea"/>
              <a:cs typeface="+mn-cs"/>
            </a:rPr>
            <a:t>取り組みを強化し、自主財源の確保に努める。</a:t>
          </a:r>
          <a:endParaRPr lang="ja-JP" altLang="ja-JP" sz="1200">
            <a:effectLst/>
          </a:endParaRPr>
        </a:p>
        <a:p>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162278</xdr:rowOff>
    </xdr:from>
    <xdr:to>
      <xdr:col>7</xdr:col>
      <xdr:colOff>152400</xdr:colOff>
      <xdr:row>43</xdr:row>
      <xdr:rowOff>162278</xdr:rowOff>
    </xdr:to>
    <xdr:cxnSp macro="">
      <xdr:nvCxnSpPr>
        <xdr:cNvPr id="67" name="直線コネクタ 66"/>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43</xdr:row>
      <xdr:rowOff>162278</xdr:rowOff>
    </xdr:to>
    <xdr:cxnSp macro="">
      <xdr:nvCxnSpPr>
        <xdr:cNvPr id="70" name="直線コネクタ 69"/>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148872</xdr:rowOff>
    </xdr:from>
    <xdr:to>
      <xdr:col>4</xdr:col>
      <xdr:colOff>482600</xdr:colOff>
      <xdr:row>43</xdr:row>
      <xdr:rowOff>162278</xdr:rowOff>
    </xdr:to>
    <xdr:cxnSp macro="">
      <xdr:nvCxnSpPr>
        <xdr:cNvPr id="73" name="直線コネクタ 72"/>
        <xdr:cNvCxnSpPr/>
      </xdr:nvCxnSpPr>
      <xdr:spPr>
        <a:xfrm>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122061</xdr:rowOff>
    </xdr:from>
    <xdr:to>
      <xdr:col>3</xdr:col>
      <xdr:colOff>279400</xdr:colOff>
      <xdr:row>43</xdr:row>
      <xdr:rowOff>148872</xdr:rowOff>
    </xdr:to>
    <xdr:cxnSp macro="">
      <xdr:nvCxnSpPr>
        <xdr:cNvPr id="76" name="直線コネクタ 75"/>
        <xdr:cNvCxnSpPr/>
      </xdr:nvCxnSpPr>
      <xdr:spPr>
        <a:xfrm>
          <a:off x="1447800" y="749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111478</xdr:rowOff>
    </xdr:from>
    <xdr:to>
      <xdr:col>7</xdr:col>
      <xdr:colOff>203200</xdr:colOff>
      <xdr:row>44</xdr:row>
      <xdr:rowOff>41628</xdr:rowOff>
    </xdr:to>
    <xdr:sp macro="" textlink="">
      <xdr:nvSpPr>
        <xdr:cNvPr id="86" name="円/楕円 85"/>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83555</xdr:rowOff>
    </xdr:from>
    <xdr:ext cx="762000" cy="259045"/>
    <xdr:sp macro="" textlink="">
      <xdr:nvSpPr>
        <xdr:cNvPr id="87" name="財政力該当値テキスト"/>
        <xdr:cNvSpPr txBox="1"/>
      </xdr:nvSpPr>
      <xdr:spPr>
        <a:xfrm>
          <a:off x="5041900" y="74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8" name="円/楕円 87"/>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89" name="テキスト ボックス 88"/>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90" name="円/楕円 89"/>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1" name="テキスト ボックス 90"/>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2" name="円/楕円 91"/>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12999</xdr:rowOff>
    </xdr:from>
    <xdr:ext cx="762000" cy="259045"/>
    <xdr:sp macro="" textlink="">
      <xdr:nvSpPr>
        <xdr:cNvPr id="93" name="テキスト ボックス 92"/>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71261</xdr:rowOff>
    </xdr:from>
    <xdr:to>
      <xdr:col>2</xdr:col>
      <xdr:colOff>127000</xdr:colOff>
      <xdr:row>44</xdr:row>
      <xdr:rowOff>1411</xdr:rowOff>
    </xdr:to>
    <xdr:sp macro="" textlink="">
      <xdr:nvSpPr>
        <xdr:cNvPr id="94" name="円/楕円 93"/>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157638</xdr:rowOff>
    </xdr:from>
    <xdr:ext cx="762000" cy="259045"/>
    <xdr:sp macro="" textlink="">
      <xdr:nvSpPr>
        <xdr:cNvPr id="95" name="テキスト ボックス 94"/>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度は、歳入で地方消費税交付金が増加したものの、普通交付税、臨時財政対策債が減少になっため全体として減少し、歳出は、人件費、物件費、扶助費、繰出金などが全体的に増加したため悪化に転じ、類似団体を超える結果となった。特に類似団体と比較し</a:t>
          </a:r>
          <a:r>
            <a:rPr lang="ja-JP" altLang="ja-JP" sz="1200" b="0" i="0" baseline="0">
              <a:solidFill>
                <a:schemeClr val="dk1"/>
              </a:solidFill>
              <a:effectLst/>
              <a:latin typeface="+mn-lt"/>
              <a:ea typeface="+mn-ea"/>
              <a:cs typeface="+mn-cs"/>
            </a:rPr>
            <a:t>て扶助費の割合が極めて高く、財政硬直化の要因となっている。</a:t>
          </a:r>
          <a:endParaRPr lang="ja-JP" altLang="ja-JP" sz="12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引き続き、行財政改革の取り組みを強化し、コスト削減及び</a:t>
          </a:r>
          <a:r>
            <a:rPr lang="ja-JP" altLang="ja-JP" sz="1200" b="0" i="0" baseline="0">
              <a:solidFill>
                <a:schemeClr val="dk1"/>
              </a:solidFill>
              <a:effectLst/>
              <a:latin typeface="+mn-lt"/>
              <a:ea typeface="+mn-ea"/>
              <a:cs typeface="+mn-cs"/>
            </a:rPr>
            <a:t>経常経費の抑制</a:t>
          </a:r>
          <a:r>
            <a:rPr lang="ja-JP" altLang="en-US" sz="1200" b="0" i="0" baseline="0">
              <a:solidFill>
                <a:schemeClr val="dk1"/>
              </a:solidFill>
              <a:effectLst/>
              <a:latin typeface="+mn-lt"/>
              <a:ea typeface="+mn-ea"/>
              <a:cs typeface="+mn-cs"/>
            </a:rPr>
            <a:t>を図り</a:t>
          </a:r>
          <a:r>
            <a:rPr lang="ja-JP" altLang="ja-JP" sz="1200" b="0" i="0" baseline="0">
              <a:solidFill>
                <a:schemeClr val="dk1"/>
              </a:solidFill>
              <a:effectLst/>
              <a:latin typeface="+mn-lt"/>
              <a:ea typeface="+mn-ea"/>
              <a:cs typeface="+mn-cs"/>
            </a:rPr>
            <a:t>、効率的な行政運営に努めていく。</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27432</xdr:rowOff>
    </xdr:from>
    <xdr:to>
      <xdr:col>7</xdr:col>
      <xdr:colOff>152400</xdr:colOff>
      <xdr:row>63</xdr:row>
      <xdr:rowOff>167386</xdr:rowOff>
    </xdr:to>
    <xdr:cxnSp macro="">
      <xdr:nvCxnSpPr>
        <xdr:cNvPr id="128" name="直線コネクタ 127"/>
        <xdr:cNvCxnSpPr/>
      </xdr:nvCxnSpPr>
      <xdr:spPr>
        <a:xfrm>
          <a:off x="4114800" y="10828782"/>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63</xdr:row>
      <xdr:rowOff>32258</xdr:rowOff>
    </xdr:to>
    <xdr:cxnSp macro="">
      <xdr:nvCxnSpPr>
        <xdr:cNvPr id="131" name="直線コネクタ 130"/>
        <xdr:cNvCxnSpPr/>
      </xdr:nvCxnSpPr>
      <xdr:spPr>
        <a:xfrm flipV="1">
          <a:off x="3225800" y="108287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121666</xdr:rowOff>
    </xdr:from>
    <xdr:to>
      <xdr:col>4</xdr:col>
      <xdr:colOff>482600</xdr:colOff>
      <xdr:row>63</xdr:row>
      <xdr:rowOff>32258</xdr:rowOff>
    </xdr:to>
    <xdr:cxnSp macro="">
      <xdr:nvCxnSpPr>
        <xdr:cNvPr id="134" name="直線コネクタ 133"/>
        <xdr:cNvCxnSpPr/>
      </xdr:nvCxnSpPr>
      <xdr:spPr>
        <a:xfrm>
          <a:off x="2336800" y="1075156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62</xdr:row>
      <xdr:rowOff>121666</xdr:rowOff>
    </xdr:to>
    <xdr:cxnSp macro="">
      <xdr:nvCxnSpPr>
        <xdr:cNvPr id="137" name="直線コネクタ 136"/>
        <xdr:cNvCxnSpPr/>
      </xdr:nvCxnSpPr>
      <xdr:spPr>
        <a:xfrm>
          <a:off x="1447800" y="107467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47" name="円/楕円 146"/>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88663</xdr:rowOff>
    </xdr:from>
    <xdr:ext cx="762000" cy="259045"/>
    <xdr:sp macro="" textlink="">
      <xdr:nvSpPr>
        <xdr:cNvPr id="148"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148082</xdr:rowOff>
    </xdr:from>
    <xdr:to>
      <xdr:col>6</xdr:col>
      <xdr:colOff>50800</xdr:colOff>
      <xdr:row>63</xdr:row>
      <xdr:rowOff>78232</xdr:rowOff>
    </xdr:to>
    <xdr:sp macro="" textlink="">
      <xdr:nvSpPr>
        <xdr:cNvPr id="149" name="円/楕円 148"/>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88409</xdr:rowOff>
    </xdr:from>
    <xdr:ext cx="736600" cy="259045"/>
    <xdr:sp macro="" textlink="">
      <xdr:nvSpPr>
        <xdr:cNvPr id="150" name="テキスト ボックス 149"/>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152908</xdr:rowOff>
    </xdr:from>
    <xdr:to>
      <xdr:col>4</xdr:col>
      <xdr:colOff>533400</xdr:colOff>
      <xdr:row>63</xdr:row>
      <xdr:rowOff>83058</xdr:rowOff>
    </xdr:to>
    <xdr:sp macro="" textlink="">
      <xdr:nvSpPr>
        <xdr:cNvPr id="151" name="円/楕円 150"/>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93235</xdr:rowOff>
    </xdr:from>
    <xdr:ext cx="762000" cy="259045"/>
    <xdr:sp macro="" textlink="">
      <xdr:nvSpPr>
        <xdr:cNvPr id="152" name="テキスト ボックス 151"/>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70866</xdr:rowOff>
    </xdr:from>
    <xdr:to>
      <xdr:col>3</xdr:col>
      <xdr:colOff>330200</xdr:colOff>
      <xdr:row>63</xdr:row>
      <xdr:rowOff>1016</xdr:rowOff>
    </xdr:to>
    <xdr:sp macro="" textlink="">
      <xdr:nvSpPr>
        <xdr:cNvPr id="153" name="円/楕円 152"/>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11193</xdr:rowOff>
    </xdr:from>
    <xdr:ext cx="762000" cy="259045"/>
    <xdr:sp macro="" textlink="">
      <xdr:nvSpPr>
        <xdr:cNvPr id="154" name="テキスト ボックス 153"/>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5" name="円/楕円 154"/>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56" name="テキスト ボックス 155"/>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200" b="0" i="0" baseline="0">
              <a:solidFill>
                <a:sysClr val="windowText" lastClr="000000"/>
              </a:solidFill>
              <a:effectLst/>
              <a:latin typeface="+mn-lt"/>
              <a:ea typeface="+mn-ea"/>
              <a:cs typeface="+mn-cs"/>
            </a:rPr>
            <a:t>これまでの行財政改革の一環で取り組んできた公立保育園・小学校給食調理室の民営化、指定管理者制度の導入等による人件費の抑制、職員のコスト意識の高揚に伴う</a:t>
          </a:r>
          <a:r>
            <a:rPr lang="ja-JP" altLang="en-US" sz="1200" b="0" i="0" baseline="0">
              <a:solidFill>
                <a:sysClr val="windowText" lastClr="000000"/>
              </a:solidFill>
              <a:effectLst/>
              <a:latin typeface="+mn-lt"/>
              <a:ea typeface="+mn-ea"/>
              <a:cs typeface="+mn-cs"/>
            </a:rPr>
            <a:t>物件費削減などの効果</a:t>
          </a:r>
          <a:r>
            <a:rPr lang="ja-JP" altLang="ja-JP" sz="1200" b="0" i="0" baseline="0">
              <a:solidFill>
                <a:sysClr val="windowText" lastClr="000000"/>
              </a:solidFill>
              <a:effectLst/>
              <a:latin typeface="+mn-lt"/>
              <a:ea typeface="+mn-ea"/>
              <a:cs typeface="+mn-cs"/>
            </a:rPr>
            <a:t>により</a:t>
          </a:r>
          <a:r>
            <a:rPr lang="ja-JP" altLang="en-US" sz="1200" b="0" i="0" baseline="0">
              <a:solidFill>
                <a:sysClr val="windowText" lastClr="000000"/>
              </a:solidFill>
              <a:effectLst/>
              <a:latin typeface="+mn-lt"/>
              <a:ea typeface="+mn-ea"/>
              <a:cs typeface="+mn-cs"/>
            </a:rPr>
            <a:t>類似団体</a:t>
          </a:r>
          <a:r>
            <a:rPr lang="ja-JP" altLang="ja-JP" sz="1200" b="0" i="0" baseline="0">
              <a:solidFill>
                <a:sysClr val="windowText" lastClr="000000"/>
              </a:solidFill>
              <a:effectLst/>
              <a:latin typeface="+mn-lt"/>
              <a:ea typeface="+mn-ea"/>
              <a:cs typeface="+mn-cs"/>
            </a:rPr>
            <a:t>平均</a:t>
          </a:r>
          <a:r>
            <a:rPr lang="ja-JP" altLang="en-US" sz="1200" b="0" i="0" baseline="0">
              <a:solidFill>
                <a:sysClr val="windowText" lastClr="000000"/>
              </a:solidFill>
              <a:effectLst/>
              <a:latin typeface="+mn-lt"/>
              <a:ea typeface="+mn-ea"/>
              <a:cs typeface="+mn-cs"/>
            </a:rPr>
            <a:t>より良い水準で推移して</a:t>
          </a:r>
          <a:r>
            <a:rPr lang="ja-JP" altLang="ja-JP" sz="1200" b="0" i="0" baseline="0">
              <a:solidFill>
                <a:sysClr val="windowText" lastClr="000000"/>
              </a:solidFill>
              <a:effectLst/>
              <a:latin typeface="+mn-lt"/>
              <a:ea typeface="+mn-ea"/>
              <a:cs typeface="+mn-cs"/>
            </a:rPr>
            <a:t>いるが、</a:t>
          </a:r>
          <a:r>
            <a:rPr lang="ja-JP" altLang="en-US" sz="1200" b="0" i="0" baseline="0">
              <a:solidFill>
                <a:sysClr val="windowText" lastClr="000000"/>
              </a:solidFill>
              <a:effectLst/>
              <a:latin typeface="+mn-lt"/>
              <a:ea typeface="+mn-ea"/>
              <a:cs typeface="+mn-cs"/>
            </a:rPr>
            <a:t>平成</a:t>
          </a:r>
          <a:r>
            <a:rPr lang="en-US" altLang="ja-JP" sz="1200" b="0" i="0" baseline="0">
              <a:solidFill>
                <a:sysClr val="windowText" lastClr="000000"/>
              </a:solidFill>
              <a:effectLst/>
              <a:latin typeface="+mn-lt"/>
              <a:ea typeface="+mn-ea"/>
              <a:cs typeface="+mn-cs"/>
            </a:rPr>
            <a:t>26</a:t>
          </a:r>
          <a:r>
            <a:rPr lang="ja-JP" altLang="en-US" sz="1200" b="0" i="0" baseline="0">
              <a:solidFill>
                <a:sysClr val="windowText" lastClr="000000"/>
              </a:solidFill>
              <a:effectLst/>
              <a:latin typeface="+mn-lt"/>
              <a:ea typeface="+mn-ea"/>
              <a:cs typeface="+mn-cs"/>
            </a:rPr>
            <a:t>年度は、給与減額措置終了による人件費の増加と、社会保障・税番号システム制度導入に伴うシステム改修、衆議院選挙及び知事選挙等に伴う物件費の増加により、類似団体との差が縮小してきている。</a:t>
          </a:r>
          <a:endParaRPr lang="en-US" altLang="ja-JP" sz="12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ysClr val="windowText" lastClr="000000"/>
              </a:solidFill>
              <a:effectLst/>
              <a:latin typeface="+mn-lt"/>
              <a:ea typeface="+mn-ea"/>
              <a:cs typeface="+mn-cs"/>
            </a:rPr>
            <a:t>　今後</a:t>
          </a:r>
          <a:r>
            <a:rPr lang="ja-JP" altLang="en-US" sz="1200" b="0" i="0" baseline="0">
              <a:solidFill>
                <a:sysClr val="windowText" lastClr="000000"/>
              </a:solidFill>
              <a:effectLst/>
              <a:latin typeface="+mn-lt"/>
              <a:ea typeface="+mn-ea"/>
              <a:cs typeface="+mn-cs"/>
            </a:rPr>
            <a:t>、さらに業務効率化及び経費節減による</a:t>
          </a:r>
          <a:r>
            <a:rPr lang="ja-JP" altLang="ja-JP" sz="1200" b="0" i="0" baseline="0">
              <a:solidFill>
                <a:sysClr val="windowText" lastClr="000000"/>
              </a:solidFill>
              <a:effectLst/>
              <a:latin typeface="+mn-lt"/>
              <a:ea typeface="+mn-ea"/>
              <a:cs typeface="+mn-cs"/>
            </a:rPr>
            <a:t>取り組みを継続し、持続可能な財政運営に努めて</a:t>
          </a:r>
          <a:r>
            <a:rPr lang="ja-JP" altLang="en-US" sz="1200" b="0" i="0" baseline="0">
              <a:solidFill>
                <a:sysClr val="windowText" lastClr="000000"/>
              </a:solidFill>
              <a:effectLst/>
              <a:latin typeface="+mn-lt"/>
              <a:ea typeface="+mn-ea"/>
              <a:cs typeface="+mn-cs"/>
            </a:rPr>
            <a:t>いく。</a:t>
          </a:r>
          <a:endParaRPr kumimoji="1" lang="ja-JP" altLang="en-US" sz="12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47301</xdr:rowOff>
    </xdr:from>
    <xdr:to>
      <xdr:col>7</xdr:col>
      <xdr:colOff>152400</xdr:colOff>
      <xdr:row>82</xdr:row>
      <xdr:rowOff>94571</xdr:rowOff>
    </xdr:to>
    <xdr:cxnSp macro="">
      <xdr:nvCxnSpPr>
        <xdr:cNvPr id="191" name="直線コネクタ 190"/>
        <xdr:cNvCxnSpPr/>
      </xdr:nvCxnSpPr>
      <xdr:spPr>
        <a:xfrm>
          <a:off x="4114800" y="14106201"/>
          <a:ext cx="838200" cy="4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22889</xdr:rowOff>
    </xdr:from>
    <xdr:to>
      <xdr:col>6</xdr:col>
      <xdr:colOff>0</xdr:colOff>
      <xdr:row>82</xdr:row>
      <xdr:rowOff>47301</xdr:rowOff>
    </xdr:to>
    <xdr:cxnSp macro="">
      <xdr:nvCxnSpPr>
        <xdr:cNvPr id="194" name="直線コネクタ 193"/>
        <xdr:cNvCxnSpPr/>
      </xdr:nvCxnSpPr>
      <xdr:spPr>
        <a:xfrm>
          <a:off x="3225800" y="14081789"/>
          <a:ext cx="889000" cy="2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22889</xdr:rowOff>
    </xdr:from>
    <xdr:to>
      <xdr:col>4</xdr:col>
      <xdr:colOff>482600</xdr:colOff>
      <xdr:row>82</xdr:row>
      <xdr:rowOff>120318</xdr:rowOff>
    </xdr:to>
    <xdr:cxnSp macro="">
      <xdr:nvCxnSpPr>
        <xdr:cNvPr id="197" name="直線コネクタ 196"/>
        <xdr:cNvCxnSpPr/>
      </xdr:nvCxnSpPr>
      <xdr:spPr>
        <a:xfrm flipV="1">
          <a:off x="2336800" y="14081789"/>
          <a:ext cx="889000" cy="9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104392</xdr:rowOff>
    </xdr:from>
    <xdr:to>
      <xdr:col>3</xdr:col>
      <xdr:colOff>279400</xdr:colOff>
      <xdr:row>82</xdr:row>
      <xdr:rowOff>120318</xdr:rowOff>
    </xdr:to>
    <xdr:cxnSp macro="">
      <xdr:nvCxnSpPr>
        <xdr:cNvPr id="200" name="直線コネクタ 199"/>
        <xdr:cNvCxnSpPr/>
      </xdr:nvCxnSpPr>
      <xdr:spPr>
        <a:xfrm>
          <a:off x="1447800" y="14163292"/>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43771</xdr:rowOff>
    </xdr:from>
    <xdr:to>
      <xdr:col>7</xdr:col>
      <xdr:colOff>203200</xdr:colOff>
      <xdr:row>82</xdr:row>
      <xdr:rowOff>145371</xdr:rowOff>
    </xdr:to>
    <xdr:sp macro="" textlink="">
      <xdr:nvSpPr>
        <xdr:cNvPr id="210" name="円/楕円 209"/>
        <xdr:cNvSpPr/>
      </xdr:nvSpPr>
      <xdr:spPr>
        <a:xfrm>
          <a:off x="4902200" y="1410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60298</xdr:rowOff>
    </xdr:from>
    <xdr:ext cx="762000" cy="259045"/>
    <xdr:sp macro="" textlink="">
      <xdr:nvSpPr>
        <xdr:cNvPr id="211" name="人件費・物件費等の状況該当値テキスト"/>
        <xdr:cNvSpPr txBox="1"/>
      </xdr:nvSpPr>
      <xdr:spPr>
        <a:xfrm>
          <a:off x="5041900" y="1394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93,863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167951</xdr:rowOff>
    </xdr:from>
    <xdr:to>
      <xdr:col>6</xdr:col>
      <xdr:colOff>50800</xdr:colOff>
      <xdr:row>82</xdr:row>
      <xdr:rowOff>98101</xdr:rowOff>
    </xdr:to>
    <xdr:sp macro="" textlink="">
      <xdr:nvSpPr>
        <xdr:cNvPr id="212" name="円/楕円 211"/>
        <xdr:cNvSpPr/>
      </xdr:nvSpPr>
      <xdr:spPr>
        <a:xfrm>
          <a:off x="4064000" y="1405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108278</xdr:rowOff>
    </xdr:from>
    <xdr:ext cx="736600" cy="259045"/>
    <xdr:sp macro="" textlink="">
      <xdr:nvSpPr>
        <xdr:cNvPr id="213" name="テキスト ボックス 212"/>
        <xdr:cNvSpPr txBox="1"/>
      </xdr:nvSpPr>
      <xdr:spPr>
        <a:xfrm>
          <a:off x="3733800" y="13824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143539</xdr:rowOff>
    </xdr:from>
    <xdr:to>
      <xdr:col>4</xdr:col>
      <xdr:colOff>533400</xdr:colOff>
      <xdr:row>82</xdr:row>
      <xdr:rowOff>73689</xdr:rowOff>
    </xdr:to>
    <xdr:sp macro="" textlink="">
      <xdr:nvSpPr>
        <xdr:cNvPr id="214" name="円/楕円 213"/>
        <xdr:cNvSpPr/>
      </xdr:nvSpPr>
      <xdr:spPr>
        <a:xfrm>
          <a:off x="3175000" y="140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83866</xdr:rowOff>
    </xdr:from>
    <xdr:ext cx="762000" cy="259045"/>
    <xdr:sp macro="" textlink="">
      <xdr:nvSpPr>
        <xdr:cNvPr id="215" name="テキスト ボックス 214"/>
        <xdr:cNvSpPr txBox="1"/>
      </xdr:nvSpPr>
      <xdr:spPr>
        <a:xfrm>
          <a:off x="2844800" y="1379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69518</xdr:rowOff>
    </xdr:from>
    <xdr:to>
      <xdr:col>3</xdr:col>
      <xdr:colOff>330200</xdr:colOff>
      <xdr:row>82</xdr:row>
      <xdr:rowOff>171118</xdr:rowOff>
    </xdr:to>
    <xdr:sp macro="" textlink="">
      <xdr:nvSpPr>
        <xdr:cNvPr id="216" name="円/楕円 215"/>
        <xdr:cNvSpPr/>
      </xdr:nvSpPr>
      <xdr:spPr>
        <a:xfrm>
          <a:off x="2286000" y="141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9845</xdr:rowOff>
    </xdr:from>
    <xdr:ext cx="762000" cy="259045"/>
    <xdr:sp macro="" textlink="">
      <xdr:nvSpPr>
        <xdr:cNvPr id="217" name="テキスト ボックス 216"/>
        <xdr:cNvSpPr txBox="1"/>
      </xdr:nvSpPr>
      <xdr:spPr>
        <a:xfrm>
          <a:off x="1955800" y="1389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97,064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53592</xdr:rowOff>
    </xdr:from>
    <xdr:to>
      <xdr:col>2</xdr:col>
      <xdr:colOff>127000</xdr:colOff>
      <xdr:row>82</xdr:row>
      <xdr:rowOff>155192</xdr:rowOff>
    </xdr:to>
    <xdr:sp macro="" textlink="">
      <xdr:nvSpPr>
        <xdr:cNvPr id="218" name="円/楕円 217"/>
        <xdr:cNvSpPr/>
      </xdr:nvSpPr>
      <xdr:spPr>
        <a:xfrm>
          <a:off x="1397000" y="141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165369</xdr:rowOff>
    </xdr:from>
    <xdr:ext cx="762000" cy="259045"/>
    <xdr:sp macro="" textlink="">
      <xdr:nvSpPr>
        <xdr:cNvPr id="219" name="テキスト ボックス 218"/>
        <xdr:cNvSpPr txBox="1"/>
      </xdr:nvSpPr>
      <xdr:spPr>
        <a:xfrm>
          <a:off x="1066800" y="138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人勧準拠による高齢者層を対象とした給与抑制などの実施により類似団体</a:t>
          </a:r>
          <a:r>
            <a:rPr lang="ja-JP" altLang="ja-JP" sz="1200" b="0" i="0" baseline="0">
              <a:solidFill>
                <a:schemeClr val="dk1"/>
              </a:solidFill>
              <a:effectLst/>
              <a:latin typeface="+mn-lt"/>
              <a:ea typeface="+mn-ea"/>
              <a:cs typeface="+mn-cs"/>
            </a:rPr>
            <a:t>、全国平均との差は</a:t>
          </a:r>
          <a:r>
            <a:rPr lang="ja-JP" altLang="en-US" sz="1200" b="0" i="0" baseline="0">
              <a:solidFill>
                <a:schemeClr val="dk1"/>
              </a:solidFill>
              <a:effectLst/>
              <a:latin typeface="+mn-lt"/>
              <a:ea typeface="+mn-ea"/>
              <a:cs typeface="+mn-cs"/>
            </a:rPr>
            <a:t>徐々に縮まりつつあるが、依然として</a:t>
          </a:r>
          <a:r>
            <a:rPr lang="ja-JP" altLang="ja-JP" sz="1200" b="0" i="0" baseline="0">
              <a:solidFill>
                <a:schemeClr val="dk1"/>
              </a:solidFill>
              <a:effectLst/>
              <a:latin typeface="+mn-lt"/>
              <a:ea typeface="+mn-ea"/>
              <a:cs typeface="+mn-cs"/>
            </a:rPr>
            <a:t>高い水準にある</a:t>
          </a:r>
          <a:r>
            <a:rPr lang="ja-JP" altLang="en-US"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今後も</a:t>
          </a:r>
          <a:r>
            <a:rPr lang="ja-JP" altLang="ja-JP" sz="1200" b="0" i="0" baseline="0">
              <a:solidFill>
                <a:schemeClr val="dk1"/>
              </a:solidFill>
              <a:effectLst/>
              <a:latin typeface="+mn-lt"/>
              <a:ea typeface="+mn-ea"/>
              <a:cs typeface="+mn-cs"/>
            </a:rPr>
            <a:t>人事評価制度の</a:t>
          </a:r>
          <a:r>
            <a:rPr lang="ja-JP" altLang="en-US" sz="1200" b="0" i="0" baseline="0">
              <a:solidFill>
                <a:schemeClr val="dk1"/>
              </a:solidFill>
              <a:effectLst/>
              <a:latin typeface="+mn-lt"/>
              <a:ea typeface="+mn-ea"/>
              <a:cs typeface="+mn-cs"/>
            </a:rPr>
            <a:t>運用</a:t>
          </a:r>
          <a:r>
            <a:rPr lang="ja-JP" altLang="ja-JP" sz="1200" b="0" i="0" baseline="0">
              <a:solidFill>
                <a:schemeClr val="dk1"/>
              </a:solidFill>
              <a:effectLst/>
              <a:latin typeface="+mn-lt"/>
              <a:ea typeface="+mn-ea"/>
              <a:cs typeface="+mn-cs"/>
            </a:rPr>
            <a:t>、組織機構の見直し</a:t>
          </a:r>
          <a:r>
            <a:rPr lang="ja-JP" altLang="en-US" sz="1200" b="0" i="0" baseline="0">
              <a:solidFill>
                <a:schemeClr val="dk1"/>
              </a:solidFill>
              <a:effectLst/>
              <a:latin typeface="+mn-lt"/>
              <a:ea typeface="+mn-ea"/>
              <a:cs typeface="+mn-cs"/>
            </a:rPr>
            <a:t>などの</a:t>
          </a:r>
          <a:r>
            <a:rPr lang="ja-JP" altLang="ja-JP" sz="1200" b="0" i="0" baseline="0">
              <a:solidFill>
                <a:schemeClr val="dk1"/>
              </a:solidFill>
              <a:effectLst/>
              <a:latin typeface="+mn-lt"/>
              <a:ea typeface="+mn-ea"/>
              <a:cs typeface="+mn-cs"/>
            </a:rPr>
            <a:t>取り組み</a:t>
          </a:r>
          <a:r>
            <a:rPr lang="ja-JP" altLang="en-US" sz="1200" b="0" i="0" baseline="0">
              <a:solidFill>
                <a:schemeClr val="dk1"/>
              </a:solidFill>
              <a:effectLst/>
              <a:latin typeface="+mn-lt"/>
              <a:ea typeface="+mn-ea"/>
              <a:cs typeface="+mn-cs"/>
            </a:rPr>
            <a:t>を進め、国公・民間準拠など他団体との均衡を保つよう</a:t>
          </a:r>
          <a:r>
            <a:rPr lang="ja-JP" altLang="ja-JP" sz="1200" b="0" i="0" baseline="0">
              <a:solidFill>
                <a:schemeClr val="dk1"/>
              </a:solidFill>
              <a:effectLst/>
              <a:latin typeface="+mn-lt"/>
              <a:ea typeface="+mn-ea"/>
              <a:cs typeface="+mn-cs"/>
            </a:rPr>
            <a:t>給与適正化</a:t>
          </a:r>
          <a:r>
            <a:rPr lang="ja-JP" altLang="en-US" sz="1200" b="0" i="0" baseline="0">
              <a:solidFill>
                <a:schemeClr val="dk1"/>
              </a:solidFill>
              <a:effectLst/>
              <a:latin typeface="+mn-lt"/>
              <a:ea typeface="+mn-ea"/>
              <a:cs typeface="+mn-cs"/>
            </a:rPr>
            <a:t>に努める</a:t>
          </a:r>
          <a:r>
            <a:rPr lang="ja-JP" altLang="ja-JP" sz="1200" b="0" i="0" baseline="0">
              <a:solidFill>
                <a:schemeClr val="dk1"/>
              </a:solidFill>
              <a:effectLst/>
              <a:latin typeface="+mn-lt"/>
              <a:ea typeface="+mn-ea"/>
              <a:cs typeface="+mn-cs"/>
            </a:rPr>
            <a:t>。</a:t>
          </a:r>
          <a:endParaRPr lang="ja-JP" altLang="ja-JP" sz="1200">
            <a:effectLst/>
          </a:endParaRP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58420</xdr:rowOff>
    </xdr:to>
    <xdr:cxnSp macro="">
      <xdr:nvCxnSpPr>
        <xdr:cNvPr id="253" name="直線コネクタ 252"/>
        <xdr:cNvCxnSpPr/>
      </xdr:nvCxnSpPr>
      <xdr:spPr>
        <a:xfrm flipV="1">
          <a:off x="16179800" y="144280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88</xdr:row>
      <xdr:rowOff>16087</xdr:rowOff>
    </xdr:to>
    <xdr:cxnSp macro="">
      <xdr:nvCxnSpPr>
        <xdr:cNvPr id="256" name="直線コネクタ 255"/>
        <xdr:cNvCxnSpPr/>
      </xdr:nvCxnSpPr>
      <xdr:spPr>
        <a:xfrm flipV="1">
          <a:off x="15290800" y="14460220"/>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16087</xdr:rowOff>
    </xdr:from>
    <xdr:to>
      <xdr:col>22</xdr:col>
      <xdr:colOff>203200</xdr:colOff>
      <xdr:row>88</xdr:row>
      <xdr:rowOff>104563</xdr:rowOff>
    </xdr:to>
    <xdr:cxnSp macro="">
      <xdr:nvCxnSpPr>
        <xdr:cNvPr id="259" name="直線コネクタ 258"/>
        <xdr:cNvCxnSpPr/>
      </xdr:nvCxnSpPr>
      <xdr:spPr>
        <a:xfrm flipV="1">
          <a:off x="14401800" y="151036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104563</xdr:rowOff>
    </xdr:to>
    <xdr:cxnSp macro="">
      <xdr:nvCxnSpPr>
        <xdr:cNvPr id="262" name="直線コネクタ 261"/>
        <xdr:cNvCxnSpPr/>
      </xdr:nvCxnSpPr>
      <xdr:spPr>
        <a:xfrm>
          <a:off x="13512800" y="14484350"/>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2" name="円/楕円 271"/>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118973</xdr:rowOff>
    </xdr:from>
    <xdr:ext cx="762000" cy="259045"/>
    <xdr:sp macro="" textlink="">
      <xdr:nvSpPr>
        <xdr:cNvPr id="273" name="給与水準   （国との比較）該当値テキスト"/>
        <xdr:cNvSpPr txBox="1"/>
      </xdr:nvSpPr>
      <xdr:spPr>
        <a:xfrm>
          <a:off x="17106900" y="143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4" name="円/楕円 273"/>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5" name="テキスト ボックス 274"/>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136737</xdr:rowOff>
    </xdr:from>
    <xdr:to>
      <xdr:col>22</xdr:col>
      <xdr:colOff>254000</xdr:colOff>
      <xdr:row>88</xdr:row>
      <xdr:rowOff>66887</xdr:rowOff>
    </xdr:to>
    <xdr:sp macro="" textlink="">
      <xdr:nvSpPr>
        <xdr:cNvPr id="276" name="円/楕円 275"/>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51664</xdr:rowOff>
    </xdr:from>
    <xdr:ext cx="762000" cy="259045"/>
    <xdr:sp macro="" textlink="">
      <xdr:nvSpPr>
        <xdr:cNvPr id="277" name="テキスト ボックス 276"/>
        <xdr:cNvSpPr txBox="1"/>
      </xdr:nvSpPr>
      <xdr:spPr>
        <a:xfrm>
          <a:off x="14909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53763</xdr:rowOff>
    </xdr:from>
    <xdr:to>
      <xdr:col>21</xdr:col>
      <xdr:colOff>50800</xdr:colOff>
      <xdr:row>88</xdr:row>
      <xdr:rowOff>155363</xdr:rowOff>
    </xdr:to>
    <xdr:sp macro="" textlink="">
      <xdr:nvSpPr>
        <xdr:cNvPr id="278" name="円/楕円 277"/>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140140</xdr:rowOff>
    </xdr:from>
    <xdr:ext cx="762000" cy="259045"/>
    <xdr:sp macro="" textlink="">
      <xdr:nvSpPr>
        <xdr:cNvPr id="279" name="テキスト ボックス 278"/>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0" name="円/楕円 279"/>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118127</xdr:rowOff>
    </xdr:from>
    <xdr:ext cx="762000" cy="259045"/>
    <xdr:sp macro="" textlink="">
      <xdr:nvSpPr>
        <xdr:cNvPr id="281" name="テキスト ボックス 280"/>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先の</a:t>
          </a:r>
          <a:r>
            <a:rPr lang="ja-JP" altLang="en-US" sz="1200" b="0" i="0" baseline="0">
              <a:solidFill>
                <a:sysClr val="windowText" lastClr="000000"/>
              </a:solidFill>
              <a:effectLst/>
              <a:latin typeface="+mn-lt"/>
              <a:ea typeface="+mn-ea"/>
              <a:cs typeface="+mn-cs"/>
            </a:rPr>
            <a:t>第</a:t>
          </a:r>
          <a:r>
            <a:rPr lang="en-US" altLang="ja-JP" sz="1200" b="0" i="0" baseline="0">
              <a:solidFill>
                <a:sysClr val="windowText" lastClr="000000"/>
              </a:solidFill>
              <a:effectLst/>
              <a:latin typeface="+mn-lt"/>
              <a:ea typeface="+mn-ea"/>
              <a:cs typeface="+mn-cs"/>
            </a:rPr>
            <a:t>5</a:t>
          </a:r>
          <a:r>
            <a:rPr lang="ja-JP" altLang="en-US" sz="1200" b="0" i="0" baseline="0">
              <a:solidFill>
                <a:sysClr val="windowText" lastClr="000000"/>
              </a:solidFill>
              <a:effectLst/>
              <a:latin typeface="+mn-lt"/>
              <a:ea typeface="+mn-ea"/>
              <a:cs typeface="+mn-cs"/>
            </a:rPr>
            <a:t>次行財政改革による公立</a:t>
          </a:r>
          <a:r>
            <a:rPr lang="ja-JP" altLang="ja-JP" sz="1200" b="0" i="0" baseline="0">
              <a:solidFill>
                <a:sysClr val="windowText" lastClr="000000"/>
              </a:solidFill>
              <a:effectLst/>
              <a:latin typeface="+mn-lt"/>
              <a:ea typeface="+mn-ea"/>
              <a:cs typeface="+mn-cs"/>
            </a:rPr>
            <a:t>保育園や小学校給食調理室の民営化、団塊世代の退職不補充など</a:t>
          </a:r>
          <a:r>
            <a:rPr lang="ja-JP" altLang="en-US" sz="1200" b="0" i="0" baseline="0">
              <a:solidFill>
                <a:sysClr val="windowText" lastClr="000000"/>
              </a:solidFill>
              <a:effectLst/>
              <a:latin typeface="+mn-lt"/>
              <a:ea typeface="+mn-ea"/>
              <a:cs typeface="+mn-cs"/>
            </a:rPr>
            <a:t>の削減</a:t>
          </a:r>
          <a:r>
            <a:rPr lang="ja-JP" altLang="ja-JP" sz="1200" b="0" i="0" baseline="0">
              <a:solidFill>
                <a:sysClr val="windowText" lastClr="000000"/>
              </a:solidFill>
              <a:effectLst/>
              <a:latin typeface="+mn-lt"/>
              <a:ea typeface="+mn-ea"/>
              <a:cs typeface="+mn-cs"/>
            </a:rPr>
            <a:t>効果</a:t>
          </a:r>
          <a:r>
            <a:rPr lang="ja-JP" altLang="en-US" sz="1200" b="0" i="0" baseline="0">
              <a:solidFill>
                <a:sysClr val="windowText" lastClr="000000"/>
              </a:solidFill>
              <a:effectLst/>
              <a:latin typeface="+mn-lt"/>
              <a:ea typeface="+mn-ea"/>
              <a:cs typeface="+mn-cs"/>
            </a:rPr>
            <a:t>により</a:t>
          </a:r>
          <a:r>
            <a:rPr lang="ja-JP" altLang="ja-JP" sz="1200" b="0" i="0" baseline="0">
              <a:solidFill>
                <a:sysClr val="windowText" lastClr="000000"/>
              </a:solidFill>
              <a:effectLst/>
              <a:latin typeface="+mn-lt"/>
              <a:ea typeface="+mn-ea"/>
              <a:cs typeface="+mn-cs"/>
            </a:rPr>
            <a:t>、</a:t>
          </a:r>
          <a:r>
            <a:rPr lang="ja-JP" altLang="en-US" sz="1200" b="0" i="0" baseline="0">
              <a:solidFill>
                <a:sysClr val="windowText" lastClr="000000"/>
              </a:solidFill>
              <a:effectLst/>
              <a:latin typeface="+mn-lt"/>
              <a:ea typeface="+mn-ea"/>
              <a:cs typeface="+mn-cs"/>
            </a:rPr>
            <a:t>類似団体</a:t>
          </a:r>
          <a:r>
            <a:rPr lang="ja-JP" altLang="ja-JP" sz="1200" b="0" i="0" baseline="0">
              <a:solidFill>
                <a:sysClr val="windowText" lastClr="000000"/>
              </a:solidFill>
              <a:effectLst/>
              <a:latin typeface="+mn-lt"/>
              <a:ea typeface="+mn-ea"/>
              <a:cs typeface="+mn-cs"/>
            </a:rPr>
            <a:t>、全国、県平均の水準を</a:t>
          </a:r>
          <a:r>
            <a:rPr lang="ja-JP" altLang="en-US" sz="1200" b="0" i="0" baseline="0">
              <a:solidFill>
                <a:sysClr val="windowText" lastClr="000000"/>
              </a:solidFill>
              <a:effectLst/>
              <a:latin typeface="+mn-lt"/>
              <a:ea typeface="+mn-ea"/>
              <a:cs typeface="+mn-cs"/>
            </a:rPr>
            <a:t>引き続き</a:t>
          </a:r>
          <a:r>
            <a:rPr lang="ja-JP" altLang="ja-JP" sz="1200" b="0" i="0" baseline="0">
              <a:solidFill>
                <a:sysClr val="windowText" lastClr="000000"/>
              </a:solidFill>
              <a:effectLst/>
              <a:latin typeface="+mn-lt"/>
              <a:ea typeface="+mn-ea"/>
              <a:cs typeface="+mn-cs"/>
            </a:rPr>
            <a:t>保っている。</a:t>
          </a:r>
          <a:endParaRPr lang="ja-JP" altLang="ja-JP" sz="1200">
            <a:solidFill>
              <a:sysClr val="windowText" lastClr="000000"/>
            </a:solidFill>
            <a:effectLst/>
          </a:endParaRPr>
        </a:p>
        <a:p>
          <a:pPr rtl="0"/>
          <a:r>
            <a:rPr lang="ja-JP" altLang="ja-JP" sz="1200" b="0" i="0" baseline="0">
              <a:solidFill>
                <a:sysClr val="windowText" lastClr="000000"/>
              </a:solidFill>
              <a:effectLst/>
              <a:latin typeface="+mn-lt"/>
              <a:ea typeface="+mn-ea"/>
              <a:cs typeface="+mn-cs"/>
            </a:rPr>
            <a:t>　</a:t>
          </a:r>
          <a:r>
            <a:rPr lang="ja-JP" altLang="en-US" sz="1200" b="0" i="0" baseline="0">
              <a:solidFill>
                <a:sysClr val="windowText" lastClr="000000"/>
              </a:solidFill>
              <a:effectLst/>
              <a:latin typeface="+mn-lt"/>
              <a:ea typeface="+mn-ea"/>
              <a:cs typeface="+mn-cs"/>
            </a:rPr>
            <a:t>平成</a:t>
          </a:r>
          <a:r>
            <a:rPr lang="en-US" altLang="ja-JP" sz="1200" b="0" i="0" baseline="0">
              <a:solidFill>
                <a:sysClr val="windowText" lastClr="000000"/>
              </a:solidFill>
              <a:effectLst/>
              <a:latin typeface="+mn-lt"/>
              <a:ea typeface="+mn-ea"/>
              <a:cs typeface="+mn-cs"/>
            </a:rPr>
            <a:t>26</a:t>
          </a:r>
          <a:r>
            <a:rPr lang="ja-JP" altLang="en-US" sz="1200" b="0" i="0" baseline="0">
              <a:solidFill>
                <a:sysClr val="windowText" lastClr="000000"/>
              </a:solidFill>
              <a:effectLst/>
              <a:latin typeface="+mn-lt"/>
              <a:ea typeface="+mn-ea"/>
              <a:cs typeface="+mn-cs"/>
            </a:rPr>
            <a:t>年度は、過去の退職不補充分の採用増に伴い職員数が増加したため類似団体平均を若干上回ったが、引き続き、業務効率化や新たな行政ニーズに対応した機能強化に向けた</a:t>
          </a:r>
          <a:r>
            <a:rPr lang="ja-JP" altLang="ja-JP" sz="1200" b="0" i="0" baseline="0">
              <a:solidFill>
                <a:sysClr val="windowText" lastClr="000000"/>
              </a:solidFill>
              <a:effectLst/>
              <a:latin typeface="+mn-lt"/>
              <a:ea typeface="+mn-ea"/>
              <a:cs typeface="+mn-cs"/>
            </a:rPr>
            <a:t>組織機構の見直し</a:t>
          </a:r>
          <a:r>
            <a:rPr lang="ja-JP" altLang="en-US" sz="1200" b="0" i="0" baseline="0">
              <a:solidFill>
                <a:sysClr val="windowText" lastClr="000000"/>
              </a:solidFill>
              <a:effectLst/>
              <a:latin typeface="+mn-lt"/>
              <a:ea typeface="+mn-ea"/>
              <a:cs typeface="+mn-cs"/>
            </a:rPr>
            <a:t>について検討を進めると</a:t>
          </a:r>
          <a:r>
            <a:rPr lang="ja-JP" altLang="ja-JP" sz="1200" b="0" i="0" baseline="0">
              <a:solidFill>
                <a:sysClr val="windowText" lastClr="000000"/>
              </a:solidFill>
              <a:effectLst/>
              <a:latin typeface="+mn-lt"/>
              <a:ea typeface="+mn-ea"/>
              <a:cs typeface="+mn-cs"/>
            </a:rPr>
            <a:t>ともに職員一人ひとりのスキルアップ</a:t>
          </a:r>
          <a:r>
            <a:rPr lang="ja-JP" altLang="en-US" sz="1200" b="0" i="0" baseline="0">
              <a:solidFill>
                <a:sysClr val="windowText" lastClr="000000"/>
              </a:solidFill>
              <a:effectLst/>
              <a:latin typeface="+mn-lt"/>
              <a:ea typeface="+mn-ea"/>
              <a:cs typeface="+mn-cs"/>
            </a:rPr>
            <a:t>を図り</a:t>
          </a:r>
          <a:r>
            <a:rPr lang="ja-JP" altLang="ja-JP" sz="1200" b="0" i="0" baseline="0">
              <a:solidFill>
                <a:sysClr val="windowText" lastClr="000000"/>
              </a:solidFill>
              <a:effectLst/>
              <a:latin typeface="+mn-lt"/>
              <a:ea typeface="+mn-ea"/>
              <a:cs typeface="+mn-cs"/>
            </a:rPr>
            <a:t>、適切な定員管理に努め</a:t>
          </a:r>
          <a:r>
            <a:rPr lang="ja-JP" altLang="en-US" sz="1200" b="0" i="0" baseline="0">
              <a:solidFill>
                <a:sysClr val="windowText" lastClr="000000"/>
              </a:solidFill>
              <a:effectLst/>
              <a:latin typeface="+mn-lt"/>
              <a:ea typeface="+mn-ea"/>
              <a:cs typeface="+mn-cs"/>
            </a:rPr>
            <a:t>ていく必要がある</a:t>
          </a:r>
          <a:r>
            <a:rPr lang="ja-JP"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74809</xdr:rowOff>
    </xdr:from>
    <xdr:to>
      <xdr:col>24</xdr:col>
      <xdr:colOff>558800</xdr:colOff>
      <xdr:row>60</xdr:row>
      <xdr:rowOff>78256</xdr:rowOff>
    </xdr:to>
    <xdr:cxnSp macro="">
      <xdr:nvCxnSpPr>
        <xdr:cNvPr id="318" name="直線コネクタ 317"/>
        <xdr:cNvCxnSpPr/>
      </xdr:nvCxnSpPr>
      <xdr:spPr>
        <a:xfrm>
          <a:off x="16179800" y="1036180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9"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56424</xdr:rowOff>
    </xdr:from>
    <xdr:to>
      <xdr:col>23</xdr:col>
      <xdr:colOff>406400</xdr:colOff>
      <xdr:row>60</xdr:row>
      <xdr:rowOff>74809</xdr:rowOff>
    </xdr:to>
    <xdr:cxnSp macro="">
      <xdr:nvCxnSpPr>
        <xdr:cNvPr id="321" name="直線コネクタ 320"/>
        <xdr:cNvCxnSpPr/>
      </xdr:nvCxnSpPr>
      <xdr:spPr>
        <a:xfrm>
          <a:off x="15290800" y="10343424"/>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3" name="テキスト ボックス 322"/>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41487</xdr:rowOff>
    </xdr:from>
    <xdr:to>
      <xdr:col>22</xdr:col>
      <xdr:colOff>203200</xdr:colOff>
      <xdr:row>60</xdr:row>
      <xdr:rowOff>56424</xdr:rowOff>
    </xdr:to>
    <xdr:cxnSp macro="">
      <xdr:nvCxnSpPr>
        <xdr:cNvPr id="324" name="直線コネクタ 323"/>
        <xdr:cNvCxnSpPr/>
      </xdr:nvCxnSpPr>
      <xdr:spPr>
        <a:xfrm>
          <a:off x="14401800" y="10328487"/>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6" name="テキスト ボックス 325"/>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41487</xdr:rowOff>
    </xdr:from>
    <xdr:to>
      <xdr:col>21</xdr:col>
      <xdr:colOff>0</xdr:colOff>
      <xdr:row>60</xdr:row>
      <xdr:rowOff>59872</xdr:rowOff>
    </xdr:to>
    <xdr:cxnSp macro="">
      <xdr:nvCxnSpPr>
        <xdr:cNvPr id="327" name="直線コネクタ 326"/>
        <xdr:cNvCxnSpPr/>
      </xdr:nvCxnSpPr>
      <xdr:spPr>
        <a:xfrm flipV="1">
          <a:off x="13512800" y="1032848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9" name="テキスト ボックス 328"/>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27456</xdr:rowOff>
    </xdr:from>
    <xdr:to>
      <xdr:col>24</xdr:col>
      <xdr:colOff>609600</xdr:colOff>
      <xdr:row>60</xdr:row>
      <xdr:rowOff>129056</xdr:rowOff>
    </xdr:to>
    <xdr:sp macro="" textlink="">
      <xdr:nvSpPr>
        <xdr:cNvPr id="337" name="円/楕円 336"/>
        <xdr:cNvSpPr/>
      </xdr:nvSpPr>
      <xdr:spPr>
        <a:xfrm>
          <a:off x="169672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170983</xdr:rowOff>
    </xdr:from>
    <xdr:ext cx="762000" cy="259045"/>
    <xdr:sp macro="" textlink="">
      <xdr:nvSpPr>
        <xdr:cNvPr id="338" name="定員管理の状況該当値テキスト"/>
        <xdr:cNvSpPr txBox="1"/>
      </xdr:nvSpPr>
      <xdr:spPr>
        <a:xfrm>
          <a:off x="17106900" y="102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24009</xdr:rowOff>
    </xdr:from>
    <xdr:to>
      <xdr:col>23</xdr:col>
      <xdr:colOff>457200</xdr:colOff>
      <xdr:row>60</xdr:row>
      <xdr:rowOff>125609</xdr:rowOff>
    </xdr:to>
    <xdr:sp macro="" textlink="">
      <xdr:nvSpPr>
        <xdr:cNvPr id="339" name="円/楕円 338"/>
        <xdr:cNvSpPr/>
      </xdr:nvSpPr>
      <xdr:spPr>
        <a:xfrm>
          <a:off x="16129000" y="10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135786</xdr:rowOff>
    </xdr:from>
    <xdr:ext cx="736600" cy="259045"/>
    <xdr:sp macro="" textlink="">
      <xdr:nvSpPr>
        <xdr:cNvPr id="340" name="テキスト ボックス 339"/>
        <xdr:cNvSpPr txBox="1"/>
      </xdr:nvSpPr>
      <xdr:spPr>
        <a:xfrm>
          <a:off x="15798800" y="1007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5624</xdr:rowOff>
    </xdr:from>
    <xdr:to>
      <xdr:col>22</xdr:col>
      <xdr:colOff>254000</xdr:colOff>
      <xdr:row>60</xdr:row>
      <xdr:rowOff>107224</xdr:rowOff>
    </xdr:to>
    <xdr:sp macro="" textlink="">
      <xdr:nvSpPr>
        <xdr:cNvPr id="341" name="円/楕円 340"/>
        <xdr:cNvSpPr/>
      </xdr:nvSpPr>
      <xdr:spPr>
        <a:xfrm>
          <a:off x="15240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117401</xdr:rowOff>
    </xdr:from>
    <xdr:ext cx="762000" cy="259045"/>
    <xdr:sp macro="" textlink="">
      <xdr:nvSpPr>
        <xdr:cNvPr id="342" name="テキスト ボックス 341"/>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162137</xdr:rowOff>
    </xdr:from>
    <xdr:to>
      <xdr:col>21</xdr:col>
      <xdr:colOff>50800</xdr:colOff>
      <xdr:row>60</xdr:row>
      <xdr:rowOff>92287</xdr:rowOff>
    </xdr:to>
    <xdr:sp macro="" textlink="">
      <xdr:nvSpPr>
        <xdr:cNvPr id="343" name="円/楕円 342"/>
        <xdr:cNvSpPr/>
      </xdr:nvSpPr>
      <xdr:spPr>
        <a:xfrm>
          <a:off x="14351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102464</xdr:rowOff>
    </xdr:from>
    <xdr:ext cx="762000" cy="259045"/>
    <xdr:sp macro="" textlink="">
      <xdr:nvSpPr>
        <xdr:cNvPr id="344" name="テキスト ボックス 343"/>
        <xdr:cNvSpPr txBox="1"/>
      </xdr:nvSpPr>
      <xdr:spPr>
        <a:xfrm>
          <a:off x="14020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9072</xdr:rowOff>
    </xdr:from>
    <xdr:to>
      <xdr:col>19</xdr:col>
      <xdr:colOff>533400</xdr:colOff>
      <xdr:row>60</xdr:row>
      <xdr:rowOff>110672</xdr:rowOff>
    </xdr:to>
    <xdr:sp macro="" textlink="">
      <xdr:nvSpPr>
        <xdr:cNvPr id="345" name="円/楕円 344"/>
        <xdr:cNvSpPr/>
      </xdr:nvSpPr>
      <xdr:spPr>
        <a:xfrm>
          <a:off x="13462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120849</xdr:rowOff>
    </xdr:from>
    <xdr:ext cx="762000" cy="259045"/>
    <xdr:sp macro="" textlink="">
      <xdr:nvSpPr>
        <xdr:cNvPr id="346" name="テキスト ボックス 345"/>
        <xdr:cNvSpPr txBox="1"/>
      </xdr:nvSpPr>
      <xdr:spPr>
        <a:xfrm>
          <a:off x="13131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ysClr val="windowText" lastClr="000000"/>
              </a:solidFill>
              <a:effectLst/>
              <a:latin typeface="+mn-lt"/>
              <a:ea typeface="+mn-ea"/>
              <a:cs typeface="+mn-cs"/>
            </a:rPr>
            <a:t>　</a:t>
          </a:r>
          <a:r>
            <a:rPr lang="ja-JP" altLang="ja-JP" sz="1200" b="0" i="0" baseline="0">
              <a:solidFill>
                <a:sysClr val="windowText" lastClr="000000"/>
              </a:solidFill>
              <a:effectLst/>
              <a:latin typeface="+mn-lt"/>
              <a:ea typeface="+mn-ea"/>
              <a:cs typeface="+mn-cs"/>
            </a:rPr>
            <a:t>平成</a:t>
          </a:r>
          <a:r>
            <a:rPr lang="en-US" altLang="ja-JP" sz="1200" b="0" i="0" baseline="0">
              <a:solidFill>
                <a:sysClr val="windowText" lastClr="000000"/>
              </a:solidFill>
              <a:effectLst/>
              <a:latin typeface="+mn-lt"/>
              <a:ea typeface="+mn-ea"/>
              <a:cs typeface="+mn-cs"/>
            </a:rPr>
            <a:t>19</a:t>
          </a:r>
          <a:r>
            <a:rPr lang="ja-JP" altLang="ja-JP" sz="1200" b="0" i="0" baseline="0">
              <a:solidFill>
                <a:sysClr val="windowText" lastClr="000000"/>
              </a:solidFill>
              <a:effectLst/>
              <a:latin typeface="+mn-lt"/>
              <a:ea typeface="+mn-ea"/>
              <a:cs typeface="+mn-cs"/>
            </a:rPr>
            <a:t>年度から起債許可団体となり、「公債費負担適正化計画」に基づき地方債発行額の上限額を</a:t>
          </a:r>
          <a:r>
            <a:rPr lang="en-US" altLang="ja-JP" sz="1200" b="0" i="0" baseline="0">
              <a:solidFill>
                <a:sysClr val="windowText" lastClr="000000"/>
              </a:solidFill>
              <a:effectLst/>
              <a:latin typeface="+mn-lt"/>
              <a:ea typeface="+mn-ea"/>
              <a:cs typeface="+mn-cs"/>
            </a:rPr>
            <a:t>1</a:t>
          </a:r>
          <a:r>
            <a:rPr lang="ja-JP" altLang="ja-JP" sz="1200" b="0" i="0" baseline="0">
              <a:solidFill>
                <a:sysClr val="windowText" lastClr="000000"/>
              </a:solidFill>
              <a:effectLst/>
              <a:latin typeface="+mn-lt"/>
              <a:ea typeface="+mn-ea"/>
              <a:cs typeface="+mn-cs"/>
            </a:rPr>
            <a:t>億円（災害復旧事業債・臨時財政対策債を除く）に設定するなど、投資的経費、地方債発行額の抑制に努め、平成</a:t>
          </a:r>
          <a:r>
            <a:rPr lang="en-US" altLang="ja-JP" sz="1200" b="0" i="0" baseline="0">
              <a:solidFill>
                <a:sysClr val="windowText" lastClr="000000"/>
              </a:solidFill>
              <a:effectLst/>
              <a:latin typeface="+mn-lt"/>
              <a:ea typeface="+mn-ea"/>
              <a:cs typeface="+mn-cs"/>
            </a:rPr>
            <a:t>23</a:t>
          </a:r>
          <a:r>
            <a:rPr lang="ja-JP" altLang="ja-JP" sz="1200" b="0" i="0" baseline="0">
              <a:solidFill>
                <a:sysClr val="windowText" lastClr="000000"/>
              </a:solidFill>
              <a:effectLst/>
              <a:latin typeface="+mn-lt"/>
              <a:ea typeface="+mn-ea"/>
              <a:cs typeface="+mn-cs"/>
            </a:rPr>
            <a:t>年度から許可団体から脱却することができたが、</a:t>
          </a:r>
          <a:r>
            <a:rPr lang="ja-JP" altLang="en-US" sz="1200" b="0" i="0" baseline="0">
              <a:solidFill>
                <a:sysClr val="windowText" lastClr="000000"/>
              </a:solidFill>
              <a:effectLst/>
              <a:latin typeface="+mn-lt"/>
              <a:ea typeface="+mn-ea"/>
              <a:cs typeface="+mn-cs"/>
            </a:rPr>
            <a:t>未だ類似団体</a:t>
          </a:r>
          <a:r>
            <a:rPr lang="ja-JP" altLang="ja-JP" sz="1200" b="0" i="0" baseline="0">
              <a:solidFill>
                <a:sysClr val="windowText" lastClr="000000"/>
              </a:solidFill>
              <a:effectLst/>
              <a:latin typeface="+mn-lt"/>
              <a:ea typeface="+mn-ea"/>
              <a:cs typeface="+mn-cs"/>
            </a:rPr>
            <a:t>、全国、県平均</a:t>
          </a:r>
          <a:r>
            <a:rPr lang="ja-JP" altLang="en-US" sz="1200" b="0" i="0" baseline="0">
              <a:solidFill>
                <a:sysClr val="windowText" lastClr="000000"/>
              </a:solidFill>
              <a:effectLst/>
              <a:latin typeface="+mn-lt"/>
              <a:ea typeface="+mn-ea"/>
              <a:cs typeface="+mn-cs"/>
            </a:rPr>
            <a:t>との差は大きいものがある</a:t>
          </a:r>
          <a:r>
            <a:rPr lang="ja-JP"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a:p>
          <a:pPr rtl="0"/>
          <a:r>
            <a:rPr lang="ja-JP" altLang="ja-JP" sz="1200" b="0" i="0" baseline="0">
              <a:solidFill>
                <a:sysClr val="windowText" lastClr="000000"/>
              </a:solidFill>
              <a:effectLst/>
              <a:latin typeface="+mn-lt"/>
              <a:ea typeface="+mn-ea"/>
              <a:cs typeface="+mn-cs"/>
            </a:rPr>
            <a:t>　</a:t>
          </a:r>
          <a:r>
            <a:rPr lang="ja-JP" altLang="en-US" sz="1200" b="0" i="0" baseline="0">
              <a:solidFill>
                <a:sysClr val="windowText" lastClr="000000"/>
              </a:solidFill>
              <a:effectLst/>
              <a:latin typeface="+mn-lt"/>
              <a:ea typeface="+mn-ea"/>
              <a:cs typeface="+mn-cs"/>
            </a:rPr>
            <a:t>元利償還金の減少により平成</a:t>
          </a:r>
          <a:r>
            <a:rPr lang="en-US" altLang="ja-JP" sz="1200" b="0" i="0" baseline="0">
              <a:solidFill>
                <a:sysClr val="windowText" lastClr="000000"/>
              </a:solidFill>
              <a:effectLst/>
              <a:latin typeface="+mn-lt"/>
              <a:ea typeface="+mn-ea"/>
              <a:cs typeface="+mn-cs"/>
            </a:rPr>
            <a:t>26</a:t>
          </a:r>
          <a:r>
            <a:rPr lang="ja-JP" altLang="en-US" sz="1200" b="0" i="0" baseline="0">
              <a:solidFill>
                <a:sysClr val="windowText" lastClr="000000"/>
              </a:solidFill>
              <a:effectLst/>
              <a:latin typeface="+mn-lt"/>
              <a:ea typeface="+mn-ea"/>
              <a:cs typeface="+mn-cs"/>
            </a:rPr>
            <a:t>年度は良化したが、ここ数年の</a:t>
          </a:r>
          <a:r>
            <a:rPr lang="ja-JP" altLang="ja-JP" sz="1200" b="0" i="0" baseline="0">
              <a:solidFill>
                <a:sysClr val="windowText" lastClr="000000"/>
              </a:solidFill>
              <a:effectLst/>
              <a:latin typeface="+mn-lt"/>
              <a:ea typeface="+mn-ea"/>
              <a:cs typeface="+mn-cs"/>
            </a:rPr>
            <a:t>普通交付税・臨時財政対策債</a:t>
          </a:r>
          <a:r>
            <a:rPr lang="ja-JP" altLang="en-US" sz="1200" b="0" i="0" baseline="0">
              <a:solidFill>
                <a:sysClr val="windowText" lastClr="000000"/>
              </a:solidFill>
              <a:effectLst/>
              <a:latin typeface="+mn-lt"/>
              <a:ea typeface="+mn-ea"/>
              <a:cs typeface="+mn-cs"/>
            </a:rPr>
            <a:t>の</a:t>
          </a:r>
          <a:r>
            <a:rPr lang="ja-JP" altLang="ja-JP" sz="1200" b="0" i="0" baseline="0">
              <a:solidFill>
                <a:sysClr val="windowText" lastClr="000000"/>
              </a:solidFill>
              <a:effectLst/>
              <a:latin typeface="+mn-lt"/>
              <a:ea typeface="+mn-ea"/>
              <a:cs typeface="+mn-cs"/>
            </a:rPr>
            <a:t>増額傾向</a:t>
          </a:r>
          <a:r>
            <a:rPr lang="ja-JP" altLang="en-US" sz="1200" b="0" i="0" baseline="0">
              <a:solidFill>
                <a:sysClr val="windowText" lastClr="000000"/>
              </a:solidFill>
              <a:effectLst/>
              <a:latin typeface="+mn-lt"/>
              <a:ea typeface="+mn-ea"/>
              <a:cs typeface="+mn-cs"/>
            </a:rPr>
            <a:t>が</a:t>
          </a:r>
          <a:r>
            <a:rPr lang="ja-JP" altLang="ja-JP" sz="1200" b="0" i="0" baseline="0">
              <a:solidFill>
                <a:sysClr val="windowText" lastClr="000000"/>
              </a:solidFill>
              <a:effectLst/>
              <a:latin typeface="+mn-lt"/>
              <a:ea typeface="+mn-ea"/>
              <a:cs typeface="+mn-cs"/>
            </a:rPr>
            <a:t>脱却要因の一つであ</a:t>
          </a:r>
          <a:r>
            <a:rPr lang="ja-JP" altLang="en-US" sz="1200" b="0" i="0" baseline="0">
              <a:solidFill>
                <a:sysClr val="windowText" lastClr="000000"/>
              </a:solidFill>
              <a:effectLst/>
              <a:latin typeface="+mn-lt"/>
              <a:ea typeface="+mn-ea"/>
              <a:cs typeface="+mn-cs"/>
            </a:rPr>
            <a:t>った</a:t>
          </a:r>
          <a:r>
            <a:rPr lang="ja-JP" altLang="ja-JP" sz="1200" b="0" i="0" baseline="0">
              <a:solidFill>
                <a:sysClr val="windowText" lastClr="000000"/>
              </a:solidFill>
              <a:effectLst/>
              <a:latin typeface="+mn-lt"/>
              <a:ea typeface="+mn-ea"/>
              <a:cs typeface="+mn-cs"/>
            </a:rPr>
            <a:t>ことを踏まえると、今後も継続して地方債発行の抑制に努めていく必要がある。</a:t>
          </a:r>
          <a:endParaRPr lang="ja-JP" altLang="ja-JP" sz="1200">
            <a:solidFill>
              <a:sysClr val="windowText" lastClr="000000"/>
            </a:solidFill>
            <a:effectLst/>
          </a:endParaRPr>
        </a:p>
        <a:p>
          <a:endParaRPr kumimoji="1" lang="ja-JP" altLang="en-US" sz="14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109583</xdr:rowOff>
    </xdr:from>
    <xdr:to>
      <xdr:col>24</xdr:col>
      <xdr:colOff>558800</xdr:colOff>
      <xdr:row>44</xdr:row>
      <xdr:rowOff>41003</xdr:rowOff>
    </xdr:to>
    <xdr:cxnSp macro="">
      <xdr:nvCxnSpPr>
        <xdr:cNvPr id="376" name="直線コネクタ 375"/>
        <xdr:cNvCxnSpPr/>
      </xdr:nvCxnSpPr>
      <xdr:spPr>
        <a:xfrm flipV="1">
          <a:off x="17018000" y="6281783"/>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13080</xdr:rowOff>
    </xdr:from>
    <xdr:ext cx="762000" cy="259045"/>
    <xdr:sp macro="" textlink="">
      <xdr:nvSpPr>
        <xdr:cNvPr id="377" name="公債費負担の状況最小値テキスト"/>
        <xdr:cNvSpPr txBox="1"/>
      </xdr:nvSpPr>
      <xdr:spPr>
        <a:xfrm>
          <a:off x="17106900" y="75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44</xdr:row>
      <xdr:rowOff>41003</xdr:rowOff>
    </xdr:from>
    <xdr:to>
      <xdr:col>24</xdr:col>
      <xdr:colOff>647700</xdr:colOff>
      <xdr:row>44</xdr:row>
      <xdr:rowOff>41003</xdr:rowOff>
    </xdr:to>
    <xdr:cxnSp macro="">
      <xdr:nvCxnSpPr>
        <xdr:cNvPr id="378" name="直線コネクタ 377"/>
        <xdr:cNvCxnSpPr/>
      </xdr:nvCxnSpPr>
      <xdr:spPr>
        <a:xfrm>
          <a:off x="16929100" y="75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109583</xdr:rowOff>
    </xdr:from>
    <xdr:to>
      <xdr:col>24</xdr:col>
      <xdr:colOff>647700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141696</xdr:rowOff>
    </xdr:from>
    <xdr:to>
      <xdr:col>24</xdr:col>
      <xdr:colOff>558800</xdr:colOff>
      <xdr:row>42</xdr:row>
      <xdr:rowOff>25400</xdr:rowOff>
    </xdr:to>
    <xdr:cxnSp macro="">
      <xdr:nvCxnSpPr>
        <xdr:cNvPr id="381" name="直線コネクタ 380"/>
        <xdr:cNvCxnSpPr/>
      </xdr:nvCxnSpPr>
      <xdr:spPr>
        <a:xfrm flipV="1">
          <a:off x="16179800" y="7171146"/>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2"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3" name="フローチャート : 判断 382"/>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128815</xdr:rowOff>
    </xdr:to>
    <xdr:cxnSp macro="">
      <xdr:nvCxnSpPr>
        <xdr:cNvPr id="384" name="直線コネクタ 383"/>
        <xdr:cNvCxnSpPr/>
      </xdr:nvCxnSpPr>
      <xdr:spPr>
        <a:xfrm flipV="1">
          <a:off x="15290800" y="72263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145143</xdr:rowOff>
    </xdr:from>
    <xdr:to>
      <xdr:col>23</xdr:col>
      <xdr:colOff>457200</xdr:colOff>
      <xdr:row>41</xdr:row>
      <xdr:rowOff>75293</xdr:rowOff>
    </xdr:to>
    <xdr:sp macro="" textlink="">
      <xdr:nvSpPr>
        <xdr:cNvPr id="385" name="フローチャート : 判断 384"/>
        <xdr:cNvSpPr/>
      </xdr:nvSpPr>
      <xdr:spPr>
        <a:xfrm>
          <a:off x="16129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85470</xdr:rowOff>
    </xdr:from>
    <xdr:ext cx="736600" cy="259045"/>
    <xdr:sp macro="" textlink="">
      <xdr:nvSpPr>
        <xdr:cNvPr id="386" name="テキスト ボックス 385"/>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43</xdr:row>
      <xdr:rowOff>102144</xdr:rowOff>
    </xdr:to>
    <xdr:cxnSp macro="">
      <xdr:nvCxnSpPr>
        <xdr:cNvPr id="387" name="直線コネクタ 386"/>
        <xdr:cNvCxnSpPr/>
      </xdr:nvCxnSpPr>
      <xdr:spPr>
        <a:xfrm flipV="1">
          <a:off x="14401800" y="7329715"/>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21953</xdr:rowOff>
    </xdr:from>
    <xdr:to>
      <xdr:col>22</xdr:col>
      <xdr:colOff>254000</xdr:colOff>
      <xdr:row>41</xdr:row>
      <xdr:rowOff>123553</xdr:rowOff>
    </xdr:to>
    <xdr:sp macro="" textlink="">
      <xdr:nvSpPr>
        <xdr:cNvPr id="388" name="フローチャート : 判断 387"/>
        <xdr:cNvSpPr/>
      </xdr:nvSpPr>
      <xdr:spPr>
        <a:xfrm>
          <a:off x="15240000" y="705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133730</xdr:rowOff>
    </xdr:from>
    <xdr:ext cx="762000" cy="259045"/>
    <xdr:sp macro="" textlink="">
      <xdr:nvSpPr>
        <xdr:cNvPr id="389" name="テキスト ボックス 388"/>
        <xdr:cNvSpPr txBox="1"/>
      </xdr:nvSpPr>
      <xdr:spPr>
        <a:xfrm>
          <a:off x="14909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102144</xdr:rowOff>
    </xdr:from>
    <xdr:to>
      <xdr:col>21</xdr:col>
      <xdr:colOff>0</xdr:colOff>
      <xdr:row>44</xdr:row>
      <xdr:rowOff>109946</xdr:rowOff>
    </xdr:to>
    <xdr:cxnSp macro="">
      <xdr:nvCxnSpPr>
        <xdr:cNvPr id="390" name="直線コネクタ 389"/>
        <xdr:cNvCxnSpPr/>
      </xdr:nvCxnSpPr>
      <xdr:spPr>
        <a:xfrm flipV="1">
          <a:off x="13512800" y="7474494"/>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84001</xdr:rowOff>
    </xdr:from>
    <xdr:to>
      <xdr:col>21</xdr:col>
      <xdr:colOff>50800</xdr:colOff>
      <xdr:row>42</xdr:row>
      <xdr:rowOff>14151</xdr:rowOff>
    </xdr:to>
    <xdr:sp macro="" textlink="">
      <xdr:nvSpPr>
        <xdr:cNvPr id="391" name="フローチャート : 判断 390"/>
        <xdr:cNvSpPr/>
      </xdr:nvSpPr>
      <xdr:spPr>
        <a:xfrm>
          <a:off x="14351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24328</xdr:rowOff>
    </xdr:from>
    <xdr:ext cx="762000" cy="259045"/>
    <xdr:sp macro="" textlink="">
      <xdr:nvSpPr>
        <xdr:cNvPr id="392" name="テキスト ボックス 391"/>
        <xdr:cNvSpPr txBox="1"/>
      </xdr:nvSpPr>
      <xdr:spPr>
        <a:xfrm>
          <a:off x="14020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159838</xdr:rowOff>
    </xdr:from>
    <xdr:to>
      <xdr:col>19</xdr:col>
      <xdr:colOff>533400</xdr:colOff>
      <xdr:row>42</xdr:row>
      <xdr:rowOff>89988</xdr:rowOff>
    </xdr:to>
    <xdr:sp macro="" textlink="">
      <xdr:nvSpPr>
        <xdr:cNvPr id="393" name="フローチャート : 判断 392"/>
        <xdr:cNvSpPr/>
      </xdr:nvSpPr>
      <xdr:spPr>
        <a:xfrm>
          <a:off x="13462000" y="718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100165</xdr:rowOff>
    </xdr:from>
    <xdr:ext cx="762000" cy="259045"/>
    <xdr:sp macro="" textlink="">
      <xdr:nvSpPr>
        <xdr:cNvPr id="394" name="テキスト ボックス 393"/>
        <xdr:cNvSpPr txBox="1"/>
      </xdr:nvSpPr>
      <xdr:spPr>
        <a:xfrm>
          <a:off x="13131800" y="69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90896</xdr:rowOff>
    </xdr:from>
    <xdr:to>
      <xdr:col>24</xdr:col>
      <xdr:colOff>609600</xdr:colOff>
      <xdr:row>42</xdr:row>
      <xdr:rowOff>21046</xdr:rowOff>
    </xdr:to>
    <xdr:sp macro="" textlink="">
      <xdr:nvSpPr>
        <xdr:cNvPr id="400" name="円/楕円 399"/>
        <xdr:cNvSpPr/>
      </xdr:nvSpPr>
      <xdr:spPr>
        <a:xfrm>
          <a:off x="169672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62973</xdr:rowOff>
    </xdr:from>
    <xdr:ext cx="762000" cy="259045"/>
    <xdr:sp macro="" textlink="">
      <xdr:nvSpPr>
        <xdr:cNvPr id="401" name="公債費負担の状況該当値テキスト"/>
        <xdr:cNvSpPr txBox="1"/>
      </xdr:nvSpPr>
      <xdr:spPr>
        <a:xfrm>
          <a:off x="17106900" y="709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2" name="円/楕円 401"/>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403" name="テキスト ボックス 402"/>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404" name="円/楕円 403"/>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164392</xdr:rowOff>
    </xdr:from>
    <xdr:ext cx="762000" cy="259045"/>
    <xdr:sp macro="" textlink="">
      <xdr:nvSpPr>
        <xdr:cNvPr id="405" name="テキスト ボックス 404"/>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51344</xdr:rowOff>
    </xdr:from>
    <xdr:to>
      <xdr:col>21</xdr:col>
      <xdr:colOff>50800</xdr:colOff>
      <xdr:row>43</xdr:row>
      <xdr:rowOff>152944</xdr:rowOff>
    </xdr:to>
    <xdr:sp macro="" textlink="">
      <xdr:nvSpPr>
        <xdr:cNvPr id="406" name="円/楕円 405"/>
        <xdr:cNvSpPr/>
      </xdr:nvSpPr>
      <xdr:spPr>
        <a:xfrm>
          <a:off x="14351000" y="74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137721</xdr:rowOff>
    </xdr:from>
    <xdr:ext cx="762000" cy="259045"/>
    <xdr:sp macro="" textlink="">
      <xdr:nvSpPr>
        <xdr:cNvPr id="407" name="テキスト ボックス 406"/>
        <xdr:cNvSpPr txBox="1"/>
      </xdr:nvSpPr>
      <xdr:spPr>
        <a:xfrm>
          <a:off x="14020800" y="75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59146</xdr:rowOff>
    </xdr:from>
    <xdr:to>
      <xdr:col>19</xdr:col>
      <xdr:colOff>533400</xdr:colOff>
      <xdr:row>44</xdr:row>
      <xdr:rowOff>160746</xdr:rowOff>
    </xdr:to>
    <xdr:sp macro="" textlink="">
      <xdr:nvSpPr>
        <xdr:cNvPr id="408" name="円/楕円 407"/>
        <xdr:cNvSpPr/>
      </xdr:nvSpPr>
      <xdr:spPr>
        <a:xfrm>
          <a:off x="13462000" y="76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145523</xdr:rowOff>
    </xdr:from>
    <xdr:ext cx="762000" cy="259045"/>
    <xdr:sp macro="" textlink="">
      <xdr:nvSpPr>
        <xdr:cNvPr id="409" name="テキスト ボックス 408"/>
        <xdr:cNvSpPr txBox="1"/>
      </xdr:nvSpPr>
      <xdr:spPr>
        <a:xfrm>
          <a:off x="13131800" y="768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baseline="0">
              <a:solidFill>
                <a:sysClr val="windowText" lastClr="000000"/>
              </a:solidFill>
              <a:effectLst/>
              <a:latin typeface="+mn-lt"/>
              <a:ea typeface="+mn-ea"/>
              <a:cs typeface="+mn-cs"/>
            </a:rPr>
            <a:t>　</a:t>
          </a:r>
          <a:r>
            <a:rPr lang="ja-JP" altLang="en-US" sz="1200" b="0" i="0" baseline="0">
              <a:solidFill>
                <a:sysClr val="windowText" lastClr="000000"/>
              </a:solidFill>
              <a:effectLst/>
              <a:latin typeface="+mn-lt"/>
              <a:ea typeface="+mn-ea"/>
              <a:cs typeface="+mn-cs"/>
            </a:rPr>
            <a:t>数年前から</a:t>
          </a:r>
          <a:r>
            <a:rPr lang="ja-JP" altLang="ja-JP" sz="1200" b="0" i="0" baseline="0">
              <a:solidFill>
                <a:sysClr val="windowText" lastClr="000000"/>
              </a:solidFill>
              <a:effectLst/>
              <a:latin typeface="+mn-lt"/>
              <a:ea typeface="+mn-ea"/>
              <a:cs typeface="+mn-cs"/>
            </a:rPr>
            <a:t>地方交付税</a:t>
          </a:r>
          <a:r>
            <a:rPr lang="ja-JP" altLang="en-US" sz="1200" b="0" i="0" baseline="0">
              <a:solidFill>
                <a:sysClr val="windowText" lastClr="000000"/>
              </a:solidFill>
              <a:effectLst/>
              <a:latin typeface="+mn-lt"/>
              <a:ea typeface="+mn-ea"/>
              <a:cs typeface="+mn-cs"/>
            </a:rPr>
            <a:t>が</a:t>
          </a:r>
          <a:r>
            <a:rPr lang="ja-JP" altLang="ja-JP" sz="1200" b="0" i="0" baseline="0">
              <a:solidFill>
                <a:sysClr val="windowText" lastClr="000000"/>
              </a:solidFill>
              <a:effectLst/>
              <a:latin typeface="+mn-lt"/>
              <a:ea typeface="+mn-ea"/>
              <a:cs typeface="+mn-cs"/>
            </a:rPr>
            <a:t>増額傾向</a:t>
          </a:r>
          <a:r>
            <a:rPr lang="ja-JP" altLang="en-US" sz="1200" b="0" i="0" baseline="0">
              <a:solidFill>
                <a:sysClr val="windowText" lastClr="000000"/>
              </a:solidFill>
              <a:effectLst/>
              <a:latin typeface="+mn-lt"/>
              <a:ea typeface="+mn-ea"/>
              <a:cs typeface="+mn-cs"/>
            </a:rPr>
            <a:t>にあるとともに</a:t>
          </a:r>
          <a:r>
            <a:rPr lang="ja-JP" altLang="ja-JP" sz="1200" b="0" i="0" baseline="0">
              <a:solidFill>
                <a:sysClr val="windowText" lastClr="000000"/>
              </a:solidFill>
              <a:effectLst/>
              <a:latin typeface="+mn-lt"/>
              <a:ea typeface="+mn-ea"/>
              <a:cs typeface="+mn-cs"/>
            </a:rPr>
            <a:t>地域活性化交付金</a:t>
          </a:r>
          <a:r>
            <a:rPr lang="ja-JP" altLang="en-US" sz="1200" b="0" i="0" baseline="0">
              <a:solidFill>
                <a:sysClr val="windowText" lastClr="000000"/>
              </a:solidFill>
              <a:effectLst/>
              <a:latin typeface="+mn-lt"/>
              <a:ea typeface="+mn-ea"/>
              <a:cs typeface="+mn-cs"/>
            </a:rPr>
            <a:t>を</a:t>
          </a:r>
          <a:r>
            <a:rPr lang="ja-JP" altLang="ja-JP" sz="1200" b="0" i="0" baseline="0">
              <a:solidFill>
                <a:sysClr val="windowText" lastClr="000000"/>
              </a:solidFill>
              <a:effectLst/>
              <a:latin typeface="+mn-lt"/>
              <a:ea typeface="+mn-ea"/>
              <a:cs typeface="+mn-cs"/>
            </a:rPr>
            <a:t>活用</a:t>
          </a:r>
          <a:r>
            <a:rPr lang="ja-JP" altLang="en-US" sz="1200" b="0" i="0" baseline="0">
              <a:solidFill>
                <a:sysClr val="windowText" lastClr="000000"/>
              </a:solidFill>
              <a:effectLst/>
              <a:latin typeface="+mn-lt"/>
              <a:ea typeface="+mn-ea"/>
              <a:cs typeface="+mn-cs"/>
            </a:rPr>
            <a:t>したことにより</a:t>
          </a:r>
          <a:r>
            <a:rPr lang="ja-JP" altLang="ja-JP" sz="1200" b="0" i="0" baseline="0">
              <a:solidFill>
                <a:sysClr val="windowText" lastClr="000000"/>
              </a:solidFill>
              <a:effectLst/>
              <a:latin typeface="+mn-lt"/>
              <a:ea typeface="+mn-ea"/>
              <a:cs typeface="+mn-cs"/>
            </a:rPr>
            <a:t>、</a:t>
          </a:r>
          <a:r>
            <a:rPr lang="ja-JP" altLang="en-US" sz="1200" b="0" i="0" baseline="0">
              <a:solidFill>
                <a:sysClr val="windowText" lastClr="000000"/>
              </a:solidFill>
              <a:effectLst/>
              <a:latin typeface="+mn-lt"/>
              <a:ea typeface="+mn-ea"/>
              <a:cs typeface="+mn-cs"/>
            </a:rPr>
            <a:t>徐々に</a:t>
          </a:r>
          <a:r>
            <a:rPr lang="ja-JP" altLang="ja-JP" sz="1200" b="0" i="0" baseline="0">
              <a:solidFill>
                <a:sysClr val="windowText" lastClr="000000"/>
              </a:solidFill>
              <a:effectLst/>
              <a:latin typeface="+mn-lt"/>
              <a:ea typeface="+mn-ea"/>
              <a:cs typeface="+mn-cs"/>
            </a:rPr>
            <a:t>基金残高</a:t>
          </a:r>
          <a:r>
            <a:rPr lang="ja-JP" altLang="en-US" sz="1200" b="0" i="0" baseline="0">
              <a:solidFill>
                <a:sysClr val="windowText" lastClr="000000"/>
              </a:solidFill>
              <a:effectLst/>
              <a:latin typeface="+mn-lt"/>
              <a:ea typeface="+mn-ea"/>
              <a:cs typeface="+mn-cs"/>
            </a:rPr>
            <a:t>が増え</a:t>
          </a:r>
          <a:r>
            <a:rPr lang="ja-JP" altLang="ja-JP" sz="1200" b="0" i="0" baseline="0">
              <a:solidFill>
                <a:sysClr val="windowText" lastClr="000000"/>
              </a:solidFill>
              <a:effectLst/>
              <a:latin typeface="+mn-lt"/>
              <a:ea typeface="+mn-ea"/>
              <a:cs typeface="+mn-cs"/>
            </a:rPr>
            <a:t>、</a:t>
          </a:r>
          <a:r>
            <a:rPr lang="ja-JP" altLang="en-US" sz="1200" b="0" i="0" baseline="0">
              <a:solidFill>
                <a:sysClr val="windowText" lastClr="000000"/>
              </a:solidFill>
              <a:effectLst/>
              <a:latin typeface="+mn-lt"/>
              <a:ea typeface="+mn-ea"/>
              <a:cs typeface="+mn-cs"/>
            </a:rPr>
            <a:t>類似団体</a:t>
          </a:r>
          <a:r>
            <a:rPr lang="ja-JP" altLang="ja-JP" sz="1200" b="0" i="0" baseline="0">
              <a:solidFill>
                <a:sysClr val="windowText" lastClr="000000"/>
              </a:solidFill>
              <a:effectLst/>
              <a:latin typeface="+mn-lt"/>
              <a:ea typeface="+mn-ea"/>
              <a:cs typeface="+mn-cs"/>
            </a:rPr>
            <a:t>の平均値に近づくほど改善</a:t>
          </a:r>
          <a:r>
            <a:rPr lang="ja-JP" altLang="en-US" sz="1200" b="0" i="0" baseline="0">
              <a:solidFill>
                <a:sysClr val="windowText" lastClr="000000"/>
              </a:solidFill>
              <a:effectLst/>
              <a:latin typeface="+mn-lt"/>
              <a:ea typeface="+mn-ea"/>
              <a:cs typeface="+mn-cs"/>
            </a:rPr>
            <a:t>に向かってきていたところであったが、近年、防災行政無線整備事業や大規模庁舎改修事業等の実施に伴い地方債発行額が膨らみ、地方債残高が増加に転じており、将来負担増加の不安要因となっている</a:t>
          </a:r>
          <a:r>
            <a:rPr lang="ja-JP"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a:p>
          <a:pPr rtl="0" eaLnBrk="1" fontAlgn="auto" latinLnBrk="0" hangingPunct="1"/>
          <a:r>
            <a:rPr lang="ja-JP" altLang="ja-JP" sz="1200" b="0" i="0" baseline="0">
              <a:solidFill>
                <a:sysClr val="windowText" lastClr="000000"/>
              </a:solidFill>
              <a:effectLst/>
              <a:latin typeface="+mn-lt"/>
              <a:ea typeface="+mn-ea"/>
              <a:cs typeface="+mn-cs"/>
            </a:rPr>
            <a:t>　下水道事業</a:t>
          </a:r>
          <a:r>
            <a:rPr lang="ja-JP" altLang="en-US" sz="1200" b="0" i="0" baseline="0">
              <a:solidFill>
                <a:sysClr val="windowText" lastClr="000000"/>
              </a:solidFill>
              <a:effectLst/>
              <a:latin typeface="+mn-lt"/>
              <a:ea typeface="+mn-ea"/>
              <a:cs typeface="+mn-cs"/>
            </a:rPr>
            <a:t>、一部事務組合等の公債費等の負担増も</a:t>
          </a:r>
          <a:r>
            <a:rPr lang="ja-JP" altLang="ja-JP" sz="1200" b="0" i="0" baseline="0">
              <a:solidFill>
                <a:sysClr val="windowText" lastClr="000000"/>
              </a:solidFill>
              <a:effectLst/>
              <a:latin typeface="+mn-lt"/>
              <a:ea typeface="+mn-ea"/>
              <a:cs typeface="+mn-cs"/>
            </a:rPr>
            <a:t>財政運営</a:t>
          </a:r>
          <a:r>
            <a:rPr lang="ja-JP" altLang="en-US" sz="1200" b="0" i="0" baseline="0">
              <a:solidFill>
                <a:sysClr val="windowText" lastClr="000000"/>
              </a:solidFill>
              <a:effectLst/>
              <a:latin typeface="+mn-lt"/>
              <a:ea typeface="+mn-ea"/>
              <a:cs typeface="+mn-cs"/>
            </a:rPr>
            <a:t>を</a:t>
          </a:r>
          <a:r>
            <a:rPr lang="ja-JP" altLang="ja-JP" sz="1200" b="0" i="0" baseline="0">
              <a:solidFill>
                <a:sysClr val="windowText" lastClr="000000"/>
              </a:solidFill>
              <a:effectLst/>
              <a:latin typeface="+mn-lt"/>
              <a:ea typeface="+mn-ea"/>
              <a:cs typeface="+mn-cs"/>
            </a:rPr>
            <a:t>圧迫しかねない</a:t>
          </a:r>
          <a:r>
            <a:rPr lang="ja-JP" altLang="en-US" sz="1200" b="0" i="0" baseline="0">
              <a:solidFill>
                <a:sysClr val="windowText" lastClr="000000"/>
              </a:solidFill>
              <a:effectLst/>
              <a:latin typeface="+mn-lt"/>
              <a:ea typeface="+mn-ea"/>
              <a:cs typeface="+mn-cs"/>
            </a:rPr>
            <a:t>ため</a:t>
          </a:r>
          <a:r>
            <a:rPr lang="ja-JP" altLang="ja-JP" sz="1200" b="0" i="0" baseline="0">
              <a:solidFill>
                <a:sysClr val="windowText" lastClr="000000"/>
              </a:solidFill>
              <a:effectLst/>
              <a:latin typeface="+mn-lt"/>
              <a:ea typeface="+mn-ea"/>
              <a:cs typeface="+mn-cs"/>
            </a:rPr>
            <a:t>、今後も町全体で一体となり行財政改革の継続、普通建設事業の抑制等に</a:t>
          </a:r>
          <a:r>
            <a:rPr lang="ja-JP" altLang="en-US" sz="1200" b="0" i="0" baseline="0">
              <a:solidFill>
                <a:sysClr val="windowText" lastClr="000000"/>
              </a:solidFill>
              <a:effectLst/>
              <a:latin typeface="+mn-lt"/>
              <a:ea typeface="+mn-ea"/>
              <a:cs typeface="+mn-cs"/>
            </a:rPr>
            <a:t>取り組み、</a:t>
          </a:r>
          <a:r>
            <a:rPr lang="ja-JP" altLang="ja-JP" sz="1200" b="0" i="0" baseline="0">
              <a:solidFill>
                <a:sysClr val="windowText" lastClr="000000"/>
              </a:solidFill>
              <a:effectLst/>
              <a:latin typeface="+mn-lt"/>
              <a:ea typeface="+mn-ea"/>
              <a:cs typeface="+mn-cs"/>
            </a:rPr>
            <a:t>基金残高を増やしていくことに努めていく。</a:t>
          </a:r>
          <a:endParaRPr lang="ja-JP" altLang="ja-JP" sz="1200">
            <a:solidFill>
              <a:sysClr val="windowText" lastClr="000000"/>
            </a:solidFill>
            <a:effectLst/>
          </a:endParaRPr>
        </a:p>
        <a:p>
          <a:endParaRPr kumimoji="1" lang="ja-JP" altLang="en-US" sz="1200">
            <a:solidFill>
              <a:srgbClr val="FF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134451</xdr:rowOff>
    </xdr:from>
    <xdr:to>
      <xdr:col>24</xdr:col>
      <xdr:colOff>558800</xdr:colOff>
      <xdr:row>15</xdr:row>
      <xdr:rowOff>17695</xdr:rowOff>
    </xdr:to>
    <xdr:cxnSp macro="">
      <xdr:nvCxnSpPr>
        <xdr:cNvPr id="443" name="直線コネクタ 442"/>
        <xdr:cNvCxnSpPr/>
      </xdr:nvCxnSpPr>
      <xdr:spPr>
        <a:xfrm>
          <a:off x="16179800" y="2534751"/>
          <a:ext cx="8382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134451</xdr:rowOff>
    </xdr:from>
    <xdr:to>
      <xdr:col>23</xdr:col>
      <xdr:colOff>406400</xdr:colOff>
      <xdr:row>15</xdr:row>
      <xdr:rowOff>78020</xdr:rowOff>
    </xdr:to>
    <xdr:cxnSp macro="">
      <xdr:nvCxnSpPr>
        <xdr:cNvPr id="446" name="直線コネクタ 445"/>
        <xdr:cNvCxnSpPr/>
      </xdr:nvCxnSpPr>
      <xdr:spPr>
        <a:xfrm flipV="1">
          <a:off x="15290800" y="2534751"/>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13860</xdr:rowOff>
    </xdr:from>
    <xdr:ext cx="736600" cy="259045"/>
    <xdr:sp macro="" textlink="">
      <xdr:nvSpPr>
        <xdr:cNvPr id="448" name="テキスト ボックス 447"/>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78020</xdr:rowOff>
    </xdr:from>
    <xdr:to>
      <xdr:col>22</xdr:col>
      <xdr:colOff>203200</xdr:colOff>
      <xdr:row>16</xdr:row>
      <xdr:rowOff>56981</xdr:rowOff>
    </xdr:to>
    <xdr:cxnSp macro="">
      <xdr:nvCxnSpPr>
        <xdr:cNvPr id="449" name="直線コネクタ 448"/>
        <xdr:cNvCxnSpPr/>
      </xdr:nvCxnSpPr>
      <xdr:spPr>
        <a:xfrm flipV="1">
          <a:off x="14401800" y="2649770"/>
          <a:ext cx="889000" cy="1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56981</xdr:rowOff>
    </xdr:from>
    <xdr:to>
      <xdr:col>21</xdr:col>
      <xdr:colOff>0</xdr:colOff>
      <xdr:row>17</xdr:row>
      <xdr:rowOff>109940</xdr:rowOff>
    </xdr:to>
    <xdr:cxnSp macro="">
      <xdr:nvCxnSpPr>
        <xdr:cNvPr id="452" name="直線コネクタ 451"/>
        <xdr:cNvCxnSpPr/>
      </xdr:nvCxnSpPr>
      <xdr:spPr>
        <a:xfrm flipV="1">
          <a:off x="13512800" y="2800181"/>
          <a:ext cx="8890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6" name="テキスト ボックス 45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138345</xdr:rowOff>
    </xdr:from>
    <xdr:to>
      <xdr:col>24</xdr:col>
      <xdr:colOff>609600</xdr:colOff>
      <xdr:row>15</xdr:row>
      <xdr:rowOff>68495</xdr:rowOff>
    </xdr:to>
    <xdr:sp macro="" textlink="">
      <xdr:nvSpPr>
        <xdr:cNvPr id="462" name="円/楕円 461"/>
        <xdr:cNvSpPr/>
      </xdr:nvSpPr>
      <xdr:spPr>
        <a:xfrm>
          <a:off x="169672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110422</xdr:rowOff>
    </xdr:from>
    <xdr:ext cx="762000" cy="259045"/>
    <xdr:sp macro="" textlink="">
      <xdr:nvSpPr>
        <xdr:cNvPr id="463" name="将来負担の状況該当値テキスト"/>
        <xdr:cNvSpPr txBox="1"/>
      </xdr:nvSpPr>
      <xdr:spPr>
        <a:xfrm>
          <a:off x="17106900" y="251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83651</xdr:rowOff>
    </xdr:from>
    <xdr:to>
      <xdr:col>23</xdr:col>
      <xdr:colOff>457200</xdr:colOff>
      <xdr:row>15</xdr:row>
      <xdr:rowOff>13801</xdr:rowOff>
    </xdr:to>
    <xdr:sp macro="" textlink="">
      <xdr:nvSpPr>
        <xdr:cNvPr id="464" name="円/楕円 463"/>
        <xdr:cNvSpPr/>
      </xdr:nvSpPr>
      <xdr:spPr>
        <a:xfrm>
          <a:off x="16129000" y="2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23978</xdr:rowOff>
    </xdr:from>
    <xdr:ext cx="736600" cy="259045"/>
    <xdr:sp macro="" textlink="">
      <xdr:nvSpPr>
        <xdr:cNvPr id="465" name="テキスト ボックス 464"/>
        <xdr:cNvSpPr txBox="1"/>
      </xdr:nvSpPr>
      <xdr:spPr>
        <a:xfrm>
          <a:off x="15798800" y="2252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27220</xdr:rowOff>
    </xdr:from>
    <xdr:to>
      <xdr:col>22</xdr:col>
      <xdr:colOff>254000</xdr:colOff>
      <xdr:row>15</xdr:row>
      <xdr:rowOff>128820</xdr:rowOff>
    </xdr:to>
    <xdr:sp macro="" textlink="">
      <xdr:nvSpPr>
        <xdr:cNvPr id="466" name="円/楕円 465"/>
        <xdr:cNvSpPr/>
      </xdr:nvSpPr>
      <xdr:spPr>
        <a:xfrm>
          <a:off x="15240000" y="2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113597</xdr:rowOff>
    </xdr:from>
    <xdr:ext cx="762000" cy="259045"/>
    <xdr:sp macro="" textlink="">
      <xdr:nvSpPr>
        <xdr:cNvPr id="467" name="テキスト ボックス 466"/>
        <xdr:cNvSpPr txBox="1"/>
      </xdr:nvSpPr>
      <xdr:spPr>
        <a:xfrm>
          <a:off x="14909800" y="268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6181</xdr:rowOff>
    </xdr:from>
    <xdr:to>
      <xdr:col>21</xdr:col>
      <xdr:colOff>50800</xdr:colOff>
      <xdr:row>16</xdr:row>
      <xdr:rowOff>107781</xdr:rowOff>
    </xdr:to>
    <xdr:sp macro="" textlink="">
      <xdr:nvSpPr>
        <xdr:cNvPr id="468" name="円/楕円 467"/>
        <xdr:cNvSpPr/>
      </xdr:nvSpPr>
      <xdr:spPr>
        <a:xfrm>
          <a:off x="14351000" y="27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92558</xdr:rowOff>
    </xdr:from>
    <xdr:ext cx="762000" cy="259045"/>
    <xdr:sp macro="" textlink="">
      <xdr:nvSpPr>
        <xdr:cNvPr id="469" name="テキスト ボックス 468"/>
        <xdr:cNvSpPr txBox="1"/>
      </xdr:nvSpPr>
      <xdr:spPr>
        <a:xfrm>
          <a:off x="14020800" y="28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59140</xdr:rowOff>
    </xdr:from>
    <xdr:to>
      <xdr:col>19</xdr:col>
      <xdr:colOff>533400</xdr:colOff>
      <xdr:row>17</xdr:row>
      <xdr:rowOff>160740</xdr:rowOff>
    </xdr:to>
    <xdr:sp macro="" textlink="">
      <xdr:nvSpPr>
        <xdr:cNvPr id="470" name="円/楕円 469"/>
        <xdr:cNvSpPr/>
      </xdr:nvSpPr>
      <xdr:spPr>
        <a:xfrm>
          <a:off x="134620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145517</xdr:rowOff>
    </xdr:from>
    <xdr:ext cx="762000" cy="259045"/>
    <xdr:sp macro="" textlink="">
      <xdr:nvSpPr>
        <xdr:cNvPr id="471" name="テキスト ボックス 470"/>
        <xdr:cNvSpPr txBox="1"/>
      </xdr:nvSpPr>
      <xdr:spPr>
        <a:xfrm>
          <a:off x="13131800" y="306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21,303
21,258
43.80
8,281,600
7,956,904
289,149
4,725,180
7,001,396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組織機構の見直しや</a:t>
          </a:r>
          <a:r>
            <a:rPr lang="ja-JP" altLang="en-US" sz="1200" b="0" i="0" baseline="0">
              <a:solidFill>
                <a:schemeClr val="dk1"/>
              </a:solidFill>
              <a:effectLst/>
              <a:latin typeface="+mn-lt"/>
              <a:ea typeface="+mn-ea"/>
              <a:cs typeface="+mn-cs"/>
            </a:rPr>
            <a:t>公立</a:t>
          </a:r>
          <a:r>
            <a:rPr lang="ja-JP" altLang="ja-JP" sz="1200" b="0" i="0" baseline="0">
              <a:solidFill>
                <a:schemeClr val="dk1"/>
              </a:solidFill>
              <a:effectLst/>
              <a:latin typeface="+mn-lt"/>
              <a:ea typeface="+mn-ea"/>
              <a:cs typeface="+mn-cs"/>
            </a:rPr>
            <a:t>保育園・小学校給食調理室の民営化、退職者</a:t>
          </a:r>
          <a:r>
            <a:rPr lang="ja-JP" altLang="en-US" sz="1200" b="0" i="0" baseline="0">
              <a:solidFill>
                <a:schemeClr val="dk1"/>
              </a:solidFill>
              <a:effectLst/>
              <a:latin typeface="+mn-lt"/>
              <a:ea typeface="+mn-ea"/>
              <a:cs typeface="+mn-cs"/>
            </a:rPr>
            <a:t>不補充など</a:t>
          </a:r>
          <a:r>
            <a:rPr lang="ja-JP" altLang="ja-JP" sz="1200" b="0" i="0" baseline="0">
              <a:solidFill>
                <a:schemeClr val="dk1"/>
              </a:solidFill>
              <a:effectLst/>
              <a:latin typeface="+mn-lt"/>
              <a:ea typeface="+mn-ea"/>
              <a:cs typeface="+mn-cs"/>
            </a:rPr>
            <a:t>により、</a:t>
          </a:r>
          <a:r>
            <a:rPr lang="ja-JP" altLang="en-US" sz="1200" b="0" i="0" baseline="0">
              <a:solidFill>
                <a:schemeClr val="dk1"/>
              </a:solidFill>
              <a:effectLst/>
              <a:latin typeface="+mn-lt"/>
              <a:ea typeface="+mn-ea"/>
              <a:cs typeface="+mn-cs"/>
            </a:rPr>
            <a:t>ここ数年は、類似団体</a:t>
          </a:r>
          <a:r>
            <a:rPr lang="ja-JP" altLang="ja-JP" sz="1200" b="0" i="0" baseline="0">
              <a:solidFill>
                <a:schemeClr val="dk1"/>
              </a:solidFill>
              <a:effectLst/>
              <a:latin typeface="+mn-lt"/>
              <a:ea typeface="+mn-ea"/>
              <a:cs typeface="+mn-cs"/>
            </a:rPr>
            <a:t>平均とほぼ同程度の数値</a:t>
          </a:r>
          <a:r>
            <a:rPr lang="ja-JP" altLang="en-US" sz="1200" b="0" i="0" baseline="0">
              <a:solidFill>
                <a:schemeClr val="dk1"/>
              </a:solidFill>
              <a:effectLst/>
              <a:latin typeface="+mn-lt"/>
              <a:ea typeface="+mn-ea"/>
              <a:cs typeface="+mn-cs"/>
            </a:rPr>
            <a:t>で推移してきたが、平成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年度は過去の退職不補充分の職員採用により職員数が増加となり、人件費が類似団体平均を超える水準となった。</a:t>
          </a:r>
          <a:endParaRPr lang="ja-JP" altLang="ja-JP" sz="1200">
            <a:effectLst/>
          </a:endParaRPr>
        </a:p>
        <a:p>
          <a:pPr rtl="0"/>
          <a:r>
            <a:rPr lang="ja-JP" altLang="ja-JP" sz="1200" b="0" i="0" baseline="0">
              <a:solidFill>
                <a:schemeClr val="dk1"/>
              </a:solidFill>
              <a:effectLst/>
              <a:latin typeface="+mn-lt"/>
              <a:ea typeface="+mn-ea"/>
              <a:cs typeface="+mn-cs"/>
            </a:rPr>
            <a:t>　今後</a:t>
          </a:r>
          <a:r>
            <a:rPr lang="ja-JP" altLang="en-US" sz="1200" b="0" i="0" baseline="0">
              <a:solidFill>
                <a:schemeClr val="dk1"/>
              </a:solidFill>
              <a:effectLst/>
              <a:latin typeface="+mn-lt"/>
              <a:ea typeface="+mn-ea"/>
              <a:cs typeface="+mn-cs"/>
            </a:rPr>
            <a:t>、業務効率化や組織機構見直しを進めながら</a:t>
          </a:r>
          <a:r>
            <a:rPr lang="ja-JP" altLang="ja-JP" sz="1200" b="0" i="0" baseline="0">
              <a:solidFill>
                <a:schemeClr val="dk1"/>
              </a:solidFill>
              <a:effectLst/>
              <a:latin typeface="+mn-lt"/>
              <a:ea typeface="+mn-ea"/>
              <a:cs typeface="+mn-cs"/>
            </a:rPr>
            <a:t>適切な定員管理に努め</a:t>
          </a:r>
          <a:r>
            <a:rPr lang="ja-JP" altLang="en-US" sz="1200" b="0" i="0" baseline="0">
              <a:solidFill>
                <a:schemeClr val="dk1"/>
              </a:solidFill>
              <a:effectLst/>
              <a:latin typeface="+mn-lt"/>
              <a:ea typeface="+mn-ea"/>
              <a:cs typeface="+mn-cs"/>
            </a:rPr>
            <a:t>、人件費圧縮を図る</a:t>
          </a:r>
          <a:r>
            <a:rPr lang="ja-JP" altLang="ja-JP" sz="1200" b="0" i="0" baseline="0">
              <a:solidFill>
                <a:schemeClr val="dk1"/>
              </a:solidFill>
              <a:effectLst/>
              <a:latin typeface="+mn-lt"/>
              <a:ea typeface="+mn-ea"/>
              <a:cs typeface="+mn-cs"/>
            </a:rPr>
            <a:t>。</a:t>
          </a:r>
          <a:endParaRPr lang="ja-JP" altLang="ja-JP" sz="1200">
            <a:effectLst/>
          </a:endParaRPr>
        </a:p>
        <a:p>
          <a:endParaRPr kumimoji="1" lang="ja-JP" altLang="en-US"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28702</xdr:rowOff>
    </xdr:from>
    <xdr:to>
      <xdr:col>7</xdr:col>
      <xdr:colOff>15875</xdr:colOff>
      <xdr:row>37</xdr:row>
      <xdr:rowOff>97282</xdr:rowOff>
    </xdr:to>
    <xdr:cxnSp macro="">
      <xdr:nvCxnSpPr>
        <xdr:cNvPr id="62" name="直線コネクタ 61"/>
        <xdr:cNvCxnSpPr/>
      </xdr:nvCxnSpPr>
      <xdr:spPr>
        <a:xfrm>
          <a:off x="3987800" y="63723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28702</xdr:rowOff>
    </xdr:from>
    <xdr:to>
      <xdr:col>5</xdr:col>
      <xdr:colOff>549275</xdr:colOff>
      <xdr:row>37</xdr:row>
      <xdr:rowOff>51562</xdr:rowOff>
    </xdr:to>
    <xdr:cxnSp macro="">
      <xdr:nvCxnSpPr>
        <xdr:cNvPr id="65" name="直線コネクタ 64"/>
        <xdr:cNvCxnSpPr/>
      </xdr:nvCxnSpPr>
      <xdr:spPr>
        <a:xfrm flipV="1">
          <a:off x="3098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51562</xdr:rowOff>
    </xdr:from>
    <xdr:to>
      <xdr:col>4</xdr:col>
      <xdr:colOff>346075</xdr:colOff>
      <xdr:row>37</xdr:row>
      <xdr:rowOff>78994</xdr:rowOff>
    </xdr:to>
    <xdr:cxnSp macro="">
      <xdr:nvCxnSpPr>
        <xdr:cNvPr id="68" name="直線コネクタ 67"/>
        <xdr:cNvCxnSpPr/>
      </xdr:nvCxnSpPr>
      <xdr:spPr>
        <a:xfrm flipV="1">
          <a:off x="2209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78994</xdr:rowOff>
    </xdr:to>
    <xdr:cxnSp macro="">
      <xdr:nvCxnSpPr>
        <xdr:cNvPr id="71" name="直線コネクタ 70"/>
        <xdr:cNvCxnSpPr/>
      </xdr:nvCxnSpPr>
      <xdr:spPr>
        <a:xfrm>
          <a:off x="1320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46482</xdr:rowOff>
    </xdr:from>
    <xdr:to>
      <xdr:col>7</xdr:col>
      <xdr:colOff>66675</xdr:colOff>
      <xdr:row>37</xdr:row>
      <xdr:rowOff>148082</xdr:rowOff>
    </xdr:to>
    <xdr:sp macro="" textlink="">
      <xdr:nvSpPr>
        <xdr:cNvPr id="81" name="円/楕円 80"/>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18559</xdr:rowOff>
    </xdr:from>
    <xdr:ext cx="762000" cy="259045"/>
    <xdr:sp macro="" textlink="">
      <xdr:nvSpPr>
        <xdr:cNvPr id="82"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149352</xdr:rowOff>
    </xdr:from>
    <xdr:to>
      <xdr:col>5</xdr:col>
      <xdr:colOff>600075</xdr:colOff>
      <xdr:row>37</xdr:row>
      <xdr:rowOff>79502</xdr:rowOff>
    </xdr:to>
    <xdr:sp macro="" textlink="">
      <xdr:nvSpPr>
        <xdr:cNvPr id="83" name="円/楕円 82"/>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64279</xdr:rowOff>
    </xdr:from>
    <xdr:ext cx="736600" cy="259045"/>
    <xdr:sp macro="" textlink="">
      <xdr:nvSpPr>
        <xdr:cNvPr id="84" name="テキスト ボックス 83"/>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762</xdr:rowOff>
    </xdr:from>
    <xdr:to>
      <xdr:col>4</xdr:col>
      <xdr:colOff>396875</xdr:colOff>
      <xdr:row>37</xdr:row>
      <xdr:rowOff>102362</xdr:rowOff>
    </xdr:to>
    <xdr:sp macro="" textlink="">
      <xdr:nvSpPr>
        <xdr:cNvPr id="85" name="円/楕円 84"/>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86" name="テキスト ボックス 85"/>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28194</xdr:rowOff>
    </xdr:from>
    <xdr:to>
      <xdr:col>3</xdr:col>
      <xdr:colOff>193675</xdr:colOff>
      <xdr:row>37</xdr:row>
      <xdr:rowOff>129794</xdr:rowOff>
    </xdr:to>
    <xdr:sp macro="" textlink="">
      <xdr:nvSpPr>
        <xdr:cNvPr id="87" name="円/楕円 86"/>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88" name="テキスト ボックス 87"/>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89" name="円/楕円 88"/>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0" name="テキスト ボックス 89"/>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経常的な物件費については、</a:t>
          </a:r>
          <a:r>
            <a:rPr lang="ja-JP" altLang="en-US" sz="1200" b="0" i="0" baseline="0">
              <a:solidFill>
                <a:schemeClr val="dk1"/>
              </a:solidFill>
              <a:effectLst/>
              <a:latin typeface="+mn-lt"/>
              <a:ea typeface="+mn-ea"/>
              <a:cs typeface="+mn-cs"/>
            </a:rPr>
            <a:t>毎年、予算編成方針において、</a:t>
          </a:r>
          <a:r>
            <a:rPr lang="ja-JP" altLang="ja-JP" sz="1200" b="0" i="0" baseline="0">
              <a:solidFill>
                <a:schemeClr val="dk1"/>
              </a:solidFill>
              <a:effectLst/>
              <a:latin typeface="+mn-lt"/>
              <a:ea typeface="+mn-ea"/>
              <a:cs typeface="+mn-cs"/>
            </a:rPr>
            <a:t>前年度以下の予算措置</a:t>
          </a:r>
          <a:r>
            <a:rPr lang="ja-JP" altLang="en-US" sz="1200" b="0" i="0" baseline="0">
              <a:solidFill>
                <a:schemeClr val="dk1"/>
              </a:solidFill>
              <a:effectLst/>
              <a:latin typeface="+mn-lt"/>
              <a:ea typeface="+mn-ea"/>
              <a:cs typeface="+mn-cs"/>
            </a:rPr>
            <a:t>を原則として</a:t>
          </a:r>
          <a:r>
            <a:rPr lang="ja-JP" altLang="ja-JP" sz="1200" b="0" i="0" baseline="0">
              <a:solidFill>
                <a:schemeClr val="dk1"/>
              </a:solidFill>
              <a:effectLst/>
              <a:latin typeface="+mn-lt"/>
              <a:ea typeface="+mn-ea"/>
              <a:cs typeface="+mn-cs"/>
            </a:rPr>
            <a:t>おり、</a:t>
          </a:r>
          <a:r>
            <a:rPr lang="ja-JP" altLang="en-US" sz="1200" b="0" i="0" baseline="0">
              <a:solidFill>
                <a:schemeClr val="dk1"/>
              </a:solidFill>
              <a:effectLst/>
              <a:latin typeface="+mn-lt"/>
              <a:ea typeface="+mn-ea"/>
              <a:cs typeface="+mn-cs"/>
            </a:rPr>
            <a:t>数年前はそこからさらに</a:t>
          </a:r>
          <a:r>
            <a:rPr lang="en-US" altLang="ja-JP" sz="1200" b="0" i="0" baseline="0">
              <a:solidFill>
                <a:schemeClr val="dk1"/>
              </a:solidFill>
              <a:effectLst/>
              <a:latin typeface="+mn-lt"/>
              <a:ea typeface="+mn-ea"/>
              <a:cs typeface="+mn-cs"/>
            </a:rPr>
            <a:t>2</a:t>
          </a:r>
          <a:r>
            <a:rPr lang="ja-JP" altLang="ja-JP" sz="1200" b="0" i="0" baseline="0">
              <a:solidFill>
                <a:schemeClr val="dk1"/>
              </a:solidFill>
              <a:effectLst/>
              <a:latin typeface="+mn-lt"/>
              <a:ea typeface="+mn-ea"/>
              <a:cs typeface="+mn-cs"/>
            </a:rPr>
            <a:t>割の配当保留をかけてい</a:t>
          </a:r>
          <a:r>
            <a:rPr lang="ja-JP" altLang="en-US" sz="1200" b="0" i="0" baseline="0">
              <a:solidFill>
                <a:schemeClr val="dk1"/>
              </a:solidFill>
              <a:effectLst/>
              <a:latin typeface="+mn-lt"/>
              <a:ea typeface="+mn-ea"/>
              <a:cs typeface="+mn-cs"/>
            </a:rPr>
            <a:t>たことから、</a:t>
          </a:r>
          <a:r>
            <a:rPr lang="ja-JP" altLang="ja-JP" sz="1200" b="0" i="0" baseline="0">
              <a:solidFill>
                <a:schemeClr val="dk1"/>
              </a:solidFill>
              <a:effectLst/>
              <a:latin typeface="+mn-lt"/>
              <a:ea typeface="+mn-ea"/>
              <a:cs typeface="+mn-cs"/>
            </a:rPr>
            <a:t>職員一人ひとりのコスト意識の高揚が図られ、</a:t>
          </a:r>
          <a:r>
            <a:rPr lang="ja-JP" altLang="en-US" sz="1200" b="0" i="0" baseline="0">
              <a:solidFill>
                <a:schemeClr val="dk1"/>
              </a:solidFill>
              <a:effectLst/>
              <a:latin typeface="+mn-lt"/>
              <a:ea typeface="+mn-ea"/>
              <a:cs typeface="+mn-cs"/>
            </a:rPr>
            <a:t>類似団体よりもかなり低い水準で推移している。</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年度は、システム改修などにより増加したが、</a:t>
          </a:r>
          <a:r>
            <a:rPr lang="ja-JP" altLang="ja-JP" sz="1200" b="0" i="0" baseline="0">
              <a:solidFill>
                <a:schemeClr val="dk1"/>
              </a:solidFill>
              <a:effectLst/>
              <a:latin typeface="+mn-lt"/>
              <a:ea typeface="+mn-ea"/>
              <a:cs typeface="+mn-cs"/>
            </a:rPr>
            <a:t>今後もこの取り組みを継続させ、さらなる経費節減合理化に努める。</a:t>
          </a:r>
          <a:endParaRPr lang="ja-JP" altLang="ja-JP" sz="1200">
            <a:effectLst/>
          </a:endParaRPr>
        </a:p>
        <a:p>
          <a:endParaRPr kumimoji="1" lang="ja-JP" altLang="en-US" sz="14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129286</xdr:rowOff>
    </xdr:from>
    <xdr:to>
      <xdr:col>24</xdr:col>
      <xdr:colOff>31750</xdr:colOff>
      <xdr:row>15</xdr:row>
      <xdr:rowOff>161290</xdr:rowOff>
    </xdr:to>
    <xdr:cxnSp macro="">
      <xdr:nvCxnSpPr>
        <xdr:cNvPr id="120" name="直線コネクタ 119"/>
        <xdr:cNvCxnSpPr/>
      </xdr:nvCxnSpPr>
      <xdr:spPr>
        <a:xfrm>
          <a:off x="15671800" y="27010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124714</xdr:rowOff>
    </xdr:from>
    <xdr:to>
      <xdr:col>22</xdr:col>
      <xdr:colOff>565150</xdr:colOff>
      <xdr:row>15</xdr:row>
      <xdr:rowOff>129286</xdr:rowOff>
    </xdr:to>
    <xdr:cxnSp macro="">
      <xdr:nvCxnSpPr>
        <xdr:cNvPr id="123" name="直線コネクタ 122"/>
        <xdr:cNvCxnSpPr/>
      </xdr:nvCxnSpPr>
      <xdr:spPr>
        <a:xfrm>
          <a:off x="14782800" y="2696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124714</xdr:rowOff>
    </xdr:from>
    <xdr:to>
      <xdr:col>21</xdr:col>
      <xdr:colOff>361950</xdr:colOff>
      <xdr:row>15</xdr:row>
      <xdr:rowOff>133858</xdr:rowOff>
    </xdr:to>
    <xdr:cxnSp macro="">
      <xdr:nvCxnSpPr>
        <xdr:cNvPr id="126" name="直線コネクタ 125"/>
        <xdr:cNvCxnSpPr/>
      </xdr:nvCxnSpPr>
      <xdr:spPr>
        <a:xfrm flipV="1">
          <a:off x="13893800" y="2696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133858</xdr:rowOff>
    </xdr:to>
    <xdr:cxnSp macro="">
      <xdr:nvCxnSpPr>
        <xdr:cNvPr id="129" name="直線コネクタ 128"/>
        <xdr:cNvCxnSpPr/>
      </xdr:nvCxnSpPr>
      <xdr:spPr>
        <a:xfrm>
          <a:off x="13004800" y="2687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39" name="円/楕円 138"/>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127017</xdr:rowOff>
    </xdr:from>
    <xdr:ext cx="762000" cy="259045"/>
    <xdr:sp macro="" textlink="">
      <xdr:nvSpPr>
        <xdr:cNvPr id="140"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78486</xdr:rowOff>
    </xdr:from>
    <xdr:to>
      <xdr:col>22</xdr:col>
      <xdr:colOff>615950</xdr:colOff>
      <xdr:row>16</xdr:row>
      <xdr:rowOff>8636</xdr:rowOff>
    </xdr:to>
    <xdr:sp macro="" textlink="">
      <xdr:nvSpPr>
        <xdr:cNvPr id="141" name="円/楕円 140"/>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18813</xdr:rowOff>
    </xdr:from>
    <xdr:ext cx="736600" cy="259045"/>
    <xdr:sp macro="" textlink="">
      <xdr:nvSpPr>
        <xdr:cNvPr id="142" name="テキスト ボックス 141"/>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73914</xdr:rowOff>
    </xdr:from>
    <xdr:to>
      <xdr:col>21</xdr:col>
      <xdr:colOff>412750</xdr:colOff>
      <xdr:row>16</xdr:row>
      <xdr:rowOff>4064</xdr:rowOff>
    </xdr:to>
    <xdr:sp macro="" textlink="">
      <xdr:nvSpPr>
        <xdr:cNvPr id="143" name="円/楕円 142"/>
        <xdr:cNvSpPr/>
      </xdr:nvSpPr>
      <xdr:spPr>
        <a:xfrm>
          <a:off x="14732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14241</xdr:rowOff>
    </xdr:from>
    <xdr:ext cx="762000" cy="259045"/>
    <xdr:sp macro="" textlink="">
      <xdr:nvSpPr>
        <xdr:cNvPr id="144" name="テキスト ボックス 143"/>
        <xdr:cNvSpPr txBox="1"/>
      </xdr:nvSpPr>
      <xdr:spPr>
        <a:xfrm>
          <a:off x="14401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83058</xdr:rowOff>
    </xdr:from>
    <xdr:to>
      <xdr:col>20</xdr:col>
      <xdr:colOff>209550</xdr:colOff>
      <xdr:row>16</xdr:row>
      <xdr:rowOff>13208</xdr:rowOff>
    </xdr:to>
    <xdr:sp macro="" textlink="">
      <xdr:nvSpPr>
        <xdr:cNvPr id="145" name="円/楕円 144"/>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23385</xdr:rowOff>
    </xdr:from>
    <xdr:ext cx="762000" cy="259045"/>
    <xdr:sp macro="" textlink="">
      <xdr:nvSpPr>
        <xdr:cNvPr id="146" name="テキスト ボックス 145"/>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47" name="円/楕円 146"/>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48" name="テキスト ボックス 147"/>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高齢社会</a:t>
          </a:r>
          <a:r>
            <a:rPr lang="ja-JP" altLang="en-US" sz="1200" b="0" i="0" baseline="0">
              <a:solidFill>
                <a:schemeClr val="dk1"/>
              </a:solidFill>
              <a:effectLst/>
              <a:latin typeface="+mn-lt"/>
              <a:ea typeface="+mn-ea"/>
              <a:cs typeface="+mn-cs"/>
            </a:rPr>
            <a:t>の進行</a:t>
          </a:r>
          <a:r>
            <a:rPr lang="ja-JP" altLang="ja-JP" sz="1200" b="0" i="0" baseline="0">
              <a:solidFill>
                <a:schemeClr val="dk1"/>
              </a:solidFill>
              <a:effectLst/>
              <a:latin typeface="+mn-lt"/>
              <a:ea typeface="+mn-ea"/>
              <a:cs typeface="+mn-cs"/>
            </a:rPr>
            <a:t>によ</a:t>
          </a:r>
          <a:r>
            <a:rPr lang="ja-JP" altLang="en-US" sz="1200" b="0" i="0" baseline="0">
              <a:solidFill>
                <a:schemeClr val="dk1"/>
              </a:solidFill>
              <a:effectLst/>
              <a:latin typeface="+mn-lt"/>
              <a:ea typeface="+mn-ea"/>
              <a:cs typeface="+mn-cs"/>
            </a:rPr>
            <a:t>り</a:t>
          </a:r>
          <a:r>
            <a:rPr lang="ja-JP" altLang="ja-JP" sz="1200" b="0" i="0" baseline="0">
              <a:solidFill>
                <a:schemeClr val="dk1"/>
              </a:solidFill>
              <a:effectLst/>
              <a:latin typeface="+mn-lt"/>
              <a:ea typeface="+mn-ea"/>
              <a:cs typeface="+mn-cs"/>
            </a:rPr>
            <a:t>介護給付費をはじめとした高齢者福祉・障害者福祉</a:t>
          </a:r>
          <a:r>
            <a:rPr lang="ja-JP" altLang="en-US" sz="1200" b="0" i="0" baseline="0">
              <a:solidFill>
                <a:schemeClr val="dk1"/>
              </a:solidFill>
              <a:effectLst/>
              <a:latin typeface="+mn-lt"/>
              <a:ea typeface="+mn-ea"/>
              <a:cs typeface="+mn-cs"/>
            </a:rPr>
            <a:t>に係る経費</a:t>
          </a:r>
          <a:r>
            <a:rPr lang="ja-JP" altLang="ja-JP" sz="1200" b="0" i="0" baseline="0">
              <a:solidFill>
                <a:schemeClr val="dk1"/>
              </a:solidFill>
              <a:effectLst/>
              <a:latin typeface="+mn-lt"/>
              <a:ea typeface="+mn-ea"/>
              <a:cs typeface="+mn-cs"/>
            </a:rPr>
            <a:t>が急増していることに加え、保育園の民営化に伴</a:t>
          </a:r>
          <a:r>
            <a:rPr lang="ja-JP" altLang="en-US" sz="1200" b="0" i="0" baseline="0">
              <a:solidFill>
                <a:schemeClr val="dk1"/>
              </a:solidFill>
              <a:effectLst/>
              <a:latin typeface="+mn-lt"/>
              <a:ea typeface="+mn-ea"/>
              <a:cs typeface="+mn-cs"/>
            </a:rPr>
            <a:t>う</a:t>
          </a:r>
          <a:r>
            <a:rPr lang="ja-JP" altLang="ja-JP" sz="1200" b="0" i="0" baseline="0">
              <a:solidFill>
                <a:schemeClr val="dk1"/>
              </a:solidFill>
              <a:effectLst/>
              <a:latin typeface="+mn-lt"/>
              <a:ea typeface="+mn-ea"/>
              <a:cs typeface="+mn-cs"/>
            </a:rPr>
            <a:t>私立保育園委託料</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増額</a:t>
          </a:r>
          <a:r>
            <a:rPr lang="ja-JP" altLang="en-US" sz="1200" b="0" i="0" baseline="0">
              <a:solidFill>
                <a:schemeClr val="dk1"/>
              </a:solidFill>
              <a:effectLst/>
              <a:latin typeface="+mn-lt"/>
              <a:ea typeface="+mn-ea"/>
              <a:cs typeface="+mn-cs"/>
            </a:rPr>
            <a:t>や子ども子育て支援制度の移行</a:t>
          </a:r>
          <a:r>
            <a:rPr lang="ja-JP" altLang="ja-JP" sz="1200" b="0" i="0" baseline="0">
              <a:solidFill>
                <a:schemeClr val="dk1"/>
              </a:solidFill>
              <a:effectLst/>
              <a:latin typeface="+mn-lt"/>
              <a:ea typeface="+mn-ea"/>
              <a:cs typeface="+mn-cs"/>
            </a:rPr>
            <a:t>など、扶助費の増額傾向</a:t>
          </a:r>
          <a:r>
            <a:rPr lang="ja-JP" altLang="en-US" sz="1200" b="0" i="0" baseline="0">
              <a:solidFill>
                <a:schemeClr val="dk1"/>
              </a:solidFill>
              <a:effectLst/>
              <a:latin typeface="+mn-lt"/>
              <a:ea typeface="+mn-ea"/>
              <a:cs typeface="+mn-cs"/>
            </a:rPr>
            <a:t>が著しい</a:t>
          </a:r>
          <a:r>
            <a:rPr lang="ja-JP" altLang="ja-JP" sz="1200" b="0" i="0" baseline="0">
              <a:solidFill>
                <a:schemeClr val="dk1"/>
              </a:solidFill>
              <a:effectLst/>
              <a:latin typeface="+mn-lt"/>
              <a:ea typeface="+mn-ea"/>
              <a:cs typeface="+mn-cs"/>
            </a:rPr>
            <a:t>状況である。</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類似団体</a:t>
          </a:r>
          <a:r>
            <a:rPr lang="ja-JP" altLang="ja-JP" sz="1200" b="0" i="0" baseline="0">
              <a:solidFill>
                <a:schemeClr val="dk1"/>
              </a:solidFill>
              <a:effectLst/>
              <a:latin typeface="+mn-lt"/>
              <a:ea typeface="+mn-ea"/>
              <a:cs typeface="+mn-cs"/>
            </a:rPr>
            <a:t>平均と相当な差が開いて</a:t>
          </a:r>
          <a:r>
            <a:rPr lang="ja-JP" altLang="en-US" sz="1200" b="0" i="0" baseline="0">
              <a:solidFill>
                <a:schemeClr val="dk1"/>
              </a:solidFill>
              <a:effectLst/>
              <a:latin typeface="+mn-lt"/>
              <a:ea typeface="+mn-ea"/>
              <a:cs typeface="+mn-cs"/>
            </a:rPr>
            <a:t>いるため</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将来の見通し、</a:t>
          </a:r>
          <a:r>
            <a:rPr lang="ja-JP" altLang="ja-JP" sz="1200" b="0" i="0" baseline="0">
              <a:solidFill>
                <a:schemeClr val="dk1"/>
              </a:solidFill>
              <a:effectLst/>
              <a:latin typeface="+mn-lt"/>
              <a:ea typeface="+mn-ea"/>
              <a:cs typeface="+mn-cs"/>
            </a:rPr>
            <a:t>事業</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見直し</a:t>
          </a:r>
          <a:r>
            <a:rPr lang="ja-JP" altLang="en-US" sz="1200" b="0" i="0" baseline="0">
              <a:solidFill>
                <a:schemeClr val="dk1"/>
              </a:solidFill>
              <a:effectLst/>
              <a:latin typeface="+mn-lt"/>
              <a:ea typeface="+mn-ea"/>
              <a:cs typeface="+mn-cs"/>
            </a:rPr>
            <a:t>、経費縮減などの分析</a:t>
          </a:r>
          <a:r>
            <a:rPr lang="ja-JP" altLang="ja-JP" sz="1200" b="0" i="0" baseline="0">
              <a:solidFill>
                <a:schemeClr val="dk1"/>
              </a:solidFill>
              <a:effectLst/>
              <a:latin typeface="+mn-lt"/>
              <a:ea typeface="+mn-ea"/>
              <a:cs typeface="+mn-cs"/>
            </a:rPr>
            <a:t>を行い、扶助費の適正化を図る。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107950</xdr:rowOff>
    </xdr:from>
    <xdr:to>
      <xdr:col>7</xdr:col>
      <xdr:colOff>15875</xdr:colOff>
      <xdr:row>60</xdr:row>
      <xdr:rowOff>25400</xdr:rowOff>
    </xdr:to>
    <xdr:cxnSp macro="">
      <xdr:nvCxnSpPr>
        <xdr:cNvPr id="181" name="直線コネクタ 180"/>
        <xdr:cNvCxnSpPr/>
      </xdr:nvCxnSpPr>
      <xdr:spPr>
        <a:xfrm>
          <a:off x="3987800" y="10223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59</xdr:row>
      <xdr:rowOff>107950</xdr:rowOff>
    </xdr:to>
    <xdr:cxnSp macro="">
      <xdr:nvCxnSpPr>
        <xdr:cNvPr id="184" name="直線コネクタ 183"/>
        <xdr:cNvCxnSpPr/>
      </xdr:nvCxnSpPr>
      <xdr:spPr>
        <a:xfrm>
          <a:off x="3098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133350</xdr:rowOff>
    </xdr:from>
    <xdr:to>
      <xdr:col>4</xdr:col>
      <xdr:colOff>346075</xdr:colOff>
      <xdr:row>59</xdr:row>
      <xdr:rowOff>31750</xdr:rowOff>
    </xdr:to>
    <xdr:cxnSp macro="">
      <xdr:nvCxnSpPr>
        <xdr:cNvPr id="187" name="直線コネクタ 186"/>
        <xdr:cNvCxnSpPr/>
      </xdr:nvCxnSpPr>
      <xdr:spPr>
        <a:xfrm>
          <a:off x="2209800" y="9906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133350</xdr:rowOff>
    </xdr:to>
    <xdr:cxnSp macro="">
      <xdr:nvCxnSpPr>
        <xdr:cNvPr id="190" name="直線コネクタ 189"/>
        <xdr:cNvCxnSpPr/>
      </xdr:nvCxnSpPr>
      <xdr:spPr>
        <a:xfrm>
          <a:off x="1320800" y="980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146050</xdr:rowOff>
    </xdr:from>
    <xdr:to>
      <xdr:col>7</xdr:col>
      <xdr:colOff>66675</xdr:colOff>
      <xdr:row>60</xdr:row>
      <xdr:rowOff>76200</xdr:rowOff>
    </xdr:to>
    <xdr:sp macro="" textlink="">
      <xdr:nvSpPr>
        <xdr:cNvPr id="200" name="円/楕円 199"/>
        <xdr:cNvSpPr/>
      </xdr:nvSpPr>
      <xdr:spPr>
        <a:xfrm>
          <a:off x="4775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54627</xdr:rowOff>
    </xdr:from>
    <xdr:ext cx="762000" cy="259045"/>
    <xdr:sp macro="" textlink="">
      <xdr:nvSpPr>
        <xdr:cNvPr id="201" name="扶助費該当値テキスト"/>
        <xdr:cNvSpPr txBox="1"/>
      </xdr:nvSpPr>
      <xdr:spPr>
        <a:xfrm>
          <a:off x="4914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57150</xdr:rowOff>
    </xdr:from>
    <xdr:to>
      <xdr:col>5</xdr:col>
      <xdr:colOff>600075</xdr:colOff>
      <xdr:row>59</xdr:row>
      <xdr:rowOff>158750</xdr:rowOff>
    </xdr:to>
    <xdr:sp macro="" textlink="">
      <xdr:nvSpPr>
        <xdr:cNvPr id="202" name="円/楕円 201"/>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143527</xdr:rowOff>
    </xdr:from>
    <xdr:ext cx="736600" cy="259045"/>
    <xdr:sp macro="" textlink="">
      <xdr:nvSpPr>
        <xdr:cNvPr id="203" name="テキスト ボックス 202"/>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04" name="円/楕円 203"/>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05" name="テキスト ボックス 204"/>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82550</xdr:rowOff>
    </xdr:from>
    <xdr:to>
      <xdr:col>3</xdr:col>
      <xdr:colOff>193675</xdr:colOff>
      <xdr:row>58</xdr:row>
      <xdr:rowOff>12700</xdr:rowOff>
    </xdr:to>
    <xdr:sp macro="" textlink="">
      <xdr:nvSpPr>
        <xdr:cNvPr id="206" name="円/楕円 205"/>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168927</xdr:rowOff>
    </xdr:from>
    <xdr:ext cx="762000" cy="259045"/>
    <xdr:sp macro="" textlink="">
      <xdr:nvSpPr>
        <xdr:cNvPr id="207" name="テキスト ボックス 206"/>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08" name="円/楕円 207"/>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09" name="テキスト ボックス 20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ここ数年は、</a:t>
          </a:r>
          <a:r>
            <a:rPr lang="ja-JP" altLang="ja-JP" sz="1200" b="0" i="0" baseline="0">
              <a:solidFill>
                <a:schemeClr val="dk1"/>
              </a:solidFill>
              <a:effectLst/>
              <a:latin typeface="+mn-lt"/>
              <a:ea typeface="+mn-ea"/>
              <a:cs typeface="+mn-cs"/>
            </a:rPr>
            <a:t>概ね</a:t>
          </a:r>
          <a:r>
            <a:rPr lang="ja-JP" altLang="en-US" sz="1200" b="0" i="0" baseline="0">
              <a:solidFill>
                <a:schemeClr val="dk1"/>
              </a:solidFill>
              <a:effectLst/>
              <a:latin typeface="+mn-lt"/>
              <a:ea typeface="+mn-ea"/>
              <a:cs typeface="+mn-cs"/>
            </a:rPr>
            <a:t>類似団体</a:t>
          </a:r>
          <a:r>
            <a:rPr lang="ja-JP" altLang="ja-JP" sz="1200" b="0" i="0" baseline="0">
              <a:solidFill>
                <a:schemeClr val="dk1"/>
              </a:solidFill>
              <a:effectLst/>
              <a:latin typeface="+mn-lt"/>
              <a:ea typeface="+mn-ea"/>
              <a:cs typeface="+mn-cs"/>
            </a:rPr>
            <a:t>の平均値と同程度の数値で推移している状況だが、</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年度は、</a:t>
          </a:r>
          <a:r>
            <a:rPr lang="ja-JP" altLang="ja-JP" sz="1200" b="0" i="0" baseline="0">
              <a:solidFill>
                <a:schemeClr val="dk1"/>
              </a:solidFill>
              <a:effectLst/>
              <a:latin typeface="+mn-lt"/>
              <a:ea typeface="+mn-ea"/>
              <a:cs typeface="+mn-cs"/>
            </a:rPr>
            <a:t>国保、介護、後期高齢者医療、下水道の</a:t>
          </a:r>
          <a:r>
            <a:rPr lang="ja-JP" altLang="en-US" sz="1200" b="0" i="0" baseline="0">
              <a:solidFill>
                <a:schemeClr val="dk1"/>
              </a:solidFill>
              <a:effectLst/>
              <a:latin typeface="+mn-lt"/>
              <a:ea typeface="+mn-ea"/>
              <a:cs typeface="+mn-cs"/>
            </a:rPr>
            <a:t>特別会計に対する繰出金が増額したため類似団体を上回る水準となった。</a:t>
          </a:r>
          <a:r>
            <a:rPr lang="ja-JP" altLang="ja-JP" sz="1200" b="0" i="0" baseline="0">
              <a:solidFill>
                <a:schemeClr val="dk1"/>
              </a:solidFill>
              <a:effectLst/>
              <a:latin typeface="+mn-lt"/>
              <a:ea typeface="+mn-ea"/>
              <a:cs typeface="+mn-cs"/>
            </a:rPr>
            <a:t>いずれ</a:t>
          </a:r>
          <a:r>
            <a:rPr lang="ja-JP" altLang="en-US" sz="1200" b="0" i="0" baseline="0">
              <a:solidFill>
                <a:schemeClr val="dk1"/>
              </a:solidFill>
              <a:effectLst/>
              <a:latin typeface="+mn-lt"/>
              <a:ea typeface="+mn-ea"/>
              <a:cs typeface="+mn-cs"/>
            </a:rPr>
            <a:t>の会計も</a:t>
          </a:r>
          <a:r>
            <a:rPr lang="ja-JP" altLang="ja-JP" sz="1200" b="0" i="0" baseline="0">
              <a:solidFill>
                <a:schemeClr val="dk1"/>
              </a:solidFill>
              <a:effectLst/>
              <a:latin typeface="+mn-lt"/>
              <a:ea typeface="+mn-ea"/>
              <a:cs typeface="+mn-cs"/>
            </a:rPr>
            <a:t>収支改善は難しく高止まりの状態であり、財政</a:t>
          </a:r>
          <a:r>
            <a:rPr lang="ja-JP" altLang="en-US" sz="1200" b="0" i="0" baseline="0">
              <a:solidFill>
                <a:schemeClr val="dk1"/>
              </a:solidFill>
              <a:effectLst/>
              <a:latin typeface="+mn-lt"/>
              <a:ea typeface="+mn-ea"/>
              <a:cs typeface="+mn-cs"/>
            </a:rPr>
            <a:t>負担の影響が大きくなること</a:t>
          </a:r>
          <a:r>
            <a:rPr lang="ja-JP" altLang="ja-JP" sz="1200" b="0" i="0" baseline="0">
              <a:solidFill>
                <a:schemeClr val="dk1"/>
              </a:solidFill>
              <a:effectLst/>
              <a:latin typeface="+mn-lt"/>
              <a:ea typeface="+mn-ea"/>
              <a:cs typeface="+mn-cs"/>
            </a:rPr>
            <a:t>が懸念されることから、経費の節減、料金等の見直し、適正化を図る必要がある。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51562</xdr:rowOff>
    </xdr:from>
    <xdr:to>
      <xdr:col>24</xdr:col>
      <xdr:colOff>31750</xdr:colOff>
      <xdr:row>57</xdr:row>
      <xdr:rowOff>97282</xdr:rowOff>
    </xdr:to>
    <xdr:cxnSp macro="">
      <xdr:nvCxnSpPr>
        <xdr:cNvPr id="239" name="直線コネクタ 238"/>
        <xdr:cNvCxnSpPr/>
      </xdr:nvCxnSpPr>
      <xdr:spPr>
        <a:xfrm>
          <a:off x="15671800" y="98242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51562</xdr:rowOff>
    </xdr:to>
    <xdr:cxnSp macro="">
      <xdr:nvCxnSpPr>
        <xdr:cNvPr id="242" name="直線コネクタ 241"/>
        <xdr:cNvCxnSpPr/>
      </xdr:nvCxnSpPr>
      <xdr:spPr>
        <a:xfrm>
          <a:off x="14782800" y="9796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24130</xdr:rowOff>
    </xdr:to>
    <xdr:cxnSp macro="">
      <xdr:nvCxnSpPr>
        <xdr:cNvPr id="245" name="直線コネクタ 244"/>
        <xdr:cNvCxnSpPr/>
      </xdr:nvCxnSpPr>
      <xdr:spPr>
        <a:xfrm>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131572</xdr:rowOff>
    </xdr:from>
    <xdr:to>
      <xdr:col>20</xdr:col>
      <xdr:colOff>158750</xdr:colOff>
      <xdr:row>56</xdr:row>
      <xdr:rowOff>149860</xdr:rowOff>
    </xdr:to>
    <xdr:cxnSp macro="">
      <xdr:nvCxnSpPr>
        <xdr:cNvPr id="248" name="直線コネクタ 247"/>
        <xdr:cNvCxnSpPr/>
      </xdr:nvCxnSpPr>
      <xdr:spPr>
        <a:xfrm>
          <a:off x="13004800" y="9732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46482</xdr:rowOff>
    </xdr:from>
    <xdr:to>
      <xdr:col>24</xdr:col>
      <xdr:colOff>82550</xdr:colOff>
      <xdr:row>57</xdr:row>
      <xdr:rowOff>148082</xdr:rowOff>
    </xdr:to>
    <xdr:sp macro="" textlink="">
      <xdr:nvSpPr>
        <xdr:cNvPr id="258" name="円/楕円 257"/>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18559</xdr:rowOff>
    </xdr:from>
    <xdr:ext cx="762000" cy="259045"/>
    <xdr:sp macro="" textlink="">
      <xdr:nvSpPr>
        <xdr:cNvPr id="259" name="その他該当値テキスト"/>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xdr:rowOff>
    </xdr:from>
    <xdr:to>
      <xdr:col>22</xdr:col>
      <xdr:colOff>615950</xdr:colOff>
      <xdr:row>57</xdr:row>
      <xdr:rowOff>102362</xdr:rowOff>
    </xdr:to>
    <xdr:sp macro="" textlink="">
      <xdr:nvSpPr>
        <xdr:cNvPr id="260" name="円/楕円 259"/>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61" name="テキスト ボックス 260"/>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2" name="円/楕円 261"/>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3" name="テキスト ボックス 26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64" name="円/楕円 263"/>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5" name="テキスト ボックス 26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66" name="円/楕円 265"/>
        <xdr:cNvSpPr/>
      </xdr:nvSpPr>
      <xdr:spPr>
        <a:xfrm>
          <a:off x="12954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67" name="テキスト ボックス 266"/>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常備消防や廃棄物処理施設等</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一部事務組合への負担金が高い水準で推移している。</a:t>
          </a:r>
          <a:r>
            <a:rPr lang="ja-JP" altLang="en-US" sz="1200" b="0" i="0" baseline="0">
              <a:solidFill>
                <a:schemeClr val="dk1"/>
              </a:solidFill>
              <a:effectLst/>
              <a:latin typeface="+mn-lt"/>
              <a:ea typeface="+mn-ea"/>
              <a:cs typeface="+mn-cs"/>
            </a:rPr>
            <a:t>消防分遣所建設、火葬場建設など各組合で施設整備が実施されているため、今後、負担金の増加が見込まれる。適正な救急通報やごみ減量など業務効率化や経費節減につながるよう</a:t>
          </a:r>
          <a:r>
            <a:rPr lang="ja-JP" altLang="ja-JP" sz="1200" b="0" i="0" baseline="0">
              <a:solidFill>
                <a:schemeClr val="dk1"/>
              </a:solidFill>
              <a:effectLst/>
              <a:latin typeface="+mn-lt"/>
              <a:ea typeface="+mn-ea"/>
              <a:cs typeface="+mn-cs"/>
            </a:rPr>
            <a:t>住民</a:t>
          </a:r>
          <a:r>
            <a:rPr lang="ja-JP" altLang="en-US" sz="1200" b="0" i="0" baseline="0">
              <a:solidFill>
                <a:schemeClr val="dk1"/>
              </a:solidFill>
              <a:effectLst/>
              <a:latin typeface="+mn-lt"/>
              <a:ea typeface="+mn-ea"/>
              <a:cs typeface="+mn-cs"/>
            </a:rPr>
            <a:t>理解や</a:t>
          </a:r>
          <a:r>
            <a:rPr lang="ja-JP" altLang="ja-JP" sz="1200" b="0" i="0" baseline="0">
              <a:solidFill>
                <a:schemeClr val="dk1"/>
              </a:solidFill>
              <a:effectLst/>
              <a:latin typeface="+mn-lt"/>
              <a:ea typeface="+mn-ea"/>
              <a:cs typeface="+mn-cs"/>
            </a:rPr>
            <a:t>啓発</a:t>
          </a:r>
          <a:r>
            <a:rPr lang="ja-JP" altLang="en-US" sz="1200" b="0" i="0" baseline="0">
              <a:solidFill>
                <a:schemeClr val="dk1"/>
              </a:solidFill>
              <a:effectLst/>
              <a:latin typeface="+mn-lt"/>
              <a:ea typeface="+mn-ea"/>
              <a:cs typeface="+mn-cs"/>
            </a:rPr>
            <a:t>の取り組み</a:t>
          </a:r>
          <a:r>
            <a:rPr lang="ja-JP" altLang="ja-JP" sz="1200" b="0" i="0" baseline="0">
              <a:solidFill>
                <a:schemeClr val="dk1"/>
              </a:solidFill>
              <a:effectLst/>
              <a:latin typeface="+mn-lt"/>
              <a:ea typeface="+mn-ea"/>
              <a:cs typeface="+mn-cs"/>
            </a:rPr>
            <a:t>強化</a:t>
          </a:r>
          <a:r>
            <a:rPr lang="ja-JP" altLang="en-US" sz="1200" b="0" i="0" baseline="0">
              <a:solidFill>
                <a:schemeClr val="dk1"/>
              </a:solidFill>
              <a:effectLst/>
              <a:latin typeface="+mn-lt"/>
              <a:ea typeface="+mn-ea"/>
              <a:cs typeface="+mn-cs"/>
            </a:rPr>
            <a:t>などを引き続き進める。</a:t>
          </a:r>
          <a:endParaRPr lang="ja-JP" altLang="ja-JP" sz="1200">
            <a:effectLst/>
          </a:endParaRPr>
        </a:p>
        <a:p>
          <a:pPr rtl="0"/>
          <a:r>
            <a:rPr lang="ja-JP" altLang="ja-JP" sz="1200" b="0" i="0" baseline="0">
              <a:solidFill>
                <a:schemeClr val="dk1"/>
              </a:solidFill>
              <a:effectLst/>
              <a:latin typeface="+mn-lt"/>
              <a:ea typeface="+mn-ea"/>
              <a:cs typeface="+mn-cs"/>
            </a:rPr>
            <a:t>　町単独補助金は、終期設定を</a:t>
          </a:r>
          <a:r>
            <a:rPr lang="ja-JP" altLang="en-US" sz="1200" b="0" i="0" baseline="0">
              <a:solidFill>
                <a:schemeClr val="dk1"/>
              </a:solidFill>
              <a:effectLst/>
              <a:latin typeface="+mn-lt"/>
              <a:ea typeface="+mn-ea"/>
              <a:cs typeface="+mn-cs"/>
            </a:rPr>
            <a:t>するとともに</a:t>
          </a:r>
          <a:r>
            <a:rPr lang="ja-JP" altLang="ja-JP" sz="1200" b="0" i="0" baseline="0">
              <a:solidFill>
                <a:schemeClr val="dk1"/>
              </a:solidFill>
              <a:effectLst/>
              <a:latin typeface="+mn-lt"/>
              <a:ea typeface="+mn-ea"/>
              <a:cs typeface="+mn-cs"/>
            </a:rPr>
            <a:t>「事務事業評価委員会」</a:t>
          </a:r>
          <a:r>
            <a:rPr lang="ja-JP" altLang="en-US" sz="1200" b="0" i="0" baseline="0">
              <a:solidFill>
                <a:schemeClr val="dk1"/>
              </a:solidFill>
              <a:effectLst/>
              <a:latin typeface="+mn-lt"/>
              <a:ea typeface="+mn-ea"/>
              <a:cs typeface="+mn-cs"/>
            </a:rPr>
            <a:t>による効果検証を行い、</a:t>
          </a:r>
          <a:r>
            <a:rPr lang="ja-JP" altLang="ja-JP" sz="1200" b="0" i="0" baseline="0">
              <a:solidFill>
                <a:schemeClr val="dk1"/>
              </a:solidFill>
              <a:effectLst/>
              <a:latin typeface="+mn-lt"/>
              <a:ea typeface="+mn-ea"/>
              <a:cs typeface="+mn-cs"/>
            </a:rPr>
            <a:t>廃止・縮減・統合</a:t>
          </a:r>
          <a:r>
            <a:rPr lang="ja-JP" altLang="en-US" sz="1200" b="0" i="0" baseline="0">
              <a:solidFill>
                <a:schemeClr val="dk1"/>
              </a:solidFill>
              <a:effectLst/>
              <a:latin typeface="+mn-lt"/>
              <a:ea typeface="+mn-ea"/>
              <a:cs typeface="+mn-cs"/>
            </a:rPr>
            <a:t>などの</a:t>
          </a:r>
          <a:r>
            <a:rPr lang="ja-JP" altLang="ja-JP" sz="1200" b="0" i="0" baseline="0">
              <a:solidFill>
                <a:schemeClr val="dk1"/>
              </a:solidFill>
              <a:effectLst/>
              <a:latin typeface="+mn-lt"/>
              <a:ea typeface="+mn-ea"/>
              <a:cs typeface="+mn-cs"/>
            </a:rPr>
            <a:t>見直しを図る。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145288</xdr:rowOff>
    </xdr:to>
    <xdr:cxnSp macro="">
      <xdr:nvCxnSpPr>
        <xdr:cNvPr id="297" name="直線コネクタ 296"/>
        <xdr:cNvCxnSpPr/>
      </xdr:nvCxnSpPr>
      <xdr:spPr>
        <a:xfrm flipV="1">
          <a:off x="15671800" y="62946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37</xdr:row>
      <xdr:rowOff>5842</xdr:rowOff>
    </xdr:to>
    <xdr:cxnSp macro="">
      <xdr:nvCxnSpPr>
        <xdr:cNvPr id="300" name="直線コネクタ 299"/>
        <xdr:cNvCxnSpPr/>
      </xdr:nvCxnSpPr>
      <xdr:spPr>
        <a:xfrm flipV="1">
          <a:off x="14782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5842</xdr:rowOff>
    </xdr:to>
    <xdr:cxnSp macro="">
      <xdr:nvCxnSpPr>
        <xdr:cNvPr id="303" name="直線コネクタ 302"/>
        <xdr:cNvCxnSpPr/>
      </xdr:nvCxnSpPr>
      <xdr:spPr>
        <a:xfrm>
          <a:off x="13893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36</xdr:row>
      <xdr:rowOff>163576</xdr:rowOff>
    </xdr:to>
    <xdr:cxnSp macro="">
      <xdr:nvCxnSpPr>
        <xdr:cNvPr id="306" name="直線コネクタ 305"/>
        <xdr:cNvCxnSpPr/>
      </xdr:nvCxnSpPr>
      <xdr:spPr>
        <a:xfrm>
          <a:off x="13004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16" name="円/楕円 315"/>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17"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18" name="円/楕円 317"/>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9" name="テキスト ボックス 318"/>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0" name="円/楕円 319"/>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21" name="テキスト ボックス 320"/>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112776</xdr:rowOff>
    </xdr:from>
    <xdr:to>
      <xdr:col>20</xdr:col>
      <xdr:colOff>209550</xdr:colOff>
      <xdr:row>37</xdr:row>
      <xdr:rowOff>42926</xdr:rowOff>
    </xdr:to>
    <xdr:sp macro="" textlink="">
      <xdr:nvSpPr>
        <xdr:cNvPr id="322" name="円/楕円 321"/>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3" name="テキスト ボックス 322"/>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24" name="円/楕円 323"/>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9415</xdr:rowOff>
    </xdr:from>
    <xdr:ext cx="762000" cy="259045"/>
    <xdr:sp macro="" textlink="">
      <xdr:nvSpPr>
        <xdr:cNvPr id="325" name="テキスト ボックス 324"/>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過去に発行した地方債の償還ピークが過ぎ</a:t>
          </a:r>
          <a:r>
            <a:rPr lang="ja-JP" altLang="en-US" sz="1200" b="0" i="0" baseline="0">
              <a:solidFill>
                <a:schemeClr val="dk1"/>
              </a:solidFill>
              <a:effectLst/>
              <a:latin typeface="+mn-lt"/>
              <a:ea typeface="+mn-ea"/>
              <a:cs typeface="+mn-cs"/>
            </a:rPr>
            <a:t>て減少傾向にあり、平成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年度も公債費は減少したため、類似団体より数値は良い水準で推移しているが、ここ数年、実施した庁舎大規模改修事業や</a:t>
          </a:r>
          <a:r>
            <a:rPr lang="ja-JP" altLang="ja-JP" sz="1200" b="0" i="0" baseline="0">
              <a:solidFill>
                <a:schemeClr val="dk1"/>
              </a:solidFill>
              <a:effectLst/>
              <a:latin typeface="+mn-lt"/>
              <a:ea typeface="+mn-ea"/>
              <a:cs typeface="+mn-cs"/>
            </a:rPr>
            <a:t>災害対策施設整備等に</a:t>
          </a:r>
          <a:r>
            <a:rPr lang="ja-JP" altLang="en-US" sz="1200" b="0" i="0" baseline="0">
              <a:solidFill>
                <a:schemeClr val="dk1"/>
              </a:solidFill>
              <a:effectLst/>
              <a:latin typeface="+mn-lt"/>
              <a:ea typeface="+mn-ea"/>
              <a:cs typeface="+mn-cs"/>
            </a:rPr>
            <a:t>伴い</a:t>
          </a:r>
          <a:r>
            <a:rPr lang="ja-JP" altLang="ja-JP" sz="1200" b="0" i="0" baseline="0">
              <a:solidFill>
                <a:schemeClr val="dk1"/>
              </a:solidFill>
              <a:effectLst/>
              <a:latin typeface="+mn-lt"/>
              <a:ea typeface="+mn-ea"/>
              <a:cs typeface="+mn-cs"/>
            </a:rPr>
            <a:t>地方債発行</a:t>
          </a:r>
          <a:r>
            <a:rPr lang="ja-JP" altLang="en-US" sz="1200" b="0" i="0" baseline="0">
              <a:solidFill>
                <a:schemeClr val="dk1"/>
              </a:solidFill>
              <a:effectLst/>
              <a:latin typeface="+mn-lt"/>
              <a:ea typeface="+mn-ea"/>
              <a:cs typeface="+mn-cs"/>
            </a:rPr>
            <a:t>額が増加しているため、将来的には公債費負担が大きくなる見込みである。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引き続き、</a:t>
          </a:r>
          <a:r>
            <a:rPr lang="ja-JP" altLang="ja-JP" sz="1200" b="0" i="0" baseline="0">
              <a:solidFill>
                <a:schemeClr val="dk1"/>
              </a:solidFill>
              <a:effectLst/>
              <a:latin typeface="+mn-lt"/>
              <a:ea typeface="+mn-ea"/>
              <a:cs typeface="+mn-cs"/>
            </a:rPr>
            <a:t>健全かつ持続可能な財政運営を実現するために財政負担の</a:t>
          </a:r>
          <a:r>
            <a:rPr lang="ja-JP" altLang="en-US" sz="1200" b="0" i="0" baseline="0">
              <a:solidFill>
                <a:schemeClr val="dk1"/>
              </a:solidFill>
              <a:effectLst/>
              <a:latin typeface="+mn-lt"/>
              <a:ea typeface="+mn-ea"/>
              <a:cs typeface="+mn-cs"/>
            </a:rPr>
            <a:t>将来見通しを的確に分析し</a:t>
          </a:r>
          <a:r>
            <a:rPr lang="ja-JP" altLang="ja-JP" sz="1200" b="0" i="0" baseline="0">
              <a:solidFill>
                <a:schemeClr val="dk1"/>
              </a:solidFill>
              <a:effectLst/>
              <a:latin typeface="+mn-lt"/>
              <a:ea typeface="+mn-ea"/>
              <a:cs typeface="+mn-cs"/>
            </a:rPr>
            <a:t>、地方債の発行抑制と償還額平準化に努めていく。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73661</xdr:rowOff>
    </xdr:from>
    <xdr:to>
      <xdr:col>7</xdr:col>
      <xdr:colOff>15875</xdr:colOff>
      <xdr:row>76</xdr:row>
      <xdr:rowOff>111761</xdr:rowOff>
    </xdr:to>
    <xdr:cxnSp macro="">
      <xdr:nvCxnSpPr>
        <xdr:cNvPr id="358" name="直線コネクタ 357"/>
        <xdr:cNvCxnSpPr/>
      </xdr:nvCxnSpPr>
      <xdr:spPr>
        <a:xfrm flipV="1">
          <a:off x="3987800" y="131038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111761</xdr:rowOff>
    </xdr:from>
    <xdr:to>
      <xdr:col>5</xdr:col>
      <xdr:colOff>549275</xdr:colOff>
      <xdr:row>76</xdr:row>
      <xdr:rowOff>127000</xdr:rowOff>
    </xdr:to>
    <xdr:cxnSp macro="">
      <xdr:nvCxnSpPr>
        <xdr:cNvPr id="361" name="直線コネクタ 360"/>
        <xdr:cNvCxnSpPr/>
      </xdr:nvCxnSpPr>
      <xdr:spPr>
        <a:xfrm flipV="1">
          <a:off x="3098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77</xdr:row>
      <xdr:rowOff>8889</xdr:rowOff>
    </xdr:to>
    <xdr:cxnSp macro="">
      <xdr:nvCxnSpPr>
        <xdr:cNvPr id="364" name="直線コネクタ 363"/>
        <xdr:cNvCxnSpPr/>
      </xdr:nvCxnSpPr>
      <xdr:spPr>
        <a:xfrm flipV="1">
          <a:off x="2209800" y="13157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8889</xdr:rowOff>
    </xdr:from>
    <xdr:to>
      <xdr:col>3</xdr:col>
      <xdr:colOff>142875</xdr:colOff>
      <xdr:row>78</xdr:row>
      <xdr:rowOff>35561</xdr:rowOff>
    </xdr:to>
    <xdr:cxnSp macro="">
      <xdr:nvCxnSpPr>
        <xdr:cNvPr id="367" name="直線コネクタ 366"/>
        <xdr:cNvCxnSpPr/>
      </xdr:nvCxnSpPr>
      <xdr:spPr>
        <a:xfrm flipV="1">
          <a:off x="1320800" y="132105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22861</xdr:rowOff>
    </xdr:from>
    <xdr:to>
      <xdr:col>7</xdr:col>
      <xdr:colOff>66675</xdr:colOff>
      <xdr:row>76</xdr:row>
      <xdr:rowOff>124461</xdr:rowOff>
    </xdr:to>
    <xdr:sp macro="" textlink="">
      <xdr:nvSpPr>
        <xdr:cNvPr id="377" name="円/楕円 376"/>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39387</xdr:rowOff>
    </xdr:from>
    <xdr:ext cx="762000" cy="259045"/>
    <xdr:sp macro="" textlink="">
      <xdr:nvSpPr>
        <xdr:cNvPr id="378"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60961</xdr:rowOff>
    </xdr:from>
    <xdr:to>
      <xdr:col>5</xdr:col>
      <xdr:colOff>600075</xdr:colOff>
      <xdr:row>76</xdr:row>
      <xdr:rowOff>162561</xdr:rowOff>
    </xdr:to>
    <xdr:sp macro="" textlink="">
      <xdr:nvSpPr>
        <xdr:cNvPr id="379" name="円/楕円 378"/>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80" name="テキスト ボックス 379"/>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81" name="円/楕円 380"/>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82" name="テキスト ボックス 381"/>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129539</xdr:rowOff>
    </xdr:from>
    <xdr:to>
      <xdr:col>3</xdr:col>
      <xdr:colOff>193675</xdr:colOff>
      <xdr:row>77</xdr:row>
      <xdr:rowOff>59689</xdr:rowOff>
    </xdr:to>
    <xdr:sp macro="" textlink="">
      <xdr:nvSpPr>
        <xdr:cNvPr id="383" name="円/楕円 382"/>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84" name="テキスト ボックス 383"/>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5" name="円/楕円 384"/>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6" name="テキスト ボックス 385"/>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近年</a:t>
          </a:r>
          <a:r>
            <a:rPr lang="ja-JP" altLang="ja-JP" sz="1200" b="0" i="0" baseline="0">
              <a:solidFill>
                <a:schemeClr val="dk1"/>
              </a:solidFill>
              <a:effectLst/>
              <a:latin typeface="+mn-lt"/>
              <a:ea typeface="+mn-ea"/>
              <a:cs typeface="+mn-cs"/>
            </a:rPr>
            <a:t>、公共施設の老朽化に伴</a:t>
          </a:r>
          <a:r>
            <a:rPr lang="ja-JP" altLang="en-US" sz="1200" b="0" i="0" baseline="0">
              <a:solidFill>
                <a:schemeClr val="dk1"/>
              </a:solidFill>
              <a:effectLst/>
              <a:latin typeface="+mn-lt"/>
              <a:ea typeface="+mn-ea"/>
              <a:cs typeface="+mn-cs"/>
            </a:rPr>
            <a:t>う</a:t>
          </a:r>
          <a:r>
            <a:rPr lang="ja-JP" altLang="ja-JP" sz="1200" b="0" i="0" baseline="0">
              <a:solidFill>
                <a:schemeClr val="dk1"/>
              </a:solidFill>
              <a:effectLst/>
              <a:latin typeface="+mn-lt"/>
              <a:ea typeface="+mn-ea"/>
              <a:cs typeface="+mn-cs"/>
            </a:rPr>
            <a:t>維持補修費等</a:t>
          </a:r>
          <a:r>
            <a:rPr lang="ja-JP" altLang="en-US" sz="1200" b="0" i="0" baseline="0">
              <a:solidFill>
                <a:schemeClr val="dk1"/>
              </a:solidFill>
              <a:effectLst/>
              <a:latin typeface="+mn-lt"/>
              <a:ea typeface="+mn-ea"/>
              <a:cs typeface="+mn-cs"/>
            </a:rPr>
            <a:t>が増大傾向にあり、将来的には莫大な負担になることが</a:t>
          </a:r>
          <a:r>
            <a:rPr lang="ja-JP" altLang="ja-JP" sz="1200" b="0" i="0" baseline="0">
              <a:solidFill>
                <a:schemeClr val="dk1"/>
              </a:solidFill>
              <a:effectLst/>
              <a:latin typeface="+mn-lt"/>
              <a:ea typeface="+mn-ea"/>
              <a:cs typeface="+mn-cs"/>
            </a:rPr>
            <a:t>懸念される。</a:t>
          </a:r>
          <a:r>
            <a:rPr lang="ja-JP" altLang="en-US" sz="1200" b="0" i="0" baseline="0">
              <a:solidFill>
                <a:schemeClr val="dk1"/>
              </a:solidFill>
              <a:effectLst/>
              <a:latin typeface="+mn-lt"/>
              <a:ea typeface="+mn-ea"/>
              <a:cs typeface="+mn-cs"/>
            </a:rPr>
            <a:t>今後、公共施設等総合管理計画を策定し、将来的な方針に基づき整備計画を立てていくことが必要となる。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あわせて、</a:t>
          </a:r>
          <a:r>
            <a:rPr lang="ja-JP" altLang="ja-JP" sz="1200" b="0" i="0" baseline="0">
              <a:solidFill>
                <a:schemeClr val="dk1"/>
              </a:solidFill>
              <a:effectLst/>
              <a:latin typeface="+mn-lt"/>
              <a:ea typeface="+mn-ea"/>
              <a:cs typeface="+mn-cs"/>
            </a:rPr>
            <a:t>人件費、補助費等、繰出金の抑制を図っていくためにも全庁一体となって、歳出削減・自主財源の確保に取り組む必要がある。</a:t>
          </a:r>
          <a:endParaRPr lang="ja-JP" altLang="ja-JP" sz="1200">
            <a:effectLst/>
          </a:endParaRPr>
        </a:p>
        <a:p>
          <a:endParaRPr kumimoji="1" lang="ja-JP" altLang="en-US"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122428</xdr:rowOff>
    </xdr:from>
    <xdr:to>
      <xdr:col>24</xdr:col>
      <xdr:colOff>31750</xdr:colOff>
      <xdr:row>77</xdr:row>
      <xdr:rowOff>106426</xdr:rowOff>
    </xdr:to>
    <xdr:cxnSp macro="">
      <xdr:nvCxnSpPr>
        <xdr:cNvPr id="417" name="直線コネクタ 416"/>
        <xdr:cNvCxnSpPr/>
      </xdr:nvCxnSpPr>
      <xdr:spPr>
        <a:xfrm>
          <a:off x="15671800" y="1315262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117856</xdr:rowOff>
    </xdr:from>
    <xdr:to>
      <xdr:col>22</xdr:col>
      <xdr:colOff>565150</xdr:colOff>
      <xdr:row>76</xdr:row>
      <xdr:rowOff>122428</xdr:rowOff>
    </xdr:to>
    <xdr:cxnSp macro="">
      <xdr:nvCxnSpPr>
        <xdr:cNvPr id="420" name="直線コネクタ 419"/>
        <xdr:cNvCxnSpPr/>
      </xdr:nvCxnSpPr>
      <xdr:spPr>
        <a:xfrm>
          <a:off x="14782800" y="13148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xdr:rowOff>
    </xdr:from>
    <xdr:to>
      <xdr:col>21</xdr:col>
      <xdr:colOff>361950</xdr:colOff>
      <xdr:row>76</xdr:row>
      <xdr:rowOff>117856</xdr:rowOff>
    </xdr:to>
    <xdr:cxnSp macro="">
      <xdr:nvCxnSpPr>
        <xdr:cNvPr id="423" name="直線コネクタ 422"/>
        <xdr:cNvCxnSpPr/>
      </xdr:nvCxnSpPr>
      <xdr:spPr>
        <a:xfrm>
          <a:off x="13893800" y="130383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56134</xdr:rowOff>
    </xdr:from>
    <xdr:to>
      <xdr:col>20</xdr:col>
      <xdr:colOff>158750</xdr:colOff>
      <xdr:row>76</xdr:row>
      <xdr:rowOff>8128</xdr:rowOff>
    </xdr:to>
    <xdr:cxnSp macro="">
      <xdr:nvCxnSpPr>
        <xdr:cNvPr id="426" name="直線コネクタ 425"/>
        <xdr:cNvCxnSpPr/>
      </xdr:nvCxnSpPr>
      <xdr:spPr>
        <a:xfrm>
          <a:off x="13004800" y="129148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55626</xdr:rowOff>
    </xdr:from>
    <xdr:to>
      <xdr:col>24</xdr:col>
      <xdr:colOff>82550</xdr:colOff>
      <xdr:row>77</xdr:row>
      <xdr:rowOff>157226</xdr:rowOff>
    </xdr:to>
    <xdr:sp macro="" textlink="">
      <xdr:nvSpPr>
        <xdr:cNvPr id="436" name="円/楕円 435"/>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27703</xdr:rowOff>
    </xdr:from>
    <xdr:ext cx="762000" cy="259045"/>
    <xdr:sp macro="" textlink="">
      <xdr:nvSpPr>
        <xdr:cNvPr id="437"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71628</xdr:rowOff>
    </xdr:from>
    <xdr:to>
      <xdr:col>22</xdr:col>
      <xdr:colOff>615950</xdr:colOff>
      <xdr:row>77</xdr:row>
      <xdr:rowOff>1778</xdr:rowOff>
    </xdr:to>
    <xdr:sp macro="" textlink="">
      <xdr:nvSpPr>
        <xdr:cNvPr id="438" name="円/楕円 437"/>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11955</xdr:rowOff>
    </xdr:from>
    <xdr:ext cx="736600" cy="259045"/>
    <xdr:sp macro="" textlink="">
      <xdr:nvSpPr>
        <xdr:cNvPr id="439" name="テキスト ボックス 438"/>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67056</xdr:rowOff>
    </xdr:from>
    <xdr:to>
      <xdr:col>21</xdr:col>
      <xdr:colOff>412750</xdr:colOff>
      <xdr:row>76</xdr:row>
      <xdr:rowOff>168656</xdr:rowOff>
    </xdr:to>
    <xdr:sp macro="" textlink="">
      <xdr:nvSpPr>
        <xdr:cNvPr id="440" name="円/楕円 439"/>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153433</xdr:rowOff>
    </xdr:from>
    <xdr:ext cx="762000" cy="259045"/>
    <xdr:sp macro="" textlink="">
      <xdr:nvSpPr>
        <xdr:cNvPr id="441" name="テキスト ボックス 440"/>
        <xdr:cNvSpPr txBox="1"/>
      </xdr:nvSpPr>
      <xdr:spPr>
        <a:xfrm>
          <a:off x="14401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128778</xdr:rowOff>
    </xdr:from>
    <xdr:to>
      <xdr:col>20</xdr:col>
      <xdr:colOff>209550</xdr:colOff>
      <xdr:row>76</xdr:row>
      <xdr:rowOff>58928</xdr:rowOff>
    </xdr:to>
    <xdr:sp macro="" textlink="">
      <xdr:nvSpPr>
        <xdr:cNvPr id="442" name="円/楕円 441"/>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69105</xdr:rowOff>
    </xdr:from>
    <xdr:ext cx="762000" cy="259045"/>
    <xdr:sp macro="" textlink="">
      <xdr:nvSpPr>
        <xdr:cNvPr id="443" name="テキスト ボックス 442"/>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4" name="円/楕円 443"/>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45" name="テキスト ボックス 444"/>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宮崎県高鍋町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70427</xdr:rowOff>
    </xdr:from>
    <xdr:to>
      <xdr:col>4</xdr:col>
      <xdr:colOff>1117600</xdr:colOff>
      <xdr:row>18</xdr:row>
      <xdr:rowOff>101190</xdr:rowOff>
    </xdr:to>
    <xdr:cxnSp macro="">
      <xdr:nvCxnSpPr>
        <xdr:cNvPr id="52" name="直線コネクタ 51"/>
        <xdr:cNvCxnSpPr/>
      </xdr:nvCxnSpPr>
      <xdr:spPr bwMode="auto">
        <a:xfrm flipV="1">
          <a:off x="5003800" y="3204152"/>
          <a:ext cx="647700" cy="3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79375</xdr:rowOff>
    </xdr:from>
    <xdr:to>
      <xdr:col>4</xdr:col>
      <xdr:colOff>469900</xdr:colOff>
      <xdr:row>18</xdr:row>
      <xdr:rowOff>101190</xdr:rowOff>
    </xdr:to>
    <xdr:cxnSp macro="">
      <xdr:nvCxnSpPr>
        <xdr:cNvPr id="55" name="直線コネクタ 54"/>
        <xdr:cNvCxnSpPr/>
      </xdr:nvCxnSpPr>
      <xdr:spPr bwMode="auto">
        <a:xfrm>
          <a:off x="4305300" y="3213100"/>
          <a:ext cx="698500" cy="21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40469</xdr:rowOff>
    </xdr:from>
    <xdr:to>
      <xdr:col>3</xdr:col>
      <xdr:colOff>904875</xdr:colOff>
      <xdr:row>18</xdr:row>
      <xdr:rowOff>79375</xdr:rowOff>
    </xdr:to>
    <xdr:cxnSp macro="">
      <xdr:nvCxnSpPr>
        <xdr:cNvPr id="58" name="直線コネクタ 57"/>
        <xdr:cNvCxnSpPr/>
      </xdr:nvCxnSpPr>
      <xdr:spPr bwMode="auto">
        <a:xfrm>
          <a:off x="3606800" y="3174194"/>
          <a:ext cx="698500" cy="38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24413</xdr:rowOff>
    </xdr:from>
    <xdr:to>
      <xdr:col>3</xdr:col>
      <xdr:colOff>206375</xdr:colOff>
      <xdr:row>18</xdr:row>
      <xdr:rowOff>40469</xdr:rowOff>
    </xdr:to>
    <xdr:cxnSp macro="">
      <xdr:nvCxnSpPr>
        <xdr:cNvPr id="61" name="直線コネクタ 60"/>
        <xdr:cNvCxnSpPr/>
      </xdr:nvCxnSpPr>
      <xdr:spPr bwMode="auto">
        <a:xfrm>
          <a:off x="2908300" y="3158138"/>
          <a:ext cx="698500" cy="16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19627</xdr:rowOff>
    </xdr:from>
    <xdr:to>
      <xdr:col>5</xdr:col>
      <xdr:colOff>34925</xdr:colOff>
      <xdr:row>18</xdr:row>
      <xdr:rowOff>121227</xdr:rowOff>
    </xdr:to>
    <xdr:sp macro="" textlink="">
      <xdr:nvSpPr>
        <xdr:cNvPr id="71" name="円/楕円 70"/>
        <xdr:cNvSpPr/>
      </xdr:nvSpPr>
      <xdr:spPr bwMode="auto">
        <a:xfrm>
          <a:off x="5600700" y="3153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163154</xdr:rowOff>
    </xdr:from>
    <xdr:ext cx="762000" cy="259045"/>
    <xdr:sp macro="" textlink="">
      <xdr:nvSpPr>
        <xdr:cNvPr id="72" name="人口1人当たり決算額の推移該当値テキスト130"/>
        <xdr:cNvSpPr txBox="1"/>
      </xdr:nvSpPr>
      <xdr:spPr>
        <a:xfrm>
          <a:off x="5740400" y="312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67,322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50390</xdr:rowOff>
    </xdr:from>
    <xdr:to>
      <xdr:col>4</xdr:col>
      <xdr:colOff>520700</xdr:colOff>
      <xdr:row>18</xdr:row>
      <xdr:rowOff>151990</xdr:rowOff>
    </xdr:to>
    <xdr:sp macro="" textlink="">
      <xdr:nvSpPr>
        <xdr:cNvPr id="73" name="円/楕円 72"/>
        <xdr:cNvSpPr/>
      </xdr:nvSpPr>
      <xdr:spPr bwMode="auto">
        <a:xfrm>
          <a:off x="4953000" y="318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136767</xdr:rowOff>
    </xdr:from>
    <xdr:ext cx="736600" cy="259045"/>
    <xdr:sp macro="" textlink="">
      <xdr:nvSpPr>
        <xdr:cNvPr id="74" name="テキスト ボックス 73"/>
        <xdr:cNvSpPr txBox="1"/>
      </xdr:nvSpPr>
      <xdr:spPr>
        <a:xfrm>
          <a:off x="4622800" y="327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64,496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28575</xdr:rowOff>
    </xdr:from>
    <xdr:to>
      <xdr:col>3</xdr:col>
      <xdr:colOff>955675</xdr:colOff>
      <xdr:row>18</xdr:row>
      <xdr:rowOff>130175</xdr:rowOff>
    </xdr:to>
    <xdr:sp macro="" textlink="">
      <xdr:nvSpPr>
        <xdr:cNvPr id="75" name="円/楕円 74"/>
        <xdr:cNvSpPr/>
      </xdr:nvSpPr>
      <xdr:spPr bwMode="auto">
        <a:xfrm>
          <a:off x="4254500" y="3162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114952</xdr:rowOff>
    </xdr:from>
    <xdr:ext cx="762000" cy="259045"/>
    <xdr:sp macro="" textlink="">
      <xdr:nvSpPr>
        <xdr:cNvPr id="76" name="テキスト ボックス 75"/>
        <xdr:cNvSpPr txBox="1"/>
      </xdr:nvSpPr>
      <xdr:spPr>
        <a:xfrm>
          <a:off x="39243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66,500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161119</xdr:rowOff>
    </xdr:from>
    <xdr:to>
      <xdr:col>3</xdr:col>
      <xdr:colOff>257175</xdr:colOff>
      <xdr:row>18</xdr:row>
      <xdr:rowOff>91269</xdr:rowOff>
    </xdr:to>
    <xdr:sp macro="" textlink="">
      <xdr:nvSpPr>
        <xdr:cNvPr id="77" name="円/楕円 76"/>
        <xdr:cNvSpPr/>
      </xdr:nvSpPr>
      <xdr:spPr bwMode="auto">
        <a:xfrm>
          <a:off x="3556000" y="3123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76047</xdr:rowOff>
    </xdr:from>
    <xdr:ext cx="762000" cy="259045"/>
    <xdr:sp macro="" textlink="">
      <xdr:nvSpPr>
        <xdr:cNvPr id="78" name="テキスト ボックス 77"/>
        <xdr:cNvSpPr txBox="1"/>
      </xdr:nvSpPr>
      <xdr:spPr>
        <a:xfrm>
          <a:off x="3225800" y="32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70,074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145063</xdr:rowOff>
    </xdr:from>
    <xdr:to>
      <xdr:col>2</xdr:col>
      <xdr:colOff>692150</xdr:colOff>
      <xdr:row>18</xdr:row>
      <xdr:rowOff>75213</xdr:rowOff>
    </xdr:to>
    <xdr:sp macro="" textlink="">
      <xdr:nvSpPr>
        <xdr:cNvPr id="79" name="円/楕円 78"/>
        <xdr:cNvSpPr/>
      </xdr:nvSpPr>
      <xdr:spPr bwMode="auto">
        <a:xfrm>
          <a:off x="2857500" y="3107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85390</xdr:rowOff>
    </xdr:from>
    <xdr:ext cx="762000" cy="259045"/>
    <xdr:sp macro="" textlink="">
      <xdr:nvSpPr>
        <xdr:cNvPr id="80" name="テキスト ボックス 79"/>
        <xdr:cNvSpPr txBox="1"/>
      </xdr:nvSpPr>
      <xdr:spPr>
        <a:xfrm>
          <a:off x="2527300" y="28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11002</xdr:rowOff>
    </xdr:from>
    <xdr:to>
      <xdr:col>4</xdr:col>
      <xdr:colOff>1117600</xdr:colOff>
      <xdr:row>35</xdr:row>
      <xdr:rowOff>75205</xdr:rowOff>
    </xdr:to>
    <xdr:cxnSp macro="">
      <xdr:nvCxnSpPr>
        <xdr:cNvPr id="115" name="直線コネクタ 114"/>
        <xdr:cNvCxnSpPr/>
      </xdr:nvCxnSpPr>
      <xdr:spPr bwMode="auto">
        <a:xfrm>
          <a:off x="5003800" y="6621352"/>
          <a:ext cx="647700" cy="64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311349</xdr:rowOff>
    </xdr:from>
    <xdr:to>
      <xdr:col>4</xdr:col>
      <xdr:colOff>469900</xdr:colOff>
      <xdr:row>35</xdr:row>
      <xdr:rowOff>11002</xdr:rowOff>
    </xdr:to>
    <xdr:cxnSp macro="">
      <xdr:nvCxnSpPr>
        <xdr:cNvPr id="118" name="直線コネクタ 117"/>
        <xdr:cNvCxnSpPr/>
      </xdr:nvCxnSpPr>
      <xdr:spPr bwMode="auto">
        <a:xfrm>
          <a:off x="4305300" y="6578799"/>
          <a:ext cx="698500" cy="42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253024</xdr:rowOff>
    </xdr:from>
    <xdr:to>
      <xdr:col>3</xdr:col>
      <xdr:colOff>904875</xdr:colOff>
      <xdr:row>34</xdr:row>
      <xdr:rowOff>311349</xdr:rowOff>
    </xdr:to>
    <xdr:cxnSp macro="">
      <xdr:nvCxnSpPr>
        <xdr:cNvPr id="121" name="直線コネクタ 120"/>
        <xdr:cNvCxnSpPr/>
      </xdr:nvCxnSpPr>
      <xdr:spPr bwMode="auto">
        <a:xfrm>
          <a:off x="3606800" y="6520474"/>
          <a:ext cx="698500" cy="58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39120</xdr:rowOff>
    </xdr:from>
    <xdr:to>
      <xdr:col>3</xdr:col>
      <xdr:colOff>206375</xdr:colOff>
      <xdr:row>34</xdr:row>
      <xdr:rowOff>253024</xdr:rowOff>
    </xdr:to>
    <xdr:cxnSp macro="">
      <xdr:nvCxnSpPr>
        <xdr:cNvPr id="124" name="直線コネクタ 123"/>
        <xdr:cNvCxnSpPr/>
      </xdr:nvCxnSpPr>
      <xdr:spPr bwMode="auto">
        <a:xfrm>
          <a:off x="2908300" y="6306570"/>
          <a:ext cx="698500" cy="21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24405</xdr:rowOff>
    </xdr:from>
    <xdr:to>
      <xdr:col>5</xdr:col>
      <xdr:colOff>34925</xdr:colOff>
      <xdr:row>35</xdr:row>
      <xdr:rowOff>126005</xdr:rowOff>
    </xdr:to>
    <xdr:sp macro="" textlink="">
      <xdr:nvSpPr>
        <xdr:cNvPr id="134" name="円/楕円 133"/>
        <xdr:cNvSpPr/>
      </xdr:nvSpPr>
      <xdr:spPr bwMode="auto">
        <a:xfrm>
          <a:off x="5600700" y="663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212382</xdr:rowOff>
    </xdr:from>
    <xdr:ext cx="762000" cy="259045"/>
    <xdr:sp macro="" textlink="">
      <xdr:nvSpPr>
        <xdr:cNvPr id="135" name="人口1人当たり決算額の推移該当値テキスト445"/>
        <xdr:cNvSpPr txBox="1"/>
      </xdr:nvSpPr>
      <xdr:spPr>
        <a:xfrm>
          <a:off x="5740400" y="647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18,336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303102</xdr:rowOff>
    </xdr:from>
    <xdr:to>
      <xdr:col>4</xdr:col>
      <xdr:colOff>520700</xdr:colOff>
      <xdr:row>35</xdr:row>
      <xdr:rowOff>61802</xdr:rowOff>
    </xdr:to>
    <xdr:sp macro="" textlink="">
      <xdr:nvSpPr>
        <xdr:cNvPr id="136" name="円/楕円 135"/>
        <xdr:cNvSpPr/>
      </xdr:nvSpPr>
      <xdr:spPr bwMode="auto">
        <a:xfrm>
          <a:off x="4953000" y="657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71979</xdr:rowOff>
    </xdr:from>
    <xdr:ext cx="736600" cy="259045"/>
    <xdr:sp macro="" textlink="">
      <xdr:nvSpPr>
        <xdr:cNvPr id="137" name="テキスト ボックス 136"/>
        <xdr:cNvSpPr txBox="1"/>
      </xdr:nvSpPr>
      <xdr:spPr>
        <a:xfrm>
          <a:off x="4622800" y="633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260549</xdr:rowOff>
    </xdr:from>
    <xdr:to>
      <xdr:col>3</xdr:col>
      <xdr:colOff>955675</xdr:colOff>
      <xdr:row>35</xdr:row>
      <xdr:rowOff>19249</xdr:rowOff>
    </xdr:to>
    <xdr:sp macro="" textlink="">
      <xdr:nvSpPr>
        <xdr:cNvPr id="138" name="円/楕円 137"/>
        <xdr:cNvSpPr/>
      </xdr:nvSpPr>
      <xdr:spPr bwMode="auto">
        <a:xfrm>
          <a:off x="4254500" y="652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29427</xdr:rowOff>
    </xdr:from>
    <xdr:ext cx="762000" cy="259045"/>
    <xdr:sp macro="" textlink="">
      <xdr:nvSpPr>
        <xdr:cNvPr id="139" name="テキスト ボックス 138"/>
        <xdr:cNvSpPr txBox="1"/>
      </xdr:nvSpPr>
      <xdr:spPr>
        <a:xfrm>
          <a:off x="3924300" y="62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21,605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202224</xdr:rowOff>
    </xdr:from>
    <xdr:to>
      <xdr:col>3</xdr:col>
      <xdr:colOff>257175</xdr:colOff>
      <xdr:row>34</xdr:row>
      <xdr:rowOff>303824</xdr:rowOff>
    </xdr:to>
    <xdr:sp macro="" textlink="">
      <xdr:nvSpPr>
        <xdr:cNvPr id="140" name="円/楕円 139"/>
        <xdr:cNvSpPr/>
      </xdr:nvSpPr>
      <xdr:spPr bwMode="auto">
        <a:xfrm>
          <a:off x="3556000" y="646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314001</xdr:rowOff>
    </xdr:from>
    <xdr:ext cx="762000" cy="259045"/>
    <xdr:sp macro="" textlink="">
      <xdr:nvSpPr>
        <xdr:cNvPr id="141" name="テキスト ボックス 140"/>
        <xdr:cNvSpPr txBox="1"/>
      </xdr:nvSpPr>
      <xdr:spPr>
        <a:xfrm>
          <a:off x="3225800" y="623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23,391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331220</xdr:rowOff>
    </xdr:from>
    <xdr:to>
      <xdr:col>2</xdr:col>
      <xdr:colOff>692150</xdr:colOff>
      <xdr:row>34</xdr:row>
      <xdr:rowOff>89920</xdr:rowOff>
    </xdr:to>
    <xdr:sp macro="" textlink="">
      <xdr:nvSpPr>
        <xdr:cNvPr id="142" name="円/楕円 141"/>
        <xdr:cNvSpPr/>
      </xdr:nvSpPr>
      <xdr:spPr bwMode="auto">
        <a:xfrm>
          <a:off x="2857500" y="625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100097</xdr:rowOff>
    </xdr:from>
    <xdr:ext cx="762000" cy="259045"/>
    <xdr:sp macro="" textlink="">
      <xdr:nvSpPr>
        <xdr:cNvPr id="143" name="テキスト ボックス 142"/>
        <xdr:cNvSpPr txBox="1"/>
      </xdr:nvSpPr>
      <xdr:spPr>
        <a:xfrm>
          <a:off x="2527300" y="602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ja-JP" sz="1200" b="0" i="0" baseline="0">
              <a:solidFill>
                <a:schemeClr val="dk1"/>
              </a:solidFill>
              <a:effectLst/>
              <a:latin typeface="+mn-lt"/>
              <a:ea typeface="+mn-ea"/>
              <a:cs typeface="+mn-cs"/>
            </a:rPr>
            <a:t>将来的な公共施設の老朽化による大規模改修等に備え、積立金を公共施設等整備基金に積み増し</a:t>
          </a:r>
          <a:r>
            <a:rPr lang="ja-JP" altLang="en-US" sz="1200" b="0" i="0" baseline="0">
              <a:solidFill>
                <a:schemeClr val="dk1"/>
              </a:solidFill>
              <a:effectLst/>
              <a:latin typeface="+mn-lt"/>
              <a:ea typeface="+mn-ea"/>
              <a:cs typeface="+mn-cs"/>
            </a:rPr>
            <a:t>し</a:t>
          </a:r>
          <a:r>
            <a:rPr lang="ja-JP" altLang="ja-JP" sz="1200" b="0" i="0" baseline="0">
              <a:solidFill>
                <a:schemeClr val="dk1"/>
              </a:solidFill>
              <a:effectLst/>
              <a:latin typeface="+mn-lt"/>
              <a:ea typeface="+mn-ea"/>
              <a:cs typeface="+mn-cs"/>
            </a:rPr>
            <a:t>たため</a:t>
          </a:r>
          <a:r>
            <a:rPr lang="ja-JP" altLang="en-US" sz="1200" b="0" i="0" baseline="0">
              <a:solidFill>
                <a:schemeClr val="dk1"/>
              </a:solidFill>
              <a:effectLst/>
              <a:latin typeface="+mn-lt"/>
              <a:ea typeface="+mn-ea"/>
              <a:cs typeface="+mn-cs"/>
            </a:rPr>
            <a:t>実質単年度収支がマイナスになっていたが、平成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年度は財政調整基金に積み立てたためプラスに転じている</a:t>
          </a:r>
          <a:r>
            <a:rPr lang="ja-JP" altLang="ja-JP" sz="1200" b="0" i="0" baseline="0">
              <a:solidFill>
                <a:schemeClr val="dk1"/>
              </a:solidFill>
              <a:effectLst/>
              <a:latin typeface="+mn-lt"/>
              <a:ea typeface="+mn-ea"/>
              <a:cs typeface="+mn-cs"/>
            </a:rPr>
            <a:t>。</a:t>
          </a:r>
          <a:endParaRPr lang="ja-JP" altLang="ja-JP" sz="1200">
            <a:effectLst/>
          </a:endParaRPr>
        </a:p>
        <a:p>
          <a:pPr rtl="0"/>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近年、地方交付税の増額や地域活性化交付金等</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の活用</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により、財政調整基金残高</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増加傾向にあったが、</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自主財源の根幹をなす地方税</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伸び悩んでいる状況であるため</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、引き続き歳出の徹底的な見直しを実施し、実質収支の改善に努めてい</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くことが求められている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現在のところ、黒字で推移しているが、一般会計から特別会計への繰出金額は増加傾向にあり、一般会計の財政運営を圧迫しつつあるため、</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一般会計と各会計間で中長期的な展望に立ち、適正な料金等を再度検討し、安定的かつ効率的な運営をしていかなければならない。</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実質公債費比率の分子の数値が年々減少しているのは、公債費償還のピーク（平成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年度）を過ぎ、</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元利償還金が</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減額基調にあること、臨時財政対策債の影響で算入公債費等が増額</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傾向であること</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要因に</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挙げられる。</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今後は、ここ数年の普通建設事業の伸びに伴う元利償還が始まることから分子が増加に転じる可能性がある。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これまで</a:t>
          </a:r>
          <a:r>
            <a:rPr lang="ja-JP" altLang="ja-JP" sz="1200" b="0" i="0" baseline="0">
              <a:solidFill>
                <a:schemeClr val="dk1"/>
              </a:solidFill>
              <a:effectLst/>
              <a:latin typeface="+mn-lt"/>
              <a:ea typeface="+mn-ea"/>
              <a:cs typeface="+mn-cs"/>
            </a:rPr>
            <a:t>将来負担比率の分子の数値は、普通建設事業、地方債発行を抑制してきたことに伴う地方債残高の減少、普通交付税等（臨時財政対策債を含む）が増額傾向にあること、基金残高の増加などの要因で</a:t>
          </a:r>
          <a:r>
            <a:rPr lang="ja-JP" altLang="en-US" sz="1200" b="0" i="0" baseline="0">
              <a:solidFill>
                <a:schemeClr val="dk1"/>
              </a:solidFill>
              <a:effectLst/>
              <a:latin typeface="+mn-lt"/>
              <a:ea typeface="+mn-ea"/>
              <a:cs typeface="+mn-cs"/>
            </a:rPr>
            <a:t>減少傾向にあったが、平成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年度は、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ここ数年実施してきた普通建設事業に伴い発行された地方債の増加により、一般会計等に係る地方債の現在高が増加に転じたことから増加となった。</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今後、将来負担を圧縮するためには、地方債発行を抑制し、地方債現在高を減少させていく取り組みを強化する。</a:t>
          </a:r>
          <a:endParaRPr kumimoji="1" lang="ja-JP" altLang="en-US" sz="12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8281600</v>
      </c>
      <c r="BO4" s="379"/>
      <c r="BP4" s="379"/>
      <c r="BQ4" s="379"/>
      <c r="BR4" s="379"/>
      <c r="BS4" s="379"/>
      <c r="BT4" s="379"/>
      <c r="BU4" s="380"/>
      <c r="BV4" s="378">
        <v>8162338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6.1</v>
      </c>
      <c r="CU4" s="556"/>
      <c r="CV4" s="556"/>
      <c r="CW4" s="556"/>
      <c r="CX4" s="556"/>
      <c r="CY4" s="556"/>
      <c r="CZ4" s="556"/>
      <c r="DA4" s="557"/>
      <c r="DB4" s="555">
        <v>5.7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7956904</v>
      </c>
      <c r="BO5" s="384"/>
      <c r="BP5" s="384"/>
      <c r="BQ5" s="384"/>
      <c r="BR5" s="384"/>
      <c r="BS5" s="384"/>
      <c r="BT5" s="384"/>
      <c r="BU5" s="385"/>
      <c r="BV5" s="383">
        <v>7825868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88.6</v>
      </c>
      <c r="CU5" s="354"/>
      <c r="CV5" s="354"/>
      <c r="CW5" s="354"/>
      <c r="CX5" s="354"/>
      <c r="CY5" s="354"/>
      <c r="CZ5" s="354"/>
      <c r="DA5" s="355"/>
      <c r="DB5" s="353">
        <v>85.7</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324696</v>
      </c>
      <c r="BO6" s="384"/>
      <c r="BP6" s="384"/>
      <c r="BQ6" s="384"/>
      <c r="BR6" s="384"/>
      <c r="BS6" s="384"/>
      <c r="BT6" s="384"/>
      <c r="BU6" s="385"/>
      <c r="BV6" s="383">
        <v>336470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95.5</v>
      </c>
      <c r="CU6" s="530"/>
      <c r="CV6" s="530"/>
      <c r="CW6" s="530"/>
      <c r="CX6" s="530"/>
      <c r="CY6" s="530"/>
      <c r="CZ6" s="530"/>
      <c r="DA6" s="531"/>
      <c r="DB6" s="529">
        <v>92.9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35547</v>
      </c>
      <c r="BO7" s="384"/>
      <c r="BP7" s="384"/>
      <c r="BQ7" s="384"/>
      <c r="BR7" s="384"/>
      <c r="BS7" s="384"/>
      <c r="BT7" s="384"/>
      <c r="BU7" s="385"/>
      <c r="BV7" s="383">
        <v>64518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4725180</v>
      </c>
      <c r="CU7" s="384"/>
      <c r="CV7" s="384"/>
      <c r="CW7" s="384"/>
      <c r="CX7" s="384"/>
      <c r="CY7" s="384"/>
      <c r="CZ7" s="384"/>
      <c r="DA7" s="385"/>
      <c r="DB7" s="383">
        <v>4767894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289149</v>
      </c>
      <c r="BO8" s="384"/>
      <c r="BP8" s="384"/>
      <c r="BQ8" s="384"/>
      <c r="BR8" s="384"/>
      <c r="BS8" s="384"/>
      <c r="BT8" s="384"/>
      <c r="BU8" s="385"/>
      <c r="BV8" s="383">
        <v>271952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0.49</v>
      </c>
      <c r="CU8" s="493"/>
      <c r="CV8" s="493"/>
      <c r="CW8" s="493"/>
      <c r="CX8" s="493"/>
      <c r="CY8" s="493"/>
      <c r="CZ8" s="493"/>
      <c r="DA8" s="494"/>
      <c r="DB8" s="492">
        <v>0.49</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21733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17197</v>
      </c>
      <c r="BO9" s="384"/>
      <c r="BP9" s="384"/>
      <c r="BQ9" s="384"/>
      <c r="BR9" s="384"/>
      <c r="BS9" s="384"/>
      <c r="BT9" s="384"/>
      <c r="BU9" s="385"/>
      <c r="BV9" s="383">
        <v>-85314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11.3</v>
      </c>
      <c r="CU9" s="354"/>
      <c r="CV9" s="354"/>
      <c r="CW9" s="354"/>
      <c r="CX9" s="354"/>
      <c r="CY9" s="354"/>
      <c r="CZ9" s="354"/>
      <c r="DA9" s="355"/>
      <c r="DB9" s="353">
        <v>11.4</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22522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146177</v>
      </c>
      <c r="BO10" s="384"/>
      <c r="BP10" s="384"/>
      <c r="BQ10" s="384"/>
      <c r="BR10" s="384"/>
      <c r="BS10" s="384"/>
      <c r="BT10" s="384"/>
      <c r="BU10" s="385"/>
      <c r="BV10" s="383">
        <v>674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21303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21258</v>
      </c>
      <c r="S13" s="485"/>
      <c r="T13" s="485"/>
      <c r="U13" s="485"/>
      <c r="V13" s="486"/>
      <c r="W13" s="472" t="s">
        <v>123</v>
      </c>
      <c r="X13" s="396"/>
      <c r="Y13" s="396"/>
      <c r="Z13" s="396"/>
      <c r="AA13" s="396"/>
      <c r="AB13" s="397"/>
      <c r="AC13" s="359">
        <v>1106</v>
      </c>
      <c r="AD13" s="360"/>
      <c r="AE13" s="360"/>
      <c r="AF13" s="360"/>
      <c r="AG13" s="361"/>
      <c r="AH13" s="359">
        <v>1303</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163374</v>
      </c>
      <c r="BO13" s="384"/>
      <c r="BP13" s="384"/>
      <c r="BQ13" s="384"/>
      <c r="BR13" s="384"/>
      <c r="BS13" s="384"/>
      <c r="BT13" s="384"/>
      <c r="BU13" s="385"/>
      <c r="BV13" s="383">
        <v>-84640</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10.199999999999999</v>
      </c>
      <c r="CU13" s="354"/>
      <c r="CV13" s="354"/>
      <c r="CW13" s="354"/>
      <c r="CX13" s="354"/>
      <c r="CY13" s="354"/>
      <c r="CZ13" s="354"/>
      <c r="DA13" s="355"/>
      <c r="DB13" s="353">
        <v>11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21390</v>
      </c>
      <c r="S14" s="485"/>
      <c r="T14" s="485"/>
      <c r="U14" s="485"/>
      <c r="V14" s="486"/>
      <c r="W14" s="487"/>
      <c r="X14" s="399"/>
      <c r="Y14" s="399"/>
      <c r="Z14" s="399"/>
      <c r="AA14" s="399"/>
      <c r="AB14" s="400"/>
      <c r="AC14" s="477">
        <v>11.4</v>
      </c>
      <c r="AD14" s="478"/>
      <c r="AE14" s="478"/>
      <c r="AF14" s="478"/>
      <c r="AG14" s="479"/>
      <c r="AH14" s="477">
        <v>12.3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27.2</v>
      </c>
      <c r="CU14" s="456"/>
      <c r="CV14" s="456"/>
      <c r="CW14" s="456"/>
      <c r="CX14" s="456"/>
      <c r="CY14" s="456"/>
      <c r="CZ14" s="456"/>
      <c r="DA14" s="457"/>
      <c r="DB14" s="488">
        <v>20.399999999999999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21358</v>
      </c>
      <c r="S15" s="485"/>
      <c r="T15" s="485"/>
      <c r="U15" s="485"/>
      <c r="V15" s="486"/>
      <c r="W15" s="472" t="s">
        <v>129</v>
      </c>
      <c r="X15" s="396"/>
      <c r="Y15" s="396"/>
      <c r="Z15" s="396"/>
      <c r="AA15" s="396"/>
      <c r="AB15" s="397"/>
      <c r="AC15" s="359">
        <v>2025</v>
      </c>
      <c r="AD15" s="360"/>
      <c r="AE15" s="360"/>
      <c r="AF15" s="360"/>
      <c r="AG15" s="361"/>
      <c r="AH15" s="359">
        <v>2182</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1906061</v>
      </c>
      <c r="BO15" s="379"/>
      <c r="BP15" s="379"/>
      <c r="BQ15" s="379"/>
      <c r="BR15" s="379"/>
      <c r="BS15" s="379"/>
      <c r="BT15" s="379"/>
      <c r="BU15" s="380"/>
      <c r="BV15" s="378">
        <v>1879252</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20.9</v>
      </c>
      <c r="AD16" s="478"/>
      <c r="AE16" s="478"/>
      <c r="AF16" s="478"/>
      <c r="AG16" s="479"/>
      <c r="AH16" s="477">
        <v>20.7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3842120</v>
      </c>
      <c r="BO16" s="384"/>
      <c r="BP16" s="384"/>
      <c r="BQ16" s="384"/>
      <c r="BR16" s="384"/>
      <c r="BS16" s="384"/>
      <c r="BT16" s="384"/>
      <c r="BU16" s="385"/>
      <c r="BV16" s="383">
        <v>3842704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6575</v>
      </c>
      <c r="AD17" s="360"/>
      <c r="AE17" s="360"/>
      <c r="AF17" s="360"/>
      <c r="AG17" s="361"/>
      <c r="AH17" s="359">
        <v>7055</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2442498</v>
      </c>
      <c r="BO17" s="384"/>
      <c r="BP17" s="384"/>
      <c r="BQ17" s="384"/>
      <c r="BR17" s="384"/>
      <c r="BS17" s="384"/>
      <c r="BT17" s="384"/>
      <c r="BU17" s="385"/>
      <c r="BV17" s="383">
        <v>2422509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43.8</v>
      </c>
      <c r="M18" s="448"/>
      <c r="N18" s="448"/>
      <c r="O18" s="448"/>
      <c r="P18" s="448"/>
      <c r="Q18" s="448"/>
      <c r="R18" s="449"/>
      <c r="S18" s="449"/>
      <c r="T18" s="449"/>
      <c r="U18" s="449"/>
      <c r="V18" s="450"/>
      <c r="W18" s="464"/>
      <c r="X18" s="465"/>
      <c r="Y18" s="465"/>
      <c r="Z18" s="465"/>
      <c r="AA18" s="465"/>
      <c r="AB18" s="473"/>
      <c r="AC18" s="347">
        <v>67.7</v>
      </c>
      <c r="AD18" s="348"/>
      <c r="AE18" s="348"/>
      <c r="AF18" s="348"/>
      <c r="AG18" s="451"/>
      <c r="AH18" s="347">
        <v>66.8</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4225303</v>
      </c>
      <c r="BO18" s="384"/>
      <c r="BP18" s="384"/>
      <c r="BQ18" s="384"/>
      <c r="BR18" s="384"/>
      <c r="BS18" s="384"/>
      <c r="BT18" s="384"/>
      <c r="BU18" s="385"/>
      <c r="BV18" s="383">
        <v>4096800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496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5368906</v>
      </c>
      <c r="BO19" s="384"/>
      <c r="BP19" s="384"/>
      <c r="BQ19" s="384"/>
      <c r="BR19" s="384"/>
      <c r="BS19" s="384"/>
      <c r="BT19" s="384"/>
      <c r="BU19" s="385"/>
      <c r="BV19" s="383">
        <v>5552757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8668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7001396</v>
      </c>
      <c r="BO23" s="384"/>
      <c r="BP23" s="384"/>
      <c r="BQ23" s="384"/>
      <c r="BR23" s="384"/>
      <c r="BS23" s="384"/>
      <c r="BT23" s="384"/>
      <c r="BU23" s="385"/>
      <c r="BV23" s="383">
        <v>6832248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7190</v>
      </c>
      <c r="R24" s="360"/>
      <c r="S24" s="360"/>
      <c r="T24" s="360"/>
      <c r="U24" s="360"/>
      <c r="V24" s="361"/>
      <c r="W24" s="425"/>
      <c r="X24" s="416"/>
      <c r="Y24" s="417"/>
      <c r="Z24" s="356" t="s">
        <v>153</v>
      </c>
      <c r="AA24" s="357"/>
      <c r="AB24" s="357"/>
      <c r="AC24" s="357"/>
      <c r="AD24" s="357"/>
      <c r="AE24" s="357"/>
      <c r="AF24" s="357"/>
      <c r="AG24" s="358"/>
      <c r="AH24" s="359">
        <v>144</v>
      </c>
      <c r="AI24" s="360"/>
      <c r="AJ24" s="360"/>
      <c r="AK24" s="360"/>
      <c r="AL24" s="361"/>
      <c r="AM24" s="359">
        <v>445392</v>
      </c>
      <c r="AN24" s="360"/>
      <c r="AO24" s="360"/>
      <c r="AP24" s="360"/>
      <c r="AQ24" s="360"/>
      <c r="AR24" s="361"/>
      <c r="AS24" s="359">
        <v>3093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4720348</v>
      </c>
      <c r="BO24" s="384"/>
      <c r="BP24" s="384"/>
      <c r="BQ24" s="384"/>
      <c r="BR24" s="384"/>
      <c r="BS24" s="384"/>
      <c r="BT24" s="384"/>
      <c r="BU24" s="385"/>
      <c r="BV24" s="383">
        <v>4626380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5830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281095</v>
      </c>
      <c r="BO25" s="379"/>
      <c r="BP25" s="379"/>
      <c r="BQ25" s="379"/>
      <c r="BR25" s="379"/>
      <c r="BS25" s="379"/>
      <c r="BT25" s="379"/>
      <c r="BU25" s="380"/>
      <c r="BV25" s="378">
        <v>180010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5500</v>
      </c>
      <c r="R26" s="360"/>
      <c r="S26" s="360"/>
      <c r="T26" s="360"/>
      <c r="U26" s="360"/>
      <c r="V26" s="361"/>
      <c r="W26" s="425"/>
      <c r="X26" s="416"/>
      <c r="Y26" s="417"/>
      <c r="Z26" s="356" t="s">
        <v>159</v>
      </c>
      <c r="AA26" s="438"/>
      <c r="AB26" s="438"/>
      <c r="AC26" s="438"/>
      <c r="AD26" s="438"/>
      <c r="AE26" s="438"/>
      <c r="AF26" s="438"/>
      <c r="AG26" s="439"/>
      <c r="AH26" s="359">
        <v>1</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3030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315821</v>
      </c>
      <c r="BO27" s="387"/>
      <c r="BP27" s="387"/>
      <c r="BQ27" s="387"/>
      <c r="BR27" s="387"/>
      <c r="BS27" s="387"/>
      <c r="BT27" s="387"/>
      <c r="BU27" s="388"/>
      <c r="BV27" s="386">
        <v>315821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2270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1260521</v>
      </c>
      <c r="BO28" s="379"/>
      <c r="BP28" s="379"/>
      <c r="BQ28" s="379"/>
      <c r="BR28" s="379"/>
      <c r="BS28" s="379"/>
      <c r="BT28" s="379"/>
      <c r="BU28" s="380"/>
      <c r="BV28" s="378">
        <v>1114344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14</v>
      </c>
      <c r="M29" s="360"/>
      <c r="N29" s="360"/>
      <c r="O29" s="360"/>
      <c r="P29" s="361"/>
      <c r="Q29" s="359">
        <v>2100</v>
      </c>
      <c r="R29" s="360"/>
      <c r="S29" s="360"/>
      <c r="T29" s="360"/>
      <c r="U29" s="360"/>
      <c r="V29" s="361"/>
      <c r="W29" s="426"/>
      <c r="X29" s="427"/>
      <c r="Y29" s="428"/>
      <c r="Z29" s="356" t="s">
        <v>170</v>
      </c>
      <c r="AA29" s="357"/>
      <c r="AB29" s="357"/>
      <c r="AC29" s="357"/>
      <c r="AD29" s="357"/>
      <c r="AE29" s="357"/>
      <c r="AF29" s="357"/>
      <c r="AG29" s="358"/>
      <c r="AH29" s="359">
        <v>144</v>
      </c>
      <c r="AI29" s="360"/>
      <c r="AJ29" s="360"/>
      <c r="AK29" s="360"/>
      <c r="AL29" s="361"/>
      <c r="AM29" s="359">
        <v>445392</v>
      </c>
      <c r="AN29" s="360"/>
      <c r="AO29" s="360"/>
      <c r="AP29" s="360"/>
      <c r="AQ29" s="360"/>
      <c r="AR29" s="361"/>
      <c r="AS29" s="359">
        <v>3093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58871</v>
      </c>
      <c r="BO29" s="384"/>
      <c r="BP29" s="384"/>
      <c r="BQ29" s="384"/>
      <c r="BR29" s="384"/>
      <c r="BS29" s="384"/>
      <c r="BT29" s="384"/>
      <c r="BU29" s="385"/>
      <c r="BV29" s="383">
        <v>58871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1405581</v>
      </c>
      <c r="BO30" s="387"/>
      <c r="BP30" s="387"/>
      <c r="BQ30" s="387"/>
      <c r="BR30" s="387"/>
      <c r="BS30" s="387"/>
      <c r="BT30" s="387"/>
      <c r="BU30" s="388"/>
      <c r="BV30" s="386">
        <v>1573796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宮崎県市町村総合事務組合（一般会計）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株式会社高鍋めいりんの里</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宮崎県市町村総合事務組合（市町村交通災害共済事業特別会計）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株式会社高鍋衛生公社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介護認定審査会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宮崎県後期高齢者医療広域連合（一般会計）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宮崎県後期高齢者医療広域連合（後期高齢者医療特別会計）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宮崎県東児湯消防組合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西都児湯環境整備事務組合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高鍋・木城衛生組合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一ツ瀬川営農飲雑用水広域水道企業団</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宮崎県自治会館管理組合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1" t="s">
        <v>24</v>
      </c>
      <c r="C41" s="1182"/>
      <c r="D41" s="81"/>
      <c r="E41" s="1183" t="s">
        <v>25</v>
      </c>
      <c r="F41" s="1183"/>
      <c r="G41" s="1183"/>
      <c r="H41" s="1184"/>
      <c r="I41" s="82">
        <v>6952</v>
      </c>
      <c r="J41" s="83">
        <v>6747</v>
      </c>
      <c r="K41" s="83">
        <v>6696</v>
      </c>
      <c r="L41" s="83">
        <v>6832</v>
      </c>
      <c r="M41" s="84">
        <v>7001</v>
      </c>
    </row>
    <row r="42" spans="2:13" ht="27.75" customHeight="1" x14ac:dyDescent="0.15">
      <c r="B42" s="1171"/>
      <c r="C42" s="1172"/>
      <c r="D42" s="85"/>
      <c r="E42" s="1175" t="s">
        <v>26</v>
      </c>
      <c r="F42" s="1175"/>
      <c r="G42" s="1175"/>
      <c r="H42" s="1176"/>
      <c r="I42" s="86">
        <v>179</v>
      </c>
      <c r="J42" s="87">
        <v>121</v>
      </c>
      <c r="K42" s="87">
        <v>92</v>
      </c>
      <c r="L42" s="87">
        <v>67</v>
      </c>
      <c r="M42" s="88">
        <v>46</v>
      </c>
    </row>
    <row r="43" spans="2:13" ht="27.75" customHeight="1" x14ac:dyDescent="0.15">
      <c r="B43" s="1171"/>
      <c r="C43" s="1172"/>
      <c r="D43" s="85"/>
      <c r="E43" s="1175" t="s">
        <v>27</v>
      </c>
      <c r="F43" s="1175"/>
      <c r="G43" s="1175"/>
      <c r="H43" s="1176"/>
      <c r="I43" s="86">
        <v>2474</v>
      </c>
      <c r="J43" s="87">
        <v>2373</v>
      </c>
      <c r="K43" s="87">
        <v>2349</v>
      </c>
      <c r="L43" s="87">
        <v>2225</v>
      </c>
      <c r="M43" s="88">
        <v>2252</v>
      </c>
    </row>
    <row r="44" spans="2:13" ht="27.75" customHeight="1" x14ac:dyDescent="0.15">
      <c r="B44" s="1171"/>
      <c r="C44" s="1172"/>
      <c r="D44" s="85"/>
      <c r="E44" s="1175" t="s">
        <v>28</v>
      </c>
      <c r="F44" s="1175"/>
      <c r="G44" s="1175"/>
      <c r="H44" s="1176"/>
      <c r="I44" s="86">
        <v>1415</v>
      </c>
      <c r="J44" s="87">
        <v>1233</v>
      </c>
      <c r="K44" s="87">
        <v>1064</v>
      </c>
      <c r="L44" s="87">
        <v>1041</v>
      </c>
      <c r="M44" s="88">
        <v>1116</v>
      </c>
    </row>
    <row r="45" spans="2:13" ht="27.75" customHeight="1" x14ac:dyDescent="0.15">
      <c r="B45" s="1171"/>
      <c r="C45" s="1172"/>
      <c r="D45" s="85"/>
      <c r="E45" s="1175" t="s">
        <v>29</v>
      </c>
      <c r="F45" s="1175"/>
      <c r="G45" s="1175"/>
      <c r="H45" s="1176"/>
      <c r="I45" s="86">
        <v>1681</v>
      </c>
      <c r="J45" s="87">
        <v>1611</v>
      </c>
      <c r="K45" s="87">
        <v>1606</v>
      </c>
      <c r="L45" s="87">
        <v>1512</v>
      </c>
      <c r="M45" s="88">
        <v>1439</v>
      </c>
    </row>
    <row r="46" spans="2:13" ht="27.75" customHeight="1" x14ac:dyDescent="0.15">
      <c r="B46" s="1171"/>
      <c r="C46" s="1172"/>
      <c r="D46" s="85"/>
      <c r="E46" s="1175" t="s">
        <v>30</v>
      </c>
      <c r="F46" s="1175"/>
      <c r="G46" s="1175"/>
      <c r="H46" s="1176"/>
      <c r="I46" s="86" t="s">
        <v>480</v>
      </c>
      <c r="J46" s="87" t="s">
        <v>480</v>
      </c>
      <c r="K46" s="87" t="s">
        <v>480</v>
      </c>
      <c r="L46" s="87" t="s">
        <v>480</v>
      </c>
      <c r="M46" s="88" t="s">
        <v>480</v>
      </c>
    </row>
    <row r="47" spans="2:13" ht="27.75" customHeight="1" x14ac:dyDescent="0.15">
      <c r="B47" s="1171"/>
      <c r="C47" s="1172"/>
      <c r="D47" s="85"/>
      <c r="E47" s="1175" t="s">
        <v>31</v>
      </c>
      <c r="F47" s="1175"/>
      <c r="G47" s="1175"/>
      <c r="H47" s="1176"/>
      <c r="I47" s="86" t="s">
        <v>480</v>
      </c>
      <c r="J47" s="87" t="s">
        <v>480</v>
      </c>
      <c r="K47" s="87" t="s">
        <v>480</v>
      </c>
      <c r="L47" s="87" t="s">
        <v>480</v>
      </c>
      <c r="M47" s="88" t="s">
        <v>480</v>
      </c>
    </row>
    <row r="48" spans="2:13" ht="27.75" customHeight="1" x14ac:dyDescent="0.15">
      <c r="B48" s="1173"/>
      <c r="C48" s="1174"/>
      <c r="D48" s="85"/>
      <c r="E48" s="1175" t="s">
        <v>32</v>
      </c>
      <c r="F48" s="1175"/>
      <c r="G48" s="1175"/>
      <c r="H48" s="1176"/>
      <c r="I48" s="86" t="s">
        <v>480</v>
      </c>
      <c r="J48" s="87" t="s">
        <v>480</v>
      </c>
      <c r="K48" s="87" t="s">
        <v>480</v>
      </c>
      <c r="L48" s="87" t="s">
        <v>480</v>
      </c>
      <c r="M48" s="88" t="s">
        <v>480</v>
      </c>
    </row>
    <row r="49" spans="2:13" ht="27.75" customHeight="1" x14ac:dyDescent="0.15">
      <c r="B49" s="1169" t="s">
        <v>33</v>
      </c>
      <c r="C49" s="1170"/>
      <c r="D49" s="89"/>
      <c r="E49" s="1175" t="s">
        <v>34</v>
      </c>
      <c r="F49" s="1175"/>
      <c r="G49" s="1175"/>
      <c r="H49" s="1176"/>
      <c r="I49" s="86">
        <v>2157</v>
      </c>
      <c r="J49" s="87">
        <v>2812</v>
      </c>
      <c r="K49" s="87">
        <v>3307</v>
      </c>
      <c r="L49" s="87">
        <v>3625</v>
      </c>
      <c r="M49" s="88">
        <v>3597</v>
      </c>
    </row>
    <row r="50" spans="2:13" ht="27.75" customHeight="1" x14ac:dyDescent="0.15">
      <c r="B50" s="1171"/>
      <c r="C50" s="1172"/>
      <c r="D50" s="85"/>
      <c r="E50" s="1175" t="s">
        <v>35</v>
      </c>
      <c r="F50" s="1175"/>
      <c r="G50" s="1175"/>
      <c r="H50" s="1176"/>
      <c r="I50" s="86">
        <v>1033</v>
      </c>
      <c r="J50" s="87">
        <v>1001</v>
      </c>
      <c r="K50" s="87">
        <v>962</v>
      </c>
      <c r="L50" s="87">
        <v>942</v>
      </c>
      <c r="M50" s="88">
        <v>904</v>
      </c>
    </row>
    <row r="51" spans="2:13" ht="27.75" customHeight="1" x14ac:dyDescent="0.15">
      <c r="B51" s="1173"/>
      <c r="C51" s="1174"/>
      <c r="D51" s="85"/>
      <c r="E51" s="1175" t="s">
        <v>36</v>
      </c>
      <c r="F51" s="1175"/>
      <c r="G51" s="1175"/>
      <c r="H51" s="1176"/>
      <c r="I51" s="86">
        <v>6007</v>
      </c>
      <c r="J51" s="87">
        <v>5994</v>
      </c>
      <c r="K51" s="87">
        <v>6094</v>
      </c>
      <c r="L51" s="87">
        <v>6242</v>
      </c>
      <c r="M51" s="88">
        <v>6219</v>
      </c>
    </row>
    <row r="52" spans="2:13" ht="27.75" customHeight="1" thickBot="1" x14ac:dyDescent="0.2">
      <c r="B52" s="1177" t="s">
        <v>37</v>
      </c>
      <c r="C52" s="1178"/>
      <c r="D52" s="90"/>
      <c r="E52" s="1179" t="s">
        <v>38</v>
      </c>
      <c r="F52" s="1179"/>
      <c r="G52" s="1179"/>
      <c r="H52" s="1180"/>
      <c r="I52" s="91">
        <v>3504</v>
      </c>
      <c r="J52" s="92">
        <v>2278</v>
      </c>
      <c r="K52" s="92">
        <v>1443</v>
      </c>
      <c r="L52" s="92">
        <v>868</v>
      </c>
      <c r="M52" s="93">
        <v>1136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33530</v>
      </c>
      <c r="E3" s="116"/>
      <c r="F3" s="117">
        <v>49426</v>
      </c>
      <c r="G3" s="118"/>
      <c r="H3" s="119"/>
    </row>
    <row r="4" spans="1:8" x14ac:dyDescent="0.15">
      <c r="A4" s="120"/>
      <c r="B4" s="121"/>
      <c r="C4" s="122"/>
      <c r="D4" s="123">
        <v>19065</v>
      </c>
      <c r="E4" s="124"/>
      <c r="F4" s="125">
        <v>26568</v>
      </c>
      <c r="G4" s="126"/>
      <c r="H4" s="127"/>
    </row>
    <row r="5" spans="1:8" x14ac:dyDescent="0.15">
      <c r="A5" s="108" t="s">
        <v>513</v>
      </c>
      <c r="B5" s="113"/>
      <c r="C5" s="114"/>
      <c r="D5" s="115">
        <v>21960</v>
      </c>
      <c r="E5" s="116"/>
      <c r="F5" s="117">
        <v>42839</v>
      </c>
      <c r="G5" s="118"/>
      <c r="H5" s="119"/>
    </row>
    <row r="6" spans="1:8" x14ac:dyDescent="0.15">
      <c r="A6" s="120"/>
      <c r="B6" s="121"/>
      <c r="C6" s="122"/>
      <c r="D6" s="123">
        <v>11495</v>
      </c>
      <c r="E6" s="124"/>
      <c r="F6" s="125">
        <v>22027</v>
      </c>
      <c r="G6" s="126"/>
      <c r="H6" s="127"/>
    </row>
    <row r="7" spans="1:8" x14ac:dyDescent="0.15">
      <c r="A7" s="108" t="s">
        <v>514</v>
      </c>
      <c r="B7" s="113"/>
      <c r="C7" s="114"/>
      <c r="D7" s="115">
        <v>25550</v>
      </c>
      <c r="E7" s="116"/>
      <c r="F7" s="117">
        <v>46819</v>
      </c>
      <c r="G7" s="118"/>
      <c r="H7" s="119"/>
    </row>
    <row r="8" spans="1:8" x14ac:dyDescent="0.15">
      <c r="A8" s="120"/>
      <c r="B8" s="121"/>
      <c r="C8" s="122"/>
      <c r="D8" s="123">
        <v>12494</v>
      </c>
      <c r="E8" s="124"/>
      <c r="F8" s="125">
        <v>24121</v>
      </c>
      <c r="G8" s="126"/>
      <c r="H8" s="127"/>
    </row>
    <row r="9" spans="1:8" x14ac:dyDescent="0.15">
      <c r="A9" s="108" t="s">
        <v>515</v>
      </c>
      <c r="B9" s="113"/>
      <c r="C9" s="114"/>
      <c r="D9" s="115">
        <v>54845</v>
      </c>
      <c r="E9" s="116"/>
      <c r="F9" s="117">
        <v>53270</v>
      </c>
      <c r="G9" s="118"/>
      <c r="H9" s="119"/>
    </row>
    <row r="10" spans="1:8" x14ac:dyDescent="0.15">
      <c r="A10" s="120"/>
      <c r="B10" s="121"/>
      <c r="C10" s="122"/>
      <c r="D10" s="123">
        <v>20635</v>
      </c>
      <c r="E10" s="124"/>
      <c r="F10" s="125">
        <v>24316</v>
      </c>
      <c r="G10" s="126"/>
      <c r="H10" s="127"/>
    </row>
    <row r="11" spans="1:8" x14ac:dyDescent="0.15">
      <c r="A11" s="108" t="s">
        <v>516</v>
      </c>
      <c r="B11" s="113"/>
      <c r="C11" s="114"/>
      <c r="D11" s="115">
        <v>49920</v>
      </c>
      <c r="E11" s="116"/>
      <c r="F11" s="117">
        <v>53292</v>
      </c>
      <c r="G11" s="118"/>
      <c r="H11" s="119"/>
    </row>
    <row r="12" spans="1:8" x14ac:dyDescent="0.15">
      <c r="A12" s="120"/>
      <c r="B12" s="121"/>
      <c r="C12" s="128"/>
      <c r="D12" s="123">
        <v>26625</v>
      </c>
      <c r="E12" s="124"/>
      <c r="F12" s="125">
        <v>28900</v>
      </c>
      <c r="G12" s="126"/>
      <c r="H12" s="127"/>
    </row>
    <row r="13" spans="1:8" x14ac:dyDescent="0.15">
      <c r="A13" s="108"/>
      <c r="B13" s="113"/>
      <c r="C13" s="129"/>
      <c r="D13" s="130">
        <v>37161</v>
      </c>
      <c r="E13" s="131"/>
      <c r="F13" s="132">
        <v>49129</v>
      </c>
      <c r="G13" s="133"/>
      <c r="H13" s="119"/>
    </row>
    <row r="14" spans="1:8" x14ac:dyDescent="0.15">
      <c r="A14" s="120"/>
      <c r="B14" s="121"/>
      <c r="C14" s="122"/>
      <c r="D14" s="123">
        <v>18063</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9.94</v>
      </c>
      <c r="C19" s="134">
        <f>ROUND(VALUE(SUBSTITUTE(実質収支比率等に係る経年分析!G$48,"▲","-")),2)</f>
        <v>8.83</v>
      </c>
      <c r="D19" s="134">
        <f>ROUND(VALUE(SUBSTITUTE(実質収支比率等に係る経年分析!H$48,"▲","-")),2)</f>
        <v>7.65</v>
      </c>
      <c r="E19" s="134">
        <f>ROUND(VALUE(SUBSTITUTE(実質収支比率等に係る経年分析!I$48,"▲","-")),2)</f>
        <v>5.7</v>
      </c>
      <c r="F19" s="134">
        <f>ROUND(VALUE(SUBSTITUTE(実質収支比率等に係る経年分析!J$48,"▲","-")),2)</f>
        <v>6.12</v>
      </c>
    </row>
    <row r="20" spans="1:11" x14ac:dyDescent="0.15">
      <c r="A20" s="134" t="s">
        <v>43</v>
      </c>
      <c r="B20" s="134">
        <f>ROUND(VALUE(SUBSTITUTE(実質収支比率等に係る経年分析!F$47,"▲","-")),2)</f>
        <v>17.829999999999998</v>
      </c>
      <c r="C20" s="134">
        <f>ROUND(VALUE(SUBSTITUTE(実質収支比率等に係る経年分析!G$47,"▲","-")),2)</f>
        <v>21.19</v>
      </c>
      <c r="D20" s="134">
        <f>ROUND(VALUE(SUBSTITUTE(実質収支比率等に係る経年分析!H$47,"▲","-")),2)</f>
        <v>23.84</v>
      </c>
      <c r="E20" s="134">
        <f>ROUND(VALUE(SUBSTITUTE(実質収支比率等に係る経年分析!I$47,"▲","-")),2)</f>
        <v>23.37</v>
      </c>
      <c r="F20" s="134">
        <f>ROUND(VALUE(SUBSTITUTE(実質収支比率等に係る経年分析!J$47,"▲","-")),2)</f>
        <v>26.68</v>
      </c>
    </row>
    <row r="21" spans="1:11" x14ac:dyDescent="0.15">
      <c r="A21" s="134" t="s">
        <v>44</v>
      </c>
      <c r="B21" s="134">
        <f>IF(ISNUMBER(VALUE(SUBSTITUTE(実質収支比率等に係る経年分析!F$49,"▲","-"))),ROUND(VALUE(SUBSTITUTE(実質収支比率等に係る経年分析!F$49,"▲","-")),2),NA())</f>
        <v>5.0599999999999996</v>
      </c>
      <c r="C21" s="134">
        <f>IF(ISNUMBER(VALUE(SUBSTITUTE(実質収支比率等に係る経年分析!G$49,"▲","-"))),ROUND(VALUE(SUBSTITUTE(実質収支比率等に係る経年分析!G$49,"▲","-")),2),NA())</f>
        <v>1.91</v>
      </c>
      <c r="D21" s="134">
        <f>IF(ISNUMBER(VALUE(SUBSTITUTE(実質収支比率等に係る経年分析!H$49,"▲","-"))),ROUND(VALUE(SUBSTITUTE(実質収支比率等に係る経年分析!H$49,"▲","-")),2),NA())</f>
        <v>0.77</v>
      </c>
      <c r="E21" s="134">
        <f>IF(ISNUMBER(VALUE(SUBSTITUTE(実質収支比率等に係る経年分析!I$49,"▲","-"))),ROUND(VALUE(SUBSTITUTE(実質収支比率等に係る経年分析!I$49,"▲","-")),2),NA())</f>
        <v>-1.78</v>
      </c>
      <c r="F21" s="134">
        <f>IF(ISNUMBER(VALUE(SUBSTITUTE(実質収支比率等に係る経年分析!J$49,"▲","-"))),ROUND(VALUE(SUBSTITUTE(実質収支比率等に係る経年分析!J$49,"▲","-")),2),NA())</f>
        <v>3.46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介護認定審査会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下水道事業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x14ac:dyDescent="0.15">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1.0900000000000001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1.67</v>
      </c>
    </row>
    <row r="34" spans="1:16" x14ac:dyDescent="0.15">
      <c r="A34" s="135" t="str">
        <f>IF(連結実質赤字比率に係る赤字・黒字の構成分析!C$36="",NA(),連結実質赤字比率に係る赤字・黒字の構成分析!C$36)</f>
        <v>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2.91</v>
      </c>
    </row>
    <row r="35" spans="1:16" x14ac:dyDescent="0.15">
      <c r="A35" s="135" t="str">
        <f>IF(連結実質赤字比率に係る赤字・黒字の構成分析!C$35="",NA(),連結実質赤字比率に係る赤字・黒字の構成分析!C$35)</f>
        <v>国民健康保険事業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4.3899999999999997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588</v>
      </c>
      <c r="E42" s="136"/>
      <c r="F42" s="136"/>
      <c r="G42" s="136">
        <f>'実質公債費比率（分子）の構造'!L$52</f>
        <v>567</v>
      </c>
      <c r="H42" s="136"/>
      <c r="I42" s="136"/>
      <c r="J42" s="136">
        <f>'実質公債費比率（分子）の構造'!M$52</f>
        <v>582</v>
      </c>
      <c r="K42" s="136"/>
      <c r="L42" s="136"/>
      <c r="M42" s="136">
        <f>'実質公債費比率（分子）の構造'!N$52</f>
        <v>602</v>
      </c>
      <c r="N42" s="136"/>
      <c r="O42" s="136"/>
      <c r="P42" s="136">
        <f>'実質公債費比率（分子）の構造'!O$52</f>
        <v>622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48</v>
      </c>
      <c r="C44" s="136"/>
      <c r="D44" s="136"/>
      <c r="E44" s="136">
        <f>'実質公債費比率（分子）の構造'!L$50</f>
        <v>42</v>
      </c>
      <c r="F44" s="136"/>
      <c r="G44" s="136"/>
      <c r="H44" s="136">
        <f>'実質公債費比率（分子）の構造'!M$50</f>
        <v>34</v>
      </c>
      <c r="I44" s="136"/>
      <c r="J44" s="136"/>
      <c r="K44" s="136">
        <f>'実質公債費比率（分子）の構造'!N$50</f>
        <v>29</v>
      </c>
      <c r="L44" s="136"/>
      <c r="M44" s="136"/>
      <c r="N44" s="136">
        <f>'実質公債費比率（分子）の構造'!O$50</f>
        <v>23</v>
      </c>
      <c r="O44" s="136"/>
      <c r="P44" s="136"/>
    </row>
    <row r="45" spans="1:16" x14ac:dyDescent="0.15">
      <c r="A45" s="136" t="s">
        <v>54</v>
      </c>
      <c r="B45" s="136">
        <f>'実質公債費比率（分子）の構造'!K$49</f>
        <v>139</v>
      </c>
      <c r="C45" s="136"/>
      <c r="D45" s="136"/>
      <c r="E45" s="136">
        <f>'実質公債費比率（分子）の構造'!L$49</f>
        <v>139</v>
      </c>
      <c r="F45" s="136"/>
      <c r="G45" s="136"/>
      <c r="H45" s="136">
        <f>'実質公債費比率（分子）の構造'!M$49</f>
        <v>141</v>
      </c>
      <c r="I45" s="136"/>
      <c r="J45" s="136"/>
      <c r="K45" s="136">
        <f>'実質公債費比率（分子）の構造'!N$49</f>
        <v>145</v>
      </c>
      <c r="L45" s="136"/>
      <c r="M45" s="136"/>
      <c r="N45" s="136">
        <f>'実質公債費比率（分子）の構造'!O$49</f>
        <v>140</v>
      </c>
      <c r="O45" s="136"/>
      <c r="P45" s="136"/>
    </row>
    <row r="46" spans="1:16" x14ac:dyDescent="0.15">
      <c r="A46" s="136" t="s">
        <v>55</v>
      </c>
      <c r="B46" s="136">
        <f>'実質公債費比率（分子）の構造'!K$48</f>
        <v>156</v>
      </c>
      <c r="C46" s="136"/>
      <c r="D46" s="136"/>
      <c r="E46" s="136">
        <f>'実質公債費比率（分子）の構造'!L$48</f>
        <v>146</v>
      </c>
      <c r="F46" s="136"/>
      <c r="G46" s="136"/>
      <c r="H46" s="136">
        <f>'実質公債費比率（分子）の構造'!M$48</f>
        <v>167</v>
      </c>
      <c r="I46" s="136"/>
      <c r="J46" s="136"/>
      <c r="K46" s="136">
        <f>'実質公債費比率（分子）の構造'!N$48</f>
        <v>159</v>
      </c>
      <c r="L46" s="136"/>
      <c r="M46" s="136"/>
      <c r="N46" s="136">
        <f>'実質公債費比率（分子）の構造'!O$48</f>
        <v>178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886</v>
      </c>
      <c r="C49" s="136"/>
      <c r="D49" s="136"/>
      <c r="E49" s="136">
        <f>'実質公債費比率（分子）の構造'!L$45</f>
        <v>737</v>
      </c>
      <c r="F49" s="136"/>
      <c r="G49" s="136"/>
      <c r="H49" s="136">
        <f>'実質公債費比率（分子）の構造'!M$45</f>
        <v>700</v>
      </c>
      <c r="I49" s="136"/>
      <c r="J49" s="136"/>
      <c r="K49" s="136">
        <f>'実質公債費比率（分子）の構造'!N$45</f>
        <v>703</v>
      </c>
      <c r="L49" s="136"/>
      <c r="M49" s="136"/>
      <c r="N49" s="136">
        <f>'実質公債費比率（分子）の構造'!O$45</f>
        <v>672</v>
      </c>
      <c r="O49" s="136"/>
      <c r="P49" s="136"/>
    </row>
    <row r="50" spans="1:16" x14ac:dyDescent="0.15">
      <c r="A50" s="136" t="s">
        <v>59</v>
      </c>
      <c r="B50" s="136" t="e">
        <f>NA()</f>
        <v>#N/A</v>
      </c>
      <c r="C50" s="136">
        <f>IF(ISNUMBER('実質公債費比率（分子）の構造'!K$53),'実質公債費比率（分子）の構造'!K$53,NA())</f>
        <v>641</v>
      </c>
      <c r="D50" s="136" t="e">
        <f>NA()</f>
        <v>#N/A</v>
      </c>
      <c r="E50" s="136" t="e">
        <f>NA()</f>
        <v>#N/A</v>
      </c>
      <c r="F50" s="136">
        <f>IF(ISNUMBER('実質公債費比率（分子）の構造'!L$53),'実質公債費比率（分子）の構造'!L$53,NA())</f>
        <v>497</v>
      </c>
      <c r="G50" s="136" t="e">
        <f>NA()</f>
        <v>#N/A</v>
      </c>
      <c r="H50" s="136" t="e">
        <f>NA()</f>
        <v>#N/A</v>
      </c>
      <c r="I50" s="136">
        <f>IF(ISNUMBER('実質公債費比率（分子）の構造'!M$53),'実質公債費比率（分子）の構造'!M$53,NA())</f>
        <v>460</v>
      </c>
      <c r="J50" s="136" t="e">
        <f>NA()</f>
        <v>#N/A</v>
      </c>
      <c r="K50" s="136" t="e">
        <f>NA()</f>
        <v>#N/A</v>
      </c>
      <c r="L50" s="136">
        <f>IF(ISNUMBER('実質公債費比率（分子）の構造'!N$53),'実質公債費比率（分子）の構造'!N$53,NA())</f>
        <v>434</v>
      </c>
      <c r="M50" s="136" t="e">
        <f>NA()</f>
        <v>#N/A</v>
      </c>
      <c r="N50" s="136" t="e">
        <f>NA()</f>
        <v>#N/A</v>
      </c>
      <c r="O50" s="136">
        <f>IF(ISNUMBER('実質公債費比率（分子）の構造'!O$53),'実質公債費比率（分子）の構造'!O$53,NA())</f>
        <v>391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6007</v>
      </c>
      <c r="E56" s="135"/>
      <c r="F56" s="135"/>
      <c r="G56" s="135">
        <f>'将来負担比率（分子）の構造'!J$51</f>
        <v>5994</v>
      </c>
      <c r="H56" s="135"/>
      <c r="I56" s="135"/>
      <c r="J56" s="135">
        <f>'将来負担比率（分子）の構造'!K$51</f>
        <v>6094</v>
      </c>
      <c r="K56" s="135"/>
      <c r="L56" s="135"/>
      <c r="M56" s="135">
        <f>'将来負担比率（分子）の構造'!L$51</f>
        <v>6242</v>
      </c>
      <c r="N56" s="135"/>
      <c r="O56" s="135"/>
      <c r="P56" s="135">
        <f>'将来負担比率（分子）の構造'!M$51</f>
        <v>6219</v>
      </c>
    </row>
    <row r="57" spans="1:16" x14ac:dyDescent="0.15">
      <c r="A57" s="135" t="s">
        <v>35</v>
      </c>
      <c r="B57" s="135"/>
      <c r="C57" s="135"/>
      <c r="D57" s="135">
        <f>'将来負担比率（分子）の構造'!I$50</f>
        <v>1033</v>
      </c>
      <c r="E57" s="135"/>
      <c r="F57" s="135"/>
      <c r="G57" s="135">
        <f>'将来負担比率（分子）の構造'!J$50</f>
        <v>1001</v>
      </c>
      <c r="H57" s="135"/>
      <c r="I57" s="135"/>
      <c r="J57" s="135">
        <f>'将来負担比率（分子）の構造'!K$50</f>
        <v>962</v>
      </c>
      <c r="K57" s="135"/>
      <c r="L57" s="135"/>
      <c r="M57" s="135">
        <f>'将来負担比率（分子）の構造'!L$50</f>
        <v>942</v>
      </c>
      <c r="N57" s="135"/>
      <c r="O57" s="135"/>
      <c r="P57" s="135">
        <f>'将来負担比率（分子）の構造'!M$50</f>
        <v>904</v>
      </c>
    </row>
    <row r="58" spans="1:16" x14ac:dyDescent="0.15">
      <c r="A58" s="135" t="s">
        <v>34</v>
      </c>
      <c r="B58" s="135"/>
      <c r="C58" s="135"/>
      <c r="D58" s="135">
        <f>'将来負担比率（分子）の構造'!I$49</f>
        <v>2157</v>
      </c>
      <c r="E58" s="135"/>
      <c r="F58" s="135"/>
      <c r="G58" s="135">
        <f>'将来負担比率（分子）の構造'!J$49</f>
        <v>2812</v>
      </c>
      <c r="H58" s="135"/>
      <c r="I58" s="135"/>
      <c r="J58" s="135">
        <f>'将来負担比率（分子）の構造'!K$49</f>
        <v>3307</v>
      </c>
      <c r="K58" s="135"/>
      <c r="L58" s="135"/>
      <c r="M58" s="135">
        <f>'将来負担比率（分子）の構造'!L$49</f>
        <v>3625</v>
      </c>
      <c r="N58" s="135"/>
      <c r="O58" s="135"/>
      <c r="P58" s="135">
        <f>'将来負担比率（分子）の構造'!M$49</f>
        <v>3597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1681</v>
      </c>
      <c r="C62" s="135"/>
      <c r="D62" s="135"/>
      <c r="E62" s="135">
        <f>'将来負担比率（分子）の構造'!J$45</f>
        <v>1611</v>
      </c>
      <c r="F62" s="135"/>
      <c r="G62" s="135"/>
      <c r="H62" s="135">
        <f>'将来負担比率（分子）の構造'!K$45</f>
        <v>1606</v>
      </c>
      <c r="I62" s="135"/>
      <c r="J62" s="135"/>
      <c r="K62" s="135">
        <f>'将来負担比率（分子）の構造'!L$45</f>
        <v>1512</v>
      </c>
      <c r="L62" s="135"/>
      <c r="M62" s="135"/>
      <c r="N62" s="135">
        <f>'将来負担比率（分子）の構造'!M$45</f>
        <v>1439</v>
      </c>
      <c r="O62" s="135"/>
      <c r="P62" s="135"/>
    </row>
    <row r="63" spans="1:16" x14ac:dyDescent="0.15">
      <c r="A63" s="135" t="s">
        <v>28</v>
      </c>
      <c r="B63" s="135">
        <f>'将来負担比率（分子）の構造'!I$44</f>
        <v>1415</v>
      </c>
      <c r="C63" s="135"/>
      <c r="D63" s="135"/>
      <c r="E63" s="135">
        <f>'将来負担比率（分子）の構造'!J$44</f>
        <v>1233</v>
      </c>
      <c r="F63" s="135"/>
      <c r="G63" s="135"/>
      <c r="H63" s="135">
        <f>'将来負担比率（分子）の構造'!K$44</f>
        <v>1064</v>
      </c>
      <c r="I63" s="135"/>
      <c r="J63" s="135"/>
      <c r="K63" s="135">
        <f>'将来負担比率（分子）の構造'!L$44</f>
        <v>1041</v>
      </c>
      <c r="L63" s="135"/>
      <c r="M63" s="135"/>
      <c r="N63" s="135">
        <f>'将来負担比率（分子）の構造'!M$44</f>
        <v>1116</v>
      </c>
      <c r="O63" s="135"/>
      <c r="P63" s="135"/>
    </row>
    <row r="64" spans="1:16" x14ac:dyDescent="0.15">
      <c r="A64" s="135" t="s">
        <v>27</v>
      </c>
      <c r="B64" s="135">
        <f>'将来負担比率（分子）の構造'!I$43</f>
        <v>2474</v>
      </c>
      <c r="C64" s="135"/>
      <c r="D64" s="135"/>
      <c r="E64" s="135">
        <f>'将来負担比率（分子）の構造'!J$43</f>
        <v>2373</v>
      </c>
      <c r="F64" s="135"/>
      <c r="G64" s="135"/>
      <c r="H64" s="135">
        <f>'将来負担比率（分子）の構造'!K$43</f>
        <v>2349</v>
      </c>
      <c r="I64" s="135"/>
      <c r="J64" s="135"/>
      <c r="K64" s="135">
        <f>'将来負担比率（分子）の構造'!L$43</f>
        <v>2225</v>
      </c>
      <c r="L64" s="135"/>
      <c r="M64" s="135"/>
      <c r="N64" s="135">
        <f>'将来負担比率（分子）の構造'!M$43</f>
        <v>2252</v>
      </c>
      <c r="O64" s="135"/>
      <c r="P64" s="135"/>
    </row>
    <row r="65" spans="1:16" x14ac:dyDescent="0.15">
      <c r="A65" s="135" t="s">
        <v>26</v>
      </c>
      <c r="B65" s="135">
        <f>'将来負担比率（分子）の構造'!I$42</f>
        <v>179</v>
      </c>
      <c r="C65" s="135"/>
      <c r="D65" s="135"/>
      <c r="E65" s="135">
        <f>'将来負担比率（分子）の構造'!J$42</f>
        <v>121</v>
      </c>
      <c r="F65" s="135"/>
      <c r="G65" s="135"/>
      <c r="H65" s="135">
        <f>'将来負担比率（分子）の構造'!K$42</f>
        <v>92</v>
      </c>
      <c r="I65" s="135"/>
      <c r="J65" s="135"/>
      <c r="K65" s="135">
        <f>'将来負担比率（分子）の構造'!L$42</f>
        <v>67</v>
      </c>
      <c r="L65" s="135"/>
      <c r="M65" s="135"/>
      <c r="N65" s="135">
        <f>'将来負担比率（分子）の構造'!M$42</f>
        <v>46</v>
      </c>
      <c r="O65" s="135"/>
      <c r="P65" s="135"/>
    </row>
    <row r="66" spans="1:16" x14ac:dyDescent="0.15">
      <c r="A66" s="135" t="s">
        <v>25</v>
      </c>
      <c r="B66" s="135">
        <f>'将来負担比率（分子）の構造'!I$41</f>
        <v>6952</v>
      </c>
      <c r="C66" s="135"/>
      <c r="D66" s="135"/>
      <c r="E66" s="135">
        <f>'将来負担比率（分子）の構造'!J$41</f>
        <v>6747</v>
      </c>
      <c r="F66" s="135"/>
      <c r="G66" s="135"/>
      <c r="H66" s="135">
        <f>'将来負担比率（分子）の構造'!K$41</f>
        <v>6696</v>
      </c>
      <c r="I66" s="135"/>
      <c r="J66" s="135"/>
      <c r="K66" s="135">
        <f>'将来負担比率（分子）の構造'!L$41</f>
        <v>6832</v>
      </c>
      <c r="L66" s="135"/>
      <c r="M66" s="135"/>
      <c r="N66" s="135">
        <f>'将来負担比率（分子）の構造'!M$41</f>
        <v>7001</v>
      </c>
      <c r="O66" s="135"/>
      <c r="P66" s="135"/>
    </row>
    <row r="67" spans="1:16" x14ac:dyDescent="0.15">
      <c r="A67" s="135" t="s">
        <v>63</v>
      </c>
      <c r="B67" s="135" t="e">
        <f>NA()</f>
        <v>#N/A</v>
      </c>
      <c r="C67" s="135">
        <f>IF(ISNUMBER('将来負担比率（分子）の構造'!I$52), IF('将来負担比率（分子）の構造'!I$52 &lt; 0, 0, '将来負担比率（分子）の構造'!I$52), NA())</f>
        <v>3504</v>
      </c>
      <c r="D67" s="135" t="e">
        <f>NA()</f>
        <v>#N/A</v>
      </c>
      <c r="E67" s="135" t="e">
        <f>NA()</f>
        <v>#N/A</v>
      </c>
      <c r="F67" s="135">
        <f>IF(ISNUMBER('将来負担比率（分子）の構造'!J$52), IF('将来負担比率（分子）の構造'!J$52 &lt; 0, 0, '将来負担比率（分子）の構造'!J$52), NA())</f>
        <v>2278</v>
      </c>
      <c r="G67" s="135" t="e">
        <f>NA()</f>
        <v>#N/A</v>
      </c>
      <c r="H67" s="135" t="e">
        <f>NA()</f>
        <v>#N/A</v>
      </c>
      <c r="I67" s="135">
        <f>IF(ISNUMBER('将来負担比率（分子）の構造'!K$52), IF('将来負担比率（分子）の構造'!K$52 &lt; 0, 0, '将来負担比率（分子）の構造'!K$52), NA())</f>
        <v>1443</v>
      </c>
      <c r="J67" s="135" t="e">
        <f>NA()</f>
        <v>#N/A</v>
      </c>
      <c r="K67" s="135" t="e">
        <f>NA()</f>
        <v>#N/A</v>
      </c>
      <c r="L67" s="135">
        <f>IF(ISNUMBER('将来負担比率（分子）の構造'!L$52), IF('将来負担比率（分子）の構造'!L$52 &lt; 0, 0, '将来負担比率（分子）の構造'!L$52), NA())</f>
        <v>868</v>
      </c>
      <c r="M67" s="135" t="e">
        <f>NA()</f>
        <v>#N/A</v>
      </c>
      <c r="N67" s="135" t="e">
        <f>NA()</f>
        <v>#N/A</v>
      </c>
      <c r="O67" s="135">
        <f>IF(ISNUMBER('将来負担比率（分子）の構造'!M$52), IF('将来負担比率（分子）の構造'!M$52 &lt; 0, 0, '将来負担比率（分子）の構造'!M$52), NA())</f>
        <v>1136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2078675</v>
      </c>
      <c r="S5" s="639"/>
      <c r="T5" s="639"/>
      <c r="U5" s="639"/>
      <c r="V5" s="639"/>
      <c r="W5" s="639"/>
      <c r="X5" s="639"/>
      <c r="Y5" s="686"/>
      <c r="Z5" s="699">
        <v>25.1</v>
      </c>
      <c r="AA5" s="699"/>
      <c r="AB5" s="699"/>
      <c r="AC5" s="699"/>
      <c r="AD5" s="700">
        <v>2078675</v>
      </c>
      <c r="AE5" s="700"/>
      <c r="AF5" s="700"/>
      <c r="AG5" s="700"/>
      <c r="AH5" s="700"/>
      <c r="AI5" s="700"/>
      <c r="AJ5" s="700"/>
      <c r="AK5" s="700"/>
      <c r="AL5" s="687">
        <v>47</v>
      </c>
      <c r="AM5" s="656"/>
      <c r="AN5" s="656"/>
      <c r="AO5" s="688"/>
      <c r="AP5" s="675" t="s">
        <v>208</v>
      </c>
      <c r="AQ5" s="676"/>
      <c r="AR5" s="676"/>
      <c r="AS5" s="676"/>
      <c r="AT5" s="676"/>
      <c r="AU5" s="676"/>
      <c r="AV5" s="676"/>
      <c r="AW5" s="676"/>
      <c r="AX5" s="676"/>
      <c r="AY5" s="676"/>
      <c r="AZ5" s="676"/>
      <c r="BA5" s="676"/>
      <c r="BB5" s="676"/>
      <c r="BC5" s="676"/>
      <c r="BD5" s="676"/>
      <c r="BE5" s="676"/>
      <c r="BF5" s="677"/>
      <c r="BG5" s="588">
        <v>2078675</v>
      </c>
      <c r="BH5" s="589"/>
      <c r="BI5" s="589"/>
      <c r="BJ5" s="589"/>
      <c r="BK5" s="589"/>
      <c r="BL5" s="589"/>
      <c r="BM5" s="589"/>
      <c r="BN5" s="590"/>
      <c r="BO5" s="641">
        <v>100</v>
      </c>
      <c r="BP5" s="641"/>
      <c r="BQ5" s="641"/>
      <c r="BR5" s="641"/>
      <c r="BS5" s="642">
        <v>14222</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86180</v>
      </c>
      <c r="S6" s="589"/>
      <c r="T6" s="589"/>
      <c r="U6" s="589"/>
      <c r="V6" s="589"/>
      <c r="W6" s="589"/>
      <c r="X6" s="589"/>
      <c r="Y6" s="590"/>
      <c r="Z6" s="641">
        <v>1</v>
      </c>
      <c r="AA6" s="641"/>
      <c r="AB6" s="641"/>
      <c r="AC6" s="641"/>
      <c r="AD6" s="642">
        <v>86180</v>
      </c>
      <c r="AE6" s="642"/>
      <c r="AF6" s="642"/>
      <c r="AG6" s="642"/>
      <c r="AH6" s="642"/>
      <c r="AI6" s="642"/>
      <c r="AJ6" s="642"/>
      <c r="AK6" s="642"/>
      <c r="AL6" s="611">
        <v>1.9</v>
      </c>
      <c r="AM6" s="643"/>
      <c r="AN6" s="643"/>
      <c r="AO6" s="644"/>
      <c r="AP6" s="585" t="s">
        <v>213</v>
      </c>
      <c r="AQ6" s="586"/>
      <c r="AR6" s="586"/>
      <c r="AS6" s="586"/>
      <c r="AT6" s="586"/>
      <c r="AU6" s="586"/>
      <c r="AV6" s="586"/>
      <c r="AW6" s="586"/>
      <c r="AX6" s="586"/>
      <c r="AY6" s="586"/>
      <c r="AZ6" s="586"/>
      <c r="BA6" s="586"/>
      <c r="BB6" s="586"/>
      <c r="BC6" s="586"/>
      <c r="BD6" s="586"/>
      <c r="BE6" s="586"/>
      <c r="BF6" s="587"/>
      <c r="BG6" s="588">
        <v>2078675</v>
      </c>
      <c r="BH6" s="589"/>
      <c r="BI6" s="589"/>
      <c r="BJ6" s="589"/>
      <c r="BK6" s="589"/>
      <c r="BL6" s="589"/>
      <c r="BM6" s="589"/>
      <c r="BN6" s="590"/>
      <c r="BO6" s="641">
        <v>100</v>
      </c>
      <c r="BP6" s="641"/>
      <c r="BQ6" s="641"/>
      <c r="BR6" s="641"/>
      <c r="BS6" s="642">
        <v>14222</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96811</v>
      </c>
      <c r="CS6" s="589"/>
      <c r="CT6" s="589"/>
      <c r="CU6" s="589"/>
      <c r="CV6" s="589"/>
      <c r="CW6" s="589"/>
      <c r="CX6" s="589"/>
      <c r="CY6" s="590"/>
      <c r="CZ6" s="641">
        <v>1.2</v>
      </c>
      <c r="DA6" s="641"/>
      <c r="DB6" s="641"/>
      <c r="DC6" s="641"/>
      <c r="DD6" s="594" t="s">
        <v>215</v>
      </c>
      <c r="DE6" s="589"/>
      <c r="DF6" s="589"/>
      <c r="DG6" s="589"/>
      <c r="DH6" s="589"/>
      <c r="DI6" s="589"/>
      <c r="DJ6" s="589"/>
      <c r="DK6" s="589"/>
      <c r="DL6" s="589"/>
      <c r="DM6" s="589"/>
      <c r="DN6" s="589"/>
      <c r="DO6" s="589"/>
      <c r="DP6" s="590"/>
      <c r="DQ6" s="594">
        <v>96811</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3076</v>
      </c>
      <c r="S7" s="589"/>
      <c r="T7" s="589"/>
      <c r="U7" s="589"/>
      <c r="V7" s="589"/>
      <c r="W7" s="589"/>
      <c r="X7" s="589"/>
      <c r="Y7" s="590"/>
      <c r="Z7" s="641">
        <v>0</v>
      </c>
      <c r="AA7" s="641"/>
      <c r="AB7" s="641"/>
      <c r="AC7" s="641"/>
      <c r="AD7" s="642">
        <v>3076</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890790</v>
      </c>
      <c r="BH7" s="589"/>
      <c r="BI7" s="589"/>
      <c r="BJ7" s="589"/>
      <c r="BK7" s="589"/>
      <c r="BL7" s="589"/>
      <c r="BM7" s="589"/>
      <c r="BN7" s="590"/>
      <c r="BO7" s="641">
        <v>42.9</v>
      </c>
      <c r="BP7" s="641"/>
      <c r="BQ7" s="641"/>
      <c r="BR7" s="641"/>
      <c r="BS7" s="642">
        <v>14222</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1259105</v>
      </c>
      <c r="CS7" s="589"/>
      <c r="CT7" s="589"/>
      <c r="CU7" s="589"/>
      <c r="CV7" s="589"/>
      <c r="CW7" s="589"/>
      <c r="CX7" s="589"/>
      <c r="CY7" s="590"/>
      <c r="CZ7" s="641">
        <v>15.8</v>
      </c>
      <c r="DA7" s="641"/>
      <c r="DB7" s="641"/>
      <c r="DC7" s="641"/>
      <c r="DD7" s="594">
        <v>274298</v>
      </c>
      <c r="DE7" s="589"/>
      <c r="DF7" s="589"/>
      <c r="DG7" s="589"/>
      <c r="DH7" s="589"/>
      <c r="DI7" s="589"/>
      <c r="DJ7" s="589"/>
      <c r="DK7" s="589"/>
      <c r="DL7" s="589"/>
      <c r="DM7" s="589"/>
      <c r="DN7" s="589"/>
      <c r="DO7" s="589"/>
      <c r="DP7" s="590"/>
      <c r="DQ7" s="594">
        <v>911176</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10591</v>
      </c>
      <c r="S8" s="589"/>
      <c r="T8" s="589"/>
      <c r="U8" s="589"/>
      <c r="V8" s="589"/>
      <c r="W8" s="589"/>
      <c r="X8" s="589"/>
      <c r="Y8" s="590"/>
      <c r="Z8" s="641">
        <v>0.1</v>
      </c>
      <c r="AA8" s="641"/>
      <c r="AB8" s="641"/>
      <c r="AC8" s="641"/>
      <c r="AD8" s="642">
        <v>10591</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32394</v>
      </c>
      <c r="BH8" s="589"/>
      <c r="BI8" s="589"/>
      <c r="BJ8" s="589"/>
      <c r="BK8" s="589"/>
      <c r="BL8" s="589"/>
      <c r="BM8" s="589"/>
      <c r="BN8" s="590"/>
      <c r="BO8" s="641">
        <v>1.6</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2840854</v>
      </c>
      <c r="CS8" s="589"/>
      <c r="CT8" s="589"/>
      <c r="CU8" s="589"/>
      <c r="CV8" s="589"/>
      <c r="CW8" s="589"/>
      <c r="CX8" s="589"/>
      <c r="CY8" s="590"/>
      <c r="CZ8" s="641">
        <v>35.700000000000003</v>
      </c>
      <c r="DA8" s="641"/>
      <c r="DB8" s="641"/>
      <c r="DC8" s="641"/>
      <c r="DD8" s="594">
        <v>31351</v>
      </c>
      <c r="DE8" s="589"/>
      <c r="DF8" s="589"/>
      <c r="DG8" s="589"/>
      <c r="DH8" s="589"/>
      <c r="DI8" s="589"/>
      <c r="DJ8" s="589"/>
      <c r="DK8" s="589"/>
      <c r="DL8" s="589"/>
      <c r="DM8" s="589"/>
      <c r="DN8" s="589"/>
      <c r="DO8" s="589"/>
      <c r="DP8" s="590"/>
      <c r="DQ8" s="594">
        <v>1327379</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6074</v>
      </c>
      <c r="S9" s="589"/>
      <c r="T9" s="589"/>
      <c r="U9" s="589"/>
      <c r="V9" s="589"/>
      <c r="W9" s="589"/>
      <c r="X9" s="589"/>
      <c r="Y9" s="590"/>
      <c r="Z9" s="641">
        <v>0.1</v>
      </c>
      <c r="AA9" s="641"/>
      <c r="AB9" s="641"/>
      <c r="AC9" s="641"/>
      <c r="AD9" s="642">
        <v>6074</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714727</v>
      </c>
      <c r="BH9" s="589"/>
      <c r="BI9" s="589"/>
      <c r="BJ9" s="589"/>
      <c r="BK9" s="589"/>
      <c r="BL9" s="589"/>
      <c r="BM9" s="589"/>
      <c r="BN9" s="590"/>
      <c r="BO9" s="641">
        <v>34.4</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701964</v>
      </c>
      <c r="CS9" s="589"/>
      <c r="CT9" s="589"/>
      <c r="CU9" s="589"/>
      <c r="CV9" s="589"/>
      <c r="CW9" s="589"/>
      <c r="CX9" s="589"/>
      <c r="CY9" s="590"/>
      <c r="CZ9" s="641">
        <v>8.8000000000000007</v>
      </c>
      <c r="DA9" s="641"/>
      <c r="DB9" s="641"/>
      <c r="DC9" s="641"/>
      <c r="DD9" s="594">
        <v>14422</v>
      </c>
      <c r="DE9" s="589"/>
      <c r="DF9" s="589"/>
      <c r="DG9" s="589"/>
      <c r="DH9" s="589"/>
      <c r="DI9" s="589"/>
      <c r="DJ9" s="589"/>
      <c r="DK9" s="589"/>
      <c r="DL9" s="589"/>
      <c r="DM9" s="589"/>
      <c r="DN9" s="589"/>
      <c r="DO9" s="589"/>
      <c r="DP9" s="590"/>
      <c r="DQ9" s="594">
        <v>620876</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246570</v>
      </c>
      <c r="S10" s="589"/>
      <c r="T10" s="589"/>
      <c r="U10" s="589"/>
      <c r="V10" s="589"/>
      <c r="W10" s="589"/>
      <c r="X10" s="589"/>
      <c r="Y10" s="590"/>
      <c r="Z10" s="641">
        <v>3</v>
      </c>
      <c r="AA10" s="641"/>
      <c r="AB10" s="641"/>
      <c r="AC10" s="641"/>
      <c r="AD10" s="642">
        <v>246570</v>
      </c>
      <c r="AE10" s="642"/>
      <c r="AF10" s="642"/>
      <c r="AG10" s="642"/>
      <c r="AH10" s="642"/>
      <c r="AI10" s="642"/>
      <c r="AJ10" s="642"/>
      <c r="AK10" s="642"/>
      <c r="AL10" s="611">
        <v>5.6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56580</v>
      </c>
      <c r="BH10" s="589"/>
      <c r="BI10" s="589"/>
      <c r="BJ10" s="589"/>
      <c r="BK10" s="589"/>
      <c r="BL10" s="589"/>
      <c r="BM10" s="589"/>
      <c r="BN10" s="590"/>
      <c r="BO10" s="641">
        <v>2.7</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12060</v>
      </c>
      <c r="CS10" s="589"/>
      <c r="CT10" s="589"/>
      <c r="CU10" s="589"/>
      <c r="CV10" s="589"/>
      <c r="CW10" s="589"/>
      <c r="CX10" s="589"/>
      <c r="CY10" s="590"/>
      <c r="CZ10" s="641">
        <v>0.2</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87089</v>
      </c>
      <c r="BH11" s="589"/>
      <c r="BI11" s="589"/>
      <c r="BJ11" s="589"/>
      <c r="BK11" s="589"/>
      <c r="BL11" s="589"/>
      <c r="BM11" s="589"/>
      <c r="BN11" s="590"/>
      <c r="BO11" s="641">
        <v>4.2</v>
      </c>
      <c r="BP11" s="641"/>
      <c r="BQ11" s="641"/>
      <c r="BR11" s="641"/>
      <c r="BS11" s="594">
        <v>14222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389714</v>
      </c>
      <c r="CS11" s="589"/>
      <c r="CT11" s="589"/>
      <c r="CU11" s="589"/>
      <c r="CV11" s="589"/>
      <c r="CW11" s="589"/>
      <c r="CX11" s="589"/>
      <c r="CY11" s="590"/>
      <c r="CZ11" s="641">
        <v>4.9000000000000004</v>
      </c>
      <c r="DA11" s="641"/>
      <c r="DB11" s="641"/>
      <c r="DC11" s="641"/>
      <c r="DD11" s="594">
        <v>102952</v>
      </c>
      <c r="DE11" s="589"/>
      <c r="DF11" s="589"/>
      <c r="DG11" s="589"/>
      <c r="DH11" s="589"/>
      <c r="DI11" s="589"/>
      <c r="DJ11" s="589"/>
      <c r="DK11" s="589"/>
      <c r="DL11" s="589"/>
      <c r="DM11" s="589"/>
      <c r="DN11" s="589"/>
      <c r="DO11" s="589"/>
      <c r="DP11" s="590"/>
      <c r="DQ11" s="594">
        <v>217771</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954052</v>
      </c>
      <c r="BH12" s="589"/>
      <c r="BI12" s="589"/>
      <c r="BJ12" s="589"/>
      <c r="BK12" s="589"/>
      <c r="BL12" s="589"/>
      <c r="BM12" s="589"/>
      <c r="BN12" s="590"/>
      <c r="BO12" s="641">
        <v>45.9</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78459</v>
      </c>
      <c r="CS12" s="589"/>
      <c r="CT12" s="589"/>
      <c r="CU12" s="589"/>
      <c r="CV12" s="589"/>
      <c r="CW12" s="589"/>
      <c r="CX12" s="589"/>
      <c r="CY12" s="590"/>
      <c r="CZ12" s="641">
        <v>1</v>
      </c>
      <c r="DA12" s="641"/>
      <c r="DB12" s="641"/>
      <c r="DC12" s="641"/>
      <c r="DD12" s="594">
        <v>14133</v>
      </c>
      <c r="DE12" s="589"/>
      <c r="DF12" s="589"/>
      <c r="DG12" s="589"/>
      <c r="DH12" s="589"/>
      <c r="DI12" s="589"/>
      <c r="DJ12" s="589"/>
      <c r="DK12" s="589"/>
      <c r="DL12" s="589"/>
      <c r="DM12" s="589"/>
      <c r="DN12" s="589"/>
      <c r="DO12" s="589"/>
      <c r="DP12" s="590"/>
      <c r="DQ12" s="594">
        <v>37559</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6074</v>
      </c>
      <c r="S13" s="589"/>
      <c r="T13" s="589"/>
      <c r="U13" s="589"/>
      <c r="V13" s="589"/>
      <c r="W13" s="589"/>
      <c r="X13" s="589"/>
      <c r="Y13" s="590"/>
      <c r="Z13" s="641">
        <v>0.1</v>
      </c>
      <c r="AA13" s="641"/>
      <c r="AB13" s="641"/>
      <c r="AC13" s="641"/>
      <c r="AD13" s="642">
        <v>6074</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949968</v>
      </c>
      <c r="BH13" s="589"/>
      <c r="BI13" s="589"/>
      <c r="BJ13" s="589"/>
      <c r="BK13" s="589"/>
      <c r="BL13" s="589"/>
      <c r="BM13" s="589"/>
      <c r="BN13" s="590"/>
      <c r="BO13" s="641">
        <v>45.7</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570500</v>
      </c>
      <c r="CS13" s="589"/>
      <c r="CT13" s="589"/>
      <c r="CU13" s="589"/>
      <c r="CV13" s="589"/>
      <c r="CW13" s="589"/>
      <c r="CX13" s="589"/>
      <c r="CY13" s="590"/>
      <c r="CZ13" s="641">
        <v>7.2</v>
      </c>
      <c r="DA13" s="641"/>
      <c r="DB13" s="641"/>
      <c r="DC13" s="641"/>
      <c r="DD13" s="594">
        <v>242564</v>
      </c>
      <c r="DE13" s="589"/>
      <c r="DF13" s="589"/>
      <c r="DG13" s="589"/>
      <c r="DH13" s="589"/>
      <c r="DI13" s="589"/>
      <c r="DJ13" s="589"/>
      <c r="DK13" s="589"/>
      <c r="DL13" s="589"/>
      <c r="DM13" s="589"/>
      <c r="DN13" s="589"/>
      <c r="DO13" s="589"/>
      <c r="DP13" s="590"/>
      <c r="DQ13" s="594">
        <v>316541</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58400</v>
      </c>
      <c r="BH14" s="589"/>
      <c r="BI14" s="589"/>
      <c r="BJ14" s="589"/>
      <c r="BK14" s="589"/>
      <c r="BL14" s="589"/>
      <c r="BM14" s="589"/>
      <c r="BN14" s="590"/>
      <c r="BO14" s="641">
        <v>2.8</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427252</v>
      </c>
      <c r="CS14" s="589"/>
      <c r="CT14" s="589"/>
      <c r="CU14" s="589"/>
      <c r="CV14" s="589"/>
      <c r="CW14" s="589"/>
      <c r="CX14" s="589"/>
      <c r="CY14" s="590"/>
      <c r="CZ14" s="641">
        <v>5.4</v>
      </c>
      <c r="DA14" s="641"/>
      <c r="DB14" s="641"/>
      <c r="DC14" s="641"/>
      <c r="DD14" s="594">
        <v>114420</v>
      </c>
      <c r="DE14" s="589"/>
      <c r="DF14" s="589"/>
      <c r="DG14" s="589"/>
      <c r="DH14" s="589"/>
      <c r="DI14" s="589"/>
      <c r="DJ14" s="589"/>
      <c r="DK14" s="589"/>
      <c r="DL14" s="589"/>
      <c r="DM14" s="589"/>
      <c r="DN14" s="589"/>
      <c r="DO14" s="589"/>
      <c r="DP14" s="590"/>
      <c r="DQ14" s="594">
        <v>318167</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7273</v>
      </c>
      <c r="S15" s="589"/>
      <c r="T15" s="589"/>
      <c r="U15" s="589"/>
      <c r="V15" s="589"/>
      <c r="W15" s="589"/>
      <c r="X15" s="589"/>
      <c r="Y15" s="590"/>
      <c r="Z15" s="641">
        <v>0.1</v>
      </c>
      <c r="AA15" s="641"/>
      <c r="AB15" s="641"/>
      <c r="AC15" s="641"/>
      <c r="AD15" s="642">
        <v>7273</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175433</v>
      </c>
      <c r="BH15" s="589"/>
      <c r="BI15" s="589"/>
      <c r="BJ15" s="589"/>
      <c r="BK15" s="589"/>
      <c r="BL15" s="589"/>
      <c r="BM15" s="589"/>
      <c r="BN15" s="590"/>
      <c r="BO15" s="641">
        <v>8.4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804857</v>
      </c>
      <c r="CS15" s="589"/>
      <c r="CT15" s="589"/>
      <c r="CU15" s="589"/>
      <c r="CV15" s="589"/>
      <c r="CW15" s="589"/>
      <c r="CX15" s="589"/>
      <c r="CY15" s="590"/>
      <c r="CZ15" s="641">
        <v>10.1</v>
      </c>
      <c r="DA15" s="641"/>
      <c r="DB15" s="641"/>
      <c r="DC15" s="641"/>
      <c r="DD15" s="594">
        <v>269309</v>
      </c>
      <c r="DE15" s="589"/>
      <c r="DF15" s="589"/>
      <c r="DG15" s="589"/>
      <c r="DH15" s="589"/>
      <c r="DI15" s="589"/>
      <c r="DJ15" s="589"/>
      <c r="DK15" s="589"/>
      <c r="DL15" s="589"/>
      <c r="DM15" s="589"/>
      <c r="DN15" s="589"/>
      <c r="DO15" s="589"/>
      <c r="DP15" s="590"/>
      <c r="DQ15" s="594">
        <v>539677</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2123418</v>
      </c>
      <c r="S16" s="589"/>
      <c r="T16" s="589"/>
      <c r="U16" s="589"/>
      <c r="V16" s="589"/>
      <c r="W16" s="589"/>
      <c r="X16" s="589"/>
      <c r="Y16" s="590"/>
      <c r="Z16" s="641">
        <v>25.6</v>
      </c>
      <c r="AA16" s="641"/>
      <c r="AB16" s="641"/>
      <c r="AC16" s="641"/>
      <c r="AD16" s="642">
        <v>1936059</v>
      </c>
      <c r="AE16" s="642"/>
      <c r="AF16" s="642"/>
      <c r="AG16" s="642"/>
      <c r="AH16" s="642"/>
      <c r="AI16" s="642"/>
      <c r="AJ16" s="642"/>
      <c r="AK16" s="642"/>
      <c r="AL16" s="611">
        <v>43.8</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103066</v>
      </c>
      <c r="CS16" s="589"/>
      <c r="CT16" s="589"/>
      <c r="CU16" s="589"/>
      <c r="CV16" s="589"/>
      <c r="CW16" s="589"/>
      <c r="CX16" s="589"/>
      <c r="CY16" s="590"/>
      <c r="CZ16" s="641">
        <v>1.3</v>
      </c>
      <c r="DA16" s="641"/>
      <c r="DB16" s="641"/>
      <c r="DC16" s="641"/>
      <c r="DD16" s="594" t="s">
        <v>221</v>
      </c>
      <c r="DE16" s="589"/>
      <c r="DF16" s="589"/>
      <c r="DG16" s="589"/>
      <c r="DH16" s="589"/>
      <c r="DI16" s="589"/>
      <c r="DJ16" s="589"/>
      <c r="DK16" s="589"/>
      <c r="DL16" s="589"/>
      <c r="DM16" s="589"/>
      <c r="DN16" s="589"/>
      <c r="DO16" s="589"/>
      <c r="DP16" s="590"/>
      <c r="DQ16" s="594">
        <v>49539</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1936059</v>
      </c>
      <c r="S17" s="589"/>
      <c r="T17" s="589"/>
      <c r="U17" s="589"/>
      <c r="V17" s="589"/>
      <c r="W17" s="589"/>
      <c r="X17" s="589"/>
      <c r="Y17" s="590"/>
      <c r="Z17" s="641">
        <v>23.4</v>
      </c>
      <c r="AA17" s="641"/>
      <c r="AB17" s="641"/>
      <c r="AC17" s="641"/>
      <c r="AD17" s="642">
        <v>1936059</v>
      </c>
      <c r="AE17" s="642"/>
      <c r="AF17" s="642"/>
      <c r="AG17" s="642"/>
      <c r="AH17" s="642"/>
      <c r="AI17" s="642"/>
      <c r="AJ17" s="642"/>
      <c r="AK17" s="642"/>
      <c r="AL17" s="611">
        <v>43.8</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672262</v>
      </c>
      <c r="CS17" s="589"/>
      <c r="CT17" s="589"/>
      <c r="CU17" s="589"/>
      <c r="CV17" s="589"/>
      <c r="CW17" s="589"/>
      <c r="CX17" s="589"/>
      <c r="CY17" s="590"/>
      <c r="CZ17" s="641">
        <v>8.4</v>
      </c>
      <c r="DA17" s="641"/>
      <c r="DB17" s="641"/>
      <c r="DC17" s="641"/>
      <c r="DD17" s="594" t="s">
        <v>221</v>
      </c>
      <c r="DE17" s="589"/>
      <c r="DF17" s="589"/>
      <c r="DG17" s="589"/>
      <c r="DH17" s="589"/>
      <c r="DI17" s="589"/>
      <c r="DJ17" s="589"/>
      <c r="DK17" s="589"/>
      <c r="DL17" s="589"/>
      <c r="DM17" s="589"/>
      <c r="DN17" s="589"/>
      <c r="DO17" s="589"/>
      <c r="DP17" s="590"/>
      <c r="DQ17" s="594">
        <v>608714</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187359</v>
      </c>
      <c r="S18" s="589"/>
      <c r="T18" s="589"/>
      <c r="U18" s="589"/>
      <c r="V18" s="589"/>
      <c r="W18" s="589"/>
      <c r="X18" s="589"/>
      <c r="Y18" s="590"/>
      <c r="Z18" s="641">
        <v>2.2999999999999998</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4567931</v>
      </c>
      <c r="S20" s="589"/>
      <c r="T20" s="589"/>
      <c r="U20" s="589"/>
      <c r="V20" s="589"/>
      <c r="W20" s="589"/>
      <c r="X20" s="589"/>
      <c r="Y20" s="590"/>
      <c r="Z20" s="641">
        <v>55.2</v>
      </c>
      <c r="AA20" s="641"/>
      <c r="AB20" s="641"/>
      <c r="AC20" s="641"/>
      <c r="AD20" s="642">
        <v>4380572</v>
      </c>
      <c r="AE20" s="642"/>
      <c r="AF20" s="642"/>
      <c r="AG20" s="642"/>
      <c r="AH20" s="642"/>
      <c r="AI20" s="642"/>
      <c r="AJ20" s="642"/>
      <c r="AK20" s="642"/>
      <c r="AL20" s="611">
        <v>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7956904</v>
      </c>
      <c r="CS20" s="589"/>
      <c r="CT20" s="589"/>
      <c r="CU20" s="589"/>
      <c r="CV20" s="589"/>
      <c r="CW20" s="589"/>
      <c r="CX20" s="589"/>
      <c r="CY20" s="590"/>
      <c r="CZ20" s="641">
        <v>100</v>
      </c>
      <c r="DA20" s="641"/>
      <c r="DB20" s="641"/>
      <c r="DC20" s="641"/>
      <c r="DD20" s="594">
        <v>1063449</v>
      </c>
      <c r="DE20" s="589"/>
      <c r="DF20" s="589"/>
      <c r="DG20" s="589"/>
      <c r="DH20" s="589"/>
      <c r="DI20" s="589"/>
      <c r="DJ20" s="589"/>
      <c r="DK20" s="589"/>
      <c r="DL20" s="589"/>
      <c r="DM20" s="589"/>
      <c r="DN20" s="589"/>
      <c r="DO20" s="589"/>
      <c r="DP20" s="590"/>
      <c r="DQ20" s="594">
        <v>5044210</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4566</v>
      </c>
      <c r="S21" s="589"/>
      <c r="T21" s="589"/>
      <c r="U21" s="589"/>
      <c r="V21" s="589"/>
      <c r="W21" s="589"/>
      <c r="X21" s="589"/>
      <c r="Y21" s="590"/>
      <c r="Z21" s="641">
        <v>0.1</v>
      </c>
      <c r="AA21" s="641"/>
      <c r="AB21" s="641"/>
      <c r="AC21" s="641"/>
      <c r="AD21" s="642">
        <v>4566</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146174</v>
      </c>
      <c r="S22" s="589"/>
      <c r="T22" s="589"/>
      <c r="U22" s="589"/>
      <c r="V22" s="589"/>
      <c r="W22" s="589"/>
      <c r="X22" s="589"/>
      <c r="Y22" s="590"/>
      <c r="Z22" s="641">
        <v>1.8</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148666</v>
      </c>
      <c r="S23" s="589"/>
      <c r="T23" s="589"/>
      <c r="U23" s="589"/>
      <c r="V23" s="589"/>
      <c r="W23" s="589"/>
      <c r="X23" s="589"/>
      <c r="Y23" s="590"/>
      <c r="Z23" s="641">
        <v>1.8</v>
      </c>
      <c r="AA23" s="641"/>
      <c r="AB23" s="641"/>
      <c r="AC23" s="641"/>
      <c r="AD23" s="642">
        <v>12564</v>
      </c>
      <c r="AE23" s="642"/>
      <c r="AF23" s="642"/>
      <c r="AG23" s="642"/>
      <c r="AH23" s="642"/>
      <c r="AI23" s="642"/>
      <c r="AJ23" s="642"/>
      <c r="AK23" s="642"/>
      <c r="AL23" s="611">
        <v>0.3</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68785</v>
      </c>
      <c r="S24" s="589"/>
      <c r="T24" s="589"/>
      <c r="U24" s="589"/>
      <c r="V24" s="589"/>
      <c r="W24" s="589"/>
      <c r="X24" s="589"/>
      <c r="Y24" s="590"/>
      <c r="Z24" s="641">
        <v>0.8</v>
      </c>
      <c r="AA24" s="641"/>
      <c r="AB24" s="641"/>
      <c r="AC24" s="641"/>
      <c r="AD24" s="642">
        <v>20</v>
      </c>
      <c r="AE24" s="642"/>
      <c r="AF24" s="642"/>
      <c r="AG24" s="642"/>
      <c r="AH24" s="642"/>
      <c r="AI24" s="642"/>
      <c r="AJ24" s="642"/>
      <c r="AK24" s="642"/>
      <c r="AL24" s="611">
        <v>0</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3883002</v>
      </c>
      <c r="CS24" s="639"/>
      <c r="CT24" s="639"/>
      <c r="CU24" s="639"/>
      <c r="CV24" s="639"/>
      <c r="CW24" s="639"/>
      <c r="CX24" s="639"/>
      <c r="CY24" s="686"/>
      <c r="CZ24" s="690">
        <v>48.8</v>
      </c>
      <c r="DA24" s="691"/>
      <c r="DB24" s="691"/>
      <c r="DC24" s="692"/>
      <c r="DD24" s="685">
        <v>2450850</v>
      </c>
      <c r="DE24" s="639"/>
      <c r="DF24" s="639"/>
      <c r="DG24" s="639"/>
      <c r="DH24" s="639"/>
      <c r="DI24" s="639"/>
      <c r="DJ24" s="639"/>
      <c r="DK24" s="686"/>
      <c r="DL24" s="685">
        <v>2434715</v>
      </c>
      <c r="DM24" s="639"/>
      <c r="DN24" s="639"/>
      <c r="DO24" s="639"/>
      <c r="DP24" s="639"/>
      <c r="DQ24" s="639"/>
      <c r="DR24" s="639"/>
      <c r="DS24" s="639"/>
      <c r="DT24" s="639"/>
      <c r="DU24" s="639"/>
      <c r="DV24" s="686"/>
      <c r="DW24" s="687">
        <v>51</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1121851</v>
      </c>
      <c r="S25" s="589"/>
      <c r="T25" s="589"/>
      <c r="U25" s="589"/>
      <c r="V25" s="589"/>
      <c r="W25" s="589"/>
      <c r="X25" s="589"/>
      <c r="Y25" s="590"/>
      <c r="Z25" s="641">
        <v>13.5</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1315168</v>
      </c>
      <c r="CS25" s="607"/>
      <c r="CT25" s="607"/>
      <c r="CU25" s="607"/>
      <c r="CV25" s="607"/>
      <c r="CW25" s="607"/>
      <c r="CX25" s="607"/>
      <c r="CY25" s="608"/>
      <c r="CZ25" s="591">
        <v>16.5</v>
      </c>
      <c r="DA25" s="609"/>
      <c r="DB25" s="609"/>
      <c r="DC25" s="610"/>
      <c r="DD25" s="594">
        <v>1232436</v>
      </c>
      <c r="DE25" s="607"/>
      <c r="DF25" s="607"/>
      <c r="DG25" s="607"/>
      <c r="DH25" s="607"/>
      <c r="DI25" s="607"/>
      <c r="DJ25" s="607"/>
      <c r="DK25" s="608"/>
      <c r="DL25" s="594">
        <v>1219143</v>
      </c>
      <c r="DM25" s="607"/>
      <c r="DN25" s="607"/>
      <c r="DO25" s="607"/>
      <c r="DP25" s="607"/>
      <c r="DQ25" s="607"/>
      <c r="DR25" s="607"/>
      <c r="DS25" s="607"/>
      <c r="DT25" s="607"/>
      <c r="DU25" s="607"/>
      <c r="DV25" s="608"/>
      <c r="DW25" s="611">
        <v>25.6</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756137</v>
      </c>
      <c r="CS26" s="589"/>
      <c r="CT26" s="589"/>
      <c r="CU26" s="589"/>
      <c r="CV26" s="589"/>
      <c r="CW26" s="589"/>
      <c r="CX26" s="589"/>
      <c r="CY26" s="590"/>
      <c r="CZ26" s="591">
        <v>9.5</v>
      </c>
      <c r="DA26" s="609"/>
      <c r="DB26" s="609"/>
      <c r="DC26" s="610"/>
      <c r="DD26" s="594">
        <v>681763</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756314</v>
      </c>
      <c r="S27" s="589"/>
      <c r="T27" s="589"/>
      <c r="U27" s="589"/>
      <c r="V27" s="589"/>
      <c r="W27" s="589"/>
      <c r="X27" s="589"/>
      <c r="Y27" s="590"/>
      <c r="Z27" s="641">
        <v>9.1</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2078675</v>
      </c>
      <c r="BH27" s="589"/>
      <c r="BI27" s="589"/>
      <c r="BJ27" s="589"/>
      <c r="BK27" s="589"/>
      <c r="BL27" s="589"/>
      <c r="BM27" s="589"/>
      <c r="BN27" s="590"/>
      <c r="BO27" s="641">
        <v>100</v>
      </c>
      <c r="BP27" s="641"/>
      <c r="BQ27" s="641"/>
      <c r="BR27" s="641"/>
      <c r="BS27" s="594">
        <v>14222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1895572</v>
      </c>
      <c r="CS27" s="607"/>
      <c r="CT27" s="607"/>
      <c r="CU27" s="607"/>
      <c r="CV27" s="607"/>
      <c r="CW27" s="607"/>
      <c r="CX27" s="607"/>
      <c r="CY27" s="608"/>
      <c r="CZ27" s="591">
        <v>23.8</v>
      </c>
      <c r="DA27" s="609"/>
      <c r="DB27" s="609"/>
      <c r="DC27" s="610"/>
      <c r="DD27" s="594">
        <v>609700</v>
      </c>
      <c r="DE27" s="607"/>
      <c r="DF27" s="607"/>
      <c r="DG27" s="607"/>
      <c r="DH27" s="607"/>
      <c r="DI27" s="607"/>
      <c r="DJ27" s="607"/>
      <c r="DK27" s="608"/>
      <c r="DL27" s="594">
        <v>606858</v>
      </c>
      <c r="DM27" s="607"/>
      <c r="DN27" s="607"/>
      <c r="DO27" s="607"/>
      <c r="DP27" s="607"/>
      <c r="DQ27" s="607"/>
      <c r="DR27" s="607"/>
      <c r="DS27" s="607"/>
      <c r="DT27" s="607"/>
      <c r="DU27" s="607"/>
      <c r="DV27" s="608"/>
      <c r="DW27" s="611">
        <v>12.7</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14893</v>
      </c>
      <c r="S28" s="589"/>
      <c r="T28" s="589"/>
      <c r="U28" s="589"/>
      <c r="V28" s="589"/>
      <c r="W28" s="589"/>
      <c r="X28" s="589"/>
      <c r="Y28" s="590"/>
      <c r="Z28" s="641">
        <v>0.2</v>
      </c>
      <c r="AA28" s="641"/>
      <c r="AB28" s="641"/>
      <c r="AC28" s="641"/>
      <c r="AD28" s="642">
        <v>5126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672262</v>
      </c>
      <c r="CS28" s="589"/>
      <c r="CT28" s="589"/>
      <c r="CU28" s="589"/>
      <c r="CV28" s="589"/>
      <c r="CW28" s="589"/>
      <c r="CX28" s="589"/>
      <c r="CY28" s="590"/>
      <c r="CZ28" s="591">
        <v>8.4</v>
      </c>
      <c r="DA28" s="609"/>
      <c r="DB28" s="609"/>
      <c r="DC28" s="610"/>
      <c r="DD28" s="594">
        <v>608714</v>
      </c>
      <c r="DE28" s="589"/>
      <c r="DF28" s="589"/>
      <c r="DG28" s="589"/>
      <c r="DH28" s="589"/>
      <c r="DI28" s="589"/>
      <c r="DJ28" s="589"/>
      <c r="DK28" s="590"/>
      <c r="DL28" s="594">
        <v>608714</v>
      </c>
      <c r="DM28" s="589"/>
      <c r="DN28" s="589"/>
      <c r="DO28" s="589"/>
      <c r="DP28" s="589"/>
      <c r="DQ28" s="589"/>
      <c r="DR28" s="589"/>
      <c r="DS28" s="589"/>
      <c r="DT28" s="589"/>
      <c r="DU28" s="589"/>
      <c r="DV28" s="590"/>
      <c r="DW28" s="611">
        <v>12.8</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8466</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672262</v>
      </c>
      <c r="CS29" s="607"/>
      <c r="CT29" s="607"/>
      <c r="CU29" s="607"/>
      <c r="CV29" s="607"/>
      <c r="CW29" s="607"/>
      <c r="CX29" s="607"/>
      <c r="CY29" s="608"/>
      <c r="CZ29" s="591">
        <v>8.4</v>
      </c>
      <c r="DA29" s="609"/>
      <c r="DB29" s="609"/>
      <c r="DC29" s="610"/>
      <c r="DD29" s="594">
        <v>608714</v>
      </c>
      <c r="DE29" s="607"/>
      <c r="DF29" s="607"/>
      <c r="DG29" s="607"/>
      <c r="DH29" s="607"/>
      <c r="DI29" s="607"/>
      <c r="DJ29" s="607"/>
      <c r="DK29" s="608"/>
      <c r="DL29" s="594">
        <v>608714</v>
      </c>
      <c r="DM29" s="607"/>
      <c r="DN29" s="607"/>
      <c r="DO29" s="607"/>
      <c r="DP29" s="607"/>
      <c r="DQ29" s="607"/>
      <c r="DR29" s="607"/>
      <c r="DS29" s="607"/>
      <c r="DT29" s="607"/>
      <c r="DU29" s="607"/>
      <c r="DV29" s="608"/>
      <c r="DW29" s="611">
        <v>12.8</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200069</v>
      </c>
      <c r="S30" s="589"/>
      <c r="T30" s="589"/>
      <c r="U30" s="589"/>
      <c r="V30" s="589"/>
      <c r="W30" s="589"/>
      <c r="X30" s="589"/>
      <c r="Y30" s="590"/>
      <c r="Z30" s="641">
        <v>2.4</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98.9</v>
      </c>
      <c r="BH30" s="655"/>
      <c r="BI30" s="655"/>
      <c r="BJ30" s="655"/>
      <c r="BK30" s="655"/>
      <c r="BL30" s="655"/>
      <c r="BM30" s="656">
        <v>95.8</v>
      </c>
      <c r="BN30" s="655"/>
      <c r="BO30" s="655"/>
      <c r="BP30" s="655"/>
      <c r="BQ30" s="657"/>
      <c r="BR30" s="654">
        <v>99</v>
      </c>
      <c r="BS30" s="655"/>
      <c r="BT30" s="655"/>
      <c r="BU30" s="655"/>
      <c r="BV30" s="655"/>
      <c r="BW30" s="655"/>
      <c r="BX30" s="656">
        <v>95.4</v>
      </c>
      <c r="BY30" s="655"/>
      <c r="BZ30" s="655"/>
      <c r="CA30" s="655"/>
      <c r="CB30" s="657"/>
      <c r="CD30" s="660"/>
      <c r="CE30" s="661"/>
      <c r="CF30" s="625" t="s">
        <v>293</v>
      </c>
      <c r="CG30" s="622"/>
      <c r="CH30" s="622"/>
      <c r="CI30" s="622"/>
      <c r="CJ30" s="622"/>
      <c r="CK30" s="622"/>
      <c r="CL30" s="622"/>
      <c r="CM30" s="622"/>
      <c r="CN30" s="622"/>
      <c r="CO30" s="622"/>
      <c r="CP30" s="622"/>
      <c r="CQ30" s="623"/>
      <c r="CR30" s="588">
        <v>585875</v>
      </c>
      <c r="CS30" s="589"/>
      <c r="CT30" s="589"/>
      <c r="CU30" s="589"/>
      <c r="CV30" s="589"/>
      <c r="CW30" s="589"/>
      <c r="CX30" s="589"/>
      <c r="CY30" s="590"/>
      <c r="CZ30" s="591">
        <v>7.4</v>
      </c>
      <c r="DA30" s="609"/>
      <c r="DB30" s="609"/>
      <c r="DC30" s="610"/>
      <c r="DD30" s="594">
        <v>539992</v>
      </c>
      <c r="DE30" s="589"/>
      <c r="DF30" s="589"/>
      <c r="DG30" s="589"/>
      <c r="DH30" s="589"/>
      <c r="DI30" s="589"/>
      <c r="DJ30" s="589"/>
      <c r="DK30" s="590"/>
      <c r="DL30" s="594">
        <v>539992</v>
      </c>
      <c r="DM30" s="589"/>
      <c r="DN30" s="589"/>
      <c r="DO30" s="589"/>
      <c r="DP30" s="589"/>
      <c r="DQ30" s="589"/>
      <c r="DR30" s="589"/>
      <c r="DS30" s="589"/>
      <c r="DT30" s="589"/>
      <c r="DU30" s="589"/>
      <c r="DV30" s="590"/>
      <c r="DW30" s="611">
        <v>11.3</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336470</v>
      </c>
      <c r="S31" s="589"/>
      <c r="T31" s="589"/>
      <c r="U31" s="589"/>
      <c r="V31" s="589"/>
      <c r="W31" s="589"/>
      <c r="X31" s="589"/>
      <c r="Y31" s="590"/>
      <c r="Z31" s="641">
        <v>4.0999999999999996</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99.1</v>
      </c>
      <c r="BH31" s="607"/>
      <c r="BI31" s="607"/>
      <c r="BJ31" s="607"/>
      <c r="BK31" s="607"/>
      <c r="BL31" s="607"/>
      <c r="BM31" s="643">
        <v>97.1</v>
      </c>
      <c r="BN31" s="653"/>
      <c r="BO31" s="653"/>
      <c r="BP31" s="653"/>
      <c r="BQ31" s="617"/>
      <c r="BR31" s="652">
        <v>99.3</v>
      </c>
      <c r="BS31" s="607"/>
      <c r="BT31" s="607"/>
      <c r="BU31" s="607"/>
      <c r="BV31" s="607"/>
      <c r="BW31" s="607"/>
      <c r="BX31" s="643">
        <v>96.5</v>
      </c>
      <c r="BY31" s="653"/>
      <c r="BZ31" s="653"/>
      <c r="CA31" s="653"/>
      <c r="CB31" s="617"/>
      <c r="CD31" s="660"/>
      <c r="CE31" s="661"/>
      <c r="CF31" s="625" t="s">
        <v>297</v>
      </c>
      <c r="CG31" s="622"/>
      <c r="CH31" s="622"/>
      <c r="CI31" s="622"/>
      <c r="CJ31" s="622"/>
      <c r="CK31" s="622"/>
      <c r="CL31" s="622"/>
      <c r="CM31" s="622"/>
      <c r="CN31" s="622"/>
      <c r="CO31" s="622"/>
      <c r="CP31" s="622"/>
      <c r="CQ31" s="623"/>
      <c r="CR31" s="588">
        <v>86387</v>
      </c>
      <c r="CS31" s="607"/>
      <c r="CT31" s="607"/>
      <c r="CU31" s="607"/>
      <c r="CV31" s="607"/>
      <c r="CW31" s="607"/>
      <c r="CX31" s="607"/>
      <c r="CY31" s="608"/>
      <c r="CZ31" s="591">
        <v>1.1000000000000001</v>
      </c>
      <c r="DA31" s="609"/>
      <c r="DB31" s="609"/>
      <c r="DC31" s="610"/>
      <c r="DD31" s="594">
        <v>68722</v>
      </c>
      <c r="DE31" s="607"/>
      <c r="DF31" s="607"/>
      <c r="DG31" s="607"/>
      <c r="DH31" s="607"/>
      <c r="DI31" s="607"/>
      <c r="DJ31" s="607"/>
      <c r="DK31" s="608"/>
      <c r="DL31" s="594">
        <v>68722</v>
      </c>
      <c r="DM31" s="607"/>
      <c r="DN31" s="607"/>
      <c r="DO31" s="607"/>
      <c r="DP31" s="607"/>
      <c r="DQ31" s="607"/>
      <c r="DR31" s="607"/>
      <c r="DS31" s="607"/>
      <c r="DT31" s="607"/>
      <c r="DU31" s="607"/>
      <c r="DV31" s="608"/>
      <c r="DW31" s="611">
        <v>1.4</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152392</v>
      </c>
      <c r="S32" s="589"/>
      <c r="T32" s="589"/>
      <c r="U32" s="589"/>
      <c r="V32" s="589"/>
      <c r="W32" s="589"/>
      <c r="X32" s="589"/>
      <c r="Y32" s="590"/>
      <c r="Z32" s="641">
        <v>1.8</v>
      </c>
      <c r="AA32" s="641"/>
      <c r="AB32" s="641"/>
      <c r="AC32" s="641"/>
      <c r="AD32" s="642">
        <v>20838</v>
      </c>
      <c r="AE32" s="642"/>
      <c r="AF32" s="642"/>
      <c r="AG32" s="642"/>
      <c r="AH32" s="642"/>
      <c r="AI32" s="642"/>
      <c r="AJ32" s="642"/>
      <c r="AK32" s="642"/>
      <c r="AL32" s="611">
        <v>0.5</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98.6</v>
      </c>
      <c r="BH32" s="573"/>
      <c r="BI32" s="573"/>
      <c r="BJ32" s="573"/>
      <c r="BK32" s="573"/>
      <c r="BL32" s="573"/>
      <c r="BM32" s="636">
        <v>93.9</v>
      </c>
      <c r="BN32" s="573"/>
      <c r="BO32" s="573"/>
      <c r="BP32" s="573"/>
      <c r="BQ32" s="630"/>
      <c r="BR32" s="651">
        <v>98.6</v>
      </c>
      <c r="BS32" s="573"/>
      <c r="BT32" s="573"/>
      <c r="BU32" s="573"/>
      <c r="BV32" s="573"/>
      <c r="BW32" s="573"/>
      <c r="BX32" s="636">
        <v>93.6</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755023</v>
      </c>
      <c r="S33" s="589"/>
      <c r="T33" s="589"/>
      <c r="U33" s="589"/>
      <c r="V33" s="589"/>
      <c r="W33" s="589"/>
      <c r="X33" s="589"/>
      <c r="Y33" s="590"/>
      <c r="Z33" s="641">
        <v>9.1</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2907387</v>
      </c>
      <c r="CS33" s="607"/>
      <c r="CT33" s="607"/>
      <c r="CU33" s="607"/>
      <c r="CV33" s="607"/>
      <c r="CW33" s="607"/>
      <c r="CX33" s="607"/>
      <c r="CY33" s="608"/>
      <c r="CZ33" s="591">
        <v>36.5</v>
      </c>
      <c r="DA33" s="609"/>
      <c r="DB33" s="609"/>
      <c r="DC33" s="610"/>
      <c r="DD33" s="594">
        <v>2402278</v>
      </c>
      <c r="DE33" s="607"/>
      <c r="DF33" s="607"/>
      <c r="DG33" s="607"/>
      <c r="DH33" s="607"/>
      <c r="DI33" s="607"/>
      <c r="DJ33" s="607"/>
      <c r="DK33" s="608"/>
      <c r="DL33" s="594">
        <v>1790588</v>
      </c>
      <c r="DM33" s="607"/>
      <c r="DN33" s="607"/>
      <c r="DO33" s="607"/>
      <c r="DP33" s="607"/>
      <c r="DQ33" s="607"/>
      <c r="DR33" s="607"/>
      <c r="DS33" s="607"/>
      <c r="DT33" s="607"/>
      <c r="DU33" s="607"/>
      <c r="DV33" s="608"/>
      <c r="DW33" s="611">
        <v>37.5</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742380</v>
      </c>
      <c r="CS34" s="589"/>
      <c r="CT34" s="589"/>
      <c r="CU34" s="589"/>
      <c r="CV34" s="589"/>
      <c r="CW34" s="589"/>
      <c r="CX34" s="589"/>
      <c r="CY34" s="590"/>
      <c r="CZ34" s="591">
        <v>9.3000000000000007</v>
      </c>
      <c r="DA34" s="609"/>
      <c r="DB34" s="609"/>
      <c r="DC34" s="610"/>
      <c r="DD34" s="594">
        <v>542597</v>
      </c>
      <c r="DE34" s="589"/>
      <c r="DF34" s="589"/>
      <c r="DG34" s="589"/>
      <c r="DH34" s="589"/>
      <c r="DI34" s="589"/>
      <c r="DJ34" s="589"/>
      <c r="DK34" s="590"/>
      <c r="DL34" s="594">
        <v>453314</v>
      </c>
      <c r="DM34" s="589"/>
      <c r="DN34" s="589"/>
      <c r="DO34" s="589"/>
      <c r="DP34" s="589"/>
      <c r="DQ34" s="589"/>
      <c r="DR34" s="589"/>
      <c r="DS34" s="589"/>
      <c r="DT34" s="589"/>
      <c r="DU34" s="589"/>
      <c r="DV34" s="590"/>
      <c r="DW34" s="611">
        <v>9.5</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346623</v>
      </c>
      <c r="S35" s="589"/>
      <c r="T35" s="589"/>
      <c r="U35" s="589"/>
      <c r="V35" s="589"/>
      <c r="W35" s="589"/>
      <c r="X35" s="589"/>
      <c r="Y35" s="590"/>
      <c r="Z35" s="641">
        <v>4.2</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986897</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280535</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66672</v>
      </c>
      <c r="CS35" s="607"/>
      <c r="CT35" s="607"/>
      <c r="CU35" s="607"/>
      <c r="CV35" s="607"/>
      <c r="CW35" s="607"/>
      <c r="CX35" s="607"/>
      <c r="CY35" s="608"/>
      <c r="CZ35" s="591">
        <v>0.8</v>
      </c>
      <c r="DA35" s="609"/>
      <c r="DB35" s="609"/>
      <c r="DC35" s="610"/>
      <c r="DD35" s="594">
        <v>56483</v>
      </c>
      <c r="DE35" s="607"/>
      <c r="DF35" s="607"/>
      <c r="DG35" s="607"/>
      <c r="DH35" s="607"/>
      <c r="DI35" s="607"/>
      <c r="DJ35" s="607"/>
      <c r="DK35" s="608"/>
      <c r="DL35" s="594">
        <v>55568</v>
      </c>
      <c r="DM35" s="607"/>
      <c r="DN35" s="607"/>
      <c r="DO35" s="607"/>
      <c r="DP35" s="607"/>
      <c r="DQ35" s="607"/>
      <c r="DR35" s="607"/>
      <c r="DS35" s="607"/>
      <c r="DT35" s="607"/>
      <c r="DU35" s="607"/>
      <c r="DV35" s="608"/>
      <c r="DW35" s="611">
        <v>1.2</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8281600</v>
      </c>
      <c r="S36" s="629"/>
      <c r="T36" s="629"/>
      <c r="U36" s="629"/>
      <c r="V36" s="629"/>
      <c r="W36" s="629"/>
      <c r="X36" s="629"/>
      <c r="Y36" s="632"/>
      <c r="Z36" s="633">
        <v>100</v>
      </c>
      <c r="AA36" s="633"/>
      <c r="AB36" s="633"/>
      <c r="AC36" s="633"/>
      <c r="AD36" s="634">
        <v>4423686</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209131</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247813</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929241</v>
      </c>
      <c r="CS36" s="589"/>
      <c r="CT36" s="589"/>
      <c r="CU36" s="589"/>
      <c r="CV36" s="589"/>
      <c r="CW36" s="589"/>
      <c r="CX36" s="589"/>
      <c r="CY36" s="590"/>
      <c r="CZ36" s="591">
        <v>11.7</v>
      </c>
      <c r="DA36" s="609"/>
      <c r="DB36" s="609"/>
      <c r="DC36" s="610"/>
      <c r="DD36" s="594">
        <v>805747</v>
      </c>
      <c r="DE36" s="589"/>
      <c r="DF36" s="589"/>
      <c r="DG36" s="589"/>
      <c r="DH36" s="589"/>
      <c r="DI36" s="589"/>
      <c r="DJ36" s="589"/>
      <c r="DK36" s="590"/>
      <c r="DL36" s="594">
        <v>592278</v>
      </c>
      <c r="DM36" s="589"/>
      <c r="DN36" s="589"/>
      <c r="DO36" s="589"/>
      <c r="DP36" s="589"/>
      <c r="DQ36" s="589"/>
      <c r="DR36" s="589"/>
      <c r="DS36" s="589"/>
      <c r="DT36" s="589"/>
      <c r="DU36" s="589"/>
      <c r="DV36" s="590"/>
      <c r="DW36" s="611">
        <v>12.4</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15896</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3653</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585319</v>
      </c>
      <c r="CS37" s="607"/>
      <c r="CT37" s="607"/>
      <c r="CU37" s="607"/>
      <c r="CV37" s="607"/>
      <c r="CW37" s="607"/>
      <c r="CX37" s="607"/>
      <c r="CY37" s="608"/>
      <c r="CZ37" s="591">
        <v>7.4</v>
      </c>
      <c r="DA37" s="609"/>
      <c r="DB37" s="609"/>
      <c r="DC37" s="610"/>
      <c r="DD37" s="594">
        <v>585319</v>
      </c>
      <c r="DE37" s="607"/>
      <c r="DF37" s="607"/>
      <c r="DG37" s="607"/>
      <c r="DH37" s="607"/>
      <c r="DI37" s="607"/>
      <c r="DJ37" s="607"/>
      <c r="DK37" s="608"/>
      <c r="DL37" s="594">
        <v>448936</v>
      </c>
      <c r="DM37" s="607"/>
      <c r="DN37" s="607"/>
      <c r="DO37" s="607"/>
      <c r="DP37" s="607"/>
      <c r="DQ37" s="607"/>
      <c r="DR37" s="607"/>
      <c r="DS37" s="607"/>
      <c r="DT37" s="607"/>
      <c r="DU37" s="607"/>
      <c r="DV37" s="608"/>
      <c r="DW37" s="611">
        <v>9.4</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6211</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971001</v>
      </c>
      <c r="CS38" s="589"/>
      <c r="CT38" s="589"/>
      <c r="CU38" s="589"/>
      <c r="CV38" s="589"/>
      <c r="CW38" s="589"/>
      <c r="CX38" s="589"/>
      <c r="CY38" s="590"/>
      <c r="CZ38" s="591">
        <v>12.2</v>
      </c>
      <c r="DA38" s="609"/>
      <c r="DB38" s="609"/>
      <c r="DC38" s="610"/>
      <c r="DD38" s="594">
        <v>829602</v>
      </c>
      <c r="DE38" s="589"/>
      <c r="DF38" s="589"/>
      <c r="DG38" s="589"/>
      <c r="DH38" s="589"/>
      <c r="DI38" s="589"/>
      <c r="DJ38" s="589"/>
      <c r="DK38" s="590"/>
      <c r="DL38" s="594">
        <v>689428</v>
      </c>
      <c r="DM38" s="589"/>
      <c r="DN38" s="589"/>
      <c r="DO38" s="589"/>
      <c r="DP38" s="589"/>
      <c r="DQ38" s="589"/>
      <c r="DR38" s="589"/>
      <c r="DS38" s="589"/>
      <c r="DT38" s="589"/>
      <c r="DU38" s="589"/>
      <c r="DV38" s="590"/>
      <c r="DW38" s="611">
        <v>14.5</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97</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150662</v>
      </c>
      <c r="CS39" s="607"/>
      <c r="CT39" s="607"/>
      <c r="CU39" s="607"/>
      <c r="CV39" s="607"/>
      <c r="CW39" s="607"/>
      <c r="CX39" s="607"/>
      <c r="CY39" s="608"/>
      <c r="CZ39" s="591">
        <v>1.9</v>
      </c>
      <c r="DA39" s="609"/>
      <c r="DB39" s="609"/>
      <c r="DC39" s="610"/>
      <c r="DD39" s="594">
        <v>145570</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210683</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113</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47431</v>
      </c>
      <c r="CS40" s="589"/>
      <c r="CT40" s="589"/>
      <c r="CU40" s="589"/>
      <c r="CV40" s="589"/>
      <c r="CW40" s="589"/>
      <c r="CX40" s="589"/>
      <c r="CY40" s="590"/>
      <c r="CZ40" s="591">
        <v>0.6</v>
      </c>
      <c r="DA40" s="609"/>
      <c r="DB40" s="609"/>
      <c r="DC40" s="610"/>
      <c r="DD40" s="594">
        <v>22279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551187</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300</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1166515</v>
      </c>
      <c r="CS42" s="589"/>
      <c r="CT42" s="589"/>
      <c r="CU42" s="589"/>
      <c r="CV42" s="589"/>
      <c r="CW42" s="589"/>
      <c r="CX42" s="589"/>
      <c r="CY42" s="590"/>
      <c r="CZ42" s="591">
        <v>14.7</v>
      </c>
      <c r="DA42" s="592"/>
      <c r="DB42" s="592"/>
      <c r="DC42" s="593"/>
      <c r="DD42" s="594">
        <v>191082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21270</v>
      </c>
      <c r="CS43" s="607"/>
      <c r="CT43" s="607"/>
      <c r="CU43" s="607"/>
      <c r="CV43" s="607"/>
      <c r="CW43" s="607"/>
      <c r="CX43" s="607"/>
      <c r="CY43" s="608"/>
      <c r="CZ43" s="591">
        <v>0.3</v>
      </c>
      <c r="DA43" s="609"/>
      <c r="DB43" s="609"/>
      <c r="DC43" s="610"/>
      <c r="DD43" s="594">
        <v>20796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1063449</v>
      </c>
      <c r="CS44" s="589"/>
      <c r="CT44" s="589"/>
      <c r="CU44" s="589"/>
      <c r="CV44" s="589"/>
      <c r="CW44" s="589"/>
      <c r="CX44" s="589"/>
      <c r="CY44" s="590"/>
      <c r="CZ44" s="591">
        <v>13.4</v>
      </c>
      <c r="DA44" s="592"/>
      <c r="DB44" s="592"/>
      <c r="DC44" s="593"/>
      <c r="DD44" s="594">
        <v>141543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487687</v>
      </c>
      <c r="CS45" s="607"/>
      <c r="CT45" s="607"/>
      <c r="CU45" s="607"/>
      <c r="CV45" s="607"/>
      <c r="CW45" s="607"/>
      <c r="CX45" s="607"/>
      <c r="CY45" s="608"/>
      <c r="CZ45" s="591">
        <v>6.1</v>
      </c>
      <c r="DA45" s="609"/>
      <c r="DB45" s="609"/>
      <c r="DC45" s="610"/>
      <c r="DD45" s="594">
        <v>21668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567199</v>
      </c>
      <c r="CS46" s="589"/>
      <c r="CT46" s="589"/>
      <c r="CU46" s="589"/>
      <c r="CV46" s="589"/>
      <c r="CW46" s="589"/>
      <c r="CX46" s="589"/>
      <c r="CY46" s="590"/>
      <c r="CZ46" s="591">
        <v>7.1</v>
      </c>
      <c r="DA46" s="592"/>
      <c r="DB46" s="592"/>
      <c r="DC46" s="593"/>
      <c r="DD46" s="594">
        <v>118112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103066</v>
      </c>
      <c r="CS47" s="607"/>
      <c r="CT47" s="607"/>
      <c r="CU47" s="607"/>
      <c r="CV47" s="607"/>
      <c r="CW47" s="607"/>
      <c r="CX47" s="607"/>
      <c r="CY47" s="608"/>
      <c r="CZ47" s="591">
        <v>1.3</v>
      </c>
      <c r="DA47" s="609"/>
      <c r="DB47" s="609"/>
      <c r="DC47" s="610"/>
      <c r="DD47" s="594">
        <v>49539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7956904</v>
      </c>
      <c r="CS49" s="573"/>
      <c r="CT49" s="573"/>
      <c r="CU49" s="573"/>
      <c r="CV49" s="573"/>
      <c r="CW49" s="573"/>
      <c r="CX49" s="573"/>
      <c r="CY49" s="574"/>
      <c r="CZ49" s="575">
        <v>100</v>
      </c>
      <c r="DA49" s="576"/>
      <c r="DB49" s="576"/>
      <c r="DC49" s="577"/>
      <c r="DD49" s="578">
        <v>5044210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8282</v>
      </c>
      <c r="R7" s="1101"/>
      <c r="S7" s="1101"/>
      <c r="T7" s="1101"/>
      <c r="U7" s="1101"/>
      <c r="V7" s="1101">
        <v>7957</v>
      </c>
      <c r="W7" s="1101"/>
      <c r="X7" s="1101"/>
      <c r="Y7" s="1101"/>
      <c r="Z7" s="1101"/>
      <c r="AA7" s="1101">
        <v>325</v>
      </c>
      <c r="AB7" s="1101"/>
      <c r="AC7" s="1101"/>
      <c r="AD7" s="1101"/>
      <c r="AE7" s="1102"/>
      <c r="AF7" s="1103">
        <v>289</v>
      </c>
      <c r="AG7" s="1104"/>
      <c r="AH7" s="1104"/>
      <c r="AI7" s="1104"/>
      <c r="AJ7" s="1105"/>
      <c r="AK7" s="1087">
        <v>27</v>
      </c>
      <c r="AL7" s="1088"/>
      <c r="AM7" s="1088"/>
      <c r="AN7" s="1088"/>
      <c r="AO7" s="1088"/>
      <c r="AP7" s="1088">
        <v>7001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541</v>
      </c>
      <c r="BT7" s="1092"/>
      <c r="BU7" s="1092"/>
      <c r="BV7" s="1092"/>
      <c r="BW7" s="1092"/>
      <c r="BX7" s="1092"/>
      <c r="BY7" s="1092"/>
      <c r="BZ7" s="1092"/>
      <c r="CA7" s="1092"/>
      <c r="CB7" s="1092"/>
      <c r="CC7" s="1092"/>
      <c r="CD7" s="1092"/>
      <c r="CE7" s="1092"/>
      <c r="CF7" s="1092"/>
      <c r="CG7" s="1093"/>
      <c r="CH7" s="1084">
        <v>-6</v>
      </c>
      <c r="CI7" s="1085"/>
      <c r="CJ7" s="1085"/>
      <c r="CK7" s="1085"/>
      <c r="CL7" s="1086"/>
      <c r="CM7" s="1084">
        <v>19</v>
      </c>
      <c r="CN7" s="1085"/>
      <c r="CO7" s="1085"/>
      <c r="CP7" s="1085"/>
      <c r="CQ7" s="1086"/>
      <c r="CR7" s="1084">
        <v>21</v>
      </c>
      <c r="CS7" s="1085"/>
      <c r="CT7" s="1085"/>
      <c r="CU7" s="1085"/>
      <c r="CV7" s="1086"/>
      <c r="CW7" s="1084" t="s">
        <v>545</v>
      </c>
      <c r="CX7" s="1085"/>
      <c r="CY7" s="1085"/>
      <c r="CZ7" s="1085"/>
      <c r="DA7" s="1086"/>
      <c r="DB7" s="1084">
        <v>12</v>
      </c>
      <c r="DC7" s="1085"/>
      <c r="DD7" s="1085"/>
      <c r="DE7" s="1085"/>
      <c r="DF7" s="1086"/>
      <c r="DG7" s="1084" t="s">
        <v>545</v>
      </c>
      <c r="DH7" s="1085"/>
      <c r="DI7" s="1085"/>
      <c r="DJ7" s="1085"/>
      <c r="DK7" s="1086"/>
      <c r="DL7" s="1084" t="s">
        <v>545</v>
      </c>
      <c r="DM7" s="1085"/>
      <c r="DN7" s="1085"/>
      <c r="DO7" s="1085"/>
      <c r="DP7" s="1086"/>
      <c r="DQ7" s="1084" t="s">
        <v>545</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16</v>
      </c>
      <c r="CI8" s="986"/>
      <c r="CJ8" s="986"/>
      <c r="CK8" s="986"/>
      <c r="CL8" s="987"/>
      <c r="CM8" s="985">
        <v>4</v>
      </c>
      <c r="CN8" s="986"/>
      <c r="CO8" s="986"/>
      <c r="CP8" s="986"/>
      <c r="CQ8" s="987"/>
      <c r="CR8" s="985">
        <v>5</v>
      </c>
      <c r="CS8" s="986"/>
      <c r="CT8" s="986"/>
      <c r="CU8" s="986"/>
      <c r="CV8" s="987"/>
      <c r="CW8" s="985" t="s">
        <v>545</v>
      </c>
      <c r="CX8" s="986"/>
      <c r="CY8" s="986"/>
      <c r="CZ8" s="986"/>
      <c r="DA8" s="987"/>
      <c r="DB8" s="985" t="s">
        <v>545</v>
      </c>
      <c r="DC8" s="986"/>
      <c r="DD8" s="986"/>
      <c r="DE8" s="986"/>
      <c r="DF8" s="987"/>
      <c r="DG8" s="985" t="s">
        <v>549</v>
      </c>
      <c r="DH8" s="986"/>
      <c r="DI8" s="986"/>
      <c r="DJ8" s="986"/>
      <c r="DK8" s="987"/>
      <c r="DL8" s="985" t="s">
        <v>550</v>
      </c>
      <c r="DM8" s="986"/>
      <c r="DN8" s="986"/>
      <c r="DO8" s="986"/>
      <c r="DP8" s="987"/>
      <c r="DQ8" s="985" t="s">
        <v>545</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8282</v>
      </c>
      <c r="R23" s="1065"/>
      <c r="S23" s="1065"/>
      <c r="T23" s="1065"/>
      <c r="U23" s="1065"/>
      <c r="V23" s="1065">
        <v>7957</v>
      </c>
      <c r="W23" s="1065"/>
      <c r="X23" s="1065"/>
      <c r="Y23" s="1065"/>
      <c r="Z23" s="1065"/>
      <c r="AA23" s="1065">
        <v>325</v>
      </c>
      <c r="AB23" s="1065"/>
      <c r="AC23" s="1065"/>
      <c r="AD23" s="1065"/>
      <c r="AE23" s="1066"/>
      <c r="AF23" s="1067">
        <v>289</v>
      </c>
      <c r="AG23" s="1065"/>
      <c r="AH23" s="1065"/>
      <c r="AI23" s="1065"/>
      <c r="AJ23" s="1068"/>
      <c r="AK23" s="1069"/>
      <c r="AL23" s="1070"/>
      <c r="AM23" s="1070"/>
      <c r="AN23" s="1070"/>
      <c r="AO23" s="1070"/>
      <c r="AP23" s="1065">
        <v>7001</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3242</v>
      </c>
      <c r="R28" s="1050"/>
      <c r="S28" s="1050"/>
      <c r="T28" s="1050"/>
      <c r="U28" s="1050"/>
      <c r="V28" s="1050">
        <v>2962</v>
      </c>
      <c r="W28" s="1050"/>
      <c r="X28" s="1050"/>
      <c r="Y28" s="1050"/>
      <c r="Z28" s="1050"/>
      <c r="AA28" s="1050">
        <v>281</v>
      </c>
      <c r="AB28" s="1050"/>
      <c r="AC28" s="1050"/>
      <c r="AD28" s="1050"/>
      <c r="AE28" s="1051"/>
      <c r="AF28" s="1052">
        <v>281</v>
      </c>
      <c r="AG28" s="1050"/>
      <c r="AH28" s="1050"/>
      <c r="AI28" s="1050"/>
      <c r="AJ28" s="1053"/>
      <c r="AK28" s="1054">
        <v>211</v>
      </c>
      <c r="AL28" s="1042"/>
      <c r="AM28" s="1042"/>
      <c r="AN28" s="1042"/>
      <c r="AO28" s="1042"/>
      <c r="AP28" s="1042">
        <v>18</v>
      </c>
      <c r="AQ28" s="1042"/>
      <c r="AR28" s="1042"/>
      <c r="AS28" s="1042"/>
      <c r="AT28" s="1042"/>
      <c r="AU28" s="1042" t="s">
        <v>545</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1661</v>
      </c>
      <c r="R29" s="1040"/>
      <c r="S29" s="1040"/>
      <c r="T29" s="1040"/>
      <c r="U29" s="1040"/>
      <c r="V29" s="1040">
        <v>1581</v>
      </c>
      <c r="W29" s="1040"/>
      <c r="X29" s="1040"/>
      <c r="Y29" s="1040"/>
      <c r="Z29" s="1040"/>
      <c r="AA29" s="1040">
        <v>80</v>
      </c>
      <c r="AB29" s="1040"/>
      <c r="AC29" s="1040"/>
      <c r="AD29" s="1040"/>
      <c r="AE29" s="1041"/>
      <c r="AF29" s="1015">
        <v>79</v>
      </c>
      <c r="AG29" s="1016"/>
      <c r="AH29" s="1016"/>
      <c r="AI29" s="1016"/>
      <c r="AJ29" s="1017"/>
      <c r="AK29" s="976">
        <v>264</v>
      </c>
      <c r="AL29" s="967"/>
      <c r="AM29" s="967"/>
      <c r="AN29" s="967"/>
      <c r="AO29" s="967"/>
      <c r="AP29" s="967" t="s">
        <v>545</v>
      </c>
      <c r="AQ29" s="967"/>
      <c r="AR29" s="967"/>
      <c r="AS29" s="967"/>
      <c r="AT29" s="967"/>
      <c r="AU29" s="967" t="s">
        <v>547</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11</v>
      </c>
      <c r="R30" s="1040"/>
      <c r="S30" s="1040"/>
      <c r="T30" s="1040"/>
      <c r="U30" s="1040"/>
      <c r="V30" s="1040">
        <v>10</v>
      </c>
      <c r="W30" s="1040"/>
      <c r="X30" s="1040"/>
      <c r="Y30" s="1040"/>
      <c r="Z30" s="1040"/>
      <c r="AA30" s="1040">
        <v>1</v>
      </c>
      <c r="AB30" s="1040"/>
      <c r="AC30" s="1040"/>
      <c r="AD30" s="1040"/>
      <c r="AE30" s="1041"/>
      <c r="AF30" s="1015">
        <v>1</v>
      </c>
      <c r="AG30" s="1016"/>
      <c r="AH30" s="1016"/>
      <c r="AI30" s="1016"/>
      <c r="AJ30" s="1017"/>
      <c r="AK30" s="976">
        <v>3</v>
      </c>
      <c r="AL30" s="967"/>
      <c r="AM30" s="967"/>
      <c r="AN30" s="967"/>
      <c r="AO30" s="967"/>
      <c r="AP30" s="967" t="s">
        <v>545</v>
      </c>
      <c r="AQ30" s="967"/>
      <c r="AR30" s="967"/>
      <c r="AS30" s="967"/>
      <c r="AT30" s="967"/>
      <c r="AU30" s="967" t="s">
        <v>545</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464</v>
      </c>
      <c r="R31" s="1040"/>
      <c r="S31" s="1040"/>
      <c r="T31" s="1040"/>
      <c r="U31" s="1040"/>
      <c r="V31" s="1040">
        <v>463</v>
      </c>
      <c r="W31" s="1040"/>
      <c r="X31" s="1040"/>
      <c r="Y31" s="1040"/>
      <c r="Z31" s="1040"/>
      <c r="AA31" s="1040">
        <v>0</v>
      </c>
      <c r="AB31" s="1040"/>
      <c r="AC31" s="1040"/>
      <c r="AD31" s="1040"/>
      <c r="AE31" s="1041"/>
      <c r="AF31" s="1015">
        <v>0</v>
      </c>
      <c r="AG31" s="1016"/>
      <c r="AH31" s="1016"/>
      <c r="AI31" s="1016"/>
      <c r="AJ31" s="1017"/>
      <c r="AK31" s="976">
        <v>284</v>
      </c>
      <c r="AL31" s="967"/>
      <c r="AM31" s="967"/>
      <c r="AN31" s="967"/>
      <c r="AO31" s="967"/>
      <c r="AP31" s="967" t="s">
        <v>546</v>
      </c>
      <c r="AQ31" s="967"/>
      <c r="AR31" s="967"/>
      <c r="AS31" s="967"/>
      <c r="AT31" s="967"/>
      <c r="AU31" s="967" t="s">
        <v>547</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439</v>
      </c>
      <c r="R32" s="1040"/>
      <c r="S32" s="1040"/>
      <c r="T32" s="1040"/>
      <c r="U32" s="1040"/>
      <c r="V32" s="1040">
        <v>402</v>
      </c>
      <c r="W32" s="1040"/>
      <c r="X32" s="1040"/>
      <c r="Y32" s="1040"/>
      <c r="Z32" s="1040"/>
      <c r="AA32" s="1040">
        <v>37</v>
      </c>
      <c r="AB32" s="1040"/>
      <c r="AC32" s="1040"/>
      <c r="AD32" s="1040"/>
      <c r="AE32" s="1041"/>
      <c r="AF32" s="1015">
        <v>138</v>
      </c>
      <c r="AG32" s="1016"/>
      <c r="AH32" s="1016"/>
      <c r="AI32" s="1016"/>
      <c r="AJ32" s="1017"/>
      <c r="AK32" s="976">
        <v>14</v>
      </c>
      <c r="AL32" s="967"/>
      <c r="AM32" s="967"/>
      <c r="AN32" s="967"/>
      <c r="AO32" s="967"/>
      <c r="AP32" s="967">
        <v>2970</v>
      </c>
      <c r="AQ32" s="967"/>
      <c r="AR32" s="967"/>
      <c r="AS32" s="967"/>
      <c r="AT32" s="967"/>
      <c r="AU32" s="967" t="s">
        <v>546</v>
      </c>
      <c r="AV32" s="967"/>
      <c r="AW32" s="967"/>
      <c r="AX32" s="967"/>
      <c r="AY32" s="967"/>
      <c r="AZ32" s="1038" t="s">
        <v>545</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386</v>
      </c>
      <c r="C33" s="1034"/>
      <c r="D33" s="1034"/>
      <c r="E33" s="1034"/>
      <c r="F33" s="1034"/>
      <c r="G33" s="1034"/>
      <c r="H33" s="1034"/>
      <c r="I33" s="1034"/>
      <c r="J33" s="1034"/>
      <c r="K33" s="1034"/>
      <c r="L33" s="1034"/>
      <c r="M33" s="1034"/>
      <c r="N33" s="1034"/>
      <c r="O33" s="1034"/>
      <c r="P33" s="1035"/>
      <c r="Q33" s="1039">
        <v>416</v>
      </c>
      <c r="R33" s="1040"/>
      <c r="S33" s="1040"/>
      <c r="T33" s="1040"/>
      <c r="U33" s="1040"/>
      <c r="V33" s="1040">
        <v>406</v>
      </c>
      <c r="W33" s="1040"/>
      <c r="X33" s="1040"/>
      <c r="Y33" s="1040"/>
      <c r="Z33" s="1040"/>
      <c r="AA33" s="1040">
        <v>10</v>
      </c>
      <c r="AB33" s="1040"/>
      <c r="AC33" s="1040"/>
      <c r="AD33" s="1040"/>
      <c r="AE33" s="1041"/>
      <c r="AF33" s="1015">
        <v>10</v>
      </c>
      <c r="AG33" s="1016"/>
      <c r="AH33" s="1016"/>
      <c r="AI33" s="1016"/>
      <c r="AJ33" s="1017"/>
      <c r="AK33" s="976">
        <v>108</v>
      </c>
      <c r="AL33" s="967"/>
      <c r="AM33" s="967"/>
      <c r="AN33" s="967"/>
      <c r="AO33" s="967"/>
      <c r="AP33" s="967">
        <v>2606</v>
      </c>
      <c r="AQ33" s="967"/>
      <c r="AR33" s="967"/>
      <c r="AS33" s="967"/>
      <c r="AT33" s="967"/>
      <c r="AU33" s="967" t="s">
        <v>547</v>
      </c>
      <c r="AV33" s="967"/>
      <c r="AW33" s="967"/>
      <c r="AX33" s="967"/>
      <c r="AY33" s="967"/>
      <c r="AZ33" s="1038" t="s">
        <v>545</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509</v>
      </c>
      <c r="AG63" s="955"/>
      <c r="AH63" s="955"/>
      <c r="AI63" s="955"/>
      <c r="AJ63" s="1026"/>
      <c r="AK63" s="1027"/>
      <c r="AL63" s="959"/>
      <c r="AM63" s="959"/>
      <c r="AN63" s="959"/>
      <c r="AO63" s="959"/>
      <c r="AP63" s="955">
        <v>5594</v>
      </c>
      <c r="AQ63" s="955"/>
      <c r="AR63" s="955"/>
      <c r="AS63" s="955"/>
      <c r="AT63" s="955"/>
      <c r="AU63" s="955"/>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392</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534</v>
      </c>
      <c r="C68" s="982"/>
      <c r="D68" s="982"/>
      <c r="E68" s="982"/>
      <c r="F68" s="982"/>
      <c r="G68" s="982"/>
      <c r="H68" s="982"/>
      <c r="I68" s="982"/>
      <c r="J68" s="982"/>
      <c r="K68" s="982"/>
      <c r="L68" s="982"/>
      <c r="M68" s="982"/>
      <c r="N68" s="982"/>
      <c r="O68" s="982"/>
      <c r="P68" s="983"/>
      <c r="Q68" s="984">
        <v>2655</v>
      </c>
      <c r="R68" s="978"/>
      <c r="S68" s="978"/>
      <c r="T68" s="978"/>
      <c r="U68" s="978"/>
      <c r="V68" s="978">
        <v>2321</v>
      </c>
      <c r="W68" s="978"/>
      <c r="X68" s="978"/>
      <c r="Y68" s="978"/>
      <c r="Z68" s="978"/>
      <c r="AA68" s="978">
        <v>334</v>
      </c>
      <c r="AB68" s="978"/>
      <c r="AC68" s="978"/>
      <c r="AD68" s="978"/>
      <c r="AE68" s="978"/>
      <c r="AF68" s="978">
        <v>334</v>
      </c>
      <c r="AG68" s="978"/>
      <c r="AH68" s="978"/>
      <c r="AI68" s="978"/>
      <c r="AJ68" s="978"/>
      <c r="AK68" s="978">
        <v>5</v>
      </c>
      <c r="AL68" s="978"/>
      <c r="AM68" s="978"/>
      <c r="AN68" s="978"/>
      <c r="AO68" s="978"/>
      <c r="AP68" s="978" t="s">
        <v>545</v>
      </c>
      <c r="AQ68" s="978"/>
      <c r="AR68" s="978"/>
      <c r="AS68" s="978"/>
      <c r="AT68" s="978"/>
      <c r="AU68" s="978" t="s">
        <v>545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535</v>
      </c>
      <c r="C69" s="971"/>
      <c r="D69" s="971"/>
      <c r="E69" s="971"/>
      <c r="F69" s="971"/>
      <c r="G69" s="971"/>
      <c r="H69" s="971"/>
      <c r="I69" s="971"/>
      <c r="J69" s="971"/>
      <c r="K69" s="971"/>
      <c r="L69" s="971"/>
      <c r="M69" s="971"/>
      <c r="N69" s="971"/>
      <c r="O69" s="971"/>
      <c r="P69" s="972"/>
      <c r="Q69" s="973">
        <v>28</v>
      </c>
      <c r="R69" s="967"/>
      <c r="S69" s="967"/>
      <c r="T69" s="967"/>
      <c r="U69" s="967"/>
      <c r="V69" s="967">
        <v>24</v>
      </c>
      <c r="W69" s="967"/>
      <c r="X69" s="967"/>
      <c r="Y69" s="967"/>
      <c r="Z69" s="967"/>
      <c r="AA69" s="967">
        <v>4</v>
      </c>
      <c r="AB69" s="967"/>
      <c r="AC69" s="967"/>
      <c r="AD69" s="967"/>
      <c r="AE69" s="967"/>
      <c r="AF69" s="967">
        <v>4</v>
      </c>
      <c r="AG69" s="967"/>
      <c r="AH69" s="967"/>
      <c r="AI69" s="967"/>
      <c r="AJ69" s="967"/>
      <c r="AK69" s="967" t="s">
        <v>545</v>
      </c>
      <c r="AL69" s="967"/>
      <c r="AM69" s="967"/>
      <c r="AN69" s="967"/>
      <c r="AO69" s="967"/>
      <c r="AP69" s="967" t="s">
        <v>548</v>
      </c>
      <c r="AQ69" s="967"/>
      <c r="AR69" s="967"/>
      <c r="AS69" s="967"/>
      <c r="AT69" s="967"/>
      <c r="AU69" s="967" t="s">
        <v>548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536</v>
      </c>
      <c r="C70" s="971"/>
      <c r="D70" s="971"/>
      <c r="E70" s="971"/>
      <c r="F70" s="971"/>
      <c r="G70" s="971"/>
      <c r="H70" s="971"/>
      <c r="I70" s="971"/>
      <c r="J70" s="971"/>
      <c r="K70" s="971"/>
      <c r="L70" s="971"/>
      <c r="M70" s="971"/>
      <c r="N70" s="971"/>
      <c r="O70" s="971"/>
      <c r="P70" s="972"/>
      <c r="Q70" s="973">
        <v>192</v>
      </c>
      <c r="R70" s="967"/>
      <c r="S70" s="967"/>
      <c r="T70" s="967"/>
      <c r="U70" s="967"/>
      <c r="V70" s="967">
        <v>189</v>
      </c>
      <c r="W70" s="967"/>
      <c r="X70" s="967"/>
      <c r="Y70" s="967"/>
      <c r="Z70" s="967"/>
      <c r="AA70" s="967">
        <v>3</v>
      </c>
      <c r="AB70" s="967"/>
      <c r="AC70" s="967"/>
      <c r="AD70" s="967"/>
      <c r="AE70" s="967"/>
      <c r="AF70" s="967">
        <v>3</v>
      </c>
      <c r="AG70" s="967"/>
      <c r="AH70" s="967"/>
      <c r="AI70" s="967"/>
      <c r="AJ70" s="967"/>
      <c r="AK70" s="967">
        <v>3</v>
      </c>
      <c r="AL70" s="967"/>
      <c r="AM70" s="967"/>
      <c r="AN70" s="967"/>
      <c r="AO70" s="967"/>
      <c r="AP70" s="967" t="s">
        <v>546</v>
      </c>
      <c r="AQ70" s="967"/>
      <c r="AR70" s="967"/>
      <c r="AS70" s="967"/>
      <c r="AT70" s="967"/>
      <c r="AU70" s="967" t="s">
        <v>545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537</v>
      </c>
      <c r="C71" s="971"/>
      <c r="D71" s="971"/>
      <c r="E71" s="971"/>
      <c r="F71" s="971"/>
      <c r="G71" s="971"/>
      <c r="H71" s="971"/>
      <c r="I71" s="971"/>
      <c r="J71" s="971"/>
      <c r="K71" s="971"/>
      <c r="L71" s="971"/>
      <c r="M71" s="971"/>
      <c r="N71" s="971"/>
      <c r="O71" s="971"/>
      <c r="P71" s="972"/>
      <c r="Q71" s="973">
        <v>156563</v>
      </c>
      <c r="R71" s="967"/>
      <c r="S71" s="967"/>
      <c r="T71" s="967"/>
      <c r="U71" s="967"/>
      <c r="V71" s="967">
        <v>149758</v>
      </c>
      <c r="W71" s="967"/>
      <c r="X71" s="967"/>
      <c r="Y71" s="967"/>
      <c r="Z71" s="967"/>
      <c r="AA71" s="967">
        <v>6805</v>
      </c>
      <c r="AB71" s="967"/>
      <c r="AC71" s="967"/>
      <c r="AD71" s="967"/>
      <c r="AE71" s="967"/>
      <c r="AF71" s="967">
        <v>6805</v>
      </c>
      <c r="AG71" s="967"/>
      <c r="AH71" s="967"/>
      <c r="AI71" s="967"/>
      <c r="AJ71" s="967"/>
      <c r="AK71" s="967">
        <v>1369</v>
      </c>
      <c r="AL71" s="967"/>
      <c r="AM71" s="967"/>
      <c r="AN71" s="967"/>
      <c r="AO71" s="967"/>
      <c r="AP71" s="967" t="s">
        <v>545</v>
      </c>
      <c r="AQ71" s="967"/>
      <c r="AR71" s="967"/>
      <c r="AS71" s="967"/>
      <c r="AT71" s="967"/>
      <c r="AU71" s="967" t="s">
        <v>545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538</v>
      </c>
      <c r="C72" s="971"/>
      <c r="D72" s="971"/>
      <c r="E72" s="971"/>
      <c r="F72" s="971"/>
      <c r="G72" s="971"/>
      <c r="H72" s="971"/>
      <c r="I72" s="971"/>
      <c r="J72" s="971"/>
      <c r="K72" s="971"/>
      <c r="L72" s="971"/>
      <c r="M72" s="971"/>
      <c r="N72" s="971"/>
      <c r="O72" s="971"/>
      <c r="P72" s="972"/>
      <c r="Q72" s="973">
        <v>1590</v>
      </c>
      <c r="R72" s="967"/>
      <c r="S72" s="967"/>
      <c r="T72" s="967"/>
      <c r="U72" s="967"/>
      <c r="V72" s="967">
        <v>1562</v>
      </c>
      <c r="W72" s="967"/>
      <c r="X72" s="967"/>
      <c r="Y72" s="967"/>
      <c r="Z72" s="967"/>
      <c r="AA72" s="967">
        <v>27</v>
      </c>
      <c r="AB72" s="967"/>
      <c r="AC72" s="967"/>
      <c r="AD72" s="967"/>
      <c r="AE72" s="967"/>
      <c r="AF72" s="967">
        <v>27</v>
      </c>
      <c r="AG72" s="967"/>
      <c r="AH72" s="967"/>
      <c r="AI72" s="967"/>
      <c r="AJ72" s="967"/>
      <c r="AK72" s="967" t="s">
        <v>545</v>
      </c>
      <c r="AL72" s="967"/>
      <c r="AM72" s="967"/>
      <c r="AN72" s="967"/>
      <c r="AO72" s="967"/>
      <c r="AP72" s="967">
        <v>1646</v>
      </c>
      <c r="AQ72" s="967"/>
      <c r="AR72" s="967"/>
      <c r="AS72" s="967"/>
      <c r="AT72" s="967"/>
      <c r="AU72" s="967">
        <v>430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539</v>
      </c>
      <c r="C73" s="971"/>
      <c r="D73" s="971"/>
      <c r="E73" s="971"/>
      <c r="F73" s="971"/>
      <c r="G73" s="971"/>
      <c r="H73" s="971"/>
      <c r="I73" s="971"/>
      <c r="J73" s="971"/>
      <c r="K73" s="971"/>
      <c r="L73" s="971"/>
      <c r="M73" s="971"/>
      <c r="N73" s="971"/>
      <c r="O73" s="971"/>
      <c r="P73" s="972"/>
      <c r="Q73" s="973">
        <v>2028</v>
      </c>
      <c r="R73" s="967"/>
      <c r="S73" s="967"/>
      <c r="T73" s="967"/>
      <c r="U73" s="967"/>
      <c r="V73" s="967">
        <v>1710</v>
      </c>
      <c r="W73" s="967"/>
      <c r="X73" s="967"/>
      <c r="Y73" s="967"/>
      <c r="Z73" s="967"/>
      <c r="AA73" s="967">
        <v>317</v>
      </c>
      <c r="AB73" s="967"/>
      <c r="AC73" s="967"/>
      <c r="AD73" s="967"/>
      <c r="AE73" s="967"/>
      <c r="AF73" s="967">
        <v>51</v>
      </c>
      <c r="AG73" s="967"/>
      <c r="AH73" s="967"/>
      <c r="AI73" s="967"/>
      <c r="AJ73" s="967"/>
      <c r="AK73" s="967">
        <v>223</v>
      </c>
      <c r="AL73" s="967"/>
      <c r="AM73" s="967"/>
      <c r="AN73" s="967"/>
      <c r="AO73" s="967"/>
      <c r="AP73" s="967">
        <v>2879</v>
      </c>
      <c r="AQ73" s="967"/>
      <c r="AR73" s="967"/>
      <c r="AS73" s="967"/>
      <c r="AT73" s="967"/>
      <c r="AU73" s="967">
        <v>682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540</v>
      </c>
      <c r="C74" s="971"/>
      <c r="D74" s="971"/>
      <c r="E74" s="971"/>
      <c r="F74" s="971"/>
      <c r="G74" s="971"/>
      <c r="H74" s="971"/>
      <c r="I74" s="971"/>
      <c r="J74" s="971"/>
      <c r="K74" s="971"/>
      <c r="L74" s="971"/>
      <c r="M74" s="971"/>
      <c r="N74" s="971"/>
      <c r="O74" s="971"/>
      <c r="P74" s="972"/>
      <c r="Q74" s="973">
        <v>120</v>
      </c>
      <c r="R74" s="967"/>
      <c r="S74" s="967"/>
      <c r="T74" s="967"/>
      <c r="U74" s="967"/>
      <c r="V74" s="967">
        <v>114</v>
      </c>
      <c r="W74" s="967"/>
      <c r="X74" s="967"/>
      <c r="Y74" s="967"/>
      <c r="Z74" s="967"/>
      <c r="AA74" s="967">
        <v>6</v>
      </c>
      <c r="AB74" s="967"/>
      <c r="AC74" s="967"/>
      <c r="AD74" s="967"/>
      <c r="AE74" s="967"/>
      <c r="AF74" s="967">
        <v>6</v>
      </c>
      <c r="AG74" s="967"/>
      <c r="AH74" s="967"/>
      <c r="AI74" s="967"/>
      <c r="AJ74" s="967"/>
      <c r="AK74" s="967" t="s">
        <v>548</v>
      </c>
      <c r="AL74" s="967"/>
      <c r="AM74" s="967"/>
      <c r="AN74" s="967"/>
      <c r="AO74" s="967"/>
      <c r="AP74" s="967" t="s">
        <v>545</v>
      </c>
      <c r="AQ74" s="967"/>
      <c r="AR74" s="967"/>
      <c r="AS74" s="967"/>
      <c r="AT74" s="967"/>
      <c r="AU74" s="967" t="s">
        <v>545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543</v>
      </c>
      <c r="C75" s="971"/>
      <c r="D75" s="971"/>
      <c r="E75" s="971"/>
      <c r="F75" s="971"/>
      <c r="G75" s="971"/>
      <c r="H75" s="971"/>
      <c r="I75" s="971"/>
      <c r="J75" s="971"/>
      <c r="K75" s="971"/>
      <c r="L75" s="971"/>
      <c r="M75" s="971"/>
      <c r="N75" s="971"/>
      <c r="O75" s="971"/>
      <c r="P75" s="972"/>
      <c r="Q75" s="974">
        <v>282</v>
      </c>
      <c r="R75" s="975"/>
      <c r="S75" s="975"/>
      <c r="T75" s="975"/>
      <c r="U75" s="976"/>
      <c r="V75" s="977">
        <v>252</v>
      </c>
      <c r="W75" s="975"/>
      <c r="X75" s="975"/>
      <c r="Y75" s="975"/>
      <c r="Z75" s="976"/>
      <c r="AA75" s="977">
        <v>30</v>
      </c>
      <c r="AB75" s="975"/>
      <c r="AC75" s="975"/>
      <c r="AD75" s="975"/>
      <c r="AE75" s="976"/>
      <c r="AF75" s="977">
        <v>367</v>
      </c>
      <c r="AG75" s="975"/>
      <c r="AH75" s="975"/>
      <c r="AI75" s="975"/>
      <c r="AJ75" s="976"/>
      <c r="AK75" s="977" t="s">
        <v>548</v>
      </c>
      <c r="AL75" s="975"/>
      <c r="AM75" s="975"/>
      <c r="AN75" s="975"/>
      <c r="AO75" s="976"/>
      <c r="AP75" s="977">
        <v>174</v>
      </c>
      <c r="AQ75" s="975"/>
      <c r="AR75" s="975"/>
      <c r="AS75" s="975"/>
      <c r="AT75" s="976"/>
      <c r="AU75" s="977">
        <v>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544</v>
      </c>
      <c r="C76" s="971"/>
      <c r="D76" s="971"/>
      <c r="E76" s="971"/>
      <c r="F76" s="971"/>
      <c r="G76" s="971"/>
      <c r="H76" s="971"/>
      <c r="I76" s="971"/>
      <c r="J76" s="971"/>
      <c r="K76" s="971"/>
      <c r="L76" s="971"/>
      <c r="M76" s="971"/>
      <c r="N76" s="971"/>
      <c r="O76" s="971"/>
      <c r="P76" s="972"/>
      <c r="Q76" s="974">
        <v>124</v>
      </c>
      <c r="R76" s="975"/>
      <c r="S76" s="975"/>
      <c r="T76" s="975"/>
      <c r="U76" s="976"/>
      <c r="V76" s="977">
        <v>119</v>
      </c>
      <c r="W76" s="975"/>
      <c r="X76" s="975"/>
      <c r="Y76" s="975"/>
      <c r="Z76" s="976"/>
      <c r="AA76" s="977">
        <v>4</v>
      </c>
      <c r="AB76" s="975"/>
      <c r="AC76" s="975"/>
      <c r="AD76" s="975"/>
      <c r="AE76" s="976"/>
      <c r="AF76" s="977">
        <v>4</v>
      </c>
      <c r="AG76" s="975"/>
      <c r="AH76" s="975"/>
      <c r="AI76" s="975"/>
      <c r="AJ76" s="976"/>
      <c r="AK76" s="977">
        <v>69</v>
      </c>
      <c r="AL76" s="975"/>
      <c r="AM76" s="975"/>
      <c r="AN76" s="975"/>
      <c r="AO76" s="976"/>
      <c r="AP76" s="977" t="s">
        <v>545</v>
      </c>
      <c r="AQ76" s="975"/>
      <c r="AR76" s="975"/>
      <c r="AS76" s="975"/>
      <c r="AT76" s="976"/>
      <c r="AU76" s="977" t="s">
        <v>545</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7601</v>
      </c>
      <c r="AG88" s="955"/>
      <c r="AH88" s="955"/>
      <c r="AI88" s="955"/>
      <c r="AJ88" s="955"/>
      <c r="AK88" s="959"/>
      <c r="AL88" s="959"/>
      <c r="AM88" s="959"/>
      <c r="AN88" s="959"/>
      <c r="AO88" s="959"/>
      <c r="AP88" s="955">
        <v>4699</v>
      </c>
      <c r="AQ88" s="955"/>
      <c r="AR88" s="955"/>
      <c r="AS88" s="955"/>
      <c r="AT88" s="955"/>
      <c r="AU88" s="955">
        <v>1116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26</v>
      </c>
      <c r="CS102" s="947"/>
      <c r="CT102" s="947"/>
      <c r="CU102" s="947"/>
      <c r="CV102" s="948"/>
      <c r="CW102" s="946" t="s">
        <v>545</v>
      </c>
      <c r="CX102" s="947"/>
      <c r="CY102" s="947"/>
      <c r="CZ102" s="947"/>
      <c r="DA102" s="948"/>
      <c r="DB102" s="946">
        <v>12</v>
      </c>
      <c r="DC102" s="947"/>
      <c r="DD102" s="947"/>
      <c r="DE102" s="947"/>
      <c r="DF102" s="948"/>
      <c r="DG102" s="946" t="s">
        <v>545</v>
      </c>
      <c r="DH102" s="947"/>
      <c r="DI102" s="947"/>
      <c r="DJ102" s="947"/>
      <c r="DK102" s="948"/>
      <c r="DL102" s="946" t="s">
        <v>545</v>
      </c>
      <c r="DM102" s="947"/>
      <c r="DN102" s="947"/>
      <c r="DO102" s="947"/>
      <c r="DP102" s="948"/>
      <c r="DQ102" s="946" t="s">
        <v>545</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287</v>
      </c>
      <c r="AG109" s="888"/>
      <c r="AH109" s="888"/>
      <c r="AI109" s="888"/>
      <c r="AJ109" s="889"/>
      <c r="AK109" s="890" t="s">
        <v>286</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287</v>
      </c>
      <c r="BW109" s="888"/>
      <c r="BX109" s="888"/>
      <c r="BY109" s="888"/>
      <c r="BZ109" s="889"/>
      <c r="CA109" s="890" t="s">
        <v>286</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287</v>
      </c>
      <c r="DM109" s="888"/>
      <c r="DN109" s="888"/>
      <c r="DO109" s="888"/>
      <c r="DP109" s="889"/>
      <c r="DQ109" s="890" t="s">
        <v>286</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699820</v>
      </c>
      <c r="AB110" s="873"/>
      <c r="AC110" s="873"/>
      <c r="AD110" s="873"/>
      <c r="AE110" s="874"/>
      <c r="AF110" s="875">
        <v>703031</v>
      </c>
      <c r="AG110" s="873"/>
      <c r="AH110" s="873"/>
      <c r="AI110" s="873"/>
      <c r="AJ110" s="874"/>
      <c r="AK110" s="875">
        <v>672262</v>
      </c>
      <c r="AL110" s="873"/>
      <c r="AM110" s="873"/>
      <c r="AN110" s="873"/>
      <c r="AO110" s="874"/>
      <c r="AP110" s="876">
        <v>16.100000000000001</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6695907</v>
      </c>
      <c r="BR110" s="800"/>
      <c r="BS110" s="800"/>
      <c r="BT110" s="800"/>
      <c r="BU110" s="800"/>
      <c r="BV110" s="800">
        <v>6832248</v>
      </c>
      <c r="BW110" s="800"/>
      <c r="BX110" s="800"/>
      <c r="BY110" s="800"/>
      <c r="BZ110" s="800"/>
      <c r="CA110" s="800">
        <v>7001396</v>
      </c>
      <c r="CB110" s="800"/>
      <c r="CC110" s="800"/>
      <c r="CD110" s="800"/>
      <c r="CE110" s="800"/>
      <c r="CF110" s="861">
        <v>168</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409</v>
      </c>
      <c r="DH110" s="800"/>
      <c r="DI110" s="800"/>
      <c r="DJ110" s="800"/>
      <c r="DK110" s="800"/>
      <c r="DL110" s="800" t="s">
        <v>409</v>
      </c>
      <c r="DM110" s="800"/>
      <c r="DN110" s="800"/>
      <c r="DO110" s="800"/>
      <c r="DP110" s="800"/>
      <c r="DQ110" s="800" t="s">
        <v>409</v>
      </c>
      <c r="DR110" s="800"/>
      <c r="DS110" s="800"/>
      <c r="DT110" s="800"/>
      <c r="DU110" s="800"/>
      <c r="DV110" s="801" t="s">
        <v>409</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92157</v>
      </c>
      <c r="BR111" s="771"/>
      <c r="BS111" s="771"/>
      <c r="BT111" s="771"/>
      <c r="BU111" s="771"/>
      <c r="BV111" s="771">
        <v>66741</v>
      </c>
      <c r="BW111" s="771"/>
      <c r="BX111" s="771"/>
      <c r="BY111" s="771"/>
      <c r="BZ111" s="771"/>
      <c r="CA111" s="771">
        <v>46431</v>
      </c>
      <c r="CB111" s="771"/>
      <c r="CC111" s="771"/>
      <c r="CD111" s="771"/>
      <c r="CE111" s="771"/>
      <c r="CF111" s="848">
        <v>1.1000000000000001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415</v>
      </c>
      <c r="AB112" s="784"/>
      <c r="AC112" s="784"/>
      <c r="AD112" s="784"/>
      <c r="AE112" s="785"/>
      <c r="AF112" s="786" t="s">
        <v>415</v>
      </c>
      <c r="AG112" s="784"/>
      <c r="AH112" s="784"/>
      <c r="AI112" s="784"/>
      <c r="AJ112" s="785"/>
      <c r="AK112" s="786" t="s">
        <v>415</v>
      </c>
      <c r="AL112" s="784"/>
      <c r="AM112" s="784"/>
      <c r="AN112" s="784"/>
      <c r="AO112" s="785"/>
      <c r="AP112" s="754" t="s">
        <v>415</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2349069</v>
      </c>
      <c r="BR112" s="771"/>
      <c r="BS112" s="771"/>
      <c r="BT112" s="771"/>
      <c r="BU112" s="771"/>
      <c r="BV112" s="771">
        <v>2224788</v>
      </c>
      <c r="BW112" s="771"/>
      <c r="BX112" s="771"/>
      <c r="BY112" s="771"/>
      <c r="BZ112" s="771"/>
      <c r="CA112" s="771">
        <v>2252264</v>
      </c>
      <c r="CB112" s="771"/>
      <c r="CC112" s="771"/>
      <c r="CD112" s="771"/>
      <c r="CE112" s="771"/>
      <c r="CF112" s="848">
        <v>54.1</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415</v>
      </c>
      <c r="DH112" s="771"/>
      <c r="DI112" s="771"/>
      <c r="DJ112" s="771"/>
      <c r="DK112" s="771"/>
      <c r="DL112" s="771" t="s">
        <v>415</v>
      </c>
      <c r="DM112" s="771"/>
      <c r="DN112" s="771"/>
      <c r="DO112" s="771"/>
      <c r="DP112" s="771"/>
      <c r="DQ112" s="771" t="s">
        <v>415</v>
      </c>
      <c r="DR112" s="771"/>
      <c r="DS112" s="771"/>
      <c r="DT112" s="771"/>
      <c r="DU112" s="771"/>
      <c r="DV112" s="823" t="s">
        <v>415</v>
      </c>
      <c r="DW112" s="823"/>
      <c r="DX112" s="823"/>
      <c r="DY112" s="823"/>
      <c r="DZ112" s="824"/>
    </row>
    <row r="113" spans="1:130" s="197" customFormat="1" ht="26.25" customHeight="1" x14ac:dyDescent="0.15">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167349</v>
      </c>
      <c r="AB113" s="909"/>
      <c r="AC113" s="909"/>
      <c r="AD113" s="909"/>
      <c r="AE113" s="910"/>
      <c r="AF113" s="911">
        <v>158891</v>
      </c>
      <c r="AG113" s="909"/>
      <c r="AH113" s="909"/>
      <c r="AI113" s="909"/>
      <c r="AJ113" s="910"/>
      <c r="AK113" s="911">
        <v>177534</v>
      </c>
      <c r="AL113" s="909"/>
      <c r="AM113" s="909"/>
      <c r="AN113" s="909"/>
      <c r="AO113" s="910"/>
      <c r="AP113" s="912">
        <v>4.3</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1063852</v>
      </c>
      <c r="BR113" s="771"/>
      <c r="BS113" s="771"/>
      <c r="BT113" s="771"/>
      <c r="BU113" s="771"/>
      <c r="BV113" s="771">
        <v>1040623</v>
      </c>
      <c r="BW113" s="771"/>
      <c r="BX113" s="771"/>
      <c r="BY113" s="771"/>
      <c r="BZ113" s="771"/>
      <c r="CA113" s="771">
        <v>1116270</v>
      </c>
      <c r="CB113" s="771"/>
      <c r="CC113" s="771"/>
      <c r="CD113" s="771"/>
      <c r="CE113" s="771"/>
      <c r="CF113" s="848">
        <v>26.8</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415</v>
      </c>
      <c r="DH113" s="784"/>
      <c r="DI113" s="784"/>
      <c r="DJ113" s="784"/>
      <c r="DK113" s="785"/>
      <c r="DL113" s="786" t="s">
        <v>415</v>
      </c>
      <c r="DM113" s="784"/>
      <c r="DN113" s="784"/>
      <c r="DO113" s="784"/>
      <c r="DP113" s="785"/>
      <c r="DQ113" s="786" t="s">
        <v>415</v>
      </c>
      <c r="DR113" s="784"/>
      <c r="DS113" s="784"/>
      <c r="DT113" s="784"/>
      <c r="DU113" s="785"/>
      <c r="DV113" s="754" t="s">
        <v>415</v>
      </c>
      <c r="DW113" s="755"/>
      <c r="DX113" s="755"/>
      <c r="DY113" s="755"/>
      <c r="DZ113" s="756"/>
    </row>
    <row r="114" spans="1:130" s="197" customFormat="1" ht="26.25" customHeight="1" x14ac:dyDescent="0.15">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141040</v>
      </c>
      <c r="AB114" s="784"/>
      <c r="AC114" s="784"/>
      <c r="AD114" s="784"/>
      <c r="AE114" s="785"/>
      <c r="AF114" s="786">
        <v>145354</v>
      </c>
      <c r="AG114" s="784"/>
      <c r="AH114" s="784"/>
      <c r="AI114" s="784"/>
      <c r="AJ114" s="785"/>
      <c r="AK114" s="786">
        <v>139706</v>
      </c>
      <c r="AL114" s="784"/>
      <c r="AM114" s="784"/>
      <c r="AN114" s="784"/>
      <c r="AO114" s="785"/>
      <c r="AP114" s="754">
        <v>3.4</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1606165</v>
      </c>
      <c r="BR114" s="771"/>
      <c r="BS114" s="771"/>
      <c r="BT114" s="771"/>
      <c r="BU114" s="771"/>
      <c r="BV114" s="771">
        <v>1511634</v>
      </c>
      <c r="BW114" s="771"/>
      <c r="BX114" s="771"/>
      <c r="BY114" s="771"/>
      <c r="BZ114" s="771"/>
      <c r="CA114" s="771">
        <v>1439021</v>
      </c>
      <c r="CB114" s="771"/>
      <c r="CC114" s="771"/>
      <c r="CD114" s="771"/>
      <c r="CE114" s="771"/>
      <c r="CF114" s="848">
        <v>34.5</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415</v>
      </c>
      <c r="DH114" s="784"/>
      <c r="DI114" s="784"/>
      <c r="DJ114" s="784"/>
      <c r="DK114" s="785"/>
      <c r="DL114" s="786" t="s">
        <v>415</v>
      </c>
      <c r="DM114" s="784"/>
      <c r="DN114" s="784"/>
      <c r="DO114" s="784"/>
      <c r="DP114" s="785"/>
      <c r="DQ114" s="786" t="s">
        <v>415</v>
      </c>
      <c r="DR114" s="784"/>
      <c r="DS114" s="784"/>
      <c r="DT114" s="784"/>
      <c r="DU114" s="785"/>
      <c r="DV114" s="754" t="s">
        <v>415</v>
      </c>
      <c r="DW114" s="755"/>
      <c r="DX114" s="755"/>
      <c r="DY114" s="755"/>
      <c r="DZ114" s="756"/>
    </row>
    <row r="115" spans="1:130" s="197" customFormat="1" ht="26.25" customHeight="1" x14ac:dyDescent="0.15">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33695</v>
      </c>
      <c r="AB115" s="909"/>
      <c r="AC115" s="909"/>
      <c r="AD115" s="909"/>
      <c r="AE115" s="910"/>
      <c r="AF115" s="911">
        <v>29194</v>
      </c>
      <c r="AG115" s="909"/>
      <c r="AH115" s="909"/>
      <c r="AI115" s="909"/>
      <c r="AJ115" s="910"/>
      <c r="AK115" s="911">
        <v>23058</v>
      </c>
      <c r="AL115" s="909"/>
      <c r="AM115" s="909"/>
      <c r="AN115" s="909"/>
      <c r="AO115" s="910"/>
      <c r="AP115" s="912">
        <v>0.6</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415</v>
      </c>
      <c r="BR115" s="771"/>
      <c r="BS115" s="771"/>
      <c r="BT115" s="771"/>
      <c r="BU115" s="771"/>
      <c r="BV115" s="771" t="s">
        <v>415</v>
      </c>
      <c r="BW115" s="771"/>
      <c r="BX115" s="771"/>
      <c r="BY115" s="771"/>
      <c r="BZ115" s="771"/>
      <c r="CA115" s="771" t="s">
        <v>415</v>
      </c>
      <c r="CB115" s="771"/>
      <c r="CC115" s="771"/>
      <c r="CD115" s="771"/>
      <c r="CE115" s="771"/>
      <c r="CF115" s="848" t="s">
        <v>415</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415</v>
      </c>
      <c r="DH115" s="784"/>
      <c r="DI115" s="784"/>
      <c r="DJ115" s="784"/>
      <c r="DK115" s="785"/>
      <c r="DL115" s="786" t="s">
        <v>415</v>
      </c>
      <c r="DM115" s="784"/>
      <c r="DN115" s="784"/>
      <c r="DO115" s="784"/>
      <c r="DP115" s="785"/>
      <c r="DQ115" s="786" t="s">
        <v>415</v>
      </c>
      <c r="DR115" s="784"/>
      <c r="DS115" s="784"/>
      <c r="DT115" s="784"/>
      <c r="DU115" s="785"/>
      <c r="DV115" s="754" t="s">
        <v>415</v>
      </c>
      <c r="DW115" s="755"/>
      <c r="DX115" s="755"/>
      <c r="DY115" s="755"/>
      <c r="DZ115" s="756"/>
    </row>
    <row r="116" spans="1:130" s="197" customFormat="1" ht="26.25" customHeight="1" x14ac:dyDescent="0.15">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415</v>
      </c>
      <c r="AB116" s="784"/>
      <c r="AC116" s="784"/>
      <c r="AD116" s="784"/>
      <c r="AE116" s="785"/>
      <c r="AF116" s="786" t="s">
        <v>415</v>
      </c>
      <c r="AG116" s="784"/>
      <c r="AH116" s="784"/>
      <c r="AI116" s="784"/>
      <c r="AJ116" s="785"/>
      <c r="AK116" s="786" t="s">
        <v>415</v>
      </c>
      <c r="AL116" s="784"/>
      <c r="AM116" s="784"/>
      <c r="AN116" s="784"/>
      <c r="AO116" s="785"/>
      <c r="AP116" s="754" t="s">
        <v>415</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415</v>
      </c>
      <c r="BR116" s="771"/>
      <c r="BS116" s="771"/>
      <c r="BT116" s="771"/>
      <c r="BU116" s="771"/>
      <c r="BV116" s="771" t="s">
        <v>415</v>
      </c>
      <c r="BW116" s="771"/>
      <c r="BX116" s="771"/>
      <c r="BY116" s="771"/>
      <c r="BZ116" s="771"/>
      <c r="CA116" s="771" t="s">
        <v>415</v>
      </c>
      <c r="CB116" s="771"/>
      <c r="CC116" s="771"/>
      <c r="CD116" s="771"/>
      <c r="CE116" s="771"/>
      <c r="CF116" s="848" t="s">
        <v>415</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415</v>
      </c>
      <c r="DH116" s="784"/>
      <c r="DI116" s="784"/>
      <c r="DJ116" s="784"/>
      <c r="DK116" s="785"/>
      <c r="DL116" s="786" t="s">
        <v>415</v>
      </c>
      <c r="DM116" s="784"/>
      <c r="DN116" s="784"/>
      <c r="DO116" s="784"/>
      <c r="DP116" s="785"/>
      <c r="DQ116" s="786" t="s">
        <v>415</v>
      </c>
      <c r="DR116" s="784"/>
      <c r="DS116" s="784"/>
      <c r="DT116" s="784"/>
      <c r="DU116" s="785"/>
      <c r="DV116" s="754" t="s">
        <v>415</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1041904</v>
      </c>
      <c r="AB117" s="895"/>
      <c r="AC117" s="895"/>
      <c r="AD117" s="895"/>
      <c r="AE117" s="896"/>
      <c r="AF117" s="898">
        <v>1036470</v>
      </c>
      <c r="AG117" s="895"/>
      <c r="AH117" s="895"/>
      <c r="AI117" s="895"/>
      <c r="AJ117" s="896"/>
      <c r="AK117" s="898">
        <v>1012560</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319</v>
      </c>
      <c r="BR117" s="858"/>
      <c r="BS117" s="858"/>
      <c r="BT117" s="858"/>
      <c r="BU117" s="858"/>
      <c r="BV117" s="858" t="s">
        <v>319</v>
      </c>
      <c r="BW117" s="858"/>
      <c r="BX117" s="858"/>
      <c r="BY117" s="858"/>
      <c r="BZ117" s="858"/>
      <c r="CA117" s="858" t="s">
        <v>319</v>
      </c>
      <c r="CB117" s="858"/>
      <c r="CC117" s="858"/>
      <c r="CD117" s="858"/>
      <c r="CE117" s="858"/>
      <c r="CF117" s="848" t="s">
        <v>319</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319</v>
      </c>
      <c r="DH117" s="784"/>
      <c r="DI117" s="784"/>
      <c r="DJ117" s="784"/>
      <c r="DK117" s="785"/>
      <c r="DL117" s="786" t="s">
        <v>319</v>
      </c>
      <c r="DM117" s="784"/>
      <c r="DN117" s="784"/>
      <c r="DO117" s="784"/>
      <c r="DP117" s="785"/>
      <c r="DQ117" s="786" t="s">
        <v>319</v>
      </c>
      <c r="DR117" s="784"/>
      <c r="DS117" s="784"/>
      <c r="DT117" s="784"/>
      <c r="DU117" s="785"/>
      <c r="DV117" s="754" t="s">
        <v>319</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287</v>
      </c>
      <c r="AG118" s="888"/>
      <c r="AH118" s="888"/>
      <c r="AI118" s="888"/>
      <c r="AJ118" s="889"/>
      <c r="AK118" s="890" t="s">
        <v>286</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433</v>
      </c>
      <c r="BP118" s="838"/>
      <c r="BQ118" s="857">
        <v>11807150</v>
      </c>
      <c r="BR118" s="858"/>
      <c r="BS118" s="858"/>
      <c r="BT118" s="858"/>
      <c r="BU118" s="858"/>
      <c r="BV118" s="858">
        <v>11676034</v>
      </c>
      <c r="BW118" s="858"/>
      <c r="BX118" s="858"/>
      <c r="BY118" s="858"/>
      <c r="BZ118" s="858"/>
      <c r="CA118" s="858">
        <v>11855382</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319</v>
      </c>
      <c r="DH118" s="784"/>
      <c r="DI118" s="784"/>
      <c r="DJ118" s="784"/>
      <c r="DK118" s="785"/>
      <c r="DL118" s="786" t="s">
        <v>319</v>
      </c>
      <c r="DM118" s="784"/>
      <c r="DN118" s="784"/>
      <c r="DO118" s="784"/>
      <c r="DP118" s="785"/>
      <c r="DQ118" s="786" t="s">
        <v>319</v>
      </c>
      <c r="DR118" s="784"/>
      <c r="DS118" s="784"/>
      <c r="DT118" s="784"/>
      <c r="DU118" s="785"/>
      <c r="DV118" s="754" t="s">
        <v>319</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319</v>
      </c>
      <c r="AB119" s="873"/>
      <c r="AC119" s="873"/>
      <c r="AD119" s="873"/>
      <c r="AE119" s="874"/>
      <c r="AF119" s="875" t="s">
        <v>319</v>
      </c>
      <c r="AG119" s="873"/>
      <c r="AH119" s="873"/>
      <c r="AI119" s="873"/>
      <c r="AJ119" s="874"/>
      <c r="AK119" s="875" t="s">
        <v>319</v>
      </c>
      <c r="AL119" s="873"/>
      <c r="AM119" s="873"/>
      <c r="AN119" s="873"/>
      <c r="AO119" s="874"/>
      <c r="AP119" s="876" t="s">
        <v>319</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3306983</v>
      </c>
      <c r="BR119" s="800"/>
      <c r="BS119" s="800"/>
      <c r="BT119" s="800"/>
      <c r="BU119" s="800"/>
      <c r="BV119" s="800">
        <v>3624840</v>
      </c>
      <c r="BW119" s="800"/>
      <c r="BX119" s="800"/>
      <c r="BY119" s="800"/>
      <c r="BZ119" s="800"/>
      <c r="CA119" s="800">
        <v>3597357</v>
      </c>
      <c r="CB119" s="800"/>
      <c r="CC119" s="800"/>
      <c r="CD119" s="800"/>
      <c r="CE119" s="800"/>
      <c r="CF119" s="861">
        <v>86.3</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92157</v>
      </c>
      <c r="DH119" s="717"/>
      <c r="DI119" s="717"/>
      <c r="DJ119" s="717"/>
      <c r="DK119" s="718"/>
      <c r="DL119" s="719">
        <v>66741</v>
      </c>
      <c r="DM119" s="717"/>
      <c r="DN119" s="717"/>
      <c r="DO119" s="717"/>
      <c r="DP119" s="718"/>
      <c r="DQ119" s="719">
        <v>46431</v>
      </c>
      <c r="DR119" s="717"/>
      <c r="DS119" s="717"/>
      <c r="DT119" s="717"/>
      <c r="DU119" s="718"/>
      <c r="DV119" s="807">
        <v>1.1000000000000001</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319</v>
      </c>
      <c r="AB120" s="784"/>
      <c r="AC120" s="784"/>
      <c r="AD120" s="784"/>
      <c r="AE120" s="785"/>
      <c r="AF120" s="786" t="s">
        <v>319</v>
      </c>
      <c r="AG120" s="784"/>
      <c r="AH120" s="784"/>
      <c r="AI120" s="784"/>
      <c r="AJ120" s="785"/>
      <c r="AK120" s="786" t="s">
        <v>319</v>
      </c>
      <c r="AL120" s="784"/>
      <c r="AM120" s="784"/>
      <c r="AN120" s="784"/>
      <c r="AO120" s="785"/>
      <c r="AP120" s="754" t="s">
        <v>319</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962488</v>
      </c>
      <c r="BR120" s="771"/>
      <c r="BS120" s="771"/>
      <c r="BT120" s="771"/>
      <c r="BU120" s="771"/>
      <c r="BV120" s="771">
        <v>941616</v>
      </c>
      <c r="BW120" s="771"/>
      <c r="BX120" s="771"/>
      <c r="BY120" s="771"/>
      <c r="BZ120" s="771"/>
      <c r="CA120" s="771">
        <v>903633</v>
      </c>
      <c r="CB120" s="771"/>
      <c r="CC120" s="771"/>
      <c r="CD120" s="771"/>
      <c r="CE120" s="771"/>
      <c r="CF120" s="848">
        <v>21.7</v>
      </c>
      <c r="CG120" s="849"/>
      <c r="CH120" s="849"/>
      <c r="CI120" s="849"/>
      <c r="CJ120" s="849"/>
      <c r="CK120" s="850" t="s">
        <v>439</v>
      </c>
      <c r="CL120" s="810"/>
      <c r="CM120" s="810"/>
      <c r="CN120" s="810"/>
      <c r="CO120" s="811"/>
      <c r="CP120" s="854" t="s">
        <v>440</v>
      </c>
      <c r="CQ120" s="855"/>
      <c r="CR120" s="855"/>
      <c r="CS120" s="855"/>
      <c r="CT120" s="855"/>
      <c r="CU120" s="855"/>
      <c r="CV120" s="855"/>
      <c r="CW120" s="855"/>
      <c r="CX120" s="855"/>
      <c r="CY120" s="855"/>
      <c r="CZ120" s="855"/>
      <c r="DA120" s="855"/>
      <c r="DB120" s="855"/>
      <c r="DC120" s="855"/>
      <c r="DD120" s="855"/>
      <c r="DE120" s="855"/>
      <c r="DF120" s="856"/>
      <c r="DG120" s="799">
        <v>2228772</v>
      </c>
      <c r="DH120" s="800"/>
      <c r="DI120" s="800"/>
      <c r="DJ120" s="800"/>
      <c r="DK120" s="800"/>
      <c r="DL120" s="800">
        <v>2108824</v>
      </c>
      <c r="DM120" s="800"/>
      <c r="DN120" s="800"/>
      <c r="DO120" s="800"/>
      <c r="DP120" s="800"/>
      <c r="DQ120" s="800">
        <v>2139420</v>
      </c>
      <c r="DR120" s="800"/>
      <c r="DS120" s="800"/>
      <c r="DT120" s="800"/>
      <c r="DU120" s="800"/>
      <c r="DV120" s="801">
        <v>51.3</v>
      </c>
      <c r="DW120" s="801"/>
      <c r="DX120" s="801"/>
      <c r="DY120" s="801"/>
      <c r="DZ120" s="802"/>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319</v>
      </c>
      <c r="AB121" s="784"/>
      <c r="AC121" s="784"/>
      <c r="AD121" s="784"/>
      <c r="AE121" s="785"/>
      <c r="AF121" s="786" t="s">
        <v>319</v>
      </c>
      <c r="AG121" s="784"/>
      <c r="AH121" s="784"/>
      <c r="AI121" s="784"/>
      <c r="AJ121" s="785"/>
      <c r="AK121" s="786" t="s">
        <v>319</v>
      </c>
      <c r="AL121" s="784"/>
      <c r="AM121" s="784"/>
      <c r="AN121" s="784"/>
      <c r="AO121" s="785"/>
      <c r="AP121" s="754" t="s">
        <v>319</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6094194</v>
      </c>
      <c r="BR121" s="858"/>
      <c r="BS121" s="858"/>
      <c r="BT121" s="858"/>
      <c r="BU121" s="858"/>
      <c r="BV121" s="858">
        <v>6241683</v>
      </c>
      <c r="BW121" s="858"/>
      <c r="BX121" s="858"/>
      <c r="BY121" s="858"/>
      <c r="BZ121" s="858"/>
      <c r="CA121" s="858">
        <v>6218835</v>
      </c>
      <c r="CB121" s="858"/>
      <c r="CC121" s="858"/>
      <c r="CD121" s="858"/>
      <c r="CE121" s="858"/>
      <c r="CF121" s="859">
        <v>149.19999999999999</v>
      </c>
      <c r="CG121" s="860"/>
      <c r="CH121" s="860"/>
      <c r="CI121" s="860"/>
      <c r="CJ121" s="860"/>
      <c r="CK121" s="851"/>
      <c r="CL121" s="812"/>
      <c r="CM121" s="812"/>
      <c r="CN121" s="812"/>
      <c r="CO121" s="813"/>
      <c r="CP121" s="828" t="s">
        <v>443</v>
      </c>
      <c r="CQ121" s="829"/>
      <c r="CR121" s="829"/>
      <c r="CS121" s="829"/>
      <c r="CT121" s="829"/>
      <c r="CU121" s="829"/>
      <c r="CV121" s="829"/>
      <c r="CW121" s="829"/>
      <c r="CX121" s="829"/>
      <c r="CY121" s="829"/>
      <c r="CZ121" s="829"/>
      <c r="DA121" s="829"/>
      <c r="DB121" s="829"/>
      <c r="DC121" s="829"/>
      <c r="DD121" s="829"/>
      <c r="DE121" s="829"/>
      <c r="DF121" s="830"/>
      <c r="DG121" s="770">
        <v>120297</v>
      </c>
      <c r="DH121" s="771"/>
      <c r="DI121" s="771"/>
      <c r="DJ121" s="771"/>
      <c r="DK121" s="771"/>
      <c r="DL121" s="771">
        <v>115964</v>
      </c>
      <c r="DM121" s="771"/>
      <c r="DN121" s="771"/>
      <c r="DO121" s="771"/>
      <c r="DP121" s="771"/>
      <c r="DQ121" s="771">
        <v>112844</v>
      </c>
      <c r="DR121" s="771"/>
      <c r="DS121" s="771"/>
      <c r="DT121" s="771"/>
      <c r="DU121" s="771"/>
      <c r="DV121" s="823">
        <v>2.7</v>
      </c>
      <c r="DW121" s="823"/>
      <c r="DX121" s="823"/>
      <c r="DY121" s="823"/>
      <c r="DZ121" s="824"/>
    </row>
    <row r="122" spans="1:130" s="197" customFormat="1" ht="26.25" customHeight="1" x14ac:dyDescent="0.15">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319</v>
      </c>
      <c r="AB122" s="784"/>
      <c r="AC122" s="784"/>
      <c r="AD122" s="784"/>
      <c r="AE122" s="785"/>
      <c r="AF122" s="786" t="s">
        <v>319</v>
      </c>
      <c r="AG122" s="784"/>
      <c r="AH122" s="784"/>
      <c r="AI122" s="784"/>
      <c r="AJ122" s="785"/>
      <c r="AK122" s="786" t="s">
        <v>319</v>
      </c>
      <c r="AL122" s="784"/>
      <c r="AM122" s="784"/>
      <c r="AN122" s="784"/>
      <c r="AO122" s="785"/>
      <c r="AP122" s="754" t="s">
        <v>319</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444</v>
      </c>
      <c r="BP122" s="838"/>
      <c r="BQ122" s="839">
        <v>10363665</v>
      </c>
      <c r="BR122" s="840"/>
      <c r="BS122" s="840"/>
      <c r="BT122" s="840"/>
      <c r="BU122" s="840"/>
      <c r="BV122" s="840">
        <v>10808139</v>
      </c>
      <c r="BW122" s="840"/>
      <c r="BX122" s="840"/>
      <c r="BY122" s="840"/>
      <c r="BZ122" s="840"/>
      <c r="CA122" s="840">
        <v>10719825</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34.700000000000003</v>
      </c>
      <c r="BR123" s="832"/>
      <c r="BS123" s="832"/>
      <c r="BT123" s="832"/>
      <c r="BU123" s="832"/>
      <c r="BV123" s="832">
        <v>20.399999999999999</v>
      </c>
      <c r="BW123" s="832"/>
      <c r="BX123" s="832"/>
      <c r="BY123" s="832"/>
      <c r="BZ123" s="832"/>
      <c r="CA123" s="832">
        <v>27.2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33695</v>
      </c>
      <c r="AB126" s="784"/>
      <c r="AC126" s="784"/>
      <c r="AD126" s="784"/>
      <c r="AE126" s="785"/>
      <c r="AF126" s="786">
        <v>29194</v>
      </c>
      <c r="AG126" s="784"/>
      <c r="AH126" s="784"/>
      <c r="AI126" s="784"/>
      <c r="AJ126" s="785"/>
      <c r="AK126" s="786">
        <v>23058</v>
      </c>
      <c r="AL126" s="784"/>
      <c r="AM126" s="784"/>
      <c r="AN126" s="784"/>
      <c r="AO126" s="785"/>
      <c r="AP126" s="754">
        <v>0.6</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455</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57704</v>
      </c>
      <c r="AB128" s="724"/>
      <c r="AC128" s="724"/>
      <c r="AD128" s="724"/>
      <c r="AE128" s="725"/>
      <c r="AF128" s="726">
        <v>68611</v>
      </c>
      <c r="AG128" s="724"/>
      <c r="AH128" s="724"/>
      <c r="AI128" s="724"/>
      <c r="AJ128" s="725"/>
      <c r="AK128" s="726">
        <v>63548</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4671976</v>
      </c>
      <c r="AB129" s="784"/>
      <c r="AC129" s="784"/>
      <c r="AD129" s="784"/>
      <c r="AE129" s="785"/>
      <c r="AF129" s="786">
        <v>4767894</v>
      </c>
      <c r="AG129" s="784"/>
      <c r="AH129" s="784"/>
      <c r="AI129" s="784"/>
      <c r="AJ129" s="785"/>
      <c r="AK129" s="786">
        <v>4725180</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10.199999999999999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523874</v>
      </c>
      <c r="AB130" s="784"/>
      <c r="AC130" s="784"/>
      <c r="AD130" s="784"/>
      <c r="AE130" s="785"/>
      <c r="AF130" s="786">
        <v>533596</v>
      </c>
      <c r="AG130" s="784"/>
      <c r="AH130" s="784"/>
      <c r="AI130" s="784"/>
      <c r="AJ130" s="785"/>
      <c r="AK130" s="786">
        <v>558395</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27.2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4148102</v>
      </c>
      <c r="AB131" s="717"/>
      <c r="AC131" s="717"/>
      <c r="AD131" s="717"/>
      <c r="AE131" s="718"/>
      <c r="AF131" s="719">
        <v>4234298</v>
      </c>
      <c r="AG131" s="717"/>
      <c r="AH131" s="717"/>
      <c r="AI131" s="717"/>
      <c r="AJ131" s="718"/>
      <c r="AK131" s="719">
        <v>4166785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11.097268100000001</v>
      </c>
      <c r="AB132" s="740"/>
      <c r="AC132" s="740"/>
      <c r="AD132" s="740"/>
      <c r="AE132" s="741"/>
      <c r="AF132" s="742">
        <v>10.255844059999999</v>
      </c>
      <c r="AG132" s="740"/>
      <c r="AH132" s="740"/>
      <c r="AI132" s="740"/>
      <c r="AJ132" s="741"/>
      <c r="AK132" s="742">
        <v>9.3745417629999999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12.5</v>
      </c>
      <c r="AB133" s="749"/>
      <c r="AC133" s="749"/>
      <c r="AD133" s="749"/>
      <c r="AE133" s="750"/>
      <c r="AF133" s="748">
        <v>11</v>
      </c>
      <c r="AG133" s="749"/>
      <c r="AH133" s="749"/>
      <c r="AI133" s="749"/>
      <c r="AJ133" s="750"/>
      <c r="AK133" s="748">
        <v>10.199999999999999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9" t="s">
        <v>471</v>
      </c>
      <c r="L7" s="254"/>
      <c r="M7" s="255" t="s">
        <v>472</v>
      </c>
      <c r="N7" s="256"/>
    </row>
    <row r="8" spans="1:16" x14ac:dyDescent="0.15">
      <c r="A8" s="248"/>
      <c r="B8" s="244"/>
      <c r="C8" s="244"/>
      <c r="D8" s="244"/>
      <c r="E8" s="244"/>
      <c r="F8" s="244"/>
      <c r="G8" s="257"/>
      <c r="H8" s="258"/>
      <c r="I8" s="258"/>
      <c r="J8" s="259"/>
      <c r="K8" s="1120"/>
      <c r="L8" s="260" t="s">
        <v>473</v>
      </c>
      <c r="M8" s="261" t="s">
        <v>474</v>
      </c>
      <c r="N8" s="262" t="s">
        <v>475</v>
      </c>
    </row>
    <row r="9" spans="1:16" x14ac:dyDescent="0.15">
      <c r="A9" s="248"/>
      <c r="B9" s="244"/>
      <c r="C9" s="244"/>
      <c r="D9" s="244"/>
      <c r="E9" s="244"/>
      <c r="F9" s="244"/>
      <c r="G9" s="1133" t="s">
        <v>476</v>
      </c>
      <c r="H9" s="1134"/>
      <c r="I9" s="1134"/>
      <c r="J9" s="1135"/>
      <c r="K9" s="263">
        <v>1315168</v>
      </c>
      <c r="L9" s="264">
        <v>61736</v>
      </c>
      <c r="M9" s="265">
        <v>59313</v>
      </c>
      <c r="N9" s="266">
        <v>4.0999999999999996</v>
      </c>
    </row>
    <row r="10" spans="1:16" x14ac:dyDescent="0.15">
      <c r="A10" s="248"/>
      <c r="B10" s="244"/>
      <c r="C10" s="244"/>
      <c r="D10" s="244"/>
      <c r="E10" s="244"/>
      <c r="F10" s="244"/>
      <c r="G10" s="1133" t="s">
        <v>477</v>
      </c>
      <c r="H10" s="1134"/>
      <c r="I10" s="1134"/>
      <c r="J10" s="1135"/>
      <c r="K10" s="267">
        <v>39185</v>
      </c>
      <c r="L10" s="268">
        <v>1839</v>
      </c>
      <c r="M10" s="269">
        <v>5376</v>
      </c>
      <c r="N10" s="270">
        <v>-65.8</v>
      </c>
    </row>
    <row r="11" spans="1:16" ht="13.5" customHeight="1" x14ac:dyDescent="0.15">
      <c r="A11" s="248"/>
      <c r="B11" s="244"/>
      <c r="C11" s="244"/>
      <c r="D11" s="244"/>
      <c r="E11" s="244"/>
      <c r="F11" s="244"/>
      <c r="G11" s="1133" t="s">
        <v>478</v>
      </c>
      <c r="H11" s="1134"/>
      <c r="I11" s="1134"/>
      <c r="J11" s="1135"/>
      <c r="K11" s="267">
        <v>145680</v>
      </c>
      <c r="L11" s="268">
        <v>6838</v>
      </c>
      <c r="M11" s="269">
        <v>7786</v>
      </c>
      <c r="N11" s="270">
        <v>-12.2</v>
      </c>
    </row>
    <row r="12" spans="1:16" ht="13.5" customHeight="1" x14ac:dyDescent="0.15">
      <c r="A12" s="248"/>
      <c r="B12" s="244"/>
      <c r="C12" s="244"/>
      <c r="D12" s="244"/>
      <c r="E12" s="244"/>
      <c r="F12" s="244"/>
      <c r="G12" s="1133" t="s">
        <v>479</v>
      </c>
      <c r="H12" s="1134"/>
      <c r="I12" s="1134"/>
      <c r="J12" s="1135"/>
      <c r="K12" s="267" t="s">
        <v>480</v>
      </c>
      <c r="L12" s="268" t="s">
        <v>480</v>
      </c>
      <c r="M12" s="269">
        <v>131</v>
      </c>
      <c r="N12" s="270" t="s">
        <v>480</v>
      </c>
    </row>
    <row r="13" spans="1:16" ht="13.5" customHeight="1" x14ac:dyDescent="0.15">
      <c r="A13" s="248"/>
      <c r="B13" s="244"/>
      <c r="C13" s="244"/>
      <c r="D13" s="244"/>
      <c r="E13" s="244"/>
      <c r="F13" s="244"/>
      <c r="G13" s="1133" t="s">
        <v>481</v>
      </c>
      <c r="H13" s="1134"/>
      <c r="I13" s="1134"/>
      <c r="J13" s="1135"/>
      <c r="K13" s="267" t="s">
        <v>480</v>
      </c>
      <c r="L13" s="268" t="s">
        <v>480</v>
      </c>
      <c r="M13" s="269">
        <v>5</v>
      </c>
      <c r="N13" s="270" t="s">
        <v>480</v>
      </c>
    </row>
    <row r="14" spans="1:16" ht="13.5" customHeight="1" x14ac:dyDescent="0.15">
      <c r="A14" s="248"/>
      <c r="B14" s="244"/>
      <c r="C14" s="244"/>
      <c r="D14" s="244"/>
      <c r="E14" s="244"/>
      <c r="F14" s="244"/>
      <c r="G14" s="1133" t="s">
        <v>482</v>
      </c>
      <c r="H14" s="1134"/>
      <c r="I14" s="1134"/>
      <c r="J14" s="1135"/>
      <c r="K14" s="267">
        <v>58797</v>
      </c>
      <c r="L14" s="268">
        <v>2760</v>
      </c>
      <c r="M14" s="269">
        <v>2777</v>
      </c>
      <c r="N14" s="270">
        <v>-0.6</v>
      </c>
    </row>
    <row r="15" spans="1:16" ht="13.5" customHeight="1" x14ac:dyDescent="0.15">
      <c r="A15" s="248"/>
      <c r="B15" s="244"/>
      <c r="C15" s="244"/>
      <c r="D15" s="244"/>
      <c r="E15" s="244"/>
      <c r="F15" s="244"/>
      <c r="G15" s="1133" t="s">
        <v>483</v>
      </c>
      <c r="H15" s="1134"/>
      <c r="I15" s="1134"/>
      <c r="J15" s="1135"/>
      <c r="K15" s="267">
        <v>21270</v>
      </c>
      <c r="L15" s="268">
        <v>998</v>
      </c>
      <c r="M15" s="269">
        <v>1317</v>
      </c>
      <c r="N15" s="270">
        <v>-24.2</v>
      </c>
    </row>
    <row r="16" spans="1:16" x14ac:dyDescent="0.15">
      <c r="A16" s="248"/>
      <c r="B16" s="244"/>
      <c r="C16" s="244"/>
      <c r="D16" s="244"/>
      <c r="E16" s="244"/>
      <c r="F16" s="244"/>
      <c r="G16" s="1136" t="s">
        <v>484</v>
      </c>
      <c r="H16" s="1137"/>
      <c r="I16" s="1137"/>
      <c r="J16" s="1138"/>
      <c r="K16" s="268">
        <v>-145934</v>
      </c>
      <c r="L16" s="268">
        <v>-6850</v>
      </c>
      <c r="M16" s="269">
        <v>-6006</v>
      </c>
      <c r="N16" s="270">
        <v>14.1</v>
      </c>
    </row>
    <row r="17" spans="1:16" x14ac:dyDescent="0.15">
      <c r="A17" s="248"/>
      <c r="B17" s="244"/>
      <c r="C17" s="244"/>
      <c r="D17" s="244"/>
      <c r="E17" s="244"/>
      <c r="F17" s="244"/>
      <c r="G17" s="1136" t="s">
        <v>170</v>
      </c>
      <c r="H17" s="1137"/>
      <c r="I17" s="1137"/>
      <c r="J17" s="1138"/>
      <c r="K17" s="268">
        <v>1434166</v>
      </c>
      <c r="L17" s="268">
        <v>67322</v>
      </c>
      <c r="M17" s="269">
        <v>70700</v>
      </c>
      <c r="N17" s="270">
        <v>-4.8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30" t="s">
        <v>489</v>
      </c>
      <c r="H21" s="1131"/>
      <c r="I21" s="1131"/>
      <c r="J21" s="1132"/>
      <c r="K21" s="280">
        <v>6.76</v>
      </c>
      <c r="L21" s="281">
        <v>6.73</v>
      </c>
      <c r="M21" s="282">
        <v>0.03</v>
      </c>
      <c r="N21" s="249"/>
      <c r="O21" s="283"/>
      <c r="P21" s="279"/>
    </row>
    <row r="22" spans="1:16" s="284" customFormat="1" x14ac:dyDescent="0.15">
      <c r="A22" s="279"/>
      <c r="B22" s="249"/>
      <c r="C22" s="249"/>
      <c r="D22" s="249"/>
      <c r="E22" s="249"/>
      <c r="F22" s="249"/>
      <c r="G22" s="1130" t="s">
        <v>490</v>
      </c>
      <c r="H22" s="1131"/>
      <c r="I22" s="1131"/>
      <c r="J22" s="1132"/>
      <c r="K22" s="285">
        <v>97.8</v>
      </c>
      <c r="L22" s="286">
        <v>96.8</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9" t="s">
        <v>471</v>
      </c>
      <c r="L30" s="254"/>
      <c r="M30" s="255" t="s">
        <v>472</v>
      </c>
      <c r="N30" s="256"/>
    </row>
    <row r="31" spans="1:16" x14ac:dyDescent="0.15">
      <c r="A31" s="248"/>
      <c r="B31" s="244"/>
      <c r="C31" s="244"/>
      <c r="D31" s="244"/>
      <c r="E31" s="244"/>
      <c r="F31" s="244"/>
      <c r="G31" s="257"/>
      <c r="H31" s="258"/>
      <c r="I31" s="258"/>
      <c r="J31" s="259"/>
      <c r="K31" s="1120"/>
      <c r="L31" s="260" t="s">
        <v>473</v>
      </c>
      <c r="M31" s="261" t="s">
        <v>474</v>
      </c>
      <c r="N31" s="262" t="s">
        <v>475</v>
      </c>
    </row>
    <row r="32" spans="1:16" ht="27" customHeight="1" x14ac:dyDescent="0.15">
      <c r="A32" s="248"/>
      <c r="B32" s="244"/>
      <c r="C32" s="244"/>
      <c r="D32" s="244"/>
      <c r="E32" s="244"/>
      <c r="F32" s="244"/>
      <c r="G32" s="1121" t="s">
        <v>493</v>
      </c>
      <c r="H32" s="1122"/>
      <c r="I32" s="1122"/>
      <c r="J32" s="1123"/>
      <c r="K32" s="294">
        <v>672262</v>
      </c>
      <c r="L32" s="294">
        <v>31557</v>
      </c>
      <c r="M32" s="295">
        <v>33640</v>
      </c>
      <c r="N32" s="296">
        <v>-6.2</v>
      </c>
    </row>
    <row r="33" spans="1:16" ht="13.5" customHeight="1" x14ac:dyDescent="0.15">
      <c r="A33" s="248"/>
      <c r="B33" s="244"/>
      <c r="C33" s="244"/>
      <c r="D33" s="244"/>
      <c r="E33" s="244"/>
      <c r="F33" s="244"/>
      <c r="G33" s="1121" t="s">
        <v>494</v>
      </c>
      <c r="H33" s="1122"/>
      <c r="I33" s="1122"/>
      <c r="J33" s="1123"/>
      <c r="K33" s="294" t="s">
        <v>480</v>
      </c>
      <c r="L33" s="294" t="s">
        <v>480</v>
      </c>
      <c r="M33" s="295" t="s">
        <v>480</v>
      </c>
      <c r="N33" s="296" t="s">
        <v>480</v>
      </c>
    </row>
    <row r="34" spans="1:16" ht="27" customHeight="1" x14ac:dyDescent="0.15">
      <c r="A34" s="248"/>
      <c r="B34" s="244"/>
      <c r="C34" s="244"/>
      <c r="D34" s="244"/>
      <c r="E34" s="244"/>
      <c r="F34" s="244"/>
      <c r="G34" s="1121" t="s">
        <v>495</v>
      </c>
      <c r="H34" s="1122"/>
      <c r="I34" s="1122"/>
      <c r="J34" s="1123"/>
      <c r="K34" s="294" t="s">
        <v>480</v>
      </c>
      <c r="L34" s="294" t="s">
        <v>480</v>
      </c>
      <c r="M34" s="295">
        <v>3</v>
      </c>
      <c r="N34" s="296" t="s">
        <v>480</v>
      </c>
    </row>
    <row r="35" spans="1:16" ht="27" customHeight="1" x14ac:dyDescent="0.15">
      <c r="A35" s="248"/>
      <c r="B35" s="244"/>
      <c r="C35" s="244"/>
      <c r="D35" s="244"/>
      <c r="E35" s="244"/>
      <c r="F35" s="244"/>
      <c r="G35" s="1121" t="s">
        <v>496</v>
      </c>
      <c r="H35" s="1122"/>
      <c r="I35" s="1122"/>
      <c r="J35" s="1123"/>
      <c r="K35" s="294">
        <v>177534</v>
      </c>
      <c r="L35" s="294">
        <v>8334</v>
      </c>
      <c r="M35" s="295">
        <v>10374</v>
      </c>
      <c r="N35" s="296">
        <v>-19.7</v>
      </c>
    </row>
    <row r="36" spans="1:16" ht="27" customHeight="1" x14ac:dyDescent="0.15">
      <c r="A36" s="248"/>
      <c r="B36" s="244"/>
      <c r="C36" s="244"/>
      <c r="D36" s="244"/>
      <c r="E36" s="244"/>
      <c r="F36" s="244"/>
      <c r="G36" s="1121" t="s">
        <v>497</v>
      </c>
      <c r="H36" s="1122"/>
      <c r="I36" s="1122"/>
      <c r="J36" s="1123"/>
      <c r="K36" s="294">
        <v>139706</v>
      </c>
      <c r="L36" s="294">
        <v>6558</v>
      </c>
      <c r="M36" s="295">
        <v>2665</v>
      </c>
      <c r="N36" s="296">
        <v>146.1</v>
      </c>
    </row>
    <row r="37" spans="1:16" ht="13.5" customHeight="1" x14ac:dyDescent="0.15">
      <c r="A37" s="248"/>
      <c r="B37" s="244"/>
      <c r="C37" s="244"/>
      <c r="D37" s="244"/>
      <c r="E37" s="244"/>
      <c r="F37" s="244"/>
      <c r="G37" s="1121" t="s">
        <v>498</v>
      </c>
      <c r="H37" s="1122"/>
      <c r="I37" s="1122"/>
      <c r="J37" s="1123"/>
      <c r="K37" s="294">
        <v>23058</v>
      </c>
      <c r="L37" s="294">
        <v>1082</v>
      </c>
      <c r="M37" s="295">
        <v>1343</v>
      </c>
      <c r="N37" s="296">
        <v>-19.399999999999999</v>
      </c>
    </row>
    <row r="38" spans="1:16" ht="27" customHeight="1" x14ac:dyDescent="0.15">
      <c r="A38" s="248"/>
      <c r="B38" s="244"/>
      <c r="C38" s="244"/>
      <c r="D38" s="244"/>
      <c r="E38" s="244"/>
      <c r="F38" s="244"/>
      <c r="G38" s="1124" t="s">
        <v>499</v>
      </c>
      <c r="H38" s="1125"/>
      <c r="I38" s="1125"/>
      <c r="J38" s="1126"/>
      <c r="K38" s="297" t="s">
        <v>480</v>
      </c>
      <c r="L38" s="297" t="s">
        <v>480</v>
      </c>
      <c r="M38" s="298">
        <v>2</v>
      </c>
      <c r="N38" s="299" t="s">
        <v>480</v>
      </c>
      <c r="O38" s="293"/>
    </row>
    <row r="39" spans="1:16" x14ac:dyDescent="0.15">
      <c r="A39" s="248"/>
      <c r="B39" s="244"/>
      <c r="C39" s="244"/>
      <c r="D39" s="244"/>
      <c r="E39" s="244"/>
      <c r="F39" s="244"/>
      <c r="G39" s="1124" t="s">
        <v>500</v>
      </c>
      <c r="H39" s="1125"/>
      <c r="I39" s="1125"/>
      <c r="J39" s="1126"/>
      <c r="K39" s="300">
        <v>-63548</v>
      </c>
      <c r="L39" s="300">
        <v>-2983</v>
      </c>
      <c r="M39" s="301">
        <v>-3110</v>
      </c>
      <c r="N39" s="302">
        <v>-4.0999999999999996</v>
      </c>
      <c r="O39" s="293"/>
    </row>
    <row r="40" spans="1:16" ht="27" customHeight="1" x14ac:dyDescent="0.15">
      <c r="A40" s="248"/>
      <c r="B40" s="244"/>
      <c r="C40" s="244"/>
      <c r="D40" s="244"/>
      <c r="E40" s="244"/>
      <c r="F40" s="244"/>
      <c r="G40" s="1121" t="s">
        <v>501</v>
      </c>
      <c r="H40" s="1122"/>
      <c r="I40" s="1122"/>
      <c r="J40" s="1123"/>
      <c r="K40" s="300">
        <v>-558395</v>
      </c>
      <c r="L40" s="300">
        <v>-26212</v>
      </c>
      <c r="M40" s="301">
        <v>-31707</v>
      </c>
      <c r="N40" s="302">
        <v>-17.3</v>
      </c>
      <c r="O40" s="293"/>
    </row>
    <row r="41" spans="1:16" x14ac:dyDescent="0.15">
      <c r="A41" s="248"/>
      <c r="B41" s="244"/>
      <c r="C41" s="244"/>
      <c r="D41" s="244"/>
      <c r="E41" s="244"/>
      <c r="F41" s="244"/>
      <c r="G41" s="1127" t="s">
        <v>281</v>
      </c>
      <c r="H41" s="1128"/>
      <c r="I41" s="1128"/>
      <c r="J41" s="1129"/>
      <c r="K41" s="294">
        <v>390617</v>
      </c>
      <c r="L41" s="300">
        <v>18336</v>
      </c>
      <c r="M41" s="301">
        <v>13210</v>
      </c>
      <c r="N41" s="302">
        <v>38.799999999999997</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4" t="s">
        <v>471</v>
      </c>
      <c r="J49" s="1116" t="s">
        <v>505</v>
      </c>
      <c r="K49" s="1117"/>
      <c r="L49" s="1117"/>
      <c r="M49" s="1117"/>
      <c r="N49" s="1118"/>
    </row>
    <row r="50" spans="1:14" x14ac:dyDescent="0.15">
      <c r="A50" s="248"/>
      <c r="B50" s="244"/>
      <c r="C50" s="244"/>
      <c r="D50" s="244"/>
      <c r="E50" s="244"/>
      <c r="F50" s="244"/>
      <c r="G50" s="312"/>
      <c r="H50" s="313"/>
      <c r="I50" s="1115"/>
      <c r="J50" s="314" t="s">
        <v>506</v>
      </c>
      <c r="K50" s="315" t="s">
        <v>507</v>
      </c>
      <c r="L50" s="316" t="s">
        <v>508</v>
      </c>
      <c r="M50" s="317" t="s">
        <v>509</v>
      </c>
      <c r="N50" s="318" t="s">
        <v>510</v>
      </c>
    </row>
    <row r="51" spans="1:14" x14ac:dyDescent="0.15">
      <c r="A51" s="248"/>
      <c r="B51" s="244"/>
      <c r="C51" s="244"/>
      <c r="D51" s="244"/>
      <c r="E51" s="244"/>
      <c r="F51" s="244"/>
      <c r="G51" s="310" t="s">
        <v>511</v>
      </c>
      <c r="H51" s="311"/>
      <c r="I51" s="319">
        <v>716845</v>
      </c>
      <c r="J51" s="320">
        <v>33530</v>
      </c>
      <c r="K51" s="321">
        <v>-30.8</v>
      </c>
      <c r="L51" s="322">
        <v>49426</v>
      </c>
      <c r="M51" s="323">
        <v>4.5999999999999996</v>
      </c>
      <c r="N51" s="324">
        <v>-35.4</v>
      </c>
    </row>
    <row r="52" spans="1:14" x14ac:dyDescent="0.15">
      <c r="A52" s="248"/>
      <c r="B52" s="244"/>
      <c r="C52" s="244"/>
      <c r="D52" s="244"/>
      <c r="E52" s="244"/>
      <c r="F52" s="244"/>
      <c r="G52" s="325"/>
      <c r="H52" s="326" t="s">
        <v>512</v>
      </c>
      <c r="I52" s="327">
        <v>407593</v>
      </c>
      <c r="J52" s="328">
        <v>19065</v>
      </c>
      <c r="K52" s="329">
        <v>0.5</v>
      </c>
      <c r="L52" s="330">
        <v>26568</v>
      </c>
      <c r="M52" s="331">
        <v>-4.5999999999999996</v>
      </c>
      <c r="N52" s="332">
        <v>5.0999999999999996</v>
      </c>
    </row>
    <row r="53" spans="1:14" x14ac:dyDescent="0.15">
      <c r="A53" s="248"/>
      <c r="B53" s="244"/>
      <c r="C53" s="244"/>
      <c r="D53" s="244"/>
      <c r="E53" s="244"/>
      <c r="F53" s="244"/>
      <c r="G53" s="310" t="s">
        <v>513</v>
      </c>
      <c r="H53" s="311"/>
      <c r="I53" s="319">
        <v>466999</v>
      </c>
      <c r="J53" s="320">
        <v>21960</v>
      </c>
      <c r="K53" s="321">
        <v>-34.5</v>
      </c>
      <c r="L53" s="322">
        <v>42839</v>
      </c>
      <c r="M53" s="323">
        <v>-13.3</v>
      </c>
      <c r="N53" s="324">
        <v>-21.2</v>
      </c>
    </row>
    <row r="54" spans="1:14" x14ac:dyDescent="0.15">
      <c r="A54" s="248"/>
      <c r="B54" s="244"/>
      <c r="C54" s="244"/>
      <c r="D54" s="244"/>
      <c r="E54" s="244"/>
      <c r="F54" s="244"/>
      <c r="G54" s="325"/>
      <c r="H54" s="326" t="s">
        <v>512</v>
      </c>
      <c r="I54" s="327">
        <v>244451</v>
      </c>
      <c r="J54" s="328">
        <v>11495</v>
      </c>
      <c r="K54" s="329">
        <v>-39.700000000000003</v>
      </c>
      <c r="L54" s="330">
        <v>22027</v>
      </c>
      <c r="M54" s="331">
        <v>-17.100000000000001</v>
      </c>
      <c r="N54" s="332">
        <v>-22.6</v>
      </c>
    </row>
    <row r="55" spans="1:14" x14ac:dyDescent="0.15">
      <c r="A55" s="248"/>
      <c r="B55" s="244"/>
      <c r="C55" s="244"/>
      <c r="D55" s="244"/>
      <c r="E55" s="244"/>
      <c r="F55" s="244"/>
      <c r="G55" s="310" t="s">
        <v>514</v>
      </c>
      <c r="H55" s="311"/>
      <c r="I55" s="319">
        <v>544378</v>
      </c>
      <c r="J55" s="320">
        <v>25550</v>
      </c>
      <c r="K55" s="321">
        <v>16.3</v>
      </c>
      <c r="L55" s="322">
        <v>46819</v>
      </c>
      <c r="M55" s="323">
        <v>9.3000000000000007</v>
      </c>
      <c r="N55" s="324">
        <v>7</v>
      </c>
    </row>
    <row r="56" spans="1:14" x14ac:dyDescent="0.15">
      <c r="A56" s="248"/>
      <c r="B56" s="244"/>
      <c r="C56" s="244"/>
      <c r="D56" s="244"/>
      <c r="E56" s="244"/>
      <c r="F56" s="244"/>
      <c r="G56" s="325"/>
      <c r="H56" s="326" t="s">
        <v>512</v>
      </c>
      <c r="I56" s="327">
        <v>266189</v>
      </c>
      <c r="J56" s="328">
        <v>12494</v>
      </c>
      <c r="K56" s="329">
        <v>8.6999999999999993</v>
      </c>
      <c r="L56" s="330">
        <v>24121</v>
      </c>
      <c r="M56" s="331">
        <v>9.5</v>
      </c>
      <c r="N56" s="332">
        <v>-0.8</v>
      </c>
    </row>
    <row r="57" spans="1:14" x14ac:dyDescent="0.15">
      <c r="A57" s="248"/>
      <c r="B57" s="244"/>
      <c r="C57" s="244"/>
      <c r="D57" s="244"/>
      <c r="E57" s="244"/>
      <c r="F57" s="244"/>
      <c r="G57" s="310" t="s">
        <v>515</v>
      </c>
      <c r="H57" s="311"/>
      <c r="I57" s="319">
        <v>1173127</v>
      </c>
      <c r="J57" s="320">
        <v>54845</v>
      </c>
      <c r="K57" s="321">
        <v>114.7</v>
      </c>
      <c r="L57" s="322">
        <v>53270</v>
      </c>
      <c r="M57" s="323">
        <v>13.8</v>
      </c>
      <c r="N57" s="324">
        <v>100.9</v>
      </c>
    </row>
    <row r="58" spans="1:14" x14ac:dyDescent="0.15">
      <c r="A58" s="248"/>
      <c r="B58" s="244"/>
      <c r="C58" s="244"/>
      <c r="D58" s="244"/>
      <c r="E58" s="244"/>
      <c r="F58" s="244"/>
      <c r="G58" s="325"/>
      <c r="H58" s="326" t="s">
        <v>512</v>
      </c>
      <c r="I58" s="327">
        <v>441382</v>
      </c>
      <c r="J58" s="328">
        <v>20635</v>
      </c>
      <c r="K58" s="329">
        <v>65.2</v>
      </c>
      <c r="L58" s="330">
        <v>24316</v>
      </c>
      <c r="M58" s="331">
        <v>0.8</v>
      </c>
      <c r="N58" s="332">
        <v>64.400000000000006</v>
      </c>
    </row>
    <row r="59" spans="1:14" x14ac:dyDescent="0.15">
      <c r="A59" s="248"/>
      <c r="B59" s="244"/>
      <c r="C59" s="244"/>
      <c r="D59" s="244"/>
      <c r="E59" s="244"/>
      <c r="F59" s="244"/>
      <c r="G59" s="310" t="s">
        <v>516</v>
      </c>
      <c r="H59" s="311"/>
      <c r="I59" s="319">
        <v>1063449</v>
      </c>
      <c r="J59" s="320">
        <v>49920</v>
      </c>
      <c r="K59" s="321">
        <v>-9</v>
      </c>
      <c r="L59" s="322">
        <v>53292</v>
      </c>
      <c r="M59" s="323">
        <v>0</v>
      </c>
      <c r="N59" s="324">
        <v>-9</v>
      </c>
    </row>
    <row r="60" spans="1:14" x14ac:dyDescent="0.15">
      <c r="A60" s="248"/>
      <c r="B60" s="244"/>
      <c r="C60" s="244"/>
      <c r="D60" s="244"/>
      <c r="E60" s="244"/>
      <c r="F60" s="244"/>
      <c r="G60" s="325"/>
      <c r="H60" s="326" t="s">
        <v>512</v>
      </c>
      <c r="I60" s="333">
        <v>567199</v>
      </c>
      <c r="J60" s="328">
        <v>26625</v>
      </c>
      <c r="K60" s="329">
        <v>29</v>
      </c>
      <c r="L60" s="330">
        <v>28900</v>
      </c>
      <c r="M60" s="331">
        <v>18.899999999999999</v>
      </c>
      <c r="N60" s="332">
        <v>10.1</v>
      </c>
    </row>
    <row r="61" spans="1:14" x14ac:dyDescent="0.15">
      <c r="A61" s="248"/>
      <c r="B61" s="244"/>
      <c r="C61" s="244"/>
      <c r="D61" s="244"/>
      <c r="E61" s="244"/>
      <c r="F61" s="244"/>
      <c r="G61" s="310" t="s">
        <v>517</v>
      </c>
      <c r="H61" s="334"/>
      <c r="I61" s="335">
        <v>792960</v>
      </c>
      <c r="J61" s="336">
        <v>37161</v>
      </c>
      <c r="K61" s="337">
        <v>11.3</v>
      </c>
      <c r="L61" s="338">
        <v>49129</v>
      </c>
      <c r="M61" s="339">
        <v>2.9</v>
      </c>
      <c r="N61" s="324">
        <v>8.4</v>
      </c>
    </row>
    <row r="62" spans="1:14" x14ac:dyDescent="0.15">
      <c r="A62" s="248"/>
      <c r="B62" s="244"/>
      <c r="C62" s="244"/>
      <c r="D62" s="244"/>
      <c r="E62" s="244"/>
      <c r="F62" s="244"/>
      <c r="G62" s="325"/>
      <c r="H62" s="326" t="s">
        <v>512</v>
      </c>
      <c r="I62" s="327">
        <v>385363</v>
      </c>
      <c r="J62" s="328">
        <v>18063</v>
      </c>
      <c r="K62" s="329">
        <v>12.7</v>
      </c>
      <c r="L62" s="330">
        <v>25186</v>
      </c>
      <c r="M62" s="331">
        <v>1.5</v>
      </c>
      <c r="N62" s="332">
        <v>11.2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17.829999999999998</v>
      </c>
      <c r="G47" s="12">
        <v>21.19</v>
      </c>
      <c r="H47" s="12">
        <v>23.84</v>
      </c>
      <c r="I47" s="12">
        <v>23.37</v>
      </c>
      <c r="J47" s="13">
        <v>26.68</v>
      </c>
    </row>
    <row r="48" spans="2:10" ht="57.75" customHeight="1" x14ac:dyDescent="0.15">
      <c r="B48" s="14"/>
      <c r="C48" s="1141" t="s">
        <v>4</v>
      </c>
      <c r="D48" s="1141"/>
      <c r="E48" s="1142"/>
      <c r="F48" s="15">
        <v>9.94</v>
      </c>
      <c r="G48" s="16">
        <v>8.83</v>
      </c>
      <c r="H48" s="16">
        <v>7.65</v>
      </c>
      <c r="I48" s="16">
        <v>5.7</v>
      </c>
      <c r="J48" s="17">
        <v>6.12</v>
      </c>
    </row>
    <row r="49" spans="2:10" ht="57.75" customHeight="1" thickBot="1" x14ac:dyDescent="0.2">
      <c r="B49" s="18"/>
      <c r="C49" s="1143" t="s">
        <v>5</v>
      </c>
      <c r="D49" s="1143"/>
      <c r="E49" s="1144"/>
      <c r="F49" s="19">
        <v>5.0599999999999996</v>
      </c>
      <c r="G49" s="20">
        <v>1.91</v>
      </c>
      <c r="H49" s="20">
        <v>0.77</v>
      </c>
      <c r="I49" s="20" t="s">
        <v>524</v>
      </c>
      <c r="J49" s="21">
        <v>3.46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525</v>
      </c>
      <c r="D34" s="1151"/>
      <c r="E34" s="1152"/>
      <c r="F34" s="32">
        <v>9.94</v>
      </c>
      <c r="G34" s="33">
        <v>8.82</v>
      </c>
      <c r="H34" s="33">
        <v>7.64</v>
      </c>
      <c r="I34" s="33">
        <v>5.7</v>
      </c>
      <c r="J34" s="34">
        <v>6.11</v>
      </c>
      <c r="K34" s="22"/>
      <c r="L34" s="22"/>
      <c r="M34" s="22"/>
      <c r="N34" s="22"/>
      <c r="O34" s="22"/>
      <c r="P34" s="22"/>
    </row>
    <row r="35" spans="1:16" ht="39" customHeight="1" x14ac:dyDescent="0.15">
      <c r="A35" s="22"/>
      <c r="B35" s="35"/>
      <c r="C35" s="1145" t="s">
        <v>526</v>
      </c>
      <c r="D35" s="1146"/>
      <c r="E35" s="1147"/>
      <c r="F35" s="36">
        <v>5.16</v>
      </c>
      <c r="G35" s="37">
        <v>4.53</v>
      </c>
      <c r="H35" s="37">
        <v>4.76</v>
      </c>
      <c r="I35" s="37">
        <v>4.3899999999999997</v>
      </c>
      <c r="J35" s="38">
        <v>5.93</v>
      </c>
      <c r="K35" s="22"/>
      <c r="L35" s="22"/>
      <c r="M35" s="22"/>
      <c r="N35" s="22"/>
      <c r="O35" s="22"/>
      <c r="P35" s="22"/>
    </row>
    <row r="36" spans="1:16" ht="39" customHeight="1" x14ac:dyDescent="0.15">
      <c r="A36" s="22"/>
      <c r="B36" s="35"/>
      <c r="C36" s="1145" t="s">
        <v>527</v>
      </c>
      <c r="D36" s="1146"/>
      <c r="E36" s="1147"/>
      <c r="F36" s="36">
        <v>12.21</v>
      </c>
      <c r="G36" s="37">
        <v>8.92</v>
      </c>
      <c r="H36" s="37">
        <v>8.16</v>
      </c>
      <c r="I36" s="37">
        <v>6.51</v>
      </c>
      <c r="J36" s="38">
        <v>2.91</v>
      </c>
      <c r="K36" s="22"/>
      <c r="L36" s="22"/>
      <c r="M36" s="22"/>
      <c r="N36" s="22"/>
      <c r="O36" s="22"/>
      <c r="P36" s="22"/>
    </row>
    <row r="37" spans="1:16" ht="39" customHeight="1" x14ac:dyDescent="0.15">
      <c r="A37" s="22"/>
      <c r="B37" s="35"/>
      <c r="C37" s="1145" t="s">
        <v>528</v>
      </c>
      <c r="D37" s="1146"/>
      <c r="E37" s="1147"/>
      <c r="F37" s="36">
        <v>2.37</v>
      </c>
      <c r="G37" s="37">
        <v>1.0900000000000001</v>
      </c>
      <c r="H37" s="37">
        <v>1.31</v>
      </c>
      <c r="I37" s="37">
        <v>1.37</v>
      </c>
      <c r="J37" s="38">
        <v>1.67</v>
      </c>
      <c r="K37" s="22"/>
      <c r="L37" s="22"/>
      <c r="M37" s="22"/>
      <c r="N37" s="22"/>
      <c r="O37" s="22"/>
      <c r="P37" s="22"/>
    </row>
    <row r="38" spans="1:16" ht="39" customHeight="1" x14ac:dyDescent="0.15">
      <c r="A38" s="22"/>
      <c r="B38" s="35"/>
      <c r="C38" s="1145" t="s">
        <v>529</v>
      </c>
      <c r="D38" s="1146"/>
      <c r="E38" s="1147"/>
      <c r="F38" s="36">
        <v>0.25</v>
      </c>
      <c r="G38" s="37">
        <v>0.01</v>
      </c>
      <c r="H38" s="37">
        <v>0.32</v>
      </c>
      <c r="I38" s="37">
        <v>0.15</v>
      </c>
      <c r="J38" s="38">
        <v>0.2</v>
      </c>
      <c r="K38" s="22"/>
      <c r="L38" s="22"/>
      <c r="M38" s="22"/>
      <c r="N38" s="22"/>
      <c r="O38" s="22"/>
      <c r="P38" s="22"/>
    </row>
    <row r="39" spans="1:16" ht="39" customHeight="1" x14ac:dyDescent="0.15">
      <c r="A39" s="22"/>
      <c r="B39" s="35"/>
      <c r="C39" s="1145" t="s">
        <v>530</v>
      </c>
      <c r="D39" s="1146"/>
      <c r="E39" s="1147"/>
      <c r="F39" s="36">
        <v>0.02</v>
      </c>
      <c r="G39" s="37">
        <v>0.03</v>
      </c>
      <c r="H39" s="37">
        <v>0.02</v>
      </c>
      <c r="I39" s="37">
        <v>0.02</v>
      </c>
      <c r="J39" s="38">
        <v>0.01</v>
      </c>
      <c r="K39" s="22"/>
      <c r="L39" s="22"/>
      <c r="M39" s="22"/>
      <c r="N39" s="22"/>
      <c r="O39" s="22"/>
      <c r="P39" s="22"/>
    </row>
    <row r="40" spans="1:16" ht="39" customHeight="1" x14ac:dyDescent="0.15">
      <c r="A40" s="22"/>
      <c r="B40" s="35"/>
      <c r="C40" s="1145" t="s">
        <v>531</v>
      </c>
      <c r="D40" s="1146"/>
      <c r="E40" s="1147"/>
      <c r="F40" s="36">
        <v>0.02</v>
      </c>
      <c r="G40" s="37">
        <v>0.01</v>
      </c>
      <c r="H40" s="37">
        <v>0.01</v>
      </c>
      <c r="I40" s="37">
        <v>0.02</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532</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533</v>
      </c>
      <c r="D43" s="1149"/>
      <c r="E43" s="1150"/>
      <c r="F43" s="41">
        <v>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886</v>
      </c>
      <c r="L45" s="60">
        <v>737</v>
      </c>
      <c r="M45" s="60">
        <v>700</v>
      </c>
      <c r="N45" s="60">
        <v>703</v>
      </c>
      <c r="O45" s="61">
        <v>672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156</v>
      </c>
      <c r="L48" s="64">
        <v>146</v>
      </c>
      <c r="M48" s="64">
        <v>167</v>
      </c>
      <c r="N48" s="64">
        <v>159</v>
      </c>
      <c r="O48" s="65">
        <v>178</v>
      </c>
      <c r="P48" s="48"/>
      <c r="Q48" s="48"/>
      <c r="R48" s="48"/>
      <c r="S48" s="48"/>
      <c r="T48" s="48"/>
      <c r="U48" s="48"/>
    </row>
    <row r="49" spans="1:21" ht="30.75" customHeight="1" x14ac:dyDescent="0.15">
      <c r="A49" s="48"/>
      <c r="B49" s="1163"/>
      <c r="C49" s="1164"/>
      <c r="D49" s="62"/>
      <c r="E49" s="1155" t="s">
        <v>16</v>
      </c>
      <c r="F49" s="1155"/>
      <c r="G49" s="1155"/>
      <c r="H49" s="1155"/>
      <c r="I49" s="1155"/>
      <c r="J49" s="1156"/>
      <c r="K49" s="63">
        <v>139</v>
      </c>
      <c r="L49" s="64">
        <v>139</v>
      </c>
      <c r="M49" s="64">
        <v>141</v>
      </c>
      <c r="N49" s="64">
        <v>145</v>
      </c>
      <c r="O49" s="65">
        <v>140</v>
      </c>
      <c r="P49" s="48"/>
      <c r="Q49" s="48"/>
      <c r="R49" s="48"/>
      <c r="S49" s="48"/>
      <c r="T49" s="48"/>
      <c r="U49" s="48"/>
    </row>
    <row r="50" spans="1:21" ht="30.75" customHeight="1" x14ac:dyDescent="0.15">
      <c r="A50" s="48"/>
      <c r="B50" s="1163"/>
      <c r="C50" s="1164"/>
      <c r="D50" s="62"/>
      <c r="E50" s="1155" t="s">
        <v>17</v>
      </c>
      <c r="F50" s="1155"/>
      <c r="G50" s="1155"/>
      <c r="H50" s="1155"/>
      <c r="I50" s="1155"/>
      <c r="J50" s="1156"/>
      <c r="K50" s="63">
        <v>48</v>
      </c>
      <c r="L50" s="64">
        <v>42</v>
      </c>
      <c r="M50" s="64">
        <v>34</v>
      </c>
      <c r="N50" s="64">
        <v>29</v>
      </c>
      <c r="O50" s="65">
        <v>23</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588</v>
      </c>
      <c r="L52" s="64">
        <v>567</v>
      </c>
      <c r="M52" s="64">
        <v>582</v>
      </c>
      <c r="N52" s="64">
        <v>602</v>
      </c>
      <c r="O52" s="65">
        <v>622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641</v>
      </c>
      <c r="L53" s="69">
        <v>497</v>
      </c>
      <c r="M53" s="69">
        <v>460</v>
      </c>
      <c r="N53" s="69">
        <v>434</v>
      </c>
      <c r="O53" s="70">
        <v>391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2016-04-26T07:51:30Z</cp:lastPrinted>
  <dcterms:created xsi:type="dcterms:W3CDTF">2016-02-15T02:25:31Z</dcterms:created>
  <dcterms:modified xsi:type="dcterms:W3CDTF">2016-04-28T00:15:13Z</dcterms:modified>
  <cp:category/>
</cp:coreProperties>
</file>