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940" yWindow="39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<sst xmlns="http://schemas.openxmlformats.org/spreadsheetml/2006/main" count="217" uniqueCount="107">
  <si>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</si>
  <si>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</si>
  <si>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</si>
  <si>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</si>
  <si>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</si>
  <si>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</si>
  <si>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</si>
  <si>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</si>
  <si>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</si>
  <si>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</si>
  <si>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</si>
  <si>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</si>
  <si>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</si>
  <si>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</si>
  <si>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</si>
  <si>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</si>
  <si>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</si>
  <si>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</si>
  <si>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</si>
  <si>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</si>
  <si>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</si>
  <si>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</si>
  <si>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</si>
  <si>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</si>
  <si>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</si>
  <si>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</si>
  <si>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</si>
  <si>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</si>
  <si>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</si>
  <si>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</si>
  <si>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</si>
  <si>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</si>
  <si>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</si>
  <si>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</si>
  <si>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</si>
  <si>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</si>
  <si>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</si>
  <si>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</si>
  <si>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</si>
  <si>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</si>
  <si>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</si>
  <si>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</si>
  <si>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</si>
  <si>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</si>
  <si>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</si>
  <si>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</si>
  <si>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</si>
  <si>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</si>
  <si>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</si>
  <si>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</si>
  <si>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</si>
  <si>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</si>
  <si>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</si>
  <si>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</si>
  <si>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</si>
  <si>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</si>
  <si>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</si>
  <si>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</si>
  <si>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</si>
  <si>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</si>
  <si>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</si>
  <si>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</si>
  <si>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</si>
  <si>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</si>
  <si>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</si>
  <si>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</si>
  <si>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</si>
  <si>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</si>
  <si>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</si>
  <si>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</si>
  <si>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</si>
  <si>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</si>
  <si>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</si>
  <si>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</si>
  <si>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</si>
  <si>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</si>
  <si>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</si>
  <si>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</si>
  <si>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</si>
  <si>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</si>
  <si>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</si>
  <si>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</si>
  <si>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</si>
  <si>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</si>
  <si>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</si>
  <si>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</si>
  <si>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</si>
  <si>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</si>
  <si>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</si>
  <si>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</si>
  <si>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</si>
  <si>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</si>
  <si>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</si>
  <si>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綾町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</si>
  <si>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</si>
  <si>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</si>
  <si>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</si>
  <si>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</si>
  <si>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</si>
  <si>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</si>
  <si>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</si>
  <si>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</si>
  <si>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</si>
  <si>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</si>
  <si>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平成26年度のみ100%を下回っています。これは貸倒引当金繰入額を計上したためであり、一時的なものとなっていることから、経営の健全性は保たれています。
②「累積欠損金」
現在問題ありません。
③「流動比率」
平成26年度において、会計基準見直しの影響により低下していますが、100％を越えているため「支払能力」に問題はありません。
④「企業債残高対給水収益比率」
平成31年に企業債償還のピークを迎え、それ以降は大幅に減少するため改善傾向にあります。
⑤「料金水準の適切性」
平成26年度のみ100％を下回っています。これは貸倒引当金繰入額を計上したもので一時的なものとなっています。
⑥「費用の効率性」
給水原価は類似団体と比較しますと低い状況にありますが、近年施設等の老朽化により修繕費、動力費が増加傾向にあります。施設の更新をすることによって改善していくと考えられます。
⑦「施設の効率性」
類似団体と比較しますと施設利用率は高い状況にあり、規模は適正であります。
⑧「供給した配水量の効率性」
平成23年度から漏水調査を行っており、近年は有収率の改善がなされている状況であります。</t>
    <rPh sb="2" eb="4">
      <t>ケイジョウ</t>
    </rPh>
    <rPh sb="4" eb="6">
      <t>シュウシ</t>
    </rPh>
    <rPh sb="6" eb="8">
      <t>ヒリツ</t>
    </rPh>
    <rPh sb="10" eb="12">
      <t>ヘイセイ</t>
    </rPh>
    <rPh sb="14" eb="15">
      <t>ネン</t>
    </rPh>
    <rPh sb="15" eb="16">
      <t>ド</t>
    </rPh>
    <rPh sb="23" eb="25">
      <t>シタマワ</t>
    </rPh>
    <rPh sb="34" eb="39">
      <t>カシダオレヒキアテキン</t>
    </rPh>
    <rPh sb="39" eb="41">
      <t>クリイレ</t>
    </rPh>
    <rPh sb="41" eb="42">
      <t>ガク</t>
    </rPh>
    <rPh sb="43" eb="45">
      <t>ケイジョウ</t>
    </rPh>
    <rPh sb="53" eb="56">
      <t>イチジテキ</t>
    </rPh>
    <rPh sb="70" eb="72">
      <t>ケイエイ</t>
    </rPh>
    <rPh sb="73" eb="76">
      <t>ケンゼンセイ</t>
    </rPh>
    <rPh sb="77" eb="78">
      <t>タモ</t>
    </rPh>
    <rPh sb="88" eb="90">
      <t>ルイセキ</t>
    </rPh>
    <rPh sb="90" eb="93">
      <t>ケッソンキン</t>
    </rPh>
    <rPh sb="108" eb="110">
      <t>リュウドウ</t>
    </rPh>
    <rPh sb="110" eb="112">
      <t>ヒリツ</t>
    </rPh>
    <rPh sb="114" eb="116">
      <t>ヘイセイ</t>
    </rPh>
    <rPh sb="118" eb="120">
      <t>ネンド</t>
    </rPh>
    <rPh sb="125" eb="127">
      <t>カイケイ</t>
    </rPh>
    <rPh sb="127" eb="129">
      <t>キジュン</t>
    </rPh>
    <rPh sb="129" eb="131">
      <t>ミナオ</t>
    </rPh>
    <rPh sb="133" eb="135">
      <t>エイキョウ</t>
    </rPh>
    <rPh sb="138" eb="140">
      <t>テイカ</t>
    </rPh>
    <rPh sb="152" eb="153">
      <t>コ</t>
    </rPh>
    <rPh sb="160" eb="162">
      <t>シハライ</t>
    </rPh>
    <rPh sb="162" eb="164">
      <t>ノウリョク</t>
    </rPh>
    <rPh sb="166" eb="168">
      <t>モンダイ</t>
    </rPh>
    <rPh sb="178" eb="180">
      <t>キギョウ</t>
    </rPh>
    <rPh sb="180" eb="181">
      <t>サイ</t>
    </rPh>
    <rPh sb="181" eb="183">
      <t>ザンダカ</t>
    </rPh>
    <rPh sb="183" eb="184">
      <t>タイ</t>
    </rPh>
    <rPh sb="184" eb="186">
      <t>キュウスイ</t>
    </rPh>
    <rPh sb="186" eb="188">
      <t>シュウエキ</t>
    </rPh>
    <rPh sb="188" eb="190">
      <t>ヒリツ</t>
    </rPh>
    <rPh sb="192" eb="194">
      <t>ヘイセイ</t>
    </rPh>
    <rPh sb="196" eb="197">
      <t>ネン</t>
    </rPh>
    <rPh sb="198" eb="200">
      <t>キギョウ</t>
    </rPh>
    <rPh sb="200" eb="201">
      <t>サイ</t>
    </rPh>
    <rPh sb="201" eb="203">
      <t>ショウカン</t>
    </rPh>
    <rPh sb="208" eb="209">
      <t>ムカ</t>
    </rPh>
    <rPh sb="213" eb="215">
      <t>イコウ</t>
    </rPh>
    <rPh sb="216" eb="218">
      <t>オオハバ</t>
    </rPh>
    <rPh sb="219" eb="221">
      <t>ゲンショウ</t>
    </rPh>
    <rPh sb="225" eb="227">
      <t>カイゼン</t>
    </rPh>
    <rPh sb="227" eb="229">
      <t>ケイコウ</t>
    </rPh>
    <rPh sb="238" eb="240">
      <t>リョウキン</t>
    </rPh>
    <rPh sb="240" eb="242">
      <t>スイジュン</t>
    </rPh>
    <rPh sb="243" eb="246">
      <t>テキセツセイ</t>
    </rPh>
    <rPh sb="248" eb="250">
      <t>ヘイセイ</t>
    </rPh>
    <rPh sb="252" eb="253">
      <t>ネン</t>
    </rPh>
    <rPh sb="253" eb="254">
      <t>ド</t>
    </rPh>
    <rPh sb="261" eb="263">
      <t>シタマワ</t>
    </rPh>
    <rPh sb="272" eb="277">
      <t>カシダオレヒキアテキン</t>
    </rPh>
    <rPh sb="277" eb="279">
      <t>クリイレ</t>
    </rPh>
    <rPh sb="279" eb="280">
      <t>ガク</t>
    </rPh>
    <rPh sb="281" eb="283">
      <t>ケイジョウ</t>
    </rPh>
    <rPh sb="288" eb="291">
      <t>イチジテキ</t>
    </rPh>
    <rPh sb="305" eb="307">
      <t>ヒヨウ</t>
    </rPh>
    <rPh sb="308" eb="311">
      <t>コウリツセイ</t>
    </rPh>
    <rPh sb="313" eb="315">
      <t>キュウスイ</t>
    </rPh>
    <rPh sb="315" eb="316">
      <t>ゲン</t>
    </rPh>
    <rPh sb="316" eb="317">
      <t>カ</t>
    </rPh>
    <rPh sb="318" eb="320">
      <t>ルイジ</t>
    </rPh>
    <rPh sb="320" eb="322">
      <t>ダンタイ</t>
    </rPh>
    <rPh sb="323" eb="325">
      <t>ヒカク</t>
    </rPh>
    <rPh sb="329" eb="330">
      <t>ヒク</t>
    </rPh>
    <rPh sb="331" eb="333">
      <t>ジョウキョウ</t>
    </rPh>
    <rPh sb="340" eb="342">
      <t>キンネン</t>
    </rPh>
    <rPh sb="342" eb="344">
      <t>シセツ</t>
    </rPh>
    <rPh sb="344" eb="345">
      <t>トウ</t>
    </rPh>
    <rPh sb="346" eb="349">
      <t>ロウキュウカ</t>
    </rPh>
    <rPh sb="352" eb="355">
      <t>シュウゼンヒ</t>
    </rPh>
    <rPh sb="356" eb="358">
      <t>ドウリョク</t>
    </rPh>
    <rPh sb="358" eb="359">
      <t>ヒ</t>
    </rPh>
    <rPh sb="360" eb="362">
      <t>ゾウカ</t>
    </rPh>
    <rPh sb="362" eb="364">
      <t>ケイコウ</t>
    </rPh>
    <rPh sb="370" eb="372">
      <t>シセツ</t>
    </rPh>
    <rPh sb="373" eb="375">
      <t>コウシン</t>
    </rPh>
    <rPh sb="384" eb="386">
      <t>カイゼン</t>
    </rPh>
    <rPh sb="391" eb="392">
      <t>カンガ</t>
    </rPh>
    <rPh sb="401" eb="403">
      <t>シセツ</t>
    </rPh>
    <rPh sb="404" eb="407">
      <t>コウリツセイ</t>
    </rPh>
    <rPh sb="409" eb="411">
      <t>ルイジ</t>
    </rPh>
    <rPh sb="411" eb="413">
      <t>ダンタイ</t>
    </rPh>
    <rPh sb="414" eb="416">
      <t>ヒカク</t>
    </rPh>
    <rPh sb="420" eb="422">
      <t>シセツ</t>
    </rPh>
    <rPh sb="422" eb="425">
      <t>リヨウリツ</t>
    </rPh>
    <rPh sb="426" eb="427">
      <t>タカ</t>
    </rPh>
    <rPh sb="428" eb="430">
      <t>ジョウキョウ</t>
    </rPh>
    <rPh sb="434" eb="436">
      <t>キボ</t>
    </rPh>
    <rPh sb="437" eb="439">
      <t>テキセイ</t>
    </rPh>
    <rPh sb="448" eb="450">
      <t>キョウキュウ</t>
    </rPh>
    <rPh sb="452" eb="454">
      <t>ハイスイ</t>
    </rPh>
    <rPh sb="454" eb="455">
      <t>リョウ</t>
    </rPh>
    <rPh sb="456" eb="459">
      <t>コウリツセイ</t>
    </rPh>
    <rPh sb="461" eb="463">
      <t>ヘイセイ</t>
    </rPh>
    <rPh sb="465" eb="467">
      <t>ネンド</t>
    </rPh>
    <rPh sb="469" eb="471">
      <t>ロウスイ</t>
    </rPh>
    <rPh sb="471" eb="473">
      <t>チョウサ</t>
    </rPh>
    <rPh sb="474" eb="475">
      <t>オコナ</t>
    </rPh>
    <rPh sb="480" eb="482">
      <t>キンネン</t>
    </rPh>
    <rPh sb="483" eb="485">
      <t>ユウシュウ</t>
    </rPh>
    <rPh sb="485" eb="486">
      <t>リツ</t>
    </rPh>
    <rPh sb="487" eb="489">
      <t>カイゼン</t>
    </rPh>
    <rPh sb="496" eb="498">
      <t>ジョウキョウ</t>
    </rPh>
    <phoneticPr fontId="4"/>
  </si>
  <si>
    <t xml:space="preserve">事業開始から40年余りが経ち、施設の老朽化が著しいものとなってきています。早急に本町の実状を把握後、計画を策定し更新していく必要があります。
</t>
    <rPh sb="0" eb="2">
      <t>ジギョウ</t>
    </rPh>
    <rPh sb="2" eb="4">
      <t>カイシ</t>
    </rPh>
    <rPh sb="8" eb="9">
      <t>ネン</t>
    </rPh>
    <rPh sb="9" eb="10">
      <t>アマ</t>
    </rPh>
    <rPh sb="12" eb="13">
      <t>タ</t>
    </rPh>
    <rPh sb="15" eb="17">
      <t>シセツ</t>
    </rPh>
    <rPh sb="18" eb="21">
      <t>ロウキュウカ</t>
    </rPh>
    <rPh sb="22" eb="23">
      <t>イチジル</t>
    </rPh>
    <rPh sb="37" eb="39">
      <t>ソウキュウ</t>
    </rPh>
    <rPh sb="40" eb="42">
      <t>ホンチョウ</t>
    </rPh>
    <rPh sb="43" eb="45">
      <t>ジツジョウ</t>
    </rPh>
    <rPh sb="46" eb="48">
      <t>ハアク</t>
    </rPh>
    <rPh sb="48" eb="49">
      <t>ゴ</t>
    </rPh>
    <rPh sb="50" eb="52">
      <t>ケイカク</t>
    </rPh>
    <rPh sb="53" eb="55">
      <t>サクテイ</t>
    </rPh>
    <rPh sb="56" eb="58">
      <t>コウシン</t>
    </rPh>
    <rPh sb="62" eb="64">
      <t>ヒツヨウ</t>
    </rPh>
    <phoneticPr fontId="4"/>
  </si>
  <si>
    <t>①「施設全体の減価償却の状況」
経年管の更新ができていない状況にあるため、有形固定資産減価償却費率が高い状況になっています。
②「管路の経年化の状況」
平成24年度に多くの管路が耐用年数を経過しましたが、それらが更新されていない状況にあります。
③「管路の更新投資の実施状況」
現在管路更新をしていない状況であります。
①②③を踏まえ、本町は早急に更新計画を策定し更新していく必要があります。</t>
    <rPh sb="2" eb="4">
      <t>シセツ</t>
    </rPh>
    <rPh sb="4" eb="6">
      <t>ゼンタイ</t>
    </rPh>
    <rPh sb="7" eb="9">
      <t>ゲンカ</t>
    </rPh>
    <rPh sb="9" eb="11">
      <t>ショウキャク</t>
    </rPh>
    <rPh sb="12" eb="14">
      <t>ジョウキョウ</t>
    </rPh>
    <rPh sb="16" eb="18">
      <t>ケイネン</t>
    </rPh>
    <rPh sb="18" eb="19">
      <t>カン</t>
    </rPh>
    <rPh sb="20" eb="22">
      <t>コウシン</t>
    </rPh>
    <rPh sb="29" eb="31">
      <t>ジョウキョウ</t>
    </rPh>
    <rPh sb="37" eb="39">
      <t>ユウケイ</t>
    </rPh>
    <rPh sb="39" eb="41">
      <t>コテイ</t>
    </rPh>
    <rPh sb="41" eb="43">
      <t>シサン</t>
    </rPh>
    <rPh sb="43" eb="45">
      <t>ゲンカ</t>
    </rPh>
    <rPh sb="45" eb="47">
      <t>ショウキャク</t>
    </rPh>
    <rPh sb="47" eb="48">
      <t>ヒ</t>
    </rPh>
    <rPh sb="48" eb="49">
      <t>リツ</t>
    </rPh>
    <rPh sb="50" eb="51">
      <t>タカ</t>
    </rPh>
    <rPh sb="52" eb="54">
      <t>ジョウキョウ</t>
    </rPh>
    <rPh sb="65" eb="67">
      <t>カンロ</t>
    </rPh>
    <rPh sb="68" eb="71">
      <t>ケイネンカ</t>
    </rPh>
    <rPh sb="72" eb="74">
      <t>ジョウキョウ</t>
    </rPh>
    <rPh sb="76" eb="78">
      <t>ヘイセイ</t>
    </rPh>
    <rPh sb="80" eb="82">
      <t>ネンド</t>
    </rPh>
    <rPh sb="83" eb="84">
      <t>オオ</t>
    </rPh>
    <rPh sb="86" eb="88">
      <t>カンロ</t>
    </rPh>
    <rPh sb="89" eb="91">
      <t>タイヨウ</t>
    </rPh>
    <rPh sb="91" eb="93">
      <t>ネンスウ</t>
    </rPh>
    <rPh sb="94" eb="96">
      <t>ケイカ</t>
    </rPh>
    <rPh sb="106" eb="108">
      <t>コウシン</t>
    </rPh>
    <rPh sb="114" eb="116">
      <t>ジョウキョウ</t>
    </rPh>
    <rPh sb="125" eb="127">
      <t>カンロ</t>
    </rPh>
    <rPh sb="128" eb="130">
      <t>コウシン</t>
    </rPh>
    <rPh sb="130" eb="132">
      <t>トウシ</t>
    </rPh>
    <rPh sb="133" eb="135">
      <t>ジッシ</t>
    </rPh>
    <rPh sb="135" eb="137">
      <t>ジョウキョウ</t>
    </rPh>
    <rPh sb="139" eb="141">
      <t>ゲンザイ</t>
    </rPh>
    <rPh sb="141" eb="143">
      <t>カンロ</t>
    </rPh>
    <rPh sb="143" eb="145">
      <t>コウシン</t>
    </rPh>
    <rPh sb="151" eb="153">
      <t>ジョウキョウ</t>
    </rPh>
    <rPh sb="165" eb="166">
      <t>フ</t>
    </rPh>
    <rPh sb="169" eb="171">
      <t>ホンチョウ</t>
    </rPh>
    <rPh sb="172" eb="174">
      <t>ソウキュウ</t>
    </rPh>
    <rPh sb="175" eb="177">
      <t>コウシン</t>
    </rPh>
    <rPh sb="177" eb="179">
      <t>ケイカク</t>
    </rPh>
    <rPh sb="180" eb="182">
      <t>サクテイ</t>
    </rPh>
    <rPh sb="183" eb="185">
      <t>コウシン</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</si>
</sst>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120064"/>
        <c:axId val="1441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144120064"/>
        <c:axId val="144142720"/>
      </c:lineChart>
      <c:dateAx>
        <c:axId val="144120064"/>
        <c:scaling>
          <c:orientation val="minMax"/>
        </c:scaling>
        <c:delete val="1"/>
        <c:axPos val="b"/>
        <c:numFmt formatCode="ge" sourceLinked="1"/>
        <c:majorTickMark val="none"/>
        <c:minorTickMark val="none"/>
        <c:tickLblPos val="none"/>
        <c:crossAx val="144142720"/>
        <c:crosses val="autoZero"/>
        <c:auto val="1"/>
        <c:lblOffset val="100"/>
        <c:baseTimeUnit val="years"/>
      </c:dateAx>
      <c:valAx>
        <c:axId val="1441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2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67.31</c:v>
                </c:pt>
                <c:pt idx="1">
                  <c:v>66.16</c:v>
                </c:pt>
                <c:pt idx="2">
                  <c:v>65.72</c:v>
                </c:pt>
                <c:pt idx="3">
                  <c:v>65.64</c:v>
                </c:pt>
                <c:pt idx="4">
                  <c:v>65.14</c:v>
                </c:pt>
              </c:numCache>
            </c:numRef>
          </c:val>
        </c:ser>
        <c:dLbls>
          <c:showLegendKey val="0"/>
          <c:showVal val="0"/>
          <c:showCatName val="0"/>
          <c:showSerName val="0"/>
          <c:showPercent val="0"/>
          <c:showBubbleSize val="0"/>
        </c:dLbls>
        <c:gapWidth val="150"/>
        <c:axId val="148277888"/>
        <c:axId val="1483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148277888"/>
        <c:axId val="148304640"/>
      </c:lineChart>
      <c:dateAx>
        <c:axId val="148277888"/>
        <c:scaling>
          <c:orientation val="minMax"/>
        </c:scaling>
        <c:delete val="1"/>
        <c:axPos val="b"/>
        <c:numFmt formatCode="ge" sourceLinked="1"/>
        <c:majorTickMark val="none"/>
        <c:minorTickMark val="none"/>
        <c:tickLblPos val="none"/>
        <c:crossAx val="148304640"/>
        <c:crosses val="autoZero"/>
        <c:auto val="1"/>
        <c:lblOffset val="100"/>
        <c:baseTimeUnit val="years"/>
      </c:dateAx>
      <c:valAx>
        <c:axId val="1483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80.319999999999993</c:v>
                </c:pt>
                <c:pt idx="1">
                  <c:v>81.2</c:v>
                </c:pt>
                <c:pt idx="2">
                  <c:v>81.93</c:v>
                </c:pt>
                <c:pt idx="3">
                  <c:v>81.97</c:v>
                </c:pt>
                <c:pt idx="4">
                  <c:v>82.47</c:v>
                </c:pt>
              </c:numCache>
            </c:numRef>
          </c:val>
        </c:ser>
        <c:dLbls>
          <c:showLegendKey val="0"/>
          <c:showVal val="0"/>
          <c:showCatName val="0"/>
          <c:showSerName val="0"/>
          <c:showPercent val="0"/>
          <c:showBubbleSize val="0"/>
        </c:dLbls>
        <c:gapWidth val="150"/>
        <c:axId val="148404480"/>
        <c:axId val="14840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148404480"/>
        <c:axId val="148406656"/>
      </c:lineChart>
      <c:dateAx>
        <c:axId val="148404480"/>
        <c:scaling>
          <c:orientation val="minMax"/>
        </c:scaling>
        <c:delete val="1"/>
        <c:axPos val="b"/>
        <c:numFmt formatCode="ge" sourceLinked="1"/>
        <c:majorTickMark val="none"/>
        <c:minorTickMark val="none"/>
        <c:tickLblPos val="none"/>
        <c:crossAx val="148406656"/>
        <c:crosses val="autoZero"/>
        <c:auto val="1"/>
        <c:lblOffset val="100"/>
        <c:baseTimeUnit val="years"/>
      </c:dateAx>
      <c:valAx>
        <c:axId val="1484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112.66</c:v>
                </c:pt>
                <c:pt idx="1">
                  <c:v>117.77</c:v>
                </c:pt>
                <c:pt idx="2">
                  <c:v>107.69</c:v>
                </c:pt>
                <c:pt idx="3">
                  <c:v>107.21</c:v>
                </c:pt>
                <c:pt idx="4">
                  <c:v>97.9</c:v>
                </c:pt>
              </c:numCache>
            </c:numRef>
          </c:val>
        </c:ser>
        <c:dLbls>
          <c:showLegendKey val="0"/>
          <c:showVal val="0"/>
          <c:showCatName val="0"/>
          <c:showSerName val="0"/>
          <c:showPercent val="0"/>
          <c:showBubbleSize val="0"/>
        </c:dLbls>
        <c:gapWidth val="150"/>
        <c:axId val="146278272"/>
        <c:axId val="1462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146278272"/>
        <c:axId val="146284544"/>
      </c:lineChart>
      <c:dateAx>
        <c:axId val="146278272"/>
        <c:scaling>
          <c:orientation val="minMax"/>
        </c:scaling>
        <c:delete val="1"/>
        <c:axPos val="b"/>
        <c:numFmt formatCode="ge" sourceLinked="1"/>
        <c:majorTickMark val="none"/>
        <c:minorTickMark val="none"/>
        <c:tickLblPos val="none"/>
        <c:crossAx val="146284544"/>
        <c:crosses val="autoZero"/>
        <c:auto val="1"/>
        <c:lblOffset val="100"/>
        <c:baseTimeUnit val="years"/>
      </c:dateAx>
      <c:valAx>
        <c:axId val="14628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2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45.44</c:v>
                </c:pt>
                <c:pt idx="1">
                  <c:v>46.9</c:v>
                </c:pt>
                <c:pt idx="2">
                  <c:v>48.8</c:v>
                </c:pt>
                <c:pt idx="3">
                  <c:v>50.44</c:v>
                </c:pt>
                <c:pt idx="4">
                  <c:v>57.52</c:v>
                </c:pt>
              </c:numCache>
            </c:numRef>
          </c:val>
        </c:ser>
        <c:dLbls>
          <c:showLegendKey val="0"/>
          <c:showVal val="0"/>
          <c:showCatName val="0"/>
          <c:showSerName val="0"/>
          <c:showPercent val="0"/>
          <c:showBubbleSize val="0"/>
        </c:dLbls>
        <c:gapWidth val="150"/>
        <c:axId val="146314752"/>
        <c:axId val="1463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146314752"/>
        <c:axId val="146316672"/>
      </c:lineChart>
      <c:dateAx>
        <c:axId val="146314752"/>
        <c:scaling>
          <c:orientation val="minMax"/>
        </c:scaling>
        <c:delete val="1"/>
        <c:axPos val="b"/>
        <c:numFmt formatCode="ge" sourceLinked="1"/>
        <c:majorTickMark val="none"/>
        <c:minorTickMark val="none"/>
        <c:tickLblPos val="none"/>
        <c:crossAx val="146316672"/>
        <c:crosses val="autoZero"/>
        <c:auto val="1"/>
        <c:lblOffset val="100"/>
        <c:baseTimeUnit val="years"/>
      </c:dateAx>
      <c:valAx>
        <c:axId val="1463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76.42</c:v>
                </c:pt>
                <c:pt idx="3" formatCode="#,##0.00;&quot;△&quot;#,##0.00;&quot;-&quot;">
                  <c:v>75.87</c:v>
                </c:pt>
                <c:pt idx="4" formatCode="#,##0.00;&quot;△&quot;#,##0.00;&quot;-&quot;">
                  <c:v>75.25</c:v>
                </c:pt>
              </c:numCache>
            </c:numRef>
          </c:val>
        </c:ser>
        <c:dLbls>
          <c:showLegendKey val="0"/>
          <c:showVal val="0"/>
          <c:showCatName val="0"/>
          <c:showSerName val="0"/>
          <c:showPercent val="0"/>
          <c:showBubbleSize val="0"/>
        </c:dLbls>
        <c:gapWidth val="150"/>
        <c:axId val="148325504"/>
        <c:axId val="1483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148325504"/>
        <c:axId val="148327424"/>
      </c:lineChart>
      <c:dateAx>
        <c:axId val="148325504"/>
        <c:scaling>
          <c:orientation val="minMax"/>
        </c:scaling>
        <c:delete val="1"/>
        <c:axPos val="b"/>
        <c:numFmt formatCode="ge" sourceLinked="1"/>
        <c:majorTickMark val="none"/>
        <c:minorTickMark val="none"/>
        <c:tickLblPos val="none"/>
        <c:crossAx val="148327424"/>
        <c:crosses val="autoZero"/>
        <c:auto val="1"/>
        <c:lblOffset val="100"/>
        <c:baseTimeUnit val="years"/>
      </c:dateAx>
      <c:valAx>
        <c:axId val="1483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3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8370560"/>
        <c:axId val="14837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148370560"/>
        <c:axId val="148372480"/>
      </c:lineChart>
      <c:dateAx>
        <c:axId val="148370560"/>
        <c:scaling>
          <c:orientation val="minMax"/>
        </c:scaling>
        <c:delete val="1"/>
        <c:axPos val="b"/>
        <c:numFmt formatCode="ge" sourceLinked="1"/>
        <c:majorTickMark val="none"/>
        <c:minorTickMark val="none"/>
        <c:tickLblPos val="none"/>
        <c:crossAx val="148372480"/>
        <c:crosses val="autoZero"/>
        <c:auto val="1"/>
        <c:lblOffset val="100"/>
        <c:baseTimeUnit val="years"/>
      </c:dateAx>
      <c:valAx>
        <c:axId val="14837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3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1512.94</c:v>
                </c:pt>
                <c:pt idx="1">
                  <c:v>1842.22</c:v>
                </c:pt>
                <c:pt idx="2">
                  <c:v>1555.59</c:v>
                </c:pt>
                <c:pt idx="3">
                  <c:v>352.59</c:v>
                </c:pt>
                <c:pt idx="4">
                  <c:v>222.96</c:v>
                </c:pt>
              </c:numCache>
            </c:numRef>
          </c:val>
        </c:ser>
        <c:dLbls>
          <c:showLegendKey val="0"/>
          <c:showVal val="0"/>
          <c:showCatName val="0"/>
          <c:showSerName val="0"/>
          <c:showPercent val="0"/>
          <c:showBubbleSize val="0"/>
        </c:dLbls>
        <c:gapWidth val="150"/>
        <c:axId val="148083456"/>
        <c:axId val="1480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148083456"/>
        <c:axId val="148085376"/>
      </c:lineChart>
      <c:dateAx>
        <c:axId val="148083456"/>
        <c:scaling>
          <c:orientation val="minMax"/>
        </c:scaling>
        <c:delete val="1"/>
        <c:axPos val="b"/>
        <c:numFmt formatCode="ge" sourceLinked="1"/>
        <c:majorTickMark val="none"/>
        <c:minorTickMark val="none"/>
        <c:tickLblPos val="none"/>
        <c:crossAx val="148085376"/>
        <c:crosses val="autoZero"/>
        <c:auto val="1"/>
        <c:lblOffset val="100"/>
        <c:baseTimeUnit val="years"/>
      </c:dateAx>
      <c:valAx>
        <c:axId val="14808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0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464.39</c:v>
                </c:pt>
                <c:pt idx="1">
                  <c:v>434.92</c:v>
                </c:pt>
                <c:pt idx="2">
                  <c:v>408.59</c:v>
                </c:pt>
                <c:pt idx="3">
                  <c:v>380.69</c:v>
                </c:pt>
                <c:pt idx="4">
                  <c:v>342.84</c:v>
                </c:pt>
              </c:numCache>
            </c:numRef>
          </c:val>
        </c:ser>
        <c:dLbls>
          <c:showLegendKey val="0"/>
          <c:showVal val="0"/>
          <c:showCatName val="0"/>
          <c:showSerName val="0"/>
          <c:showPercent val="0"/>
          <c:showBubbleSize val="0"/>
        </c:dLbls>
        <c:gapWidth val="150"/>
        <c:axId val="148115840"/>
        <c:axId val="1481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148115840"/>
        <c:axId val="148117760"/>
      </c:lineChart>
      <c:dateAx>
        <c:axId val="148115840"/>
        <c:scaling>
          <c:orientation val="minMax"/>
        </c:scaling>
        <c:delete val="1"/>
        <c:axPos val="b"/>
        <c:numFmt formatCode="ge" sourceLinked="1"/>
        <c:majorTickMark val="none"/>
        <c:minorTickMark val="none"/>
        <c:tickLblPos val="none"/>
        <c:crossAx val="148117760"/>
        <c:crosses val="autoZero"/>
        <c:auto val="1"/>
        <c:lblOffset val="100"/>
        <c:baseTimeUnit val="years"/>
      </c:dateAx>
      <c:valAx>
        <c:axId val="14811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1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111.54</c:v>
                </c:pt>
                <c:pt idx="1">
                  <c:v>115.26</c:v>
                </c:pt>
                <c:pt idx="2">
                  <c:v>108.06</c:v>
                </c:pt>
                <c:pt idx="3">
                  <c:v>105.27</c:v>
                </c:pt>
                <c:pt idx="4">
                  <c:v>92.97</c:v>
                </c:pt>
              </c:numCache>
            </c:numRef>
          </c:val>
        </c:ser>
        <c:dLbls>
          <c:showLegendKey val="0"/>
          <c:showVal val="0"/>
          <c:showCatName val="0"/>
          <c:showSerName val="0"/>
          <c:showPercent val="0"/>
          <c:showBubbleSize val="0"/>
        </c:dLbls>
        <c:gapWidth val="150"/>
        <c:axId val="148160512"/>
        <c:axId val="1481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148160512"/>
        <c:axId val="148162432"/>
      </c:lineChart>
      <c:dateAx>
        <c:axId val="148160512"/>
        <c:scaling>
          <c:orientation val="minMax"/>
        </c:scaling>
        <c:delete val="1"/>
        <c:axPos val="b"/>
        <c:numFmt formatCode="ge" sourceLinked="1"/>
        <c:majorTickMark val="none"/>
        <c:minorTickMark val="none"/>
        <c:tickLblPos val="none"/>
        <c:crossAx val="148162432"/>
        <c:crosses val="autoZero"/>
        <c:auto val="1"/>
        <c:lblOffset val="100"/>
        <c:baseTimeUnit val="years"/>
      </c:dateAx>
      <c:valAx>
        <c:axId val="1481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105.59</c:v>
                </c:pt>
                <c:pt idx="1">
                  <c:v>102.85</c:v>
                </c:pt>
                <c:pt idx="2">
                  <c:v>108.96</c:v>
                </c:pt>
                <c:pt idx="3">
                  <c:v>111.11</c:v>
                </c:pt>
                <c:pt idx="4">
                  <c:v>128.09</c:v>
                </c:pt>
              </c:numCache>
            </c:numRef>
          </c:val>
        </c:ser>
        <c:dLbls>
          <c:showLegendKey val="0"/>
          <c:showVal val="0"/>
          <c:showCatName val="0"/>
          <c:showSerName val="0"/>
          <c:showPercent val="0"/>
          <c:showBubbleSize val="0"/>
        </c:dLbls>
        <c:gapWidth val="150"/>
        <c:axId val="148261888"/>
        <c:axId val="1482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148261888"/>
        <c:axId val="148264064"/>
      </c:lineChart>
      <c:dateAx>
        <c:axId val="148261888"/>
        <c:scaling>
          <c:orientation val="minMax"/>
        </c:scaling>
        <c:delete val="1"/>
        <c:axPos val="b"/>
        <c:numFmt formatCode="ge" sourceLinked="1"/>
        <c:majorTickMark val="none"/>
        <c:minorTickMark val="none"/>
        <c:tickLblPos val="none"/>
        <c:crossAx val="148264064"/>
        <c:crosses val="autoZero"/>
        <c:auto val="1"/>
        <c:lblOffset val="100"/>
        <c:baseTimeUnit val="years"/>
      </c:dateAx>
      <c:valAx>
        <c:axId val="1482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T4"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綾町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7697</v>
      </c>
      <c r="AJ8" s="56"/>
      <c r="AK8" s="56"/>
      <c r="AL8" s="56"/>
      <c r="AM8" s="56"/>
      <c r="AN8" s="56"/>
      <c r="AO8" s="56"/>
      <c r="AP8" s="57"/>
      <c r="AQ8" s="47">
        <f>データ!R6</f>
        <v>95.19</v>
      </c>
      <c r="AR8" s="47"/>
      <c r="AS8" s="47"/>
      <c r="AT8" s="47"/>
      <c r="AU8" s="47"/>
      <c r="AV8" s="47"/>
      <c r="AW8" s="47"/>
      <c r="AX8" s="47"/>
      <c r="AY8" s="47">
        <f>データ!S6</f>
        <v>80.86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37.950000000000003</v>
      </c>
      <c r="K10" s="47"/>
      <c r="L10" s="47"/>
      <c r="M10" s="47"/>
      <c r="N10" s="47"/>
      <c r="O10" s="47"/>
      <c r="P10" s="47"/>
      <c r="Q10" s="47"/>
      <c r="R10" s="47">
        <f>データ!O6</f>
        <v>93.57</v>
      </c>
      <c r="S10" s="47"/>
      <c r="T10" s="47"/>
      <c r="U10" s="47"/>
      <c r="V10" s="47"/>
      <c r="W10" s="47"/>
      <c r="X10" s="47"/>
      <c r="Y10" s="47"/>
      <c r="Z10" s="78">
        <f>データ!P6</f>
        <v>2420</v>
      </c>
      <c r="AA10" s="78"/>
      <c r="AB10" s="78"/>
      <c r="AC10" s="78"/>
      <c r="AD10" s="78"/>
      <c r="AE10" s="78"/>
      <c r="AF10" s="78"/>
      <c r="AG10" s="78"/>
      <c r="AH10" s="2"/>
      <c r="AI10" s="78">
        <f>データ!T6</f>
        <v>7149</v>
      </c>
      <c r="AJ10" s="78"/>
      <c r="AK10" s="78"/>
      <c r="AL10" s="78"/>
      <c r="AM10" s="78"/>
      <c r="AN10" s="78"/>
      <c r="AO10" s="78"/>
      <c r="AP10" s="78"/>
      <c r="AQ10" s="47">
        <f>データ!U6</f>
        <v>12.3</v>
      </c>
      <c r="AR10" s="47"/>
      <c r="AS10" s="47"/>
      <c r="AT10" s="47"/>
      <c r="AU10" s="47"/>
      <c r="AV10" s="47"/>
      <c r="AW10" s="47"/>
      <c r="AX10" s="47"/>
      <c r="AY10" s="47">
        <f>データ!V6</f>
        <v>581.22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453838</v>
      </c>
      <c r="D6" s="31">
        <f t="shared" si="3"/>
        <v>46</v>
      </c>
      <c r="E6" s="31">
        <f t="shared" si="3"/>
        <v>1</v>
      </c>
      <c r="F6" s="31">
        <f t="shared" si="3"/>
        <v>0</v>
      </c>
      <c r="G6" s="31">
        <f t="shared" si="3"/>
        <v>1</v>
      </c>
      <c r="H6" s="31" t="str">
        <f t="shared" si="3"/>
        <v>宮崎県　綾町</v>
      </c>
      <c r="I6" s="31" t="str">
        <f t="shared" si="3"/>
        <v>法適用</v>
      </c>
      <c r="J6" s="31" t="str">
        <f t="shared" si="3"/>
        <v>水道事業</v>
      </c>
      <c r="K6" s="31" t="str">
        <f t="shared" si="3"/>
        <v>末端給水事業</v>
      </c>
      <c r="L6" s="31" t="str">
        <f t="shared" si="3"/>
        <v>A8</v>
      </c>
      <c r="M6" s="32" t="str">
        <f t="shared" si="3"/>
        <v>-</v>
      </c>
      <c r="N6" s="32">
        <f t="shared" si="3"/>
        <v>37.950000000000003</v>
      </c>
      <c r="O6" s="32">
        <f t="shared" si="3"/>
        <v>93.57</v>
      </c>
      <c r="P6" s="32">
        <f t="shared" si="3"/>
        <v>2420</v>
      </c>
      <c r="Q6" s="32">
        <f t="shared" si="3"/>
        <v>7697</v>
      </c>
      <c r="R6" s="32">
        <f t="shared" si="3"/>
        <v>95.19</v>
      </c>
      <c r="S6" s="32">
        <f t="shared" si="3"/>
        <v>80.86</v>
      </c>
      <c r="T6" s="32">
        <f t="shared" si="3"/>
        <v>7149</v>
      </c>
      <c r="U6" s="32">
        <f t="shared" si="3"/>
        <v>12.3</v>
      </c>
      <c r="V6" s="32">
        <f t="shared" si="3"/>
        <v>581.22</v>
      </c>
      <c r="W6" s="33">
        <f>IF(W7="",NA(),W7)</f>
        <v>112.66</v>
      </c>
      <c r="X6" s="33">
        <f t="shared" ref="X6:AF6" si="4">IF(X7="",NA(),X7)</f>
        <v>117.77</v>
      </c>
      <c r="Y6" s="33">
        <f t="shared" si="4"/>
        <v>107.69</v>
      </c>
      <c r="Z6" s="33">
        <f t="shared" si="4"/>
        <v>107.21</v>
      </c>
      <c r="AA6" s="33">
        <f t="shared" si="4"/>
        <v>97.9</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1512.94</v>
      </c>
      <c r="AT6" s="33">
        <f t="shared" ref="AT6:BB6" si="6">IF(AT7="",NA(),AT7)</f>
        <v>1842.22</v>
      </c>
      <c r="AU6" s="33">
        <f t="shared" si="6"/>
        <v>1555.59</v>
      </c>
      <c r="AV6" s="33">
        <f t="shared" si="6"/>
        <v>352.59</v>
      </c>
      <c r="AW6" s="33">
        <f t="shared" si="6"/>
        <v>222.96</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464.39</v>
      </c>
      <c r="BE6" s="33">
        <f t="shared" ref="BE6:BM6" si="7">IF(BE7="",NA(),BE7)</f>
        <v>434.92</v>
      </c>
      <c r="BF6" s="33">
        <f t="shared" si="7"/>
        <v>408.59</v>
      </c>
      <c r="BG6" s="33">
        <f t="shared" si="7"/>
        <v>380.69</v>
      </c>
      <c r="BH6" s="33">
        <f t="shared" si="7"/>
        <v>342.84</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111.54</v>
      </c>
      <c r="BP6" s="33">
        <f t="shared" ref="BP6:BX6" si="8">IF(BP7="",NA(),BP7)</f>
        <v>115.26</v>
      </c>
      <c r="BQ6" s="33">
        <f t="shared" si="8"/>
        <v>108.06</v>
      </c>
      <c r="BR6" s="33">
        <f t="shared" si="8"/>
        <v>105.27</v>
      </c>
      <c r="BS6" s="33">
        <f t="shared" si="8"/>
        <v>92.97</v>
      </c>
      <c r="BT6" s="33">
        <f t="shared" si="8"/>
        <v>93.43</v>
      </c>
      <c r="BU6" s="33">
        <f t="shared" si="8"/>
        <v>90.17</v>
      </c>
      <c r="BV6" s="33">
        <f t="shared" si="8"/>
        <v>90.69</v>
      </c>
      <c r="BW6" s="33">
        <f t="shared" si="8"/>
        <v>90.64</v>
      </c>
      <c r="BX6" s="33">
        <f t="shared" si="8"/>
        <v>93.66</v>
      </c>
      <c r="BY6" s="32" t="str">
        <f>IF(BY7="","",IF(BY7="-","【-】","【"&amp;SUBSTITUTE(TEXT(BY7,"#,##0.00"),"-","△")&amp;"】"))</f>
        <v>【104.60】</v>
      </c>
      <c r="BZ6" s="33">
        <f>IF(BZ7="",NA(),BZ7)</f>
        <v>105.59</v>
      </c>
      <c r="CA6" s="33">
        <f t="shared" ref="CA6:CI6" si="9">IF(CA7="",NA(),CA7)</f>
        <v>102.85</v>
      </c>
      <c r="CB6" s="33">
        <f t="shared" si="9"/>
        <v>108.96</v>
      </c>
      <c r="CC6" s="33">
        <f t="shared" si="9"/>
        <v>111.11</v>
      </c>
      <c r="CD6" s="33">
        <f t="shared" si="9"/>
        <v>128.09</v>
      </c>
      <c r="CE6" s="33">
        <f t="shared" si="9"/>
        <v>204.24</v>
      </c>
      <c r="CF6" s="33">
        <f t="shared" si="9"/>
        <v>210.28</v>
      </c>
      <c r="CG6" s="33">
        <f t="shared" si="9"/>
        <v>211.08</v>
      </c>
      <c r="CH6" s="33">
        <f t="shared" si="9"/>
        <v>213.52</v>
      </c>
      <c r="CI6" s="33">
        <f t="shared" si="9"/>
        <v>208.21</v>
      </c>
      <c r="CJ6" s="32" t="str">
        <f>IF(CJ7="","",IF(CJ7="-","【-】","【"&amp;SUBSTITUTE(TEXT(CJ7,"#,##0.00"),"-","△")&amp;"】"))</f>
        <v>【164.21】</v>
      </c>
      <c r="CK6" s="33">
        <f>IF(CK7="",NA(),CK7)</f>
        <v>67.31</v>
      </c>
      <c r="CL6" s="33">
        <f t="shared" ref="CL6:CT6" si="10">IF(CL7="",NA(),CL7)</f>
        <v>66.16</v>
      </c>
      <c r="CM6" s="33">
        <f t="shared" si="10"/>
        <v>65.72</v>
      </c>
      <c r="CN6" s="33">
        <f t="shared" si="10"/>
        <v>65.64</v>
      </c>
      <c r="CO6" s="33">
        <f t="shared" si="10"/>
        <v>65.14</v>
      </c>
      <c r="CP6" s="33">
        <f t="shared" si="10"/>
        <v>51.05</v>
      </c>
      <c r="CQ6" s="33">
        <f t="shared" si="10"/>
        <v>50.49</v>
      </c>
      <c r="CR6" s="33">
        <f t="shared" si="10"/>
        <v>49.69</v>
      </c>
      <c r="CS6" s="33">
        <f t="shared" si="10"/>
        <v>49.77</v>
      </c>
      <c r="CT6" s="33">
        <f t="shared" si="10"/>
        <v>49.22</v>
      </c>
      <c r="CU6" s="32" t="str">
        <f>IF(CU7="","",IF(CU7="-","【-】","【"&amp;SUBSTITUTE(TEXT(CU7,"#,##0.00"),"-","△")&amp;"】"))</f>
        <v>【59.80】</v>
      </c>
      <c r="CV6" s="33">
        <f>IF(CV7="",NA(),CV7)</f>
        <v>80.319999999999993</v>
      </c>
      <c r="CW6" s="33">
        <f t="shared" ref="CW6:DE6" si="11">IF(CW7="",NA(),CW7)</f>
        <v>81.2</v>
      </c>
      <c r="CX6" s="33">
        <f t="shared" si="11"/>
        <v>81.93</v>
      </c>
      <c r="CY6" s="33">
        <f t="shared" si="11"/>
        <v>81.97</v>
      </c>
      <c r="CZ6" s="33">
        <f t="shared" si="11"/>
        <v>82.47</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45.44</v>
      </c>
      <c r="DH6" s="33">
        <f t="shared" ref="DH6:DP6" si="12">IF(DH7="",NA(),DH7)</f>
        <v>46.9</v>
      </c>
      <c r="DI6" s="33">
        <f t="shared" si="12"/>
        <v>48.8</v>
      </c>
      <c r="DJ6" s="33">
        <f t="shared" si="12"/>
        <v>50.44</v>
      </c>
      <c r="DK6" s="33">
        <f t="shared" si="12"/>
        <v>57.52</v>
      </c>
      <c r="DL6" s="33">
        <f t="shared" si="12"/>
        <v>33.21</v>
      </c>
      <c r="DM6" s="33">
        <f t="shared" si="12"/>
        <v>34.24</v>
      </c>
      <c r="DN6" s="33">
        <f t="shared" si="12"/>
        <v>35.18</v>
      </c>
      <c r="DO6" s="33">
        <f t="shared" si="12"/>
        <v>36.43</v>
      </c>
      <c r="DP6" s="33">
        <f t="shared" si="12"/>
        <v>46.12</v>
      </c>
      <c r="DQ6" s="32" t="str">
        <f>IF(DQ7="","",IF(DQ7="-","【-】","【"&amp;SUBSTITUTE(TEXT(DQ7,"#,##0.00"),"-","△")&amp;"】"))</f>
        <v>【46.31】</v>
      </c>
      <c r="DR6" s="32">
        <f>IF(DR7="",NA(),DR7)</f>
        <v>0</v>
      </c>
      <c r="DS6" s="32">
        <f t="shared" ref="DS6:EA6" si="13">IF(DS7="",NA(),DS7)</f>
        <v>0</v>
      </c>
      <c r="DT6" s="33">
        <f t="shared" si="13"/>
        <v>76.42</v>
      </c>
      <c r="DU6" s="33">
        <f t="shared" si="13"/>
        <v>75.87</v>
      </c>
      <c r="DV6" s="33">
        <f t="shared" si="13"/>
        <v>75.25</v>
      </c>
      <c r="DW6" s="33">
        <f t="shared" si="13"/>
        <v>6.34</v>
      </c>
      <c r="DX6" s="33">
        <f t="shared" si="13"/>
        <v>6.81</v>
      </c>
      <c r="DY6" s="33">
        <f t="shared" si="13"/>
        <v>8.41</v>
      </c>
      <c r="DZ6" s="33">
        <f t="shared" si="13"/>
        <v>8.7200000000000006</v>
      </c>
      <c r="EA6" s="33">
        <f t="shared" si="13"/>
        <v>9.86</v>
      </c>
      <c r="EB6" s="32" t="str">
        <f>IF(EB7="","",IF(EB7="-","【-】","【"&amp;SUBSTITUTE(TEXT(EB7,"#,##0.00"),"-","△")&amp;"】"))</f>
        <v>【12.42】</v>
      </c>
      <c r="EC6" s="32">
        <f>IF(EC7="",NA(),EC7)</f>
        <v>0</v>
      </c>
      <c r="ED6" s="32">
        <f t="shared" ref="ED6:EL6" si="14">IF(ED7="",NA(),ED7)</f>
        <v>0</v>
      </c>
      <c r="EE6" s="32">
        <f t="shared" si="14"/>
        <v>0</v>
      </c>
      <c r="EF6" s="32">
        <f t="shared" si="14"/>
        <v>0</v>
      </c>
      <c r="EG6" s="32">
        <f t="shared" si="14"/>
        <v>0</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453838</v>
      </c>
      <c r="D7" s="35">
        <v>46</v>
      </c>
      <c r="E7" s="35">
        <v>1</v>
      </c>
      <c r="F7" s="35">
        <v>0</v>
      </c>
      <c r="G7" s="35">
        <v>1</v>
      </c>
      <c r="H7" s="35" t="s">
        <v>93</v>
      </c>
      <c r="I7" s="35" t="s">
        <v>94</v>
      </c>
      <c r="J7" s="35" t="s">
        <v>95</v>
      </c>
      <c r="K7" s="35" t="s">
        <v>96</v>
      </c>
      <c r="L7" s="35" t="s">
        <v>97</v>
      </c>
      <c r="M7" s="36" t="s">
        <v>98</v>
      </c>
      <c r="N7" s="36">
        <v>37.950000000000003</v>
      </c>
      <c r="O7" s="36">
        <v>93.57</v>
      </c>
      <c r="P7" s="36">
        <v>2420</v>
      </c>
      <c r="Q7" s="36">
        <v>7697</v>
      </c>
      <c r="R7" s="36">
        <v>95.19</v>
      </c>
      <c r="S7" s="36">
        <v>80.86</v>
      </c>
      <c r="T7" s="36">
        <v>7149</v>
      </c>
      <c r="U7" s="36">
        <v>12.3</v>
      </c>
      <c r="V7" s="36">
        <v>581.22</v>
      </c>
      <c r="W7" s="36">
        <v>112.66</v>
      </c>
      <c r="X7" s="36">
        <v>117.77</v>
      </c>
      <c r="Y7" s="36">
        <v>107.69</v>
      </c>
      <c r="Z7" s="36">
        <v>107.21</v>
      </c>
      <c r="AA7" s="36">
        <v>97.9</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1512.94</v>
      </c>
      <c r="AT7" s="36">
        <v>1842.22</v>
      </c>
      <c r="AU7" s="36">
        <v>1555.59</v>
      </c>
      <c r="AV7" s="36">
        <v>352.59</v>
      </c>
      <c r="AW7" s="36">
        <v>222.96</v>
      </c>
      <c r="AX7" s="36">
        <v>1129.9100000000001</v>
      </c>
      <c r="AY7" s="36">
        <v>1197.1099999999999</v>
      </c>
      <c r="AZ7" s="36">
        <v>1002.64</v>
      </c>
      <c r="BA7" s="36">
        <v>1164.51</v>
      </c>
      <c r="BB7" s="36">
        <v>434.72</v>
      </c>
      <c r="BC7" s="36">
        <v>264.16000000000003</v>
      </c>
      <c r="BD7" s="36">
        <v>464.39</v>
      </c>
      <c r="BE7" s="36">
        <v>434.92</v>
      </c>
      <c r="BF7" s="36">
        <v>408.59</v>
      </c>
      <c r="BG7" s="36">
        <v>380.69</v>
      </c>
      <c r="BH7" s="36">
        <v>342.84</v>
      </c>
      <c r="BI7" s="36">
        <v>540.94000000000005</v>
      </c>
      <c r="BJ7" s="36">
        <v>532.29999999999995</v>
      </c>
      <c r="BK7" s="36">
        <v>520.29999999999995</v>
      </c>
      <c r="BL7" s="36">
        <v>498.27</v>
      </c>
      <c r="BM7" s="36">
        <v>495.76</v>
      </c>
      <c r="BN7" s="36">
        <v>283.72000000000003</v>
      </c>
      <c r="BO7" s="36">
        <v>111.54</v>
      </c>
      <c r="BP7" s="36">
        <v>115.26</v>
      </c>
      <c r="BQ7" s="36">
        <v>108.06</v>
      </c>
      <c r="BR7" s="36">
        <v>105.27</v>
      </c>
      <c r="BS7" s="36">
        <v>92.97</v>
      </c>
      <c r="BT7" s="36">
        <v>93.43</v>
      </c>
      <c r="BU7" s="36">
        <v>90.17</v>
      </c>
      <c r="BV7" s="36">
        <v>90.69</v>
      </c>
      <c r="BW7" s="36">
        <v>90.64</v>
      </c>
      <c r="BX7" s="36">
        <v>93.66</v>
      </c>
      <c r="BY7" s="36">
        <v>104.6</v>
      </c>
      <c r="BZ7" s="36">
        <v>105.59</v>
      </c>
      <c r="CA7" s="36">
        <v>102.85</v>
      </c>
      <c r="CB7" s="36">
        <v>108.96</v>
      </c>
      <c r="CC7" s="36">
        <v>111.11</v>
      </c>
      <c r="CD7" s="36">
        <v>128.09</v>
      </c>
      <c r="CE7" s="36">
        <v>204.24</v>
      </c>
      <c r="CF7" s="36">
        <v>210.28</v>
      </c>
      <c r="CG7" s="36">
        <v>211.08</v>
      </c>
      <c r="CH7" s="36">
        <v>213.52</v>
      </c>
      <c r="CI7" s="36">
        <v>208.21</v>
      </c>
      <c r="CJ7" s="36">
        <v>164.21</v>
      </c>
      <c r="CK7" s="36">
        <v>67.31</v>
      </c>
      <c r="CL7" s="36">
        <v>66.16</v>
      </c>
      <c r="CM7" s="36">
        <v>65.72</v>
      </c>
      <c r="CN7" s="36">
        <v>65.64</v>
      </c>
      <c r="CO7" s="36">
        <v>65.14</v>
      </c>
      <c r="CP7" s="36">
        <v>51.05</v>
      </c>
      <c r="CQ7" s="36">
        <v>50.49</v>
      </c>
      <c r="CR7" s="36">
        <v>49.69</v>
      </c>
      <c r="CS7" s="36">
        <v>49.77</v>
      </c>
      <c r="CT7" s="36">
        <v>49.22</v>
      </c>
      <c r="CU7" s="36">
        <v>59.8</v>
      </c>
      <c r="CV7" s="36">
        <v>80.319999999999993</v>
      </c>
      <c r="CW7" s="36">
        <v>81.2</v>
      </c>
      <c r="CX7" s="36">
        <v>81.93</v>
      </c>
      <c r="CY7" s="36">
        <v>81.97</v>
      </c>
      <c r="CZ7" s="36">
        <v>82.47</v>
      </c>
      <c r="DA7" s="36">
        <v>80.81</v>
      </c>
      <c r="DB7" s="36">
        <v>78.7</v>
      </c>
      <c r="DC7" s="36">
        <v>80.010000000000005</v>
      </c>
      <c r="DD7" s="36">
        <v>79.98</v>
      </c>
      <c r="DE7" s="36">
        <v>79.48</v>
      </c>
      <c r="DF7" s="36">
        <v>89.78</v>
      </c>
      <c r="DG7" s="36">
        <v>45.44</v>
      </c>
      <c r="DH7" s="36">
        <v>46.9</v>
      </c>
      <c r="DI7" s="36">
        <v>48.8</v>
      </c>
      <c r="DJ7" s="36">
        <v>50.44</v>
      </c>
      <c r="DK7" s="36">
        <v>57.52</v>
      </c>
      <c r="DL7" s="36">
        <v>33.21</v>
      </c>
      <c r="DM7" s="36">
        <v>34.24</v>
      </c>
      <c r="DN7" s="36">
        <v>35.18</v>
      </c>
      <c r="DO7" s="36">
        <v>36.43</v>
      </c>
      <c r="DP7" s="36">
        <v>46.12</v>
      </c>
      <c r="DQ7" s="36">
        <v>46.31</v>
      </c>
      <c r="DR7" s="36">
        <v>0</v>
      </c>
      <c r="DS7" s="36">
        <v>0</v>
      </c>
      <c r="DT7" s="36">
        <v>76.42</v>
      </c>
      <c r="DU7" s="36">
        <v>75.87</v>
      </c>
      <c r="DV7" s="36">
        <v>75.25</v>
      </c>
      <c r="DW7" s="36">
        <v>6.34</v>
      </c>
      <c r="DX7" s="36">
        <v>6.81</v>
      </c>
      <c r="DY7" s="36">
        <v>8.41</v>
      </c>
      <c r="DZ7" s="36">
        <v>8.7200000000000006</v>
      </c>
      <c r="EA7" s="36">
        <v>9.86</v>
      </c>
      <c r="EB7" s="36">
        <v>12.42</v>
      </c>
      <c r="EC7" s="36">
        <v>0</v>
      </c>
      <c r="ED7" s="36">
        <v>0</v>
      </c>
      <c r="EE7" s="36">
        <v>0</v>
      </c>
      <c r="EF7" s="36">
        <v>0</v>
      </c>
      <c r="EG7" s="36">
        <v>0</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2016-02-26T00:47:08Z</cp:lastPrinted>
  <dcterms:created xsi:type="dcterms:W3CDTF">2016-01-18T04:56:48Z</dcterms:created>
  <dcterms:modified xsi:type="dcterms:W3CDTF">2016-02-26T00:50:14Z</dcterms:modified>
  <cp:category/>
</cp:coreProperties>
</file>