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AD10" i="4" s="1"/>
  <c r="P6" i="5"/>
  <c r="O6" i="5"/>
  <c r="N6" i="5"/>
  <c r="I10" i="4" s="1"/>
  <c r="M6" i="5"/>
  <c r="B10" i="4" s="1"/>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BB8" i="4"/>
  <c r="AT8" i="4"/>
  <c r="W8" i="4"/>
  <c r="P8" i="4"/>
  <c r="B8" i="4"/>
  <c r="B6" i="4"/>
  <c r="C10" i="5" l="1"/>
  <c r="D10" i="5"/>
  <c r="E10" i="5"/>
  <c r="B10" i="5"/>
</calcChain>
</file>

<file path=xl/sharedStrings.xml><?xml version="1.0" encoding="utf-8"?>
<sst xmlns="http://schemas.openxmlformats.org/spreadsheetml/2006/main" count="308" uniqueCount="110">
  <si>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</si>
  <si>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</si>
  <si>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</si>
  <si>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</si>
  <si>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</si>
  <si>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</si>
  <si>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</si>
  <si>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</si>
  <si>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</si>
  <si>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</si>
  <si>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</si>
  <si>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</si>
  <si>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</si>
  <si>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</si>
  <si>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</si>
  <si>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</si>
  <si>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</si>
  <si>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</si>
  <si>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</si>
  <si>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</si>
  <si>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</si>
  <si>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</si>
  <si>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</si>
  <si>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</si>
  <si>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</si>
  <si>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</si>
  <si>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</si>
  <si>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</si>
  <si>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</si>
  <si>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</si>
  <si>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</si>
  <si>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</si>
  <si>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</si>
  <si>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</si>
  <si>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</si>
  <si>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</si>
  <si>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</si>
  <si>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</si>
  <si>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</si>
  <si>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</si>
  <si>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</si>
  <si>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</si>
  <si>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</si>
  <si>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</si>
  <si>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</si>
  <si>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</si>
  <si>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</si>
  <si>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</si>
  <si>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</si>
  <si>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</si>
  <si>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</si>
  <si>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</si>
  <si>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</si>
  <si>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</si>
  <si>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</si>
  <si>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</si>
  <si>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</si>
  <si>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</si>
  <si>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</si>
  <si>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</si>
  <si>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</si>
  <si>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</si>
  <si>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</si>
  <si>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</si>
  <si>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</si>
  <si>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</si>
  <si>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</si>
  <si>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</si>
  <si>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</si>
  <si>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</si>
  <si>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</si>
  <si>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</si>
  <si>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</si>
  <si>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</si>
  <si>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</si>
  <si>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</si>
  <si>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</si>
  <si>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</si>
  <si>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</si>
  <si>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</si>
  <si>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</si>
  <si>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</si>
  <si>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</si>
  <si>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</si>
  <si>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</si>
  <si>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</si>
  <si>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</si>
  <si>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</si>
  <si>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</si>
  <si>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</si>
  <si>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</si>
  <si>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</si>
  <si>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</si>
  <si>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</si>
  <si>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</si>
  <si>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</si>
  <si>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日向市</t>
  </si>
  <si>
    <t>法適用</t>
  </si>
  <si>
    <t>下水道事業</t>
  </si>
  <si>
    <t>公共下水道</t>
  </si>
  <si>
    <t>Bd1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</si>
  <si>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</si>
  <si>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</si>
  <si>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</si>
  <si>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</si>
  <si>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</si>
  <si>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</si>
  <si>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有形固定資産減価償却率については、地方公営企業法適用初年度であるため、減価償却費の積上げが少ないことや長寿命化計画に基づいたポンプ場等の更新工事を行っているため低くなっています。
　管渠老朽化率については、供用開始が昭和62年のため、耐用年数を経過した管が少なく低い状況となっています。</t>
    <rPh sb="1" eb="3">
      <t>ユウケイ</t>
    </rPh>
    <rPh sb="3" eb="5">
      <t>コテイ</t>
    </rPh>
    <rPh sb="5" eb="7">
      <t>シサン</t>
    </rPh>
    <rPh sb="7" eb="9">
      <t>ゲンカ</t>
    </rPh>
    <rPh sb="9" eb="11">
      <t>ショウキャク</t>
    </rPh>
    <rPh sb="11" eb="12">
      <t>リツ</t>
    </rPh>
    <rPh sb="18" eb="20">
      <t>チホウ</t>
    </rPh>
    <rPh sb="20" eb="22">
      <t>コウエイ</t>
    </rPh>
    <rPh sb="22" eb="24">
      <t>キギョウ</t>
    </rPh>
    <rPh sb="24" eb="25">
      <t>ホウ</t>
    </rPh>
    <rPh sb="25" eb="27">
      <t>テキヨウ</t>
    </rPh>
    <rPh sb="27" eb="30">
      <t>ショネンド</t>
    </rPh>
    <rPh sb="36" eb="38">
      <t>ゲンカ</t>
    </rPh>
    <rPh sb="38" eb="40">
      <t>ショウキャク</t>
    </rPh>
    <rPh sb="40" eb="41">
      <t>ヒ</t>
    </rPh>
    <rPh sb="42" eb="44">
      <t>ツミア</t>
    </rPh>
    <rPh sb="46" eb="47">
      <t>スク</t>
    </rPh>
    <rPh sb="52" eb="53">
      <t>チョウ</t>
    </rPh>
    <rPh sb="53" eb="56">
      <t>ジュミョウカ</t>
    </rPh>
    <rPh sb="56" eb="58">
      <t>ケイカク</t>
    </rPh>
    <rPh sb="59" eb="60">
      <t>モト</t>
    </rPh>
    <rPh sb="66" eb="67">
      <t>ジョウ</t>
    </rPh>
    <rPh sb="67" eb="68">
      <t>トウ</t>
    </rPh>
    <rPh sb="69" eb="71">
      <t>コウシン</t>
    </rPh>
    <rPh sb="71" eb="73">
      <t>コウジ</t>
    </rPh>
    <rPh sb="74" eb="75">
      <t>オコナ</t>
    </rPh>
    <rPh sb="81" eb="82">
      <t>ヒク</t>
    </rPh>
    <rPh sb="92" eb="94">
      <t>カンキョ</t>
    </rPh>
    <rPh sb="94" eb="97">
      <t>ロウキュウカ</t>
    </rPh>
    <rPh sb="97" eb="98">
      <t>リツ</t>
    </rPh>
    <rPh sb="104" eb="106">
      <t>キョウヨウ</t>
    </rPh>
    <rPh sb="106" eb="108">
      <t>カイシ</t>
    </rPh>
    <rPh sb="109" eb="111">
      <t>ショウワ</t>
    </rPh>
    <rPh sb="113" eb="114">
      <t>ネン</t>
    </rPh>
    <rPh sb="118" eb="120">
      <t>タイヨウ</t>
    </rPh>
    <rPh sb="120" eb="122">
      <t>ネンスウ</t>
    </rPh>
    <rPh sb="123" eb="125">
      <t>ケイカ</t>
    </rPh>
    <rPh sb="127" eb="128">
      <t>カン</t>
    </rPh>
    <rPh sb="129" eb="130">
      <t>スク</t>
    </rPh>
    <rPh sb="132" eb="133">
      <t>ヒク</t>
    </rPh>
    <rPh sb="134" eb="136">
      <t>ジョウキョウ</t>
    </rPh>
    <phoneticPr fontId="4"/>
  </si>
  <si>
    <t>　本市の公共下水道事業は、未普及地区の整備や老朽施設の更新、また人口減少や経済情勢などによる使用料収入の伸び悩みなど経営環境は厳しさを増しています。
　経営改善のためには、維持管理コストの抑制を図るとともに、普及拡大や水洗化率の向上などにより収益の確保に努めていく必要があります。
　また、アセットマネジメントや経営戦略などの中長期の計画策定により、使用料の見直しや適切な処理手法の確立等を図っていく必要があります。</t>
    <rPh sb="1" eb="2">
      <t>ホン</t>
    </rPh>
    <rPh sb="4" eb="6">
      <t>コウキョウ</t>
    </rPh>
    <rPh sb="6" eb="9">
      <t>ゲスイドウ</t>
    </rPh>
    <rPh sb="9" eb="11">
      <t>ジギョウ</t>
    </rPh>
    <rPh sb="13" eb="16">
      <t>ミフキュウ</t>
    </rPh>
    <rPh sb="16" eb="18">
      <t>チク</t>
    </rPh>
    <rPh sb="19" eb="21">
      <t>セイビ</t>
    </rPh>
    <rPh sb="22" eb="24">
      <t>ロウキュウ</t>
    </rPh>
    <rPh sb="24" eb="26">
      <t>シセツ</t>
    </rPh>
    <rPh sb="27" eb="29">
      <t>コウシン</t>
    </rPh>
    <rPh sb="32" eb="34">
      <t>ジンコウ</t>
    </rPh>
    <rPh sb="34" eb="36">
      <t>ゲンショウ</t>
    </rPh>
    <rPh sb="37" eb="39">
      <t>ケイザイ</t>
    </rPh>
    <rPh sb="39" eb="41">
      <t>ジョウセイ</t>
    </rPh>
    <rPh sb="46" eb="48">
      <t>シヨウ</t>
    </rPh>
    <rPh sb="48" eb="49">
      <t>リョウ</t>
    </rPh>
    <rPh sb="49" eb="51">
      <t>シュウニュウ</t>
    </rPh>
    <rPh sb="52" eb="53">
      <t>ノ</t>
    </rPh>
    <rPh sb="54" eb="55">
      <t>ナヤ</t>
    </rPh>
    <rPh sb="58" eb="60">
      <t>ケイエイ</t>
    </rPh>
    <rPh sb="60" eb="62">
      <t>カンキョウ</t>
    </rPh>
    <rPh sb="63" eb="64">
      <t>キビ</t>
    </rPh>
    <rPh sb="67" eb="68">
      <t>マ</t>
    </rPh>
    <rPh sb="76" eb="78">
      <t>ケイエイ</t>
    </rPh>
    <rPh sb="78" eb="80">
      <t>カイゼン</t>
    </rPh>
    <rPh sb="86" eb="88">
      <t>イジ</t>
    </rPh>
    <rPh sb="88" eb="90">
      <t>カンリ</t>
    </rPh>
    <rPh sb="94" eb="96">
      <t>ヨクセイ</t>
    </rPh>
    <rPh sb="97" eb="98">
      <t>ハカ</t>
    </rPh>
    <rPh sb="104" eb="106">
      <t>フキュウ</t>
    </rPh>
    <rPh sb="106" eb="108">
      <t>カクダイ</t>
    </rPh>
    <rPh sb="109" eb="112">
      <t>スイセンカ</t>
    </rPh>
    <rPh sb="112" eb="113">
      <t>リツ</t>
    </rPh>
    <rPh sb="114" eb="116">
      <t>コウジョウ</t>
    </rPh>
    <rPh sb="121" eb="123">
      <t>シュウエキ</t>
    </rPh>
    <rPh sb="124" eb="126">
      <t>カクホ</t>
    </rPh>
    <rPh sb="127" eb="128">
      <t>ツト</t>
    </rPh>
    <rPh sb="132" eb="134">
      <t>ヒツヨウ</t>
    </rPh>
    <rPh sb="156" eb="158">
      <t>ケイエイ</t>
    </rPh>
    <rPh sb="158" eb="160">
      <t>センリャク</t>
    </rPh>
    <rPh sb="167" eb="169">
      <t>ケイカク</t>
    </rPh>
    <rPh sb="169" eb="171">
      <t>サクテイ</t>
    </rPh>
    <rPh sb="175" eb="178">
      <t>シヨウリョウ</t>
    </rPh>
    <rPh sb="179" eb="181">
      <t>ミナオ</t>
    </rPh>
    <rPh sb="183" eb="185">
      <t>テキセツ</t>
    </rPh>
    <rPh sb="186" eb="188">
      <t>ショリ</t>
    </rPh>
    <rPh sb="188" eb="190">
      <t>シュホウ</t>
    </rPh>
    <rPh sb="191" eb="193">
      <t>カクリツ</t>
    </rPh>
    <rPh sb="193" eb="194">
      <t>トウ</t>
    </rPh>
    <rPh sb="195" eb="196">
      <t>ハカ</t>
    </rPh>
    <rPh sb="200" eb="202">
      <t>ヒツヨウ</t>
    </rPh>
    <phoneticPr fontId="4"/>
  </si>
  <si>
    <t>　本市の公共下水道事業は、平成26年度より地方公営企業法を適用しています。
　今回の分析表により、類似団体と比較すると、流動比率や企業債残高対企業規模比率を除いて、ほぼ平均的な数値となっています。
　単年度の経常収支比率は100%を上回っていることから黒字を維持しており、累積欠損金も発生していませんので、比較的経営の健全性は保たれています。
　流動比率については、保有する現金が少なく、また償還元金が多額であることなどから低い数値となっています。企業債償還時には一時借入れをするなど資金繰りが厳しい状況であるため、支払能力を高めるための経営改善を図っていく必要があります。　
　企業債残高対事業規模比率については、類似団体と比較して低い数値となっていますが、未だ事業は整備途上であり、管渠整備や水処理施設の増設、また長寿命化計画に基づいた施設の更新工事など投資が増大すると、多大な地方債の借入れを伴います。将来世代の地方債償還金の負担の増大を考慮に入れながら、計画的に事業を行っていく必要があります。
　経費回収率については、平均を下回っていますが、これは、汚水処理に係る費用が使用料以外の収入で賄われている率が高いことを現しています。適正な使用料の確保や汚水処理費の削減を図る必要があります。
　施設利用率については、平均値を上回っており、比較的効率性の高い経営となっています。</t>
    <rPh sb="1" eb="2">
      <t>ホン</t>
    </rPh>
    <rPh sb="4" eb="6">
      <t>コウキョウ</t>
    </rPh>
    <rPh sb="6" eb="9">
      <t>ゲスイドウ</t>
    </rPh>
    <rPh sb="9" eb="11">
      <t>ジギョウ</t>
    </rPh>
    <rPh sb="13" eb="15">
      <t>ヘイセイ</t>
    </rPh>
    <rPh sb="17" eb="19">
      <t>ネンド</t>
    </rPh>
    <rPh sb="21" eb="28">
      <t>チホウコウエイキギョウホウ</t>
    </rPh>
    <rPh sb="29" eb="31">
      <t>テキヨウ</t>
    </rPh>
    <rPh sb="39" eb="41">
      <t>コンカイ</t>
    </rPh>
    <rPh sb="42" eb="44">
      <t>ブンセキ</t>
    </rPh>
    <rPh sb="44" eb="45">
      <t>ヒョウ</t>
    </rPh>
    <rPh sb="49" eb="51">
      <t>ルイジ</t>
    </rPh>
    <rPh sb="51" eb="53">
      <t>ダンタイ</t>
    </rPh>
    <rPh sb="54" eb="56">
      <t>ヒカク</t>
    </rPh>
    <rPh sb="60" eb="62">
      <t>リュウドウ</t>
    </rPh>
    <rPh sb="62" eb="64">
      <t>ヒリツ</t>
    </rPh>
    <rPh sb="65" eb="77">
      <t>キギョウサイザンダカタイキギョウキボヒリツ</t>
    </rPh>
    <rPh sb="78" eb="79">
      <t>ノゾ</t>
    </rPh>
    <rPh sb="84" eb="86">
      <t>ヘイキン</t>
    </rPh>
    <rPh sb="86" eb="87">
      <t>テキ</t>
    </rPh>
    <rPh sb="88" eb="90">
      <t>スウチ</t>
    </rPh>
    <rPh sb="100" eb="103">
      <t>タンネンド</t>
    </rPh>
    <rPh sb="104" eb="106">
      <t>ケイジョウ</t>
    </rPh>
    <rPh sb="106" eb="108">
      <t>シュウシ</t>
    </rPh>
    <rPh sb="108" eb="110">
      <t>ヒリツ</t>
    </rPh>
    <rPh sb="116" eb="118">
      <t>ウワマワ</t>
    </rPh>
    <rPh sb="126" eb="128">
      <t>クロジ</t>
    </rPh>
    <rPh sb="129" eb="131">
      <t>イジ</t>
    </rPh>
    <rPh sb="136" eb="138">
      <t>ルイセキ</t>
    </rPh>
    <rPh sb="138" eb="141">
      <t>ケッソンキン</t>
    </rPh>
    <rPh sb="142" eb="144">
      <t>ハッセイ</t>
    </rPh>
    <rPh sb="153" eb="156">
      <t>ヒカクテキ</t>
    </rPh>
    <rPh sb="156" eb="158">
      <t>ケイエイ</t>
    </rPh>
    <rPh sb="159" eb="162">
      <t>ケンゼンセイ</t>
    </rPh>
    <rPh sb="163" eb="164">
      <t>タモ</t>
    </rPh>
    <rPh sb="173" eb="175">
      <t>リュウドウ</t>
    </rPh>
    <rPh sb="175" eb="177">
      <t>ヒリツ</t>
    </rPh>
    <rPh sb="183" eb="185">
      <t>ホユウ</t>
    </rPh>
    <rPh sb="187" eb="189">
      <t>ゲンキン</t>
    </rPh>
    <rPh sb="190" eb="191">
      <t>スク</t>
    </rPh>
    <rPh sb="196" eb="198">
      <t>ショウカン</t>
    </rPh>
    <rPh sb="198" eb="200">
      <t>ガンキン</t>
    </rPh>
    <rPh sb="201" eb="203">
      <t>タガク</t>
    </rPh>
    <rPh sb="212" eb="213">
      <t>ヒク</t>
    </rPh>
    <rPh sb="214" eb="216">
      <t>スウチ</t>
    </rPh>
    <rPh sb="224" eb="226">
      <t>キギョウ</t>
    </rPh>
    <rPh sb="226" eb="227">
      <t>サイ</t>
    </rPh>
    <rPh sb="227" eb="229">
      <t>ショウカン</t>
    </rPh>
    <rPh sb="229" eb="230">
      <t>ジ</t>
    </rPh>
    <rPh sb="232" eb="234">
      <t>イチジ</t>
    </rPh>
    <rPh sb="234" eb="236">
      <t>カリイレ</t>
    </rPh>
    <rPh sb="242" eb="244">
      <t>シキン</t>
    </rPh>
    <rPh sb="244" eb="245">
      <t>グ</t>
    </rPh>
    <rPh sb="247" eb="248">
      <t>キビ</t>
    </rPh>
    <rPh sb="250" eb="252">
      <t>ジョウキョウ</t>
    </rPh>
    <rPh sb="258" eb="260">
      <t>シハライ</t>
    </rPh>
    <rPh sb="260" eb="262">
      <t>ノウリョク</t>
    </rPh>
    <rPh sb="263" eb="264">
      <t>タカ</t>
    </rPh>
    <rPh sb="269" eb="271">
      <t>ケイエイ</t>
    </rPh>
    <rPh sb="271" eb="273">
      <t>カイゼン</t>
    </rPh>
    <rPh sb="274" eb="275">
      <t>ハカ</t>
    </rPh>
    <rPh sb="279" eb="281">
      <t>ヒツヨウ</t>
    </rPh>
    <rPh sb="290" eb="292">
      <t>キギョウ</t>
    </rPh>
    <rPh sb="292" eb="293">
      <t>サイ</t>
    </rPh>
    <rPh sb="293" eb="295">
      <t>ザンダカ</t>
    </rPh>
    <rPh sb="295" eb="296">
      <t>タイ</t>
    </rPh>
    <rPh sb="308" eb="310">
      <t>ルイジ</t>
    </rPh>
    <rPh sb="310" eb="312">
      <t>ダンタイ</t>
    </rPh>
    <rPh sb="313" eb="315">
      <t>ヒカク</t>
    </rPh>
    <rPh sb="317" eb="318">
      <t>ヒク</t>
    </rPh>
    <rPh sb="319" eb="321">
      <t>スウチ</t>
    </rPh>
    <rPh sb="330" eb="331">
      <t>イマ</t>
    </rPh>
    <rPh sb="332" eb="334">
      <t>ジギョウ</t>
    </rPh>
    <rPh sb="335" eb="337">
      <t>セイビ</t>
    </rPh>
    <rPh sb="337" eb="339">
      <t>トジョウ</t>
    </rPh>
    <rPh sb="343" eb="345">
      <t>カンキョ</t>
    </rPh>
    <rPh sb="345" eb="347">
      <t>セイビ</t>
    </rPh>
    <rPh sb="348" eb="349">
      <t>ミズ</t>
    </rPh>
    <rPh sb="349" eb="351">
      <t>ショリ</t>
    </rPh>
    <rPh sb="351" eb="353">
      <t>シセツ</t>
    </rPh>
    <rPh sb="354" eb="356">
      <t>ゾウセツ</t>
    </rPh>
    <rPh sb="359" eb="360">
      <t>チョウ</t>
    </rPh>
    <rPh sb="360" eb="363">
      <t>ジュミョウカ</t>
    </rPh>
    <rPh sb="363" eb="365">
      <t>ケイカク</t>
    </rPh>
    <rPh sb="366" eb="367">
      <t>モト</t>
    </rPh>
    <rPh sb="370" eb="372">
      <t>シセツ</t>
    </rPh>
    <rPh sb="373" eb="375">
      <t>コウシン</t>
    </rPh>
    <rPh sb="375" eb="377">
      <t>コウジ</t>
    </rPh>
    <rPh sb="379" eb="381">
      <t>トウシ</t>
    </rPh>
    <rPh sb="382" eb="384">
      <t>ゾウダイ</t>
    </rPh>
    <rPh sb="388" eb="390">
      <t>タダイ</t>
    </rPh>
    <rPh sb="391" eb="393">
      <t>チホウ</t>
    </rPh>
    <rPh sb="393" eb="394">
      <t>サイ</t>
    </rPh>
    <rPh sb="395" eb="397">
      <t>カリイ</t>
    </rPh>
    <rPh sb="399" eb="400">
      <t>トモナ</t>
    </rPh>
    <rPh sb="453" eb="455">
      <t>ケイヒ</t>
    </rPh>
    <rPh sb="455" eb="457">
      <t>カイシュウ</t>
    </rPh>
    <rPh sb="457" eb="458">
      <t>リツ</t>
    </rPh>
    <rPh sb="464" eb="466">
      <t>ヘイキン</t>
    </rPh>
    <rPh sb="467" eb="469">
      <t>シタマワ</t>
    </rPh>
    <rPh sb="480" eb="484">
      <t>オスイショリ</t>
    </rPh>
    <rPh sb="485" eb="486">
      <t>カカ</t>
    </rPh>
    <rPh sb="487" eb="489">
      <t>ヒヨウ</t>
    </rPh>
    <rPh sb="490" eb="493">
      <t>シヨウリョウ</t>
    </rPh>
    <rPh sb="493" eb="495">
      <t>イガイ</t>
    </rPh>
    <rPh sb="496" eb="498">
      <t>シュウニュウ</t>
    </rPh>
    <rPh sb="499" eb="500">
      <t>マカナ</t>
    </rPh>
    <rPh sb="505" eb="506">
      <t>リツ</t>
    </rPh>
    <rPh sb="507" eb="508">
      <t>タカ</t>
    </rPh>
    <rPh sb="512" eb="513">
      <t>アラワ</t>
    </rPh>
    <rPh sb="519" eb="521">
      <t>テキセイ</t>
    </rPh>
    <rPh sb="522" eb="525">
      <t>シヨウリョウ</t>
    </rPh>
    <rPh sb="526" eb="528">
      <t>カクホ</t>
    </rPh>
    <rPh sb="529" eb="534">
      <t>オスイショリヒ</t>
    </rPh>
    <rPh sb="535" eb="537">
      <t>サクゲン</t>
    </rPh>
    <rPh sb="538" eb="539">
      <t>ハカ</t>
    </rPh>
    <rPh sb="540" eb="542">
      <t>ヒツヨウ</t>
    </rPh>
    <rPh sb="550" eb="552">
      <t>シセツ</t>
    </rPh>
    <rPh sb="552" eb="555">
      <t>リヨウリツ</t>
    </rPh>
    <rPh sb="561" eb="564">
      <t>ヘイキンチ</t>
    </rPh>
    <rPh sb="565" eb="567">
      <t>ウワマワ</t>
    </rPh>
    <rPh sb="572" eb="575">
      <t>ヒカクテキ</t>
    </rPh>
    <rPh sb="575" eb="578">
      <t>コウリツセイ</t>
    </rPh>
    <rPh sb="579" eb="580">
      <t>タカ</t>
    </rPh>
    <rPh sb="581" eb="583">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</si>
</sst>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51860736"/>
        <c:axId val="15187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0.1</c:v>
                </c:pt>
              </c:numCache>
            </c:numRef>
          </c:val>
          <c:smooth val="0"/>
        </c:ser>
        <c:dLbls>
          <c:showLegendKey val="0"/>
          <c:showVal val="0"/>
          <c:showCatName val="0"/>
          <c:showSerName val="0"/>
          <c:showPercent val="0"/>
          <c:showBubbleSize val="0"/>
        </c:dLbls>
        <c:marker val="1"/>
        <c:smooth val="0"/>
        <c:axId val="151860736"/>
        <c:axId val="151872640"/>
      </c:lineChart>
      <c:dateAx>
        <c:axId val="151860736"/>
        <c:scaling>
          <c:orientation val="minMax"/>
        </c:scaling>
        <c:delete val="1"/>
        <c:axPos val="b"/>
        <c:numFmt formatCode="ge" sourceLinked="1"/>
        <c:majorTickMark val="none"/>
        <c:minorTickMark val="none"/>
        <c:tickLblPos val="none"/>
        <c:crossAx val="151872640"/>
        <c:crosses val="autoZero"/>
        <c:auto val="1"/>
        <c:lblOffset val="100"/>
        <c:baseTimeUnit val="years"/>
      </c:dateAx>
      <c:valAx>
        <c:axId val="15187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86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69.94</c:v>
                </c:pt>
              </c:numCache>
            </c:numRef>
          </c:val>
        </c:ser>
        <c:dLbls>
          <c:showLegendKey val="0"/>
          <c:showVal val="0"/>
          <c:showCatName val="0"/>
          <c:showSerName val="0"/>
          <c:showPercent val="0"/>
          <c:showBubbleSize val="0"/>
        </c:dLbls>
        <c:gapWidth val="150"/>
        <c:axId val="157575808"/>
        <c:axId val="15760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64.87</c:v>
                </c:pt>
              </c:numCache>
            </c:numRef>
          </c:val>
          <c:smooth val="0"/>
        </c:ser>
        <c:dLbls>
          <c:showLegendKey val="0"/>
          <c:showVal val="0"/>
          <c:showCatName val="0"/>
          <c:showSerName val="0"/>
          <c:showPercent val="0"/>
          <c:showBubbleSize val="0"/>
        </c:dLbls>
        <c:marker val="1"/>
        <c:smooth val="0"/>
        <c:axId val="157575808"/>
        <c:axId val="157602560"/>
      </c:lineChart>
      <c:dateAx>
        <c:axId val="157575808"/>
        <c:scaling>
          <c:orientation val="minMax"/>
        </c:scaling>
        <c:delete val="1"/>
        <c:axPos val="b"/>
        <c:numFmt formatCode="ge" sourceLinked="1"/>
        <c:majorTickMark val="none"/>
        <c:minorTickMark val="none"/>
        <c:tickLblPos val="none"/>
        <c:crossAx val="157602560"/>
        <c:crosses val="autoZero"/>
        <c:auto val="1"/>
        <c:lblOffset val="100"/>
        <c:baseTimeUnit val="years"/>
      </c:dateAx>
      <c:valAx>
        <c:axId val="15760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57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0</c:v>
                </c:pt>
                <c:pt idx="3">
                  <c:v>0</c:v>
                </c:pt>
                <c:pt idx="4">
                  <c:v>90.21</c:v>
                </c:pt>
              </c:numCache>
            </c:numRef>
          </c:val>
        </c:ser>
        <c:dLbls>
          <c:showLegendKey val="0"/>
          <c:showVal val="0"/>
          <c:showCatName val="0"/>
          <c:showSerName val="0"/>
          <c:showPercent val="0"/>
          <c:showBubbleSize val="0"/>
        </c:dLbls>
        <c:gapWidth val="150"/>
        <c:axId val="157313280"/>
        <c:axId val="15731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91.11</c:v>
                </c:pt>
              </c:numCache>
            </c:numRef>
          </c:val>
          <c:smooth val="0"/>
        </c:ser>
        <c:dLbls>
          <c:showLegendKey val="0"/>
          <c:showVal val="0"/>
          <c:showCatName val="0"/>
          <c:showSerName val="0"/>
          <c:showPercent val="0"/>
          <c:showBubbleSize val="0"/>
        </c:dLbls>
        <c:marker val="1"/>
        <c:smooth val="0"/>
        <c:axId val="157313280"/>
        <c:axId val="157315456"/>
      </c:lineChart>
      <c:dateAx>
        <c:axId val="157313280"/>
        <c:scaling>
          <c:orientation val="minMax"/>
        </c:scaling>
        <c:delete val="1"/>
        <c:axPos val="b"/>
        <c:numFmt formatCode="ge" sourceLinked="1"/>
        <c:majorTickMark val="none"/>
        <c:minorTickMark val="none"/>
        <c:tickLblPos val="none"/>
        <c:crossAx val="157315456"/>
        <c:crosses val="autoZero"/>
        <c:auto val="1"/>
        <c:lblOffset val="100"/>
        <c:baseTimeUnit val="years"/>
      </c:dateAx>
      <c:valAx>
        <c:axId val="15731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31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0</c:v>
                </c:pt>
                <c:pt idx="3">
                  <c:v>0</c:v>
                </c:pt>
                <c:pt idx="4">
                  <c:v>104.81</c:v>
                </c:pt>
              </c:numCache>
            </c:numRef>
          </c:val>
        </c:ser>
        <c:dLbls>
          <c:showLegendKey val="0"/>
          <c:showVal val="0"/>
          <c:showCatName val="0"/>
          <c:showSerName val="0"/>
          <c:showPercent val="0"/>
          <c:showBubbleSize val="0"/>
        </c:dLbls>
        <c:gapWidth val="150"/>
        <c:axId val="151911040"/>
        <c:axId val="15310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108.77</c:v>
                </c:pt>
              </c:numCache>
            </c:numRef>
          </c:val>
          <c:smooth val="0"/>
        </c:ser>
        <c:dLbls>
          <c:showLegendKey val="0"/>
          <c:showVal val="0"/>
          <c:showCatName val="0"/>
          <c:showSerName val="0"/>
          <c:showPercent val="0"/>
          <c:showBubbleSize val="0"/>
        </c:dLbls>
        <c:marker val="1"/>
        <c:smooth val="0"/>
        <c:axId val="151911040"/>
        <c:axId val="153101056"/>
      </c:lineChart>
      <c:dateAx>
        <c:axId val="151911040"/>
        <c:scaling>
          <c:orientation val="minMax"/>
        </c:scaling>
        <c:delete val="1"/>
        <c:axPos val="b"/>
        <c:numFmt formatCode="ge" sourceLinked="1"/>
        <c:majorTickMark val="none"/>
        <c:minorTickMark val="none"/>
        <c:tickLblPos val="none"/>
        <c:crossAx val="153101056"/>
        <c:crosses val="autoZero"/>
        <c:auto val="1"/>
        <c:lblOffset val="100"/>
        <c:baseTimeUnit val="years"/>
      </c:dateAx>
      <c:valAx>
        <c:axId val="15310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91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0</c:v>
                </c:pt>
                <c:pt idx="3">
                  <c:v>0</c:v>
                </c:pt>
                <c:pt idx="4">
                  <c:v>4.45</c:v>
                </c:pt>
              </c:numCache>
            </c:numRef>
          </c:val>
        </c:ser>
        <c:dLbls>
          <c:showLegendKey val="0"/>
          <c:showVal val="0"/>
          <c:showCatName val="0"/>
          <c:showSerName val="0"/>
          <c:showPercent val="0"/>
          <c:showBubbleSize val="0"/>
        </c:dLbls>
        <c:gapWidth val="150"/>
        <c:axId val="153114880"/>
        <c:axId val="15313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25.52</c:v>
                </c:pt>
              </c:numCache>
            </c:numRef>
          </c:val>
          <c:smooth val="0"/>
        </c:ser>
        <c:dLbls>
          <c:showLegendKey val="0"/>
          <c:showVal val="0"/>
          <c:showCatName val="0"/>
          <c:showSerName val="0"/>
          <c:showPercent val="0"/>
          <c:showBubbleSize val="0"/>
        </c:dLbls>
        <c:marker val="1"/>
        <c:smooth val="0"/>
        <c:axId val="153114880"/>
        <c:axId val="153133440"/>
      </c:lineChart>
      <c:dateAx>
        <c:axId val="153114880"/>
        <c:scaling>
          <c:orientation val="minMax"/>
        </c:scaling>
        <c:delete val="1"/>
        <c:axPos val="b"/>
        <c:numFmt formatCode="ge" sourceLinked="1"/>
        <c:majorTickMark val="none"/>
        <c:minorTickMark val="none"/>
        <c:tickLblPos val="none"/>
        <c:crossAx val="153133440"/>
        <c:crosses val="autoZero"/>
        <c:auto val="1"/>
        <c:lblOffset val="100"/>
        <c:baseTimeUnit val="years"/>
      </c:dateAx>
      <c:valAx>
        <c:axId val="15313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11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0.13</c:v>
                </c:pt>
              </c:numCache>
            </c:numRef>
          </c:val>
        </c:ser>
        <c:dLbls>
          <c:showLegendKey val="0"/>
          <c:showVal val="0"/>
          <c:showCatName val="0"/>
          <c:showSerName val="0"/>
          <c:showPercent val="0"/>
          <c:showBubbleSize val="0"/>
        </c:dLbls>
        <c:gapWidth val="150"/>
        <c:axId val="155985024"/>
        <c:axId val="15598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0.76</c:v>
                </c:pt>
              </c:numCache>
            </c:numRef>
          </c:val>
          <c:smooth val="0"/>
        </c:ser>
        <c:dLbls>
          <c:showLegendKey val="0"/>
          <c:showVal val="0"/>
          <c:showCatName val="0"/>
          <c:showSerName val="0"/>
          <c:showPercent val="0"/>
          <c:showBubbleSize val="0"/>
        </c:dLbls>
        <c:marker val="1"/>
        <c:smooth val="0"/>
        <c:axId val="155985024"/>
        <c:axId val="155986944"/>
      </c:lineChart>
      <c:dateAx>
        <c:axId val="155985024"/>
        <c:scaling>
          <c:orientation val="minMax"/>
        </c:scaling>
        <c:delete val="1"/>
        <c:axPos val="b"/>
        <c:numFmt formatCode="ge" sourceLinked="1"/>
        <c:majorTickMark val="none"/>
        <c:minorTickMark val="none"/>
        <c:tickLblPos val="none"/>
        <c:crossAx val="155986944"/>
        <c:crosses val="autoZero"/>
        <c:auto val="1"/>
        <c:lblOffset val="100"/>
        <c:baseTimeUnit val="years"/>
      </c:dateAx>
      <c:valAx>
        <c:axId val="15598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8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56034560"/>
        <c:axId val="15603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21.47</c:v>
                </c:pt>
              </c:numCache>
            </c:numRef>
          </c:val>
          <c:smooth val="0"/>
        </c:ser>
        <c:dLbls>
          <c:showLegendKey val="0"/>
          <c:showVal val="0"/>
          <c:showCatName val="0"/>
          <c:showSerName val="0"/>
          <c:showPercent val="0"/>
          <c:showBubbleSize val="0"/>
        </c:dLbls>
        <c:marker val="1"/>
        <c:smooth val="0"/>
        <c:axId val="156034560"/>
        <c:axId val="156036480"/>
      </c:lineChart>
      <c:dateAx>
        <c:axId val="156034560"/>
        <c:scaling>
          <c:orientation val="minMax"/>
        </c:scaling>
        <c:delete val="1"/>
        <c:axPos val="b"/>
        <c:numFmt formatCode="ge" sourceLinked="1"/>
        <c:majorTickMark val="none"/>
        <c:minorTickMark val="none"/>
        <c:tickLblPos val="none"/>
        <c:crossAx val="156036480"/>
        <c:crosses val="autoZero"/>
        <c:auto val="1"/>
        <c:lblOffset val="100"/>
        <c:baseTimeUnit val="years"/>
      </c:dateAx>
      <c:valAx>
        <c:axId val="15603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3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0</c:v>
                </c:pt>
                <c:pt idx="3">
                  <c:v>0</c:v>
                </c:pt>
                <c:pt idx="4">
                  <c:v>25.82</c:v>
                </c:pt>
              </c:numCache>
            </c:numRef>
          </c:val>
        </c:ser>
        <c:dLbls>
          <c:showLegendKey val="0"/>
          <c:showVal val="0"/>
          <c:showCatName val="0"/>
          <c:showSerName val="0"/>
          <c:showPercent val="0"/>
          <c:showBubbleSize val="0"/>
        </c:dLbls>
        <c:gapWidth val="150"/>
        <c:axId val="156062848"/>
        <c:axId val="15606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79.239999999999995</c:v>
                </c:pt>
              </c:numCache>
            </c:numRef>
          </c:val>
          <c:smooth val="0"/>
        </c:ser>
        <c:dLbls>
          <c:showLegendKey val="0"/>
          <c:showVal val="0"/>
          <c:showCatName val="0"/>
          <c:showSerName val="0"/>
          <c:showPercent val="0"/>
          <c:showBubbleSize val="0"/>
        </c:dLbls>
        <c:marker val="1"/>
        <c:smooth val="0"/>
        <c:axId val="156062848"/>
        <c:axId val="156064768"/>
      </c:lineChart>
      <c:dateAx>
        <c:axId val="156062848"/>
        <c:scaling>
          <c:orientation val="minMax"/>
        </c:scaling>
        <c:delete val="1"/>
        <c:axPos val="b"/>
        <c:numFmt formatCode="ge" sourceLinked="1"/>
        <c:majorTickMark val="none"/>
        <c:minorTickMark val="none"/>
        <c:tickLblPos val="none"/>
        <c:crossAx val="156064768"/>
        <c:crosses val="autoZero"/>
        <c:auto val="1"/>
        <c:lblOffset val="100"/>
        <c:baseTimeUnit val="years"/>
      </c:dateAx>
      <c:valAx>
        <c:axId val="15606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6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528.5</c:v>
                </c:pt>
              </c:numCache>
            </c:numRef>
          </c:val>
        </c:ser>
        <c:dLbls>
          <c:showLegendKey val="0"/>
          <c:showVal val="0"/>
          <c:showCatName val="0"/>
          <c:showSerName val="0"/>
          <c:showPercent val="0"/>
          <c:showBubbleSize val="0"/>
        </c:dLbls>
        <c:gapWidth val="150"/>
        <c:axId val="156094848"/>
        <c:axId val="15609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854.16</c:v>
                </c:pt>
              </c:numCache>
            </c:numRef>
          </c:val>
          <c:smooth val="0"/>
        </c:ser>
        <c:dLbls>
          <c:showLegendKey val="0"/>
          <c:showVal val="0"/>
          <c:showCatName val="0"/>
          <c:showSerName val="0"/>
          <c:showPercent val="0"/>
          <c:showBubbleSize val="0"/>
        </c:dLbls>
        <c:marker val="1"/>
        <c:smooth val="0"/>
        <c:axId val="156094848"/>
        <c:axId val="156096768"/>
      </c:lineChart>
      <c:dateAx>
        <c:axId val="156094848"/>
        <c:scaling>
          <c:orientation val="minMax"/>
        </c:scaling>
        <c:delete val="1"/>
        <c:axPos val="b"/>
        <c:numFmt formatCode="ge" sourceLinked="1"/>
        <c:majorTickMark val="none"/>
        <c:minorTickMark val="none"/>
        <c:tickLblPos val="none"/>
        <c:crossAx val="156096768"/>
        <c:crosses val="autoZero"/>
        <c:auto val="1"/>
        <c:lblOffset val="100"/>
        <c:baseTimeUnit val="years"/>
      </c:dateAx>
      <c:valAx>
        <c:axId val="15609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9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82.85</c:v>
                </c:pt>
              </c:numCache>
            </c:numRef>
          </c:val>
        </c:ser>
        <c:dLbls>
          <c:showLegendKey val="0"/>
          <c:showVal val="0"/>
          <c:showCatName val="0"/>
          <c:showSerName val="0"/>
          <c:showPercent val="0"/>
          <c:showBubbleSize val="0"/>
        </c:dLbls>
        <c:gapWidth val="150"/>
        <c:axId val="156147712"/>
        <c:axId val="15614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93.13</c:v>
                </c:pt>
              </c:numCache>
            </c:numRef>
          </c:val>
          <c:smooth val="0"/>
        </c:ser>
        <c:dLbls>
          <c:showLegendKey val="0"/>
          <c:showVal val="0"/>
          <c:showCatName val="0"/>
          <c:showSerName val="0"/>
          <c:showPercent val="0"/>
          <c:showBubbleSize val="0"/>
        </c:dLbls>
        <c:marker val="1"/>
        <c:smooth val="0"/>
        <c:axId val="156147712"/>
        <c:axId val="156149632"/>
      </c:lineChart>
      <c:dateAx>
        <c:axId val="156147712"/>
        <c:scaling>
          <c:orientation val="minMax"/>
        </c:scaling>
        <c:delete val="1"/>
        <c:axPos val="b"/>
        <c:numFmt formatCode="ge" sourceLinked="1"/>
        <c:majorTickMark val="none"/>
        <c:minorTickMark val="none"/>
        <c:tickLblPos val="none"/>
        <c:crossAx val="156149632"/>
        <c:crosses val="autoZero"/>
        <c:auto val="1"/>
        <c:lblOffset val="100"/>
        <c:baseTimeUnit val="years"/>
      </c:dateAx>
      <c:valAx>
        <c:axId val="15614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4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0</c:v>
                </c:pt>
                <c:pt idx="3">
                  <c:v>0</c:v>
                </c:pt>
                <c:pt idx="4">
                  <c:v>150.04</c:v>
                </c:pt>
              </c:numCache>
            </c:numRef>
          </c:val>
        </c:ser>
        <c:dLbls>
          <c:showLegendKey val="0"/>
          <c:showVal val="0"/>
          <c:showCatName val="0"/>
          <c:showSerName val="0"/>
          <c:showPercent val="0"/>
          <c:showBubbleSize val="0"/>
        </c:dLbls>
        <c:gapWidth val="150"/>
        <c:axId val="157563904"/>
        <c:axId val="15756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167.97</c:v>
                </c:pt>
              </c:numCache>
            </c:numRef>
          </c:val>
          <c:smooth val="0"/>
        </c:ser>
        <c:dLbls>
          <c:showLegendKey val="0"/>
          <c:showVal val="0"/>
          <c:showCatName val="0"/>
          <c:showSerName val="0"/>
          <c:showPercent val="0"/>
          <c:showBubbleSize val="0"/>
        </c:dLbls>
        <c:marker val="1"/>
        <c:smooth val="0"/>
        <c:axId val="157563904"/>
        <c:axId val="157566080"/>
      </c:lineChart>
      <c:dateAx>
        <c:axId val="157563904"/>
        <c:scaling>
          <c:orientation val="minMax"/>
        </c:scaling>
        <c:delete val="1"/>
        <c:axPos val="b"/>
        <c:numFmt formatCode="ge" sourceLinked="1"/>
        <c:majorTickMark val="none"/>
        <c:minorTickMark val="none"/>
        <c:tickLblPos val="none"/>
        <c:crossAx val="157566080"/>
        <c:crosses val="autoZero"/>
        <c:auto val="1"/>
        <c:lblOffset val="100"/>
        <c:baseTimeUnit val="years"/>
      </c:dateAx>
      <c:valAx>
        <c:axId val="15756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56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75" zoomScaleNormal="75" workbookViewId="0">
      <selection activeCell="CJ31" sqref="CJ3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宮崎県　日向市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63347</v>
      </c>
      <c r="AM8" s="47"/>
      <c r="AN8" s="47"/>
      <c r="AO8" s="47"/>
      <c r="AP8" s="47"/>
      <c r="AQ8" s="47"/>
      <c r="AR8" s="47"/>
      <c r="AS8" s="47"/>
      <c r="AT8" s="43">
        <f>データ!S6</f>
        <v>336.93</v>
      </c>
      <c r="AU8" s="43"/>
      <c r="AV8" s="43"/>
      <c r="AW8" s="43"/>
      <c r="AX8" s="43"/>
      <c r="AY8" s="43"/>
      <c r="AZ8" s="43"/>
      <c r="BA8" s="43"/>
      <c r="BB8" s="43">
        <f>データ!T6</f>
        <v>188.01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43.61</v>
      </c>
      <c r="J10" s="43"/>
      <c r="K10" s="43"/>
      <c r="L10" s="43"/>
      <c r="M10" s="43"/>
      <c r="N10" s="43"/>
      <c r="O10" s="43"/>
      <c r="P10" s="43">
        <f>データ!O6</f>
        <v>55.22</v>
      </c>
      <c r="Q10" s="43"/>
      <c r="R10" s="43"/>
      <c r="S10" s="43"/>
      <c r="T10" s="43"/>
      <c r="U10" s="43"/>
      <c r="V10" s="43"/>
      <c r="W10" s="43">
        <f>データ!P6</f>
        <v>88.97</v>
      </c>
      <c r="X10" s="43"/>
      <c r="Y10" s="43"/>
      <c r="Z10" s="43"/>
      <c r="AA10" s="43"/>
      <c r="AB10" s="43"/>
      <c r="AC10" s="43"/>
      <c r="AD10" s="47">
        <f>データ!Q6</f>
        <v>2700</v>
      </c>
      <c r="AE10" s="47"/>
      <c r="AF10" s="47"/>
      <c r="AG10" s="47"/>
      <c r="AH10" s="47"/>
      <c r="AI10" s="47"/>
      <c r="AJ10" s="47"/>
      <c r="AK10" s="2"/>
      <c r="AL10" s="47">
        <f>データ!U6</f>
        <v>34801</v>
      </c>
      <c r="AM10" s="47"/>
      <c r="AN10" s="47"/>
      <c r="AO10" s="47"/>
      <c r="AP10" s="47"/>
      <c r="AQ10" s="47"/>
      <c r="AR10" s="47"/>
      <c r="AS10" s="47"/>
      <c r="AT10" s="43">
        <f>データ!V6</f>
        <v>8.0399999999999991</v>
      </c>
      <c r="AU10" s="43"/>
      <c r="AV10" s="43"/>
      <c r="AW10" s="43"/>
      <c r="AX10" s="43"/>
      <c r="AY10" s="43"/>
      <c r="AZ10" s="43"/>
      <c r="BA10" s="43"/>
      <c r="BB10" s="43">
        <f>データ!W6</f>
        <v>4328.4799999999996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109</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81"/>
      <c r="BM34" s="82"/>
      <c r="BN34" s="82"/>
      <c r="BO34" s="82"/>
      <c r="BP34" s="82"/>
      <c r="BQ34" s="82"/>
      <c r="BR34" s="82"/>
      <c r="BS34" s="82"/>
      <c r="BT34" s="82"/>
      <c r="BU34" s="82"/>
      <c r="BV34" s="82"/>
      <c r="BW34" s="82"/>
      <c r="BX34" s="82"/>
      <c r="BY34" s="82"/>
      <c r="BZ34" s="83"/>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452068</v>
      </c>
      <c r="D6" s="31">
        <f t="shared" si="3"/>
        <v>46</v>
      </c>
      <c r="E6" s="31">
        <f t="shared" si="3"/>
        <v>17</v>
      </c>
      <c r="F6" s="31">
        <f t="shared" si="3"/>
        <v>1</v>
      </c>
      <c r="G6" s="31">
        <f t="shared" si="3"/>
        <v>0</v>
      </c>
      <c r="H6" s="31" t="str">
        <f t="shared" si="3"/>
        <v>宮崎県　日向市</v>
      </c>
      <c r="I6" s="31" t="str">
        <f t="shared" si="3"/>
        <v>法適用</v>
      </c>
      <c r="J6" s="31" t="str">
        <f t="shared" si="3"/>
        <v>下水道事業</v>
      </c>
      <c r="K6" s="31" t="str">
        <f t="shared" si="3"/>
        <v>公共下水道</v>
      </c>
      <c r="L6" s="31" t="str">
        <f t="shared" si="3"/>
        <v>Bd1</v>
      </c>
      <c r="M6" s="32" t="str">
        <f t="shared" si="3"/>
        <v>-</v>
      </c>
      <c r="N6" s="32">
        <f t="shared" si="3"/>
        <v>43.61</v>
      </c>
      <c r="O6" s="32">
        <f t="shared" si="3"/>
        <v>55.22</v>
      </c>
      <c r="P6" s="32">
        <f t="shared" si="3"/>
        <v>88.97</v>
      </c>
      <c r="Q6" s="32">
        <f t="shared" si="3"/>
        <v>2700</v>
      </c>
      <c r="R6" s="32">
        <f t="shared" si="3"/>
        <v>63347</v>
      </c>
      <c r="S6" s="32">
        <f t="shared" si="3"/>
        <v>336.93</v>
      </c>
      <c r="T6" s="32">
        <f t="shared" si="3"/>
        <v>188.01</v>
      </c>
      <c r="U6" s="32">
        <f t="shared" si="3"/>
        <v>34801</v>
      </c>
      <c r="V6" s="32">
        <f t="shared" si="3"/>
        <v>8.0399999999999991</v>
      </c>
      <c r="W6" s="32">
        <f t="shared" si="3"/>
        <v>4328.4799999999996</v>
      </c>
      <c r="X6" s="33" t="str">
        <f>IF(X7="",NA(),X7)</f>
        <v>-</v>
      </c>
      <c r="Y6" s="33" t="str">
        <f t="shared" ref="Y6:AG6" si="4">IF(Y7="",NA(),Y7)</f>
        <v>-</v>
      </c>
      <c r="Z6" s="33" t="str">
        <f t="shared" si="4"/>
        <v>-</v>
      </c>
      <c r="AA6" s="33" t="str">
        <f t="shared" si="4"/>
        <v>-</v>
      </c>
      <c r="AB6" s="33">
        <f t="shared" si="4"/>
        <v>104.81</v>
      </c>
      <c r="AC6" s="33" t="str">
        <f t="shared" si="4"/>
        <v>-</v>
      </c>
      <c r="AD6" s="33" t="str">
        <f t="shared" si="4"/>
        <v>-</v>
      </c>
      <c r="AE6" s="33" t="str">
        <f t="shared" si="4"/>
        <v>-</v>
      </c>
      <c r="AF6" s="33" t="str">
        <f t="shared" si="4"/>
        <v>-</v>
      </c>
      <c r="AG6" s="33">
        <f t="shared" si="4"/>
        <v>108.77</v>
      </c>
      <c r="AH6" s="32" t="str">
        <f>IF(AH7="","",IF(AH7="-","【-】","【"&amp;SUBSTITUTE(TEXT(AH7,"#,##0.00"),"-","△")&amp;"】"))</f>
        <v>【107.74】</v>
      </c>
      <c r="AI6" s="33" t="str">
        <f>IF(AI7="",NA(),AI7)</f>
        <v>-</v>
      </c>
      <c r="AJ6" s="33" t="str">
        <f t="shared" ref="AJ6:AR6" si="5">IF(AJ7="",NA(),AJ7)</f>
        <v>-</v>
      </c>
      <c r="AK6" s="33" t="str">
        <f t="shared" si="5"/>
        <v>-</v>
      </c>
      <c r="AL6" s="33" t="str">
        <f t="shared" si="5"/>
        <v>-</v>
      </c>
      <c r="AM6" s="32">
        <f t="shared" si="5"/>
        <v>0</v>
      </c>
      <c r="AN6" s="33" t="str">
        <f t="shared" si="5"/>
        <v>-</v>
      </c>
      <c r="AO6" s="33" t="str">
        <f t="shared" si="5"/>
        <v>-</v>
      </c>
      <c r="AP6" s="33" t="str">
        <f t="shared" si="5"/>
        <v>-</v>
      </c>
      <c r="AQ6" s="33" t="str">
        <f t="shared" si="5"/>
        <v>-</v>
      </c>
      <c r="AR6" s="33">
        <f t="shared" si="5"/>
        <v>21.47</v>
      </c>
      <c r="AS6" s="32" t="str">
        <f>IF(AS7="","",IF(AS7="-","【-】","【"&amp;SUBSTITUTE(TEXT(AS7,"#,##0.00"),"-","△")&amp;"】"))</f>
        <v>【4.71】</v>
      </c>
      <c r="AT6" s="33" t="str">
        <f>IF(AT7="",NA(),AT7)</f>
        <v>-</v>
      </c>
      <c r="AU6" s="33" t="str">
        <f t="shared" ref="AU6:BC6" si="6">IF(AU7="",NA(),AU7)</f>
        <v>-</v>
      </c>
      <c r="AV6" s="33" t="str">
        <f t="shared" si="6"/>
        <v>-</v>
      </c>
      <c r="AW6" s="33" t="str">
        <f t="shared" si="6"/>
        <v>-</v>
      </c>
      <c r="AX6" s="33">
        <f t="shared" si="6"/>
        <v>25.82</v>
      </c>
      <c r="AY6" s="33" t="str">
        <f t="shared" si="6"/>
        <v>-</v>
      </c>
      <c r="AZ6" s="33" t="str">
        <f t="shared" si="6"/>
        <v>-</v>
      </c>
      <c r="BA6" s="33" t="str">
        <f t="shared" si="6"/>
        <v>-</v>
      </c>
      <c r="BB6" s="33" t="str">
        <f t="shared" si="6"/>
        <v>-</v>
      </c>
      <c r="BC6" s="33">
        <f t="shared" si="6"/>
        <v>79.239999999999995</v>
      </c>
      <c r="BD6" s="32" t="str">
        <f>IF(BD7="","",IF(BD7="-","【-】","【"&amp;SUBSTITUTE(TEXT(BD7,"#,##0.00"),"-","△")&amp;"】"))</f>
        <v>【56.46】</v>
      </c>
      <c r="BE6" s="33" t="str">
        <f>IF(BE7="",NA(),BE7)</f>
        <v>-</v>
      </c>
      <c r="BF6" s="33" t="str">
        <f t="shared" ref="BF6:BN6" si="7">IF(BF7="",NA(),BF7)</f>
        <v>-</v>
      </c>
      <c r="BG6" s="33" t="str">
        <f t="shared" si="7"/>
        <v>-</v>
      </c>
      <c r="BH6" s="33" t="str">
        <f t="shared" si="7"/>
        <v>-</v>
      </c>
      <c r="BI6" s="33">
        <f t="shared" si="7"/>
        <v>528.5</v>
      </c>
      <c r="BJ6" s="33" t="str">
        <f t="shared" si="7"/>
        <v>-</v>
      </c>
      <c r="BK6" s="33" t="str">
        <f t="shared" si="7"/>
        <v>-</v>
      </c>
      <c r="BL6" s="33" t="str">
        <f t="shared" si="7"/>
        <v>-</v>
      </c>
      <c r="BM6" s="33" t="str">
        <f t="shared" si="7"/>
        <v>-</v>
      </c>
      <c r="BN6" s="33">
        <f t="shared" si="7"/>
        <v>854.16</v>
      </c>
      <c r="BO6" s="32" t="str">
        <f>IF(BO7="","",IF(BO7="-","【-】","【"&amp;SUBSTITUTE(TEXT(BO7,"#,##0.00"),"-","△")&amp;"】"))</f>
        <v>【776.35】</v>
      </c>
      <c r="BP6" s="33" t="str">
        <f>IF(BP7="",NA(),BP7)</f>
        <v>-</v>
      </c>
      <c r="BQ6" s="33" t="str">
        <f t="shared" ref="BQ6:BY6" si="8">IF(BQ7="",NA(),BQ7)</f>
        <v>-</v>
      </c>
      <c r="BR6" s="33" t="str">
        <f t="shared" si="8"/>
        <v>-</v>
      </c>
      <c r="BS6" s="33" t="str">
        <f t="shared" si="8"/>
        <v>-</v>
      </c>
      <c r="BT6" s="33">
        <f t="shared" si="8"/>
        <v>82.85</v>
      </c>
      <c r="BU6" s="33" t="str">
        <f t="shared" si="8"/>
        <v>-</v>
      </c>
      <c r="BV6" s="33" t="str">
        <f t="shared" si="8"/>
        <v>-</v>
      </c>
      <c r="BW6" s="33" t="str">
        <f t="shared" si="8"/>
        <v>-</v>
      </c>
      <c r="BX6" s="33" t="str">
        <f t="shared" si="8"/>
        <v>-</v>
      </c>
      <c r="BY6" s="33">
        <f t="shared" si="8"/>
        <v>93.13</v>
      </c>
      <c r="BZ6" s="32" t="str">
        <f>IF(BZ7="","",IF(BZ7="-","【-】","【"&amp;SUBSTITUTE(TEXT(BZ7,"#,##0.00"),"-","△")&amp;"】"))</f>
        <v>【96.57】</v>
      </c>
      <c r="CA6" s="33" t="str">
        <f>IF(CA7="",NA(),CA7)</f>
        <v>-</v>
      </c>
      <c r="CB6" s="33" t="str">
        <f t="shared" ref="CB6:CJ6" si="9">IF(CB7="",NA(),CB7)</f>
        <v>-</v>
      </c>
      <c r="CC6" s="33" t="str">
        <f t="shared" si="9"/>
        <v>-</v>
      </c>
      <c r="CD6" s="33" t="str">
        <f t="shared" si="9"/>
        <v>-</v>
      </c>
      <c r="CE6" s="33">
        <f t="shared" si="9"/>
        <v>150.04</v>
      </c>
      <c r="CF6" s="33" t="str">
        <f t="shared" si="9"/>
        <v>-</v>
      </c>
      <c r="CG6" s="33" t="str">
        <f t="shared" si="9"/>
        <v>-</v>
      </c>
      <c r="CH6" s="33" t="str">
        <f t="shared" si="9"/>
        <v>-</v>
      </c>
      <c r="CI6" s="33" t="str">
        <f t="shared" si="9"/>
        <v>-</v>
      </c>
      <c r="CJ6" s="33">
        <f t="shared" si="9"/>
        <v>167.97</v>
      </c>
      <c r="CK6" s="32" t="str">
        <f>IF(CK7="","",IF(CK7="-","【-】","【"&amp;SUBSTITUTE(TEXT(CK7,"#,##0.00"),"-","△")&amp;"】"))</f>
        <v>【142.28】</v>
      </c>
      <c r="CL6" s="33" t="str">
        <f>IF(CL7="",NA(),CL7)</f>
        <v>-</v>
      </c>
      <c r="CM6" s="33" t="str">
        <f t="shared" ref="CM6:CU6" si="10">IF(CM7="",NA(),CM7)</f>
        <v>-</v>
      </c>
      <c r="CN6" s="33" t="str">
        <f t="shared" si="10"/>
        <v>-</v>
      </c>
      <c r="CO6" s="33" t="str">
        <f t="shared" si="10"/>
        <v>-</v>
      </c>
      <c r="CP6" s="33">
        <f t="shared" si="10"/>
        <v>69.94</v>
      </c>
      <c r="CQ6" s="33" t="str">
        <f t="shared" si="10"/>
        <v>-</v>
      </c>
      <c r="CR6" s="33" t="str">
        <f t="shared" si="10"/>
        <v>-</v>
      </c>
      <c r="CS6" s="33" t="str">
        <f t="shared" si="10"/>
        <v>-</v>
      </c>
      <c r="CT6" s="33" t="str">
        <f t="shared" si="10"/>
        <v>-</v>
      </c>
      <c r="CU6" s="33">
        <f t="shared" si="10"/>
        <v>64.87</v>
      </c>
      <c r="CV6" s="32" t="str">
        <f>IF(CV7="","",IF(CV7="-","【-】","【"&amp;SUBSTITUTE(TEXT(CV7,"#,##0.00"),"-","△")&amp;"】"))</f>
        <v>【60.35】</v>
      </c>
      <c r="CW6" s="33" t="str">
        <f>IF(CW7="",NA(),CW7)</f>
        <v>-</v>
      </c>
      <c r="CX6" s="33" t="str">
        <f t="shared" ref="CX6:DF6" si="11">IF(CX7="",NA(),CX7)</f>
        <v>-</v>
      </c>
      <c r="CY6" s="33" t="str">
        <f t="shared" si="11"/>
        <v>-</v>
      </c>
      <c r="CZ6" s="33" t="str">
        <f t="shared" si="11"/>
        <v>-</v>
      </c>
      <c r="DA6" s="33">
        <f t="shared" si="11"/>
        <v>90.21</v>
      </c>
      <c r="DB6" s="33" t="str">
        <f t="shared" si="11"/>
        <v>-</v>
      </c>
      <c r="DC6" s="33" t="str">
        <f t="shared" si="11"/>
        <v>-</v>
      </c>
      <c r="DD6" s="33" t="str">
        <f t="shared" si="11"/>
        <v>-</v>
      </c>
      <c r="DE6" s="33" t="str">
        <f t="shared" si="11"/>
        <v>-</v>
      </c>
      <c r="DF6" s="33">
        <f t="shared" si="11"/>
        <v>91.11</v>
      </c>
      <c r="DG6" s="32" t="str">
        <f>IF(DG7="","",IF(DG7="-","【-】","【"&amp;SUBSTITUTE(TEXT(DG7,"#,##0.00"),"-","△")&amp;"】"))</f>
        <v>【94.57】</v>
      </c>
      <c r="DH6" s="33" t="str">
        <f>IF(DH7="",NA(),DH7)</f>
        <v>-</v>
      </c>
      <c r="DI6" s="33" t="str">
        <f t="shared" ref="DI6:DQ6" si="12">IF(DI7="",NA(),DI7)</f>
        <v>-</v>
      </c>
      <c r="DJ6" s="33" t="str">
        <f t="shared" si="12"/>
        <v>-</v>
      </c>
      <c r="DK6" s="33" t="str">
        <f t="shared" si="12"/>
        <v>-</v>
      </c>
      <c r="DL6" s="33">
        <f t="shared" si="12"/>
        <v>4.45</v>
      </c>
      <c r="DM6" s="33" t="str">
        <f t="shared" si="12"/>
        <v>-</v>
      </c>
      <c r="DN6" s="33" t="str">
        <f t="shared" si="12"/>
        <v>-</v>
      </c>
      <c r="DO6" s="33" t="str">
        <f t="shared" si="12"/>
        <v>-</v>
      </c>
      <c r="DP6" s="33" t="str">
        <f t="shared" si="12"/>
        <v>-</v>
      </c>
      <c r="DQ6" s="33">
        <f t="shared" si="12"/>
        <v>25.52</v>
      </c>
      <c r="DR6" s="32" t="str">
        <f>IF(DR7="","",IF(DR7="-","【-】","【"&amp;SUBSTITUTE(TEXT(DR7,"#,##0.00"),"-","△")&amp;"】"))</f>
        <v>【36.27】</v>
      </c>
      <c r="DS6" s="33" t="str">
        <f>IF(DS7="",NA(),DS7)</f>
        <v>-</v>
      </c>
      <c r="DT6" s="33" t="str">
        <f t="shared" ref="DT6:EB6" si="13">IF(DT7="",NA(),DT7)</f>
        <v>-</v>
      </c>
      <c r="DU6" s="33" t="str">
        <f t="shared" si="13"/>
        <v>-</v>
      </c>
      <c r="DV6" s="33" t="str">
        <f t="shared" si="13"/>
        <v>-</v>
      </c>
      <c r="DW6" s="33">
        <f t="shared" si="13"/>
        <v>0.13</v>
      </c>
      <c r="DX6" s="33" t="str">
        <f t="shared" si="13"/>
        <v>-</v>
      </c>
      <c r="DY6" s="33" t="str">
        <f t="shared" si="13"/>
        <v>-</v>
      </c>
      <c r="DZ6" s="33" t="str">
        <f t="shared" si="13"/>
        <v>-</v>
      </c>
      <c r="EA6" s="33" t="str">
        <f t="shared" si="13"/>
        <v>-</v>
      </c>
      <c r="EB6" s="33">
        <f t="shared" si="13"/>
        <v>0.76</v>
      </c>
      <c r="EC6" s="32" t="str">
        <f>IF(EC7="","",IF(EC7="-","【-】","【"&amp;SUBSTITUTE(TEXT(EC7,"#,##0.00"),"-","△")&amp;"】"))</f>
        <v>【4.35】</v>
      </c>
      <c r="ED6" s="33" t="str">
        <f>IF(ED7="",NA(),ED7)</f>
        <v>-</v>
      </c>
      <c r="EE6" s="33" t="str">
        <f t="shared" ref="EE6:EM6" si="14">IF(EE7="",NA(),EE7)</f>
        <v>-</v>
      </c>
      <c r="EF6" s="33" t="str">
        <f t="shared" si="14"/>
        <v>-</v>
      </c>
      <c r="EG6" s="33" t="str">
        <f t="shared" si="14"/>
        <v>-</v>
      </c>
      <c r="EH6" s="32">
        <f t="shared" si="14"/>
        <v>0</v>
      </c>
      <c r="EI6" s="33" t="str">
        <f t="shared" si="14"/>
        <v>-</v>
      </c>
      <c r="EJ6" s="33" t="str">
        <f t="shared" si="14"/>
        <v>-</v>
      </c>
      <c r="EK6" s="33" t="str">
        <f t="shared" si="14"/>
        <v>-</v>
      </c>
      <c r="EL6" s="33" t="str">
        <f t="shared" si="14"/>
        <v>-</v>
      </c>
      <c r="EM6" s="33">
        <f t="shared" si="14"/>
        <v>0.1</v>
      </c>
      <c r="EN6" s="32" t="str">
        <f>IF(EN7="","",IF(EN7="-","【-】","【"&amp;SUBSTITUTE(TEXT(EN7,"#,##0.00"),"-","△")&amp;"】"))</f>
        <v>【0.17】</v>
      </c>
    </row>
    <row r="7" spans="1:147" s="34" customFormat="1">
      <c r="A7" s="26"/>
      <c r="B7" s="35">
        <v>2014</v>
      </c>
      <c r="C7" s="35">
        <v>452068</v>
      </c>
      <c r="D7" s="35">
        <v>46</v>
      </c>
      <c r="E7" s="35">
        <v>17</v>
      </c>
      <c r="F7" s="35">
        <v>1</v>
      </c>
      <c r="G7" s="35">
        <v>0</v>
      </c>
      <c r="H7" s="35" t="s">
        <v>96</v>
      </c>
      <c r="I7" s="35" t="s">
        <v>97</v>
      </c>
      <c r="J7" s="35" t="s">
        <v>98</v>
      </c>
      <c r="K7" s="35" t="s">
        <v>99</v>
      </c>
      <c r="L7" s="35" t="s">
        <v>100</v>
      </c>
      <c r="M7" s="36" t="s">
        <v>101</v>
      </c>
      <c r="N7" s="36">
        <v>43.61</v>
      </c>
      <c r="O7" s="36">
        <v>55.22</v>
      </c>
      <c r="P7" s="36">
        <v>88.97</v>
      </c>
      <c r="Q7" s="36">
        <v>2700</v>
      </c>
      <c r="R7" s="36">
        <v>63347</v>
      </c>
      <c r="S7" s="36">
        <v>336.93</v>
      </c>
      <c r="T7" s="36">
        <v>188.01</v>
      </c>
      <c r="U7" s="36">
        <v>34801</v>
      </c>
      <c r="V7" s="36">
        <v>8.0399999999999991</v>
      </c>
      <c r="W7" s="36">
        <v>4328.4799999999996</v>
      </c>
      <c r="X7" s="36" t="s">
        <v>101</v>
      </c>
      <c r="Y7" s="36" t="s">
        <v>101</v>
      </c>
      <c r="Z7" s="36" t="s">
        <v>101</v>
      </c>
      <c r="AA7" s="36" t="s">
        <v>101</v>
      </c>
      <c r="AB7" s="36">
        <v>104.81</v>
      </c>
      <c r="AC7" s="36" t="s">
        <v>101</v>
      </c>
      <c r="AD7" s="36" t="s">
        <v>101</v>
      </c>
      <c r="AE7" s="36" t="s">
        <v>101</v>
      </c>
      <c r="AF7" s="36" t="s">
        <v>101</v>
      </c>
      <c r="AG7" s="36">
        <v>108.77</v>
      </c>
      <c r="AH7" s="36">
        <v>107.74</v>
      </c>
      <c r="AI7" s="36" t="s">
        <v>101</v>
      </c>
      <c r="AJ7" s="36" t="s">
        <v>101</v>
      </c>
      <c r="AK7" s="36" t="s">
        <v>101</v>
      </c>
      <c r="AL7" s="36" t="s">
        <v>101</v>
      </c>
      <c r="AM7" s="36">
        <v>0</v>
      </c>
      <c r="AN7" s="36" t="s">
        <v>101</v>
      </c>
      <c r="AO7" s="36" t="s">
        <v>101</v>
      </c>
      <c r="AP7" s="36" t="s">
        <v>101</v>
      </c>
      <c r="AQ7" s="36" t="s">
        <v>101</v>
      </c>
      <c r="AR7" s="36">
        <v>21.47</v>
      </c>
      <c r="AS7" s="36">
        <v>4.71</v>
      </c>
      <c r="AT7" s="36" t="s">
        <v>101</v>
      </c>
      <c r="AU7" s="36" t="s">
        <v>101</v>
      </c>
      <c r="AV7" s="36" t="s">
        <v>101</v>
      </c>
      <c r="AW7" s="36" t="s">
        <v>101</v>
      </c>
      <c r="AX7" s="36">
        <v>25.82</v>
      </c>
      <c r="AY7" s="36" t="s">
        <v>101</v>
      </c>
      <c r="AZ7" s="36" t="s">
        <v>101</v>
      </c>
      <c r="BA7" s="36" t="s">
        <v>101</v>
      </c>
      <c r="BB7" s="36" t="s">
        <v>101</v>
      </c>
      <c r="BC7" s="36">
        <v>79.239999999999995</v>
      </c>
      <c r="BD7" s="36">
        <v>56.46</v>
      </c>
      <c r="BE7" s="36" t="s">
        <v>101</v>
      </c>
      <c r="BF7" s="36" t="s">
        <v>101</v>
      </c>
      <c r="BG7" s="36" t="s">
        <v>101</v>
      </c>
      <c r="BH7" s="36" t="s">
        <v>101</v>
      </c>
      <c r="BI7" s="36">
        <v>528.5</v>
      </c>
      <c r="BJ7" s="36" t="s">
        <v>101</v>
      </c>
      <c r="BK7" s="36" t="s">
        <v>101</v>
      </c>
      <c r="BL7" s="36" t="s">
        <v>101</v>
      </c>
      <c r="BM7" s="36" t="s">
        <v>101</v>
      </c>
      <c r="BN7" s="36">
        <v>854.16</v>
      </c>
      <c r="BO7" s="36">
        <v>776.35</v>
      </c>
      <c r="BP7" s="36" t="s">
        <v>101</v>
      </c>
      <c r="BQ7" s="36" t="s">
        <v>101</v>
      </c>
      <c r="BR7" s="36" t="s">
        <v>101</v>
      </c>
      <c r="BS7" s="36" t="s">
        <v>101</v>
      </c>
      <c r="BT7" s="36">
        <v>82.85</v>
      </c>
      <c r="BU7" s="36" t="s">
        <v>101</v>
      </c>
      <c r="BV7" s="36" t="s">
        <v>101</v>
      </c>
      <c r="BW7" s="36" t="s">
        <v>101</v>
      </c>
      <c r="BX7" s="36" t="s">
        <v>101</v>
      </c>
      <c r="BY7" s="36">
        <v>93.13</v>
      </c>
      <c r="BZ7" s="36">
        <v>96.57</v>
      </c>
      <c r="CA7" s="36" t="s">
        <v>101</v>
      </c>
      <c r="CB7" s="36" t="s">
        <v>101</v>
      </c>
      <c r="CC7" s="36" t="s">
        <v>101</v>
      </c>
      <c r="CD7" s="36" t="s">
        <v>101</v>
      </c>
      <c r="CE7" s="36">
        <v>150.04</v>
      </c>
      <c r="CF7" s="36" t="s">
        <v>101</v>
      </c>
      <c r="CG7" s="36" t="s">
        <v>101</v>
      </c>
      <c r="CH7" s="36" t="s">
        <v>101</v>
      </c>
      <c r="CI7" s="36" t="s">
        <v>101</v>
      </c>
      <c r="CJ7" s="36">
        <v>167.97</v>
      </c>
      <c r="CK7" s="36">
        <v>142.28</v>
      </c>
      <c r="CL7" s="36" t="s">
        <v>101</v>
      </c>
      <c r="CM7" s="36" t="s">
        <v>101</v>
      </c>
      <c r="CN7" s="36" t="s">
        <v>101</v>
      </c>
      <c r="CO7" s="36" t="s">
        <v>101</v>
      </c>
      <c r="CP7" s="36">
        <v>69.94</v>
      </c>
      <c r="CQ7" s="36" t="s">
        <v>101</v>
      </c>
      <c r="CR7" s="36" t="s">
        <v>101</v>
      </c>
      <c r="CS7" s="36" t="s">
        <v>101</v>
      </c>
      <c r="CT7" s="36" t="s">
        <v>101</v>
      </c>
      <c r="CU7" s="36">
        <v>64.87</v>
      </c>
      <c r="CV7" s="36">
        <v>60.35</v>
      </c>
      <c r="CW7" s="36" t="s">
        <v>101</v>
      </c>
      <c r="CX7" s="36" t="s">
        <v>101</v>
      </c>
      <c r="CY7" s="36" t="s">
        <v>101</v>
      </c>
      <c r="CZ7" s="36" t="s">
        <v>101</v>
      </c>
      <c r="DA7" s="36">
        <v>90.21</v>
      </c>
      <c r="DB7" s="36" t="s">
        <v>101</v>
      </c>
      <c r="DC7" s="36" t="s">
        <v>101</v>
      </c>
      <c r="DD7" s="36" t="s">
        <v>101</v>
      </c>
      <c r="DE7" s="36" t="s">
        <v>101</v>
      </c>
      <c r="DF7" s="36">
        <v>91.11</v>
      </c>
      <c r="DG7" s="36">
        <v>94.57</v>
      </c>
      <c r="DH7" s="36" t="s">
        <v>101</v>
      </c>
      <c r="DI7" s="36" t="s">
        <v>101</v>
      </c>
      <c r="DJ7" s="36" t="s">
        <v>101</v>
      </c>
      <c r="DK7" s="36" t="s">
        <v>101</v>
      </c>
      <c r="DL7" s="36">
        <v>4.45</v>
      </c>
      <c r="DM7" s="36" t="s">
        <v>101</v>
      </c>
      <c r="DN7" s="36" t="s">
        <v>101</v>
      </c>
      <c r="DO7" s="36" t="s">
        <v>101</v>
      </c>
      <c r="DP7" s="36" t="s">
        <v>101</v>
      </c>
      <c r="DQ7" s="36">
        <v>25.52</v>
      </c>
      <c r="DR7" s="36">
        <v>36.270000000000003</v>
      </c>
      <c r="DS7" s="36" t="s">
        <v>101</v>
      </c>
      <c r="DT7" s="36" t="s">
        <v>101</v>
      </c>
      <c r="DU7" s="36" t="s">
        <v>101</v>
      </c>
      <c r="DV7" s="36" t="s">
        <v>101</v>
      </c>
      <c r="DW7" s="36">
        <v>0.13</v>
      </c>
      <c r="DX7" s="36" t="s">
        <v>101</v>
      </c>
      <c r="DY7" s="36" t="s">
        <v>101</v>
      </c>
      <c r="DZ7" s="36" t="s">
        <v>101</v>
      </c>
      <c r="EA7" s="36" t="s">
        <v>101</v>
      </c>
      <c r="EB7" s="36">
        <v>0.76</v>
      </c>
      <c r="EC7" s="36">
        <v>4.3499999999999996</v>
      </c>
      <c r="ED7" s="36" t="s">
        <v>101</v>
      </c>
      <c r="EE7" s="36" t="s">
        <v>101</v>
      </c>
      <c r="EF7" s="36" t="s">
        <v>101</v>
      </c>
      <c r="EG7" s="36" t="s">
        <v>101</v>
      </c>
      <c r="EH7" s="36">
        <v>0</v>
      </c>
      <c r="EI7" s="36" t="s">
        <v>101</v>
      </c>
      <c r="EJ7" s="36" t="s">
        <v>101</v>
      </c>
      <c r="EK7" s="36" t="s">
        <v>101</v>
      </c>
      <c r="EL7" s="36" t="s">
        <v>101</v>
      </c>
      <c r="EM7" s="36">
        <v>0.1</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2016-02-12T03:23:01Z</cp:lastPrinted>
  <dcterms:created xsi:type="dcterms:W3CDTF">2016-02-03T07:46:01Z</dcterms:created>
  <dcterms:modified xsi:type="dcterms:W3CDTF">2016-02-25T09:53:20Z</dcterms:modified>
</cp:coreProperties>
</file>