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<sst xmlns="http://schemas.openxmlformats.org/spreadsheetml/2006/main" count="221" uniqueCount="111">
  <si>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</si>
  <si>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</si>
  <si>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</si>
  <si>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</si>
  <si>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</si>
  <si>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</si>
  <si>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</si>
  <si>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</si>
  <si>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</si>
  <si>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</si>
  <si>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</si>
  <si>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</si>
  <si>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</si>
  <si>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</si>
  <si>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</si>
  <si>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</si>
  <si>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</si>
  <si>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</si>
  <si>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</si>
  <si>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</si>
  <si>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</si>
  <si>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</si>
  <si>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</si>
  <si>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</si>
  <si>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</si>
  <si>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</si>
  <si>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</si>
  <si>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</si>
  <si>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</si>
  <si>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</si>
  <si>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</si>
  <si>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</si>
  <si>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</si>
  <si>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</si>
  <si>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</si>
  <si>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</si>
  <si>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</si>
  <si>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</si>
  <si>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</si>
  <si>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</si>
  <si>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</si>
  <si>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</si>
  <si>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</si>
  <si>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</si>
  <si>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</si>
  <si>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</si>
  <si>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</si>
  <si>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</si>
  <si>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</si>
  <si>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</si>
  <si>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</si>
  <si>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</si>
  <si>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</si>
  <si>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</si>
  <si>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</si>
  <si>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</si>
  <si>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</si>
  <si>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</si>
  <si>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</si>
  <si>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</si>
  <si>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</si>
  <si>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</si>
  <si>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</si>
  <si>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</si>
  <si>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</si>
  <si>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</si>
  <si>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</si>
  <si>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</si>
  <si>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</si>
  <si>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</si>
  <si>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</si>
  <si>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</si>
  <si>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</si>
  <si>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</si>
  <si>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</si>
  <si>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</si>
  <si>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</si>
  <si>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</si>
  <si>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</si>
  <si>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</si>
  <si>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</si>
  <si>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</si>
  <si>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</si>
  <si>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</si>
  <si>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</si>
  <si>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</si>
  <si>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</si>
  <si>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</si>
  <si>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</si>
  <si>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</si>
  <si>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</si>
  <si>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</si>
  <si>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</si>
  <si>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</si>
  <si>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</si>
  <si>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</si>
  <si>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宮崎県　都城市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</si>
  <si>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</si>
  <si>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</si>
  <si>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</si>
  <si>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</si>
  <si>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</si>
  <si>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</si>
  <si>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</si>
  <si>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</si>
  <si>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</si>
  <si>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</si>
  <si>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</si>
  <si>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全ての管路は耐用年数に達しておらず更新工事は未実施のため、当該値はありません。</t>
    <rPh sb="1" eb="2">
      <t>スベ</t>
    </rPh>
    <rPh sb="4" eb="6">
      <t>カンロ</t>
    </rPh>
    <rPh sb="7" eb="9">
      <t>タイヨウ</t>
    </rPh>
    <rPh sb="9" eb="11">
      <t>ネンスウ</t>
    </rPh>
    <rPh sb="12" eb="13">
      <t>タッ</t>
    </rPh>
    <rPh sb="18" eb="20">
      <t>コウシン</t>
    </rPh>
    <rPh sb="20" eb="22">
      <t>コウジ</t>
    </rPh>
    <rPh sb="23" eb="26">
      <t>ミジッシ</t>
    </rPh>
    <rPh sb="30" eb="32">
      <t>トウガイ</t>
    </rPh>
    <rPh sb="32" eb="33">
      <t>ネ</t>
    </rPh>
    <phoneticPr fontId="4"/>
  </si>
  <si>
    <t>　各指標は類似団体と比較して低い水準となっています。このため、水洗化率の向上を図り、収益の改善に取り組む必要があります。
　経費の節減では、施設の延命措置や年度毎における経費の平準化のために、各施設の機能診断及び最適整備構想を策定し、実施していく必要があります。
　収益的収支及び経費の改善では、将来において使用料金の見直しも含め、検討していく必要があります。</t>
    <rPh sb="1" eb="4">
      <t>カクシヒョウ</t>
    </rPh>
    <rPh sb="5" eb="7">
      <t>ルイジ</t>
    </rPh>
    <rPh sb="7" eb="9">
      <t>ダンタイ</t>
    </rPh>
    <rPh sb="10" eb="12">
      <t>ヒカク</t>
    </rPh>
    <rPh sb="14" eb="15">
      <t>ヒク</t>
    </rPh>
    <rPh sb="16" eb="18">
      <t>スイジュン</t>
    </rPh>
    <rPh sb="31" eb="34">
      <t>スイセンカ</t>
    </rPh>
    <rPh sb="34" eb="35">
      <t>リツ</t>
    </rPh>
    <rPh sb="36" eb="38">
      <t>コウジョウ</t>
    </rPh>
    <rPh sb="39" eb="40">
      <t>ハカ</t>
    </rPh>
    <rPh sb="42" eb="44">
      <t>シュウエキ</t>
    </rPh>
    <rPh sb="45" eb="47">
      <t>カイゼン</t>
    </rPh>
    <rPh sb="48" eb="49">
      <t>ト</t>
    </rPh>
    <rPh sb="50" eb="51">
      <t>ク</t>
    </rPh>
    <rPh sb="52" eb="54">
      <t>ヒツヨウ</t>
    </rPh>
    <rPh sb="62" eb="64">
      <t>ケイヒ</t>
    </rPh>
    <rPh sb="65" eb="67">
      <t>セツゲン</t>
    </rPh>
    <rPh sb="70" eb="72">
      <t>シセツ</t>
    </rPh>
    <rPh sb="73" eb="75">
      <t>エンメイ</t>
    </rPh>
    <rPh sb="75" eb="77">
      <t>ソチ</t>
    </rPh>
    <rPh sb="78" eb="80">
      <t>ネンド</t>
    </rPh>
    <rPh sb="80" eb="81">
      <t>ゴト</t>
    </rPh>
    <rPh sb="85" eb="87">
      <t>ケイヒ</t>
    </rPh>
    <rPh sb="88" eb="91">
      <t>ヘイジュンカ</t>
    </rPh>
    <rPh sb="96" eb="97">
      <t>カク</t>
    </rPh>
    <rPh sb="97" eb="99">
      <t>シセツ</t>
    </rPh>
    <rPh sb="102" eb="104">
      <t>シンダン</t>
    </rPh>
    <rPh sb="104" eb="105">
      <t>オヨ</t>
    </rPh>
    <rPh sb="123" eb="125">
      <t>ヒツヨウ</t>
    </rPh>
    <rPh sb="133" eb="136">
      <t>シュウエキテキ</t>
    </rPh>
    <rPh sb="136" eb="138">
      <t>シュウシ</t>
    </rPh>
    <rPh sb="138" eb="139">
      <t>オヨ</t>
    </rPh>
    <rPh sb="140" eb="142">
      <t>ケイヒ</t>
    </rPh>
    <rPh sb="143" eb="145">
      <t>カイゼン</t>
    </rPh>
    <rPh sb="148" eb="150">
      <t>ショウライ</t>
    </rPh>
    <rPh sb="154" eb="157">
      <t>シヨウリョウ</t>
    </rPh>
    <rPh sb="157" eb="158">
      <t>キン</t>
    </rPh>
    <rPh sb="159" eb="161">
      <t>ミナオ</t>
    </rPh>
    <rPh sb="163" eb="164">
      <t>フク</t>
    </rPh>
    <rPh sb="166" eb="168">
      <t>ケントウ</t>
    </rPh>
    <rPh sb="172" eb="174">
      <t>ヒツヨウ</t>
    </rPh>
    <phoneticPr fontId="4"/>
  </si>
  <si>
    <t>　収益的収支比率は上昇していますが、経費回収率は低下しており、いずれも１００％未満となっていることから、経営の健全性が確保されているとはいえません。これは節水等による使用水量の減少や、施設利用率が低いこと、及び各年の維持修繕費の変動によるものです。
　経営の効率性については、以下のとおり課題があります。
　汚水処理原価は上昇していますが、平均値よりは低く抑えられています。今後は施設の更新経費の計上等により変動が予想されます。
　施設利用率が低いのは、水洗化率が類似団体より低いことや節水により使用水量が抑制されているためと考えられます。</t>
    <rPh sb="1" eb="4">
      <t>シュウエキテキ</t>
    </rPh>
    <rPh sb="4" eb="6">
      <t>シュウシ</t>
    </rPh>
    <rPh sb="6" eb="8">
      <t>ヒリツ</t>
    </rPh>
    <rPh sb="9" eb="11">
      <t>ジョウショウ</t>
    </rPh>
    <rPh sb="18" eb="20">
      <t>ケイヒ</t>
    </rPh>
    <rPh sb="20" eb="22">
      <t>カイシュウ</t>
    </rPh>
    <rPh sb="22" eb="23">
      <t>リツ</t>
    </rPh>
    <rPh sb="24" eb="26">
      <t>テイカ</t>
    </rPh>
    <rPh sb="39" eb="41">
      <t>ミマン</t>
    </rPh>
    <rPh sb="52" eb="54">
      <t>ケイエイ</t>
    </rPh>
    <rPh sb="55" eb="58">
      <t>ケンゼンセイ</t>
    </rPh>
    <rPh sb="59" eb="61">
      <t>カクホ</t>
    </rPh>
    <rPh sb="77" eb="80">
      <t>セッスイナド</t>
    </rPh>
    <rPh sb="83" eb="85">
      <t>シヨウ</t>
    </rPh>
    <rPh sb="85" eb="87">
      <t>スイリョウ</t>
    </rPh>
    <rPh sb="88" eb="90">
      <t>ゲンショウ</t>
    </rPh>
    <rPh sb="92" eb="94">
      <t>シセツ</t>
    </rPh>
    <rPh sb="94" eb="97">
      <t>リヨウリツ</t>
    </rPh>
    <rPh sb="98" eb="99">
      <t>ヒク</t>
    </rPh>
    <rPh sb="103" eb="104">
      <t>オヨ</t>
    </rPh>
    <rPh sb="105" eb="107">
      <t>カクネン</t>
    </rPh>
    <rPh sb="108" eb="110">
      <t>イジ</t>
    </rPh>
    <rPh sb="110" eb="112">
      <t>シュウゼン</t>
    </rPh>
    <rPh sb="112" eb="113">
      <t>ヒ</t>
    </rPh>
    <rPh sb="114" eb="116">
      <t>ヘンドウ</t>
    </rPh>
    <rPh sb="126" eb="128">
      <t>ケイエイ</t>
    </rPh>
    <rPh sb="129" eb="132">
      <t>コウリツセイ</t>
    </rPh>
    <rPh sb="138" eb="140">
      <t>イカ</t>
    </rPh>
    <rPh sb="144" eb="146">
      <t>カダイ</t>
    </rPh>
    <rPh sb="154" eb="156">
      <t>オスイ</t>
    </rPh>
    <rPh sb="156" eb="158">
      <t>ショリ</t>
    </rPh>
    <rPh sb="158" eb="160">
      <t>ゲンカ</t>
    </rPh>
    <rPh sb="161" eb="163">
      <t>ジョウショウ</t>
    </rPh>
    <rPh sb="170" eb="173">
      <t>ヘイキンチ</t>
    </rPh>
    <rPh sb="176" eb="177">
      <t>ヒク</t>
    </rPh>
    <rPh sb="178" eb="179">
      <t>オサ</t>
    </rPh>
    <rPh sb="187" eb="189">
      <t>コンゴ</t>
    </rPh>
    <rPh sb="190" eb="192">
      <t>シセツ</t>
    </rPh>
    <rPh sb="193" eb="195">
      <t>コウシン</t>
    </rPh>
    <rPh sb="195" eb="197">
      <t>ケイヒ</t>
    </rPh>
    <rPh sb="198" eb="200">
      <t>ケイジョウ</t>
    </rPh>
    <rPh sb="200" eb="201">
      <t>ナド</t>
    </rPh>
    <rPh sb="204" eb="206">
      <t>ヘンドウ</t>
    </rPh>
    <rPh sb="207" eb="209">
      <t>ヨソウ</t>
    </rPh>
    <rPh sb="216" eb="218">
      <t>シセツ</t>
    </rPh>
    <rPh sb="218" eb="221">
      <t>リヨウリツ</t>
    </rPh>
    <rPh sb="222" eb="223">
      <t>ヒク</t>
    </rPh>
    <rPh sb="227" eb="230">
      <t>スイセンカ</t>
    </rPh>
    <rPh sb="230" eb="231">
      <t>リツ</t>
    </rPh>
    <rPh sb="232" eb="234">
      <t>ルイジ</t>
    </rPh>
    <rPh sb="234" eb="236">
      <t>ダンタイ</t>
    </rPh>
    <rPh sb="238" eb="239">
      <t>ヒク</t>
    </rPh>
    <rPh sb="243" eb="245">
      <t>セッスイ</t>
    </rPh>
    <rPh sb="248" eb="250">
      <t>シヨウ</t>
    </rPh>
    <rPh sb="250" eb="252">
      <t>スイリョウ</t>
    </rPh>
    <rPh sb="253" eb="255">
      <t>ヨクセイ</t>
    </rPh>
    <rPh sb="263" eb="264">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</si>
</sst>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4" fillId="0" borderId="0" applyFont="0" applyFill="0" applyBorder="0" applyAlignment="0" applyProtection="0"/>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6" fontId="15" fillId="0" borderId="0" applyFont="0" applyFill="0" applyBorder="0" applyAlignment="0" applyProtection="0"/>
    <xf numFmtId="0" fontId="16" fillId="0" borderId="0">
      <alignment vertical="center"/>
    </xf>
    <xf numFmtId="0" fontId="15" fillId="0" borderId="0"/>
    <xf numFmtId="0" fontId="16" fillId="0" borderId="0">
      <alignment vertical="center"/>
    </xf>
    <xf numFmtId="0" fontId="1" fillId="0" borderId="0">
      <alignment vertical="center"/>
    </xf>
    <xf numFmtId="0" fontId="15" fillId="0" borderId="0"/>
    <xf numFmtId="0" fontId="17" fillId="0" borderId="0"/>
    <xf numFmtId="0" fontId="18" fillId="0" borderId="0">
      <alignment vertical="center"/>
    </xf>
    <xf numFmtId="0" fontId="12" fillId="0" borderId="0">
      <alignment vertical="center"/>
    </xf>
    <xf numFmtId="0" fontId="15" fillId="0" borderId="0">
      <alignment vertical="center"/>
    </xf>
    <xf numFmtId="0" fontId="15" fillId="0" borderId="0"/>
    <xf numFmtId="0" fontId="16" fillId="0" borderId="0">
      <alignment vertical="center"/>
    </xf>
    <xf numFmtId="0" fontId="17" fillId="0" borderId="0"/>
    <xf numFmtId="0" fontId="19" fillId="0" borderId="0">
      <alignment vertical="center"/>
    </xf>
    <xf numFmtId="0" fontId="20"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2" fillId="0" borderId="0" xfId="0" applyFont="1" applyBorder="1">
      <alignment vertical="center"/>
    </xf>
    <xf numFmtId="0" fontId="13"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6" xfId="0" applyFont="1" applyBorder="1" applyAlignment="1">
      <alignment horizontal="left" vertical="center"/>
    </xf>
    <xf numFmtId="0" fontId="21" fillId="0" borderId="0" xfId="0" applyFont="1" applyBorder="1" applyAlignment="1">
      <alignment horizontal="left" vertical="center"/>
    </xf>
    <xf numFmtId="0" fontId="21" fillId="0" borderId="7"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3643264"/>
        <c:axId val="15364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153643264"/>
        <c:axId val="153649536"/>
      </c:lineChart>
      <c:dateAx>
        <c:axId val="153643264"/>
        <c:scaling>
          <c:orientation val="minMax"/>
        </c:scaling>
        <c:delete val="1"/>
        <c:axPos val="b"/>
        <c:numFmt formatCode="ge" sourceLinked="1"/>
        <c:majorTickMark val="none"/>
        <c:minorTickMark val="none"/>
        <c:tickLblPos val="none"/>
        <c:crossAx val="153649536"/>
        <c:crosses val="autoZero"/>
        <c:auto val="1"/>
        <c:lblOffset val="100"/>
        <c:baseTimeUnit val="years"/>
      </c:dateAx>
      <c:valAx>
        <c:axId val="15364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64326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43.18</c:v>
                </c:pt>
                <c:pt idx="1">
                  <c:v>42.16</c:v>
                </c:pt>
                <c:pt idx="2">
                  <c:v>41.93</c:v>
                </c:pt>
                <c:pt idx="3">
                  <c:v>41.12</c:v>
                </c:pt>
                <c:pt idx="4">
                  <c:v>41.82</c:v>
                </c:pt>
              </c:numCache>
            </c:numRef>
          </c:val>
        </c:ser>
        <c:dLbls>
          <c:showLegendKey val="0"/>
          <c:showVal val="0"/>
          <c:showCatName val="0"/>
          <c:showSerName val="0"/>
          <c:showPercent val="0"/>
          <c:showBubbleSize val="0"/>
        </c:dLbls>
        <c:gapWidth val="150"/>
        <c:axId val="175733376"/>
        <c:axId val="17574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175733376"/>
        <c:axId val="175747840"/>
      </c:lineChart>
      <c:dateAx>
        <c:axId val="175733376"/>
        <c:scaling>
          <c:orientation val="minMax"/>
        </c:scaling>
        <c:delete val="1"/>
        <c:axPos val="b"/>
        <c:numFmt formatCode="ge" sourceLinked="1"/>
        <c:majorTickMark val="none"/>
        <c:minorTickMark val="none"/>
        <c:tickLblPos val="none"/>
        <c:crossAx val="175747840"/>
        <c:crosses val="autoZero"/>
        <c:auto val="1"/>
        <c:lblOffset val="100"/>
        <c:baseTimeUnit val="years"/>
      </c:dateAx>
      <c:valAx>
        <c:axId val="17574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73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68.66</c:v>
                </c:pt>
                <c:pt idx="1">
                  <c:v>70.81</c:v>
                </c:pt>
                <c:pt idx="2">
                  <c:v>72.010000000000005</c:v>
                </c:pt>
                <c:pt idx="3">
                  <c:v>72.39</c:v>
                </c:pt>
                <c:pt idx="4">
                  <c:v>73.400000000000006</c:v>
                </c:pt>
              </c:numCache>
            </c:numRef>
          </c:val>
        </c:ser>
        <c:dLbls>
          <c:showLegendKey val="0"/>
          <c:showVal val="0"/>
          <c:showCatName val="0"/>
          <c:showSerName val="0"/>
          <c:showPercent val="0"/>
          <c:showBubbleSize val="0"/>
        </c:dLbls>
        <c:gapWidth val="150"/>
        <c:axId val="175921408"/>
        <c:axId val="17592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175921408"/>
        <c:axId val="175923584"/>
      </c:lineChart>
      <c:dateAx>
        <c:axId val="175921408"/>
        <c:scaling>
          <c:orientation val="minMax"/>
        </c:scaling>
        <c:delete val="1"/>
        <c:axPos val="b"/>
        <c:numFmt formatCode="ge" sourceLinked="1"/>
        <c:majorTickMark val="none"/>
        <c:minorTickMark val="none"/>
        <c:tickLblPos val="none"/>
        <c:crossAx val="175923584"/>
        <c:crosses val="autoZero"/>
        <c:auto val="1"/>
        <c:lblOffset val="100"/>
        <c:baseTimeUnit val="years"/>
      </c:dateAx>
      <c:valAx>
        <c:axId val="17592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92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91.26</c:v>
                </c:pt>
                <c:pt idx="1">
                  <c:v>92.17</c:v>
                </c:pt>
                <c:pt idx="2">
                  <c:v>92.19</c:v>
                </c:pt>
                <c:pt idx="3">
                  <c:v>92.03</c:v>
                </c:pt>
                <c:pt idx="4">
                  <c:v>94.65</c:v>
                </c:pt>
              </c:numCache>
            </c:numRef>
          </c:val>
        </c:ser>
        <c:dLbls>
          <c:showLegendKey val="0"/>
          <c:showVal val="0"/>
          <c:showCatName val="0"/>
          <c:showSerName val="0"/>
          <c:showPercent val="0"/>
          <c:showBubbleSize val="0"/>
        </c:dLbls>
        <c:gapWidth val="150"/>
        <c:axId val="153679744"/>
        <c:axId val="15631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679744"/>
        <c:axId val="156315648"/>
      </c:lineChart>
      <c:dateAx>
        <c:axId val="153679744"/>
        <c:scaling>
          <c:orientation val="minMax"/>
        </c:scaling>
        <c:delete val="1"/>
        <c:axPos val="b"/>
        <c:numFmt formatCode="ge" sourceLinked="1"/>
        <c:majorTickMark val="none"/>
        <c:minorTickMark val="none"/>
        <c:tickLblPos val="none"/>
        <c:crossAx val="156315648"/>
        <c:crosses val="autoZero"/>
        <c:auto val="1"/>
        <c:lblOffset val="100"/>
        <c:baseTimeUnit val="years"/>
      </c:dateAx>
      <c:valAx>
        <c:axId val="15631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67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6345856"/>
        <c:axId val="15634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6345856"/>
        <c:axId val="156347776"/>
      </c:lineChart>
      <c:dateAx>
        <c:axId val="156345856"/>
        <c:scaling>
          <c:orientation val="minMax"/>
        </c:scaling>
        <c:delete val="1"/>
        <c:axPos val="b"/>
        <c:numFmt formatCode="ge" sourceLinked="1"/>
        <c:majorTickMark val="none"/>
        <c:minorTickMark val="none"/>
        <c:tickLblPos val="none"/>
        <c:crossAx val="156347776"/>
        <c:crosses val="autoZero"/>
        <c:auto val="1"/>
        <c:lblOffset val="100"/>
        <c:baseTimeUnit val="years"/>
      </c:dateAx>
      <c:valAx>
        <c:axId val="15634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34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6362624"/>
        <c:axId val="175796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6362624"/>
        <c:axId val="175796224"/>
      </c:lineChart>
      <c:dateAx>
        <c:axId val="156362624"/>
        <c:scaling>
          <c:orientation val="minMax"/>
        </c:scaling>
        <c:delete val="1"/>
        <c:axPos val="b"/>
        <c:numFmt formatCode="ge" sourceLinked="1"/>
        <c:majorTickMark val="none"/>
        <c:minorTickMark val="none"/>
        <c:tickLblPos val="none"/>
        <c:crossAx val="175796224"/>
        <c:crosses val="autoZero"/>
        <c:auto val="1"/>
        <c:lblOffset val="100"/>
        <c:baseTimeUnit val="years"/>
      </c:dateAx>
      <c:valAx>
        <c:axId val="175796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36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5575424"/>
        <c:axId val="17557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575424"/>
        <c:axId val="175576576"/>
      </c:lineChart>
      <c:dateAx>
        <c:axId val="175575424"/>
        <c:scaling>
          <c:orientation val="minMax"/>
        </c:scaling>
        <c:delete val="1"/>
        <c:axPos val="b"/>
        <c:numFmt formatCode="ge" sourceLinked="1"/>
        <c:majorTickMark val="none"/>
        <c:minorTickMark val="none"/>
        <c:tickLblPos val="none"/>
        <c:crossAx val="175576576"/>
        <c:crosses val="autoZero"/>
        <c:auto val="1"/>
        <c:lblOffset val="100"/>
        <c:baseTimeUnit val="years"/>
      </c:dateAx>
      <c:valAx>
        <c:axId val="17557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57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5594496"/>
        <c:axId val="17561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594496"/>
        <c:axId val="175613056"/>
      </c:lineChart>
      <c:dateAx>
        <c:axId val="175594496"/>
        <c:scaling>
          <c:orientation val="minMax"/>
        </c:scaling>
        <c:delete val="1"/>
        <c:axPos val="b"/>
        <c:numFmt formatCode="ge" sourceLinked="1"/>
        <c:majorTickMark val="none"/>
        <c:minorTickMark val="none"/>
        <c:tickLblPos val="none"/>
        <c:crossAx val="175613056"/>
        <c:crosses val="autoZero"/>
        <c:auto val="1"/>
        <c:lblOffset val="100"/>
        <c:baseTimeUnit val="years"/>
      </c:dateAx>
      <c:valAx>
        <c:axId val="17561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59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5630976"/>
        <c:axId val="175653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175630976"/>
        <c:axId val="175653632"/>
      </c:lineChart>
      <c:dateAx>
        <c:axId val="175630976"/>
        <c:scaling>
          <c:orientation val="minMax"/>
        </c:scaling>
        <c:delete val="1"/>
        <c:axPos val="b"/>
        <c:numFmt formatCode="ge" sourceLinked="1"/>
        <c:majorTickMark val="none"/>
        <c:minorTickMark val="none"/>
        <c:tickLblPos val="none"/>
        <c:crossAx val="175653632"/>
        <c:crosses val="autoZero"/>
        <c:auto val="1"/>
        <c:lblOffset val="100"/>
        <c:baseTimeUnit val="years"/>
      </c:dateAx>
      <c:valAx>
        <c:axId val="175653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63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42.41</c:v>
                </c:pt>
                <c:pt idx="1">
                  <c:v>68.489999999999995</c:v>
                </c:pt>
                <c:pt idx="2">
                  <c:v>65.56</c:v>
                </c:pt>
                <c:pt idx="3">
                  <c:v>65.87</c:v>
                </c:pt>
                <c:pt idx="4">
                  <c:v>57.41</c:v>
                </c:pt>
              </c:numCache>
            </c:numRef>
          </c:val>
        </c:ser>
        <c:dLbls>
          <c:showLegendKey val="0"/>
          <c:showVal val="0"/>
          <c:showCatName val="0"/>
          <c:showSerName val="0"/>
          <c:showPercent val="0"/>
          <c:showBubbleSize val="0"/>
        </c:dLbls>
        <c:gapWidth val="150"/>
        <c:axId val="175683456"/>
        <c:axId val="175689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175683456"/>
        <c:axId val="175689728"/>
      </c:lineChart>
      <c:dateAx>
        <c:axId val="175683456"/>
        <c:scaling>
          <c:orientation val="minMax"/>
        </c:scaling>
        <c:delete val="1"/>
        <c:axPos val="b"/>
        <c:numFmt formatCode="ge" sourceLinked="1"/>
        <c:majorTickMark val="none"/>
        <c:minorTickMark val="none"/>
        <c:tickLblPos val="none"/>
        <c:crossAx val="175689728"/>
        <c:crosses val="autoZero"/>
        <c:auto val="1"/>
        <c:lblOffset val="100"/>
        <c:baseTimeUnit val="years"/>
      </c:dateAx>
      <c:valAx>
        <c:axId val="17568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68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212.21</c:v>
                </c:pt>
                <c:pt idx="1">
                  <c:v>213.52</c:v>
                </c:pt>
                <c:pt idx="2">
                  <c:v>219.81</c:v>
                </c:pt>
                <c:pt idx="3">
                  <c:v>218.68</c:v>
                </c:pt>
                <c:pt idx="4">
                  <c:v>259.14</c:v>
                </c:pt>
              </c:numCache>
            </c:numRef>
          </c:val>
        </c:ser>
        <c:dLbls>
          <c:showLegendKey val="0"/>
          <c:showVal val="0"/>
          <c:showCatName val="0"/>
          <c:showSerName val="0"/>
          <c:showPercent val="0"/>
          <c:showBubbleSize val="0"/>
        </c:dLbls>
        <c:gapWidth val="150"/>
        <c:axId val="175713280"/>
        <c:axId val="17571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175713280"/>
        <c:axId val="175719552"/>
      </c:lineChart>
      <c:dateAx>
        <c:axId val="175713280"/>
        <c:scaling>
          <c:orientation val="minMax"/>
        </c:scaling>
        <c:delete val="1"/>
        <c:axPos val="b"/>
        <c:numFmt formatCode="ge" sourceLinked="1"/>
        <c:majorTickMark val="none"/>
        <c:minorTickMark val="none"/>
        <c:tickLblPos val="none"/>
        <c:crossAx val="175719552"/>
        <c:crosses val="autoZero"/>
        <c:auto val="1"/>
        <c:lblOffset val="100"/>
        <c:baseTimeUnit val="years"/>
      </c:dateAx>
      <c:valAx>
        <c:axId val="17571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71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R11" sqref="R1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宮崎県　都城市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169461</v>
      </c>
      <c r="AM8" s="47"/>
      <c r="AN8" s="47"/>
      <c r="AO8" s="47"/>
      <c r="AP8" s="47"/>
      <c r="AQ8" s="47"/>
      <c r="AR8" s="47"/>
      <c r="AS8" s="47"/>
      <c r="AT8" s="43">
        <f>データ!S6</f>
        <v>653.36</v>
      </c>
      <c r="AU8" s="43"/>
      <c r="AV8" s="43"/>
      <c r="AW8" s="43"/>
      <c r="AX8" s="43"/>
      <c r="AY8" s="43"/>
      <c r="AZ8" s="43"/>
      <c r="BA8" s="43"/>
      <c r="BB8" s="43">
        <f>データ!T6</f>
        <v>259.37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7.43</v>
      </c>
      <c r="Q10" s="43"/>
      <c r="R10" s="43"/>
      <c r="S10" s="43"/>
      <c r="T10" s="43"/>
      <c r="U10" s="43"/>
      <c r="V10" s="43"/>
      <c r="W10" s="43">
        <f>データ!P6</f>
        <v>95.24</v>
      </c>
      <c r="X10" s="43"/>
      <c r="Y10" s="43"/>
      <c r="Z10" s="43"/>
      <c r="AA10" s="43"/>
      <c r="AB10" s="43"/>
      <c r="AC10" s="43"/>
      <c r="AD10" s="47">
        <f>データ!Q6</f>
        <v>2794</v>
      </c>
      <c r="AE10" s="47"/>
      <c r="AF10" s="47"/>
      <c r="AG10" s="47"/>
      <c r="AH10" s="47"/>
      <c r="AI10" s="47"/>
      <c r="AJ10" s="47"/>
      <c r="AK10" s="2"/>
      <c r="AL10" s="47">
        <f>データ!U6</f>
        <v>12509</v>
      </c>
      <c r="AM10" s="47"/>
      <c r="AN10" s="47"/>
      <c r="AO10" s="47"/>
      <c r="AP10" s="47"/>
      <c r="AQ10" s="47"/>
      <c r="AR10" s="47"/>
      <c r="AS10" s="47"/>
      <c r="AT10" s="43">
        <f>データ!V6</f>
        <v>7.9</v>
      </c>
      <c r="AU10" s="43"/>
      <c r="AV10" s="43"/>
      <c r="AW10" s="43"/>
      <c r="AX10" s="43"/>
      <c r="AY10" s="43"/>
      <c r="AZ10" s="43"/>
      <c r="BA10" s="43"/>
      <c r="BB10" s="43">
        <f>データ!W6</f>
        <v>1583.42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9" t="s">
        <v>25</v>
      </c>
      <c r="BM14" s="70"/>
      <c r="BN14" s="70"/>
      <c r="BO14" s="70"/>
      <c r="BP14" s="70"/>
      <c r="BQ14" s="70"/>
      <c r="BR14" s="70"/>
      <c r="BS14" s="70"/>
      <c r="BT14" s="70"/>
      <c r="BU14" s="70"/>
      <c r="BV14" s="70"/>
      <c r="BW14" s="70"/>
      <c r="BX14" s="70"/>
      <c r="BY14" s="70"/>
      <c r="BZ14" s="71"/>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72"/>
      <c r="BM15" s="73"/>
      <c r="BN15" s="73"/>
      <c r="BO15" s="73"/>
      <c r="BP15" s="73"/>
      <c r="BQ15" s="73"/>
      <c r="BR15" s="73"/>
      <c r="BS15" s="73"/>
      <c r="BT15" s="73"/>
      <c r="BU15" s="73"/>
      <c r="BV15" s="73"/>
      <c r="BW15" s="73"/>
      <c r="BX15" s="73"/>
      <c r="BY15" s="73"/>
      <c r="BZ15" s="74"/>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110</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60" t="s">
        <v>26</v>
      </c>
      <c r="D34" s="60"/>
      <c r="E34" s="60"/>
      <c r="F34" s="60"/>
      <c r="G34" s="60"/>
      <c r="H34" s="60"/>
      <c r="I34" s="60"/>
      <c r="J34" s="60"/>
      <c r="K34" s="60"/>
      <c r="L34" s="60"/>
      <c r="M34" s="60"/>
      <c r="N34" s="60"/>
      <c r="O34" s="60"/>
      <c r="P34" s="60"/>
      <c r="Q34" s="19"/>
      <c r="R34" s="60" t="s">
        <v>27</v>
      </c>
      <c r="S34" s="60"/>
      <c r="T34" s="60"/>
      <c r="U34" s="60"/>
      <c r="V34" s="60"/>
      <c r="W34" s="60"/>
      <c r="X34" s="60"/>
      <c r="Y34" s="60"/>
      <c r="Z34" s="60"/>
      <c r="AA34" s="60"/>
      <c r="AB34" s="60"/>
      <c r="AC34" s="60"/>
      <c r="AD34" s="60"/>
      <c r="AE34" s="60"/>
      <c r="AF34" s="19"/>
      <c r="AG34" s="60" t="s">
        <v>28</v>
      </c>
      <c r="AH34" s="60"/>
      <c r="AI34" s="60"/>
      <c r="AJ34" s="60"/>
      <c r="AK34" s="60"/>
      <c r="AL34" s="60"/>
      <c r="AM34" s="60"/>
      <c r="AN34" s="60"/>
      <c r="AO34" s="60"/>
      <c r="AP34" s="60"/>
      <c r="AQ34" s="60"/>
      <c r="AR34" s="60"/>
      <c r="AS34" s="60"/>
      <c r="AT34" s="60"/>
      <c r="AU34" s="19"/>
      <c r="AV34" s="60" t="s">
        <v>29</v>
      </c>
      <c r="AW34" s="60"/>
      <c r="AX34" s="60"/>
      <c r="AY34" s="60"/>
      <c r="AZ34" s="60"/>
      <c r="BA34" s="60"/>
      <c r="BB34" s="60"/>
      <c r="BC34" s="60"/>
      <c r="BD34" s="60"/>
      <c r="BE34" s="60"/>
      <c r="BF34" s="60"/>
      <c r="BG34" s="60"/>
      <c r="BH34" s="60"/>
      <c r="BI34" s="60"/>
      <c r="BJ34" s="18"/>
      <c r="BK34" s="2"/>
      <c r="BL34" s="75"/>
      <c r="BM34" s="76"/>
      <c r="BN34" s="76"/>
      <c r="BO34" s="76"/>
      <c r="BP34" s="76"/>
      <c r="BQ34" s="76"/>
      <c r="BR34" s="76"/>
      <c r="BS34" s="76"/>
      <c r="BT34" s="76"/>
      <c r="BU34" s="76"/>
      <c r="BV34" s="76"/>
      <c r="BW34" s="76"/>
      <c r="BX34" s="76"/>
      <c r="BY34" s="76"/>
      <c r="BZ34" s="77"/>
    </row>
    <row r="35" spans="1:78" ht="13.5" customHeight="1">
      <c r="A35" s="2"/>
      <c r="B35" s="16"/>
      <c r="C35" s="60"/>
      <c r="D35" s="60"/>
      <c r="E35" s="60"/>
      <c r="F35" s="60"/>
      <c r="G35" s="60"/>
      <c r="H35" s="60"/>
      <c r="I35" s="60"/>
      <c r="J35" s="60"/>
      <c r="K35" s="60"/>
      <c r="L35" s="60"/>
      <c r="M35" s="60"/>
      <c r="N35" s="60"/>
      <c r="O35" s="60"/>
      <c r="P35" s="60"/>
      <c r="Q35" s="19"/>
      <c r="R35" s="60"/>
      <c r="S35" s="60"/>
      <c r="T35" s="60"/>
      <c r="U35" s="60"/>
      <c r="V35" s="60"/>
      <c r="W35" s="60"/>
      <c r="X35" s="60"/>
      <c r="Y35" s="60"/>
      <c r="Z35" s="60"/>
      <c r="AA35" s="60"/>
      <c r="AB35" s="60"/>
      <c r="AC35" s="60"/>
      <c r="AD35" s="60"/>
      <c r="AE35" s="60"/>
      <c r="AF35" s="19"/>
      <c r="AG35" s="60"/>
      <c r="AH35" s="60"/>
      <c r="AI35" s="60"/>
      <c r="AJ35" s="60"/>
      <c r="AK35" s="60"/>
      <c r="AL35" s="60"/>
      <c r="AM35" s="60"/>
      <c r="AN35" s="60"/>
      <c r="AO35" s="60"/>
      <c r="AP35" s="60"/>
      <c r="AQ35" s="60"/>
      <c r="AR35" s="60"/>
      <c r="AS35" s="60"/>
      <c r="AT35" s="60"/>
      <c r="AU35" s="19"/>
      <c r="AV35" s="60"/>
      <c r="AW35" s="60"/>
      <c r="AX35" s="60"/>
      <c r="AY35" s="60"/>
      <c r="AZ35" s="60"/>
      <c r="BA35" s="60"/>
      <c r="BB35" s="60"/>
      <c r="BC35" s="60"/>
      <c r="BD35" s="60"/>
      <c r="BE35" s="60"/>
      <c r="BF35" s="60"/>
      <c r="BG35" s="60"/>
      <c r="BH35" s="60"/>
      <c r="BI35" s="60"/>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9" t="s">
        <v>30</v>
      </c>
      <c r="BM45" s="70"/>
      <c r="BN45" s="70"/>
      <c r="BO45" s="70"/>
      <c r="BP45" s="70"/>
      <c r="BQ45" s="70"/>
      <c r="BR45" s="70"/>
      <c r="BS45" s="70"/>
      <c r="BT45" s="70"/>
      <c r="BU45" s="70"/>
      <c r="BV45" s="70"/>
      <c r="BW45" s="70"/>
      <c r="BX45" s="70"/>
      <c r="BY45" s="70"/>
      <c r="BZ45" s="71"/>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2"/>
      <c r="BM46" s="73"/>
      <c r="BN46" s="73"/>
      <c r="BO46" s="73"/>
      <c r="BP46" s="73"/>
      <c r="BQ46" s="73"/>
      <c r="BR46" s="73"/>
      <c r="BS46" s="73"/>
      <c r="BT46" s="73"/>
      <c r="BU46" s="73"/>
      <c r="BV46" s="73"/>
      <c r="BW46" s="73"/>
      <c r="BX46" s="73"/>
      <c r="BY46" s="73"/>
      <c r="BZ46" s="74"/>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108</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60" t="s">
        <v>31</v>
      </c>
      <c r="D56" s="60"/>
      <c r="E56" s="60"/>
      <c r="F56" s="60"/>
      <c r="G56" s="60"/>
      <c r="H56" s="60"/>
      <c r="I56" s="60"/>
      <c r="J56" s="60"/>
      <c r="K56" s="60"/>
      <c r="L56" s="60"/>
      <c r="M56" s="60"/>
      <c r="N56" s="60"/>
      <c r="O56" s="60"/>
      <c r="P56" s="60"/>
      <c r="Q56" s="19"/>
      <c r="R56" s="60" t="s">
        <v>32</v>
      </c>
      <c r="S56" s="60"/>
      <c r="T56" s="60"/>
      <c r="U56" s="60"/>
      <c r="V56" s="60"/>
      <c r="W56" s="60"/>
      <c r="X56" s="60"/>
      <c r="Y56" s="60"/>
      <c r="Z56" s="60"/>
      <c r="AA56" s="60"/>
      <c r="AB56" s="60"/>
      <c r="AC56" s="60"/>
      <c r="AD56" s="60"/>
      <c r="AE56" s="60"/>
      <c r="AF56" s="19"/>
      <c r="AG56" s="60" t="s">
        <v>33</v>
      </c>
      <c r="AH56" s="60"/>
      <c r="AI56" s="60"/>
      <c r="AJ56" s="60"/>
      <c r="AK56" s="60"/>
      <c r="AL56" s="60"/>
      <c r="AM56" s="60"/>
      <c r="AN56" s="60"/>
      <c r="AO56" s="60"/>
      <c r="AP56" s="60"/>
      <c r="AQ56" s="60"/>
      <c r="AR56" s="60"/>
      <c r="AS56" s="60"/>
      <c r="AT56" s="60"/>
      <c r="AU56" s="19"/>
      <c r="AV56" s="60" t="s">
        <v>34</v>
      </c>
      <c r="AW56" s="60"/>
      <c r="AX56" s="60"/>
      <c r="AY56" s="60"/>
      <c r="AZ56" s="60"/>
      <c r="BA56" s="60"/>
      <c r="BB56" s="60"/>
      <c r="BC56" s="60"/>
      <c r="BD56" s="60"/>
      <c r="BE56" s="60"/>
      <c r="BF56" s="60"/>
      <c r="BG56" s="60"/>
      <c r="BH56" s="60"/>
      <c r="BI56" s="60"/>
      <c r="BJ56" s="18"/>
      <c r="BK56" s="2"/>
      <c r="BL56" s="75"/>
      <c r="BM56" s="76"/>
      <c r="BN56" s="76"/>
      <c r="BO56" s="76"/>
      <c r="BP56" s="76"/>
      <c r="BQ56" s="76"/>
      <c r="BR56" s="76"/>
      <c r="BS56" s="76"/>
      <c r="BT56" s="76"/>
      <c r="BU56" s="76"/>
      <c r="BV56" s="76"/>
      <c r="BW56" s="76"/>
      <c r="BX56" s="76"/>
      <c r="BY56" s="76"/>
      <c r="BZ56" s="77"/>
    </row>
    <row r="57" spans="1:78" ht="13.5" customHeight="1">
      <c r="A57" s="2"/>
      <c r="B57" s="16"/>
      <c r="C57" s="60"/>
      <c r="D57" s="60"/>
      <c r="E57" s="60"/>
      <c r="F57" s="60"/>
      <c r="G57" s="60"/>
      <c r="H57" s="60"/>
      <c r="I57" s="60"/>
      <c r="J57" s="60"/>
      <c r="K57" s="60"/>
      <c r="L57" s="60"/>
      <c r="M57" s="60"/>
      <c r="N57" s="60"/>
      <c r="O57" s="60"/>
      <c r="P57" s="60"/>
      <c r="Q57" s="19"/>
      <c r="R57" s="60"/>
      <c r="S57" s="60"/>
      <c r="T57" s="60"/>
      <c r="U57" s="60"/>
      <c r="V57" s="60"/>
      <c r="W57" s="60"/>
      <c r="X57" s="60"/>
      <c r="Y57" s="60"/>
      <c r="Z57" s="60"/>
      <c r="AA57" s="60"/>
      <c r="AB57" s="60"/>
      <c r="AC57" s="60"/>
      <c r="AD57" s="60"/>
      <c r="AE57" s="60"/>
      <c r="AF57" s="19"/>
      <c r="AG57" s="60"/>
      <c r="AH57" s="60"/>
      <c r="AI57" s="60"/>
      <c r="AJ57" s="60"/>
      <c r="AK57" s="60"/>
      <c r="AL57" s="60"/>
      <c r="AM57" s="60"/>
      <c r="AN57" s="60"/>
      <c r="AO57" s="60"/>
      <c r="AP57" s="60"/>
      <c r="AQ57" s="60"/>
      <c r="AR57" s="60"/>
      <c r="AS57" s="60"/>
      <c r="AT57" s="60"/>
      <c r="AU57" s="19"/>
      <c r="AV57" s="60"/>
      <c r="AW57" s="60"/>
      <c r="AX57" s="60"/>
      <c r="AY57" s="60"/>
      <c r="AZ57" s="60"/>
      <c r="BA57" s="60"/>
      <c r="BB57" s="60"/>
      <c r="BC57" s="60"/>
      <c r="BD57" s="60"/>
      <c r="BE57" s="60"/>
      <c r="BF57" s="60"/>
      <c r="BG57" s="60"/>
      <c r="BH57" s="60"/>
      <c r="BI57" s="60"/>
      <c r="BJ57" s="18"/>
      <c r="BK57" s="2"/>
      <c r="BL57" s="75"/>
      <c r="BM57" s="76"/>
      <c r="BN57" s="76"/>
      <c r="BO57" s="76"/>
      <c r="BP57" s="76"/>
      <c r="BQ57" s="76"/>
      <c r="BR57" s="76"/>
      <c r="BS57" s="76"/>
      <c r="BT57" s="76"/>
      <c r="BU57" s="76"/>
      <c r="BV57" s="76"/>
      <c r="BW57" s="76"/>
      <c r="BX57" s="76"/>
      <c r="BY57" s="76"/>
      <c r="BZ57" s="7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5"/>
      <c r="BM60" s="76"/>
      <c r="BN60" s="76"/>
      <c r="BO60" s="76"/>
      <c r="BP60" s="76"/>
      <c r="BQ60" s="76"/>
      <c r="BR60" s="76"/>
      <c r="BS60" s="76"/>
      <c r="BT60" s="76"/>
      <c r="BU60" s="76"/>
      <c r="BV60" s="76"/>
      <c r="BW60" s="76"/>
      <c r="BX60" s="76"/>
      <c r="BY60" s="76"/>
      <c r="BZ60" s="77"/>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9" t="s">
        <v>36</v>
      </c>
      <c r="BM64" s="70"/>
      <c r="BN64" s="70"/>
      <c r="BO64" s="70"/>
      <c r="BP64" s="70"/>
      <c r="BQ64" s="70"/>
      <c r="BR64" s="70"/>
      <c r="BS64" s="70"/>
      <c r="BT64" s="70"/>
      <c r="BU64" s="70"/>
      <c r="BV64" s="70"/>
      <c r="BW64" s="70"/>
      <c r="BX64" s="70"/>
      <c r="BY64" s="70"/>
      <c r="BZ64" s="71"/>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2"/>
      <c r="BM65" s="73"/>
      <c r="BN65" s="73"/>
      <c r="BO65" s="73"/>
      <c r="BP65" s="73"/>
      <c r="BQ65" s="73"/>
      <c r="BR65" s="73"/>
      <c r="BS65" s="73"/>
      <c r="BT65" s="73"/>
      <c r="BU65" s="73"/>
      <c r="BV65" s="73"/>
      <c r="BW65" s="73"/>
      <c r="BX65" s="73"/>
      <c r="BY65" s="73"/>
      <c r="BZ65" s="74"/>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109</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60" t="s">
        <v>37</v>
      </c>
      <c r="D79" s="60"/>
      <c r="E79" s="60"/>
      <c r="F79" s="60"/>
      <c r="G79" s="60"/>
      <c r="H79" s="60"/>
      <c r="I79" s="60"/>
      <c r="J79" s="60"/>
      <c r="K79" s="60"/>
      <c r="L79" s="60"/>
      <c r="M79" s="60"/>
      <c r="N79" s="60"/>
      <c r="O79" s="60"/>
      <c r="P79" s="60"/>
      <c r="Q79" s="60"/>
      <c r="R79" s="60"/>
      <c r="S79" s="60"/>
      <c r="T79" s="60"/>
      <c r="U79" s="19"/>
      <c r="V79" s="19"/>
      <c r="W79" s="60" t="s">
        <v>38</v>
      </c>
      <c r="X79" s="60"/>
      <c r="Y79" s="60"/>
      <c r="Z79" s="60"/>
      <c r="AA79" s="60"/>
      <c r="AB79" s="60"/>
      <c r="AC79" s="60"/>
      <c r="AD79" s="60"/>
      <c r="AE79" s="60"/>
      <c r="AF79" s="60"/>
      <c r="AG79" s="60"/>
      <c r="AH79" s="60"/>
      <c r="AI79" s="60"/>
      <c r="AJ79" s="60"/>
      <c r="AK79" s="60"/>
      <c r="AL79" s="60"/>
      <c r="AM79" s="60"/>
      <c r="AN79" s="60"/>
      <c r="AO79" s="19"/>
      <c r="AP79" s="19"/>
      <c r="AQ79" s="60" t="s">
        <v>39</v>
      </c>
      <c r="AR79" s="60"/>
      <c r="AS79" s="60"/>
      <c r="AT79" s="60"/>
      <c r="AU79" s="60"/>
      <c r="AV79" s="60"/>
      <c r="AW79" s="60"/>
      <c r="AX79" s="60"/>
      <c r="AY79" s="60"/>
      <c r="AZ79" s="60"/>
      <c r="BA79" s="60"/>
      <c r="BB79" s="60"/>
      <c r="BC79" s="60"/>
      <c r="BD79" s="60"/>
      <c r="BE79" s="60"/>
      <c r="BF79" s="60"/>
      <c r="BG79" s="60"/>
      <c r="BH79" s="60"/>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60"/>
      <c r="D80" s="60"/>
      <c r="E80" s="60"/>
      <c r="F80" s="60"/>
      <c r="G80" s="60"/>
      <c r="H80" s="60"/>
      <c r="I80" s="60"/>
      <c r="J80" s="60"/>
      <c r="K80" s="60"/>
      <c r="L80" s="60"/>
      <c r="M80" s="60"/>
      <c r="N80" s="60"/>
      <c r="O80" s="60"/>
      <c r="P80" s="60"/>
      <c r="Q80" s="60"/>
      <c r="R80" s="60"/>
      <c r="S80" s="60"/>
      <c r="T80" s="60"/>
      <c r="U80" s="19"/>
      <c r="V80" s="19"/>
      <c r="W80" s="60"/>
      <c r="X80" s="60"/>
      <c r="Y80" s="60"/>
      <c r="Z80" s="60"/>
      <c r="AA80" s="60"/>
      <c r="AB80" s="60"/>
      <c r="AC80" s="60"/>
      <c r="AD80" s="60"/>
      <c r="AE80" s="60"/>
      <c r="AF80" s="60"/>
      <c r="AG80" s="60"/>
      <c r="AH80" s="60"/>
      <c r="AI80" s="60"/>
      <c r="AJ80" s="60"/>
      <c r="AK80" s="60"/>
      <c r="AL80" s="60"/>
      <c r="AM80" s="60"/>
      <c r="AN80" s="60"/>
      <c r="AO80" s="19"/>
      <c r="AP80" s="19"/>
      <c r="AQ80" s="60"/>
      <c r="AR80" s="60"/>
      <c r="AS80" s="60"/>
      <c r="AT80" s="60"/>
      <c r="AU80" s="60"/>
      <c r="AV80" s="60"/>
      <c r="AW80" s="60"/>
      <c r="AX80" s="60"/>
      <c r="AY80" s="60"/>
      <c r="AZ80" s="60"/>
      <c r="BA80" s="60"/>
      <c r="BB80" s="60"/>
      <c r="BC80" s="60"/>
      <c r="BD80" s="60"/>
      <c r="BE80" s="60"/>
      <c r="BF80" s="60"/>
      <c r="BG80" s="60"/>
      <c r="BH80" s="60"/>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62" t="s">
        <v>51</v>
      </c>
      <c r="I3" s="63"/>
      <c r="J3" s="63"/>
      <c r="K3" s="63"/>
      <c r="L3" s="63"/>
      <c r="M3" s="63"/>
      <c r="N3" s="63"/>
      <c r="O3" s="63"/>
      <c r="P3" s="63"/>
      <c r="Q3" s="63"/>
      <c r="R3" s="63"/>
      <c r="S3" s="63"/>
      <c r="T3" s="63"/>
      <c r="U3" s="63"/>
      <c r="V3" s="63"/>
      <c r="W3" s="64"/>
      <c r="X3" s="68" t="s">
        <v>52</v>
      </c>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1"/>
      <c r="DC3" s="61"/>
      <c r="DD3" s="61"/>
      <c r="DE3" s="61"/>
      <c r="DF3" s="61"/>
      <c r="DG3" s="61"/>
      <c r="DH3" s="61" t="s">
        <v>53</v>
      </c>
      <c r="DI3" s="61"/>
      <c r="DJ3" s="61"/>
      <c r="DK3" s="61"/>
      <c r="DL3" s="61"/>
      <c r="DM3" s="61"/>
      <c r="DN3" s="61"/>
      <c r="DO3" s="61"/>
      <c r="DP3" s="61"/>
      <c r="DQ3" s="61"/>
      <c r="DR3" s="61"/>
      <c r="DS3" s="61"/>
      <c r="DT3" s="61"/>
      <c r="DU3" s="61"/>
      <c r="DV3" s="61"/>
      <c r="DW3" s="61"/>
      <c r="DX3" s="61"/>
      <c r="DY3" s="61"/>
      <c r="DZ3" s="61"/>
      <c r="EA3" s="61"/>
      <c r="EB3" s="61"/>
      <c r="EC3" s="61"/>
      <c r="ED3" s="61"/>
      <c r="EE3" s="61"/>
      <c r="EF3" s="61"/>
      <c r="EG3" s="61"/>
      <c r="EH3" s="61"/>
      <c r="EI3" s="61"/>
      <c r="EJ3" s="61"/>
      <c r="EK3" s="61"/>
      <c r="EL3" s="61"/>
      <c r="EM3" s="61"/>
      <c r="EN3" s="61"/>
    </row>
    <row r="4" spans="1:144">
      <c r="A4" s="26" t="s">
        <v>54</v>
      </c>
      <c r="B4" s="28"/>
      <c r="C4" s="28"/>
      <c r="D4" s="28"/>
      <c r="E4" s="28"/>
      <c r="F4" s="28"/>
      <c r="G4" s="28"/>
      <c r="H4" s="65"/>
      <c r="I4" s="66"/>
      <c r="J4" s="66"/>
      <c r="K4" s="66"/>
      <c r="L4" s="66"/>
      <c r="M4" s="66"/>
      <c r="N4" s="66"/>
      <c r="O4" s="66"/>
      <c r="P4" s="66"/>
      <c r="Q4" s="66"/>
      <c r="R4" s="66"/>
      <c r="S4" s="66"/>
      <c r="T4" s="66"/>
      <c r="U4" s="66"/>
      <c r="V4" s="66"/>
      <c r="W4" s="67"/>
      <c r="X4" s="61" t="s">
        <v>55</v>
      </c>
      <c r="Y4" s="61"/>
      <c r="Z4" s="61"/>
      <c r="AA4" s="61"/>
      <c r="AB4" s="61"/>
      <c r="AC4" s="61"/>
      <c r="AD4" s="61"/>
      <c r="AE4" s="61"/>
      <c r="AF4" s="61"/>
      <c r="AG4" s="61"/>
      <c r="AH4" s="61"/>
      <c r="AI4" s="61" t="s">
        <v>56</v>
      </c>
      <c r="AJ4" s="61"/>
      <c r="AK4" s="61"/>
      <c r="AL4" s="61"/>
      <c r="AM4" s="61"/>
      <c r="AN4" s="61"/>
      <c r="AO4" s="61"/>
      <c r="AP4" s="61"/>
      <c r="AQ4" s="61"/>
      <c r="AR4" s="61"/>
      <c r="AS4" s="61"/>
      <c r="AT4" s="61" t="s">
        <v>57</v>
      </c>
      <c r="AU4" s="61"/>
      <c r="AV4" s="61"/>
      <c r="AW4" s="61"/>
      <c r="AX4" s="61"/>
      <c r="AY4" s="61"/>
      <c r="AZ4" s="61"/>
      <c r="BA4" s="61"/>
      <c r="BB4" s="61"/>
      <c r="BC4" s="61"/>
      <c r="BD4" s="61"/>
      <c r="BE4" s="61" t="s">
        <v>58</v>
      </c>
      <c r="BF4" s="61"/>
      <c r="BG4" s="61"/>
      <c r="BH4" s="61"/>
      <c r="BI4" s="61"/>
      <c r="BJ4" s="61"/>
      <c r="BK4" s="61"/>
      <c r="BL4" s="61"/>
      <c r="BM4" s="61"/>
      <c r="BN4" s="61"/>
      <c r="BO4" s="61"/>
      <c r="BP4" s="61" t="s">
        <v>59</v>
      </c>
      <c r="BQ4" s="61"/>
      <c r="BR4" s="61"/>
      <c r="BS4" s="61"/>
      <c r="BT4" s="61"/>
      <c r="BU4" s="61"/>
      <c r="BV4" s="61"/>
      <c r="BW4" s="61"/>
      <c r="BX4" s="61"/>
      <c r="BY4" s="61"/>
      <c r="BZ4" s="61"/>
      <c r="CA4" s="61" t="s">
        <v>60</v>
      </c>
      <c r="CB4" s="61"/>
      <c r="CC4" s="61"/>
      <c r="CD4" s="61"/>
      <c r="CE4" s="61"/>
      <c r="CF4" s="61"/>
      <c r="CG4" s="61"/>
      <c r="CH4" s="61"/>
      <c r="CI4" s="61"/>
      <c r="CJ4" s="61"/>
      <c r="CK4" s="61"/>
      <c r="CL4" s="61" t="s">
        <v>61</v>
      </c>
      <c r="CM4" s="61"/>
      <c r="CN4" s="61"/>
      <c r="CO4" s="61"/>
      <c r="CP4" s="61"/>
      <c r="CQ4" s="61"/>
      <c r="CR4" s="61"/>
      <c r="CS4" s="61"/>
      <c r="CT4" s="61"/>
      <c r="CU4" s="61"/>
      <c r="CV4" s="61"/>
      <c r="CW4" s="61" t="s">
        <v>62</v>
      </c>
      <c r="CX4" s="61"/>
      <c r="CY4" s="61"/>
      <c r="CZ4" s="61"/>
      <c r="DA4" s="61"/>
      <c r="DB4" s="61"/>
      <c r="DC4" s="61"/>
      <c r="DD4" s="61"/>
      <c r="DE4" s="61"/>
      <c r="DF4" s="61"/>
      <c r="DG4" s="61"/>
      <c r="DH4" s="61" t="s">
        <v>63</v>
      </c>
      <c r="DI4" s="61"/>
      <c r="DJ4" s="61"/>
      <c r="DK4" s="61"/>
      <c r="DL4" s="61"/>
      <c r="DM4" s="61"/>
      <c r="DN4" s="61"/>
      <c r="DO4" s="61"/>
      <c r="DP4" s="61"/>
      <c r="DQ4" s="61"/>
      <c r="DR4" s="61"/>
      <c r="DS4" s="61" t="s">
        <v>64</v>
      </c>
      <c r="DT4" s="61"/>
      <c r="DU4" s="61"/>
      <c r="DV4" s="61"/>
      <c r="DW4" s="61"/>
      <c r="DX4" s="61"/>
      <c r="DY4" s="61"/>
      <c r="DZ4" s="61"/>
      <c r="EA4" s="61"/>
      <c r="EB4" s="61"/>
      <c r="EC4" s="61"/>
      <c r="ED4" s="61" t="s">
        <v>65</v>
      </c>
      <c r="EE4" s="61"/>
      <c r="EF4" s="61"/>
      <c r="EG4" s="61"/>
      <c r="EH4" s="61"/>
      <c r="EI4" s="61"/>
      <c r="EJ4" s="61"/>
      <c r="EK4" s="61"/>
      <c r="EL4" s="61"/>
      <c r="EM4" s="61"/>
      <c r="EN4" s="61"/>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452025</v>
      </c>
      <c r="D6" s="31">
        <f t="shared" si="3"/>
        <v>47</v>
      </c>
      <c r="E6" s="31">
        <f t="shared" si="3"/>
        <v>17</v>
      </c>
      <c r="F6" s="31">
        <f t="shared" si="3"/>
        <v>5</v>
      </c>
      <c r="G6" s="31">
        <f t="shared" si="3"/>
        <v>0</v>
      </c>
      <c r="H6" s="31" t="str">
        <f t="shared" si="3"/>
        <v>宮崎県　都城市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7.43</v>
      </c>
      <c r="P6" s="32">
        <f t="shared" si="3"/>
        <v>95.24</v>
      </c>
      <c r="Q6" s="32">
        <f t="shared" si="3"/>
        <v>2794</v>
      </c>
      <c r="R6" s="32">
        <f t="shared" si="3"/>
        <v>169461</v>
      </c>
      <c r="S6" s="32">
        <f t="shared" si="3"/>
        <v>653.36</v>
      </c>
      <c r="T6" s="32">
        <f t="shared" si="3"/>
        <v>259.37</v>
      </c>
      <c r="U6" s="32">
        <f t="shared" si="3"/>
        <v>12509</v>
      </c>
      <c r="V6" s="32">
        <f t="shared" si="3"/>
        <v>7.9</v>
      </c>
      <c r="W6" s="32">
        <f t="shared" si="3"/>
        <v>1583.42</v>
      </c>
      <c r="X6" s="33">
        <f>IF(X7="",NA(),X7)</f>
        <v>91.26</v>
      </c>
      <c r="Y6" s="33">
        <f t="shared" ref="Y6:AG6" si="4">IF(Y7="",NA(),Y7)</f>
        <v>92.17</v>
      </c>
      <c r="Z6" s="33">
        <f t="shared" si="4"/>
        <v>92.19</v>
      </c>
      <c r="AA6" s="33">
        <f t="shared" si="4"/>
        <v>92.03</v>
      </c>
      <c r="AB6" s="33">
        <f t="shared" si="4"/>
        <v>94.65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1267.26</v>
      </c>
      <c r="BK6" s="33">
        <f t="shared" si="7"/>
        <v>1239.2</v>
      </c>
      <c r="BL6" s="33">
        <f t="shared" si="7"/>
        <v>1197.82</v>
      </c>
      <c r="BM6" s="33">
        <f t="shared" si="7"/>
        <v>1126.77</v>
      </c>
      <c r="BN6" s="33">
        <f t="shared" si="7"/>
        <v>1044.8</v>
      </c>
      <c r="BO6" s="32" t="str">
        <f>IF(BO7="","",IF(BO7="-","【-】","【"&amp;SUBSTITUTE(TEXT(BO7,"#,##0.00"),"-","△")&amp;"】"))</f>
        <v>【992.47】</v>
      </c>
      <c r="BP6" s="33">
        <f>IF(BP7="",NA(),BP7)</f>
        <v>42.41</v>
      </c>
      <c r="BQ6" s="33">
        <f t="shared" ref="BQ6:BY6" si="8">IF(BQ7="",NA(),BQ7)</f>
        <v>68.489999999999995</v>
      </c>
      <c r="BR6" s="33">
        <f t="shared" si="8"/>
        <v>65.56</v>
      </c>
      <c r="BS6" s="33">
        <f t="shared" si="8"/>
        <v>65.87</v>
      </c>
      <c r="BT6" s="33">
        <f t="shared" si="8"/>
        <v>57.41</v>
      </c>
      <c r="BU6" s="33">
        <f t="shared" si="8"/>
        <v>53.42</v>
      </c>
      <c r="BV6" s="33">
        <f t="shared" si="8"/>
        <v>51.56</v>
      </c>
      <c r="BW6" s="33">
        <f t="shared" si="8"/>
        <v>51.03</v>
      </c>
      <c r="BX6" s="33">
        <f t="shared" si="8"/>
        <v>50.9</v>
      </c>
      <c r="BY6" s="33">
        <f t="shared" si="8"/>
        <v>50.82</v>
      </c>
      <c r="BZ6" s="32" t="str">
        <f>IF(BZ7="","",IF(BZ7="-","【-】","【"&amp;SUBSTITUTE(TEXT(BZ7,"#,##0.00"),"-","△")&amp;"】"))</f>
        <v>【51.49】</v>
      </c>
      <c r="CA6" s="33">
        <f>IF(CA7="",NA(),CA7)</f>
        <v>212.21</v>
      </c>
      <c r="CB6" s="33">
        <f t="shared" ref="CB6:CJ6" si="9">IF(CB7="",NA(),CB7)</f>
        <v>213.52</v>
      </c>
      <c r="CC6" s="33">
        <f t="shared" si="9"/>
        <v>219.81</v>
      </c>
      <c r="CD6" s="33">
        <f t="shared" si="9"/>
        <v>218.68</v>
      </c>
      <c r="CE6" s="33">
        <f t="shared" si="9"/>
        <v>259.14</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43.18</v>
      </c>
      <c r="CM6" s="33">
        <f t="shared" ref="CM6:CU6" si="10">IF(CM7="",NA(),CM7)</f>
        <v>42.16</v>
      </c>
      <c r="CN6" s="33">
        <f t="shared" si="10"/>
        <v>41.93</v>
      </c>
      <c r="CO6" s="33">
        <f t="shared" si="10"/>
        <v>41.12</v>
      </c>
      <c r="CP6" s="33">
        <f t="shared" si="10"/>
        <v>41.82</v>
      </c>
      <c r="CQ6" s="33">
        <f t="shared" si="10"/>
        <v>54.23</v>
      </c>
      <c r="CR6" s="33">
        <f t="shared" si="10"/>
        <v>55.2</v>
      </c>
      <c r="CS6" s="33">
        <f t="shared" si="10"/>
        <v>54.74</v>
      </c>
      <c r="CT6" s="33">
        <f t="shared" si="10"/>
        <v>53.78</v>
      </c>
      <c r="CU6" s="33">
        <f t="shared" si="10"/>
        <v>53.24</v>
      </c>
      <c r="CV6" s="32" t="str">
        <f>IF(CV7="","",IF(CV7="-","【-】","【"&amp;SUBSTITUTE(TEXT(CV7,"#,##0.00"),"-","△")&amp;"】"))</f>
        <v>【53.32】</v>
      </c>
      <c r="CW6" s="33">
        <f>IF(CW7="",NA(),CW7)</f>
        <v>68.66</v>
      </c>
      <c r="CX6" s="33">
        <f t="shared" ref="CX6:DF6" si="11">IF(CX7="",NA(),CX7)</f>
        <v>70.81</v>
      </c>
      <c r="CY6" s="33">
        <f t="shared" si="11"/>
        <v>72.010000000000005</v>
      </c>
      <c r="CZ6" s="33">
        <f t="shared" si="11"/>
        <v>72.39</v>
      </c>
      <c r="DA6" s="33">
        <f t="shared" si="11"/>
        <v>73.400000000000006</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452025</v>
      </c>
      <c r="D7" s="35">
        <v>47</v>
      </c>
      <c r="E7" s="35">
        <v>17</v>
      </c>
      <c r="F7" s="35">
        <v>5</v>
      </c>
      <c r="G7" s="35">
        <v>0</v>
      </c>
      <c r="H7" s="35" t="s">
        <v>96</v>
      </c>
      <c r="I7" s="35" t="s">
        <v>97</v>
      </c>
      <c r="J7" s="35" t="s">
        <v>98</v>
      </c>
      <c r="K7" s="35" t="s">
        <v>99</v>
      </c>
      <c r="L7" s="35" t="s">
        <v>100</v>
      </c>
      <c r="M7" s="36" t="s">
        <v>101</v>
      </c>
      <c r="N7" s="36" t="s">
        <v>102</v>
      </c>
      <c r="O7" s="36">
        <v>7.43</v>
      </c>
      <c r="P7" s="36">
        <v>95.24</v>
      </c>
      <c r="Q7" s="36">
        <v>2794</v>
      </c>
      <c r="R7" s="36">
        <v>169461</v>
      </c>
      <c r="S7" s="36">
        <v>653.36</v>
      </c>
      <c r="T7" s="36">
        <v>259.37</v>
      </c>
      <c r="U7" s="36">
        <v>12509</v>
      </c>
      <c r="V7" s="36">
        <v>7.9</v>
      </c>
      <c r="W7" s="36">
        <v>1583.42</v>
      </c>
      <c r="X7" s="36">
        <v>91.26</v>
      </c>
      <c r="Y7" s="36">
        <v>92.17</v>
      </c>
      <c r="Z7" s="36">
        <v>92.19</v>
      </c>
      <c r="AA7" s="36">
        <v>92.03</v>
      </c>
      <c r="AB7" s="36">
        <v>94.65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1267.26</v>
      </c>
      <c r="BK7" s="36">
        <v>1239.2</v>
      </c>
      <c r="BL7" s="36">
        <v>1197.82</v>
      </c>
      <c r="BM7" s="36">
        <v>1126.77</v>
      </c>
      <c r="BN7" s="36">
        <v>1044.8</v>
      </c>
      <c r="BO7" s="36">
        <v>992.47</v>
      </c>
      <c r="BP7" s="36">
        <v>42.41</v>
      </c>
      <c r="BQ7" s="36">
        <v>68.489999999999995</v>
      </c>
      <c r="BR7" s="36">
        <v>65.56</v>
      </c>
      <c r="BS7" s="36">
        <v>65.87</v>
      </c>
      <c r="BT7" s="36">
        <v>57.41</v>
      </c>
      <c r="BU7" s="36">
        <v>53.42</v>
      </c>
      <c r="BV7" s="36">
        <v>51.56</v>
      </c>
      <c r="BW7" s="36">
        <v>51.03</v>
      </c>
      <c r="BX7" s="36">
        <v>50.9</v>
      </c>
      <c r="BY7" s="36">
        <v>50.82</v>
      </c>
      <c r="BZ7" s="36">
        <v>51.49</v>
      </c>
      <c r="CA7" s="36">
        <v>212.21</v>
      </c>
      <c r="CB7" s="36">
        <v>213.52</v>
      </c>
      <c r="CC7" s="36">
        <v>219.81</v>
      </c>
      <c r="CD7" s="36">
        <v>218.68</v>
      </c>
      <c r="CE7" s="36">
        <v>259.14</v>
      </c>
      <c r="CF7" s="36">
        <v>269.12</v>
      </c>
      <c r="CG7" s="36">
        <v>283.26</v>
      </c>
      <c r="CH7" s="36">
        <v>289.60000000000002</v>
      </c>
      <c r="CI7" s="36">
        <v>293.27</v>
      </c>
      <c r="CJ7" s="36">
        <v>300.52</v>
      </c>
      <c r="CK7" s="36">
        <v>295.10000000000002</v>
      </c>
      <c r="CL7" s="36">
        <v>43.18</v>
      </c>
      <c r="CM7" s="36">
        <v>42.16</v>
      </c>
      <c r="CN7" s="36">
        <v>41.93</v>
      </c>
      <c r="CO7" s="36">
        <v>41.12</v>
      </c>
      <c r="CP7" s="36">
        <v>41.82</v>
      </c>
      <c r="CQ7" s="36">
        <v>54.23</v>
      </c>
      <c r="CR7" s="36">
        <v>55.2</v>
      </c>
      <c r="CS7" s="36">
        <v>54.74</v>
      </c>
      <c r="CT7" s="36">
        <v>53.78</v>
      </c>
      <c r="CU7" s="36">
        <v>53.24</v>
      </c>
      <c r="CV7" s="36">
        <v>53.32</v>
      </c>
      <c r="CW7" s="36">
        <v>68.66</v>
      </c>
      <c r="CX7" s="36">
        <v>70.81</v>
      </c>
      <c r="CY7" s="36">
        <v>72.010000000000005</v>
      </c>
      <c r="CZ7" s="36">
        <v>72.39</v>
      </c>
      <c r="DA7" s="36">
        <v>73.400000000000006</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2016-02-25T04:44:21Z</cp:lastPrinted>
  <dcterms:created xsi:type="dcterms:W3CDTF">2016-02-03T09:18:56Z</dcterms:created>
  <dcterms:modified xsi:type="dcterms:W3CDTF">2016-02-25T04:44:37Z</dcterms:modified>
</cp:coreProperties>
</file>