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<sst xmlns="http://schemas.openxmlformats.org/spreadsheetml/2006/main" count="221" uniqueCount="111">
  <si>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</si>
  <si>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</si>
  <si>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</si>
  <si>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</si>
  <si>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</si>
  <si>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</si>
  <si>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</si>
  <si>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</si>
  <si>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</si>
  <si>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</si>
  <si>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</si>
  <si>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</si>
  <si>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</si>
  <si>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</si>
  <si>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</si>
  <si>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</si>
  <si>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</si>
  <si>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</si>
  <si>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</si>
  <si>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</si>
  <si>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</si>
  <si>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</si>
  <si>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</si>
  <si>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</si>
  <si>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</si>
  <si>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</si>
  <si>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</si>
  <si>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</si>
  <si>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</si>
  <si>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</si>
  <si>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</si>
  <si>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</si>
  <si>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</si>
  <si>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</si>
  <si>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</si>
  <si>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</si>
  <si>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</si>
  <si>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</si>
  <si>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</si>
  <si>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</si>
  <si>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</si>
  <si>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</si>
  <si>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</si>
  <si>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</si>
  <si>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</si>
  <si>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</si>
  <si>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</si>
  <si>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</si>
  <si>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</si>
  <si>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</si>
  <si>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</si>
  <si>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</si>
  <si>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</si>
  <si>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</si>
  <si>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</si>
  <si>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</si>
  <si>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</si>
  <si>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</si>
  <si>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</si>
  <si>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</si>
  <si>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</si>
  <si>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</si>
  <si>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</si>
  <si>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</si>
  <si>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</si>
  <si>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</si>
  <si>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</si>
  <si>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</si>
  <si>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</si>
  <si>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</si>
  <si>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</si>
  <si>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</si>
  <si>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</si>
  <si>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</si>
  <si>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</si>
  <si>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</si>
  <si>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</si>
  <si>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</si>
  <si>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</si>
  <si>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</si>
  <si>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</si>
  <si>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</si>
  <si>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</si>
  <si>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</si>
  <si>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</si>
  <si>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</si>
  <si>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</si>
  <si>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</si>
  <si>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</si>
  <si>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</si>
  <si>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</si>
  <si>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</si>
  <si>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</si>
  <si>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</si>
  <si>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</si>
  <si>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</si>
  <si>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綾町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</si>
  <si>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</si>
  <si>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</si>
  <si>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</si>
  <si>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</si>
  <si>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</si>
  <si>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</si>
  <si>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</si>
  <si>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</si>
  <si>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</si>
  <si>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</si>
  <si>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</si>
  <si>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事業との費用を一般会計からの繰入に頼っていたが、平成30年度に料金改定を行うことにより、汚水処理収益が増加し、収益的収支比率及び料金回収率等の改善を行う。
　また、平成28年度に機能診断及び最適整備構想の策定により、年次的に設備の更新を行い、施設の改善に努めていく。</t>
    <rPh sb="1" eb="3">
      <t>ジギョウ</t>
    </rPh>
    <rPh sb="5" eb="7">
      <t>ヒヨウ</t>
    </rPh>
    <rPh sb="8" eb="10">
      <t>イッパン</t>
    </rPh>
    <rPh sb="10" eb="12">
      <t>カイケイ</t>
    </rPh>
    <rPh sb="15" eb="17">
      <t>クリイレ</t>
    </rPh>
    <rPh sb="18" eb="19">
      <t>タヨ</t>
    </rPh>
    <rPh sb="25" eb="27">
      <t>ヘイセイ</t>
    </rPh>
    <rPh sb="29" eb="30">
      <t>ネン</t>
    </rPh>
    <rPh sb="30" eb="31">
      <t>ド</t>
    </rPh>
    <rPh sb="32" eb="34">
      <t>リョウキン</t>
    </rPh>
    <rPh sb="34" eb="36">
      <t>カイテイ</t>
    </rPh>
    <rPh sb="37" eb="38">
      <t>オコナ</t>
    </rPh>
    <rPh sb="45" eb="47">
      <t>オスイ</t>
    </rPh>
    <rPh sb="47" eb="49">
      <t>ショリ</t>
    </rPh>
    <rPh sb="49" eb="51">
      <t>シュウエキ</t>
    </rPh>
    <rPh sb="52" eb="54">
      <t>ゾウカ</t>
    </rPh>
    <rPh sb="56" eb="59">
      <t>シュウエキテキ</t>
    </rPh>
    <rPh sb="59" eb="61">
      <t>シュウシ</t>
    </rPh>
    <rPh sb="61" eb="63">
      <t>ヒリツ</t>
    </rPh>
    <rPh sb="63" eb="64">
      <t>オヨ</t>
    </rPh>
    <rPh sb="65" eb="67">
      <t>リョウキン</t>
    </rPh>
    <rPh sb="67" eb="69">
      <t>カイシュウ</t>
    </rPh>
    <rPh sb="69" eb="70">
      <t>リツ</t>
    </rPh>
    <rPh sb="70" eb="71">
      <t>トウ</t>
    </rPh>
    <rPh sb="72" eb="74">
      <t>カイゼン</t>
    </rPh>
    <rPh sb="75" eb="76">
      <t>オコナ</t>
    </rPh>
    <rPh sb="83" eb="85">
      <t>ヘイセイ</t>
    </rPh>
    <rPh sb="87" eb="88">
      <t>ネン</t>
    </rPh>
    <rPh sb="88" eb="89">
      <t>ド</t>
    </rPh>
    <rPh sb="90" eb="92">
      <t>キノウ</t>
    </rPh>
    <rPh sb="92" eb="94">
      <t>シンダン</t>
    </rPh>
    <rPh sb="94" eb="95">
      <t>オヨ</t>
    </rPh>
    <rPh sb="96" eb="98">
      <t>サイテキ</t>
    </rPh>
    <rPh sb="98" eb="100">
      <t>セイビ</t>
    </rPh>
    <rPh sb="100" eb="102">
      <t>コウソウ</t>
    </rPh>
    <rPh sb="103" eb="105">
      <t>サクテイ</t>
    </rPh>
    <rPh sb="109" eb="111">
      <t>ネンジ</t>
    </rPh>
    <rPh sb="111" eb="112">
      <t>テキ</t>
    </rPh>
    <rPh sb="113" eb="115">
      <t>セツビ</t>
    </rPh>
    <rPh sb="116" eb="118">
      <t>コウシン</t>
    </rPh>
    <rPh sb="119" eb="120">
      <t>オコナ</t>
    </rPh>
    <rPh sb="122" eb="124">
      <t>シセツ</t>
    </rPh>
    <rPh sb="125" eb="127">
      <t>カイゼン</t>
    </rPh>
    <rPh sb="128" eb="129">
      <t>ツト</t>
    </rPh>
    <phoneticPr fontId="4"/>
  </si>
  <si>
    <t>　収益的収支比率は、100％を下回る数値で推移しており、経営の健全性が確保されているとはいえない。
　汚水処理原価及び施設利用率は、平均値よりも優位な数値となっており、現時点では一定の経営の効率性が保たれている。
　これまで、事業等の費用を汚水処理収益や一般会計からの繰入により経営し、経費回収率が類似団体平均値を上回る傾向にあった。
　平成30年度に料金改定を行うことにより収益的収支比率は改善される。
　また、料金改定で汚水処理収益が上がることにより、料金回収率が改善される。</t>
    <rPh sb="1" eb="4">
      <t>シュウエキテキ</t>
    </rPh>
    <rPh sb="4" eb="6">
      <t>シュウシ</t>
    </rPh>
    <rPh sb="6" eb="8">
      <t>ヒリツ</t>
    </rPh>
    <rPh sb="15" eb="17">
      <t>シタマワ</t>
    </rPh>
    <rPh sb="18" eb="20">
      <t>スウチ</t>
    </rPh>
    <rPh sb="21" eb="23">
      <t>スイイ</t>
    </rPh>
    <rPh sb="28" eb="30">
      <t>ケイエイ</t>
    </rPh>
    <rPh sb="31" eb="34">
      <t>ケンゼンセイ</t>
    </rPh>
    <rPh sb="35" eb="37">
      <t>カクホ</t>
    </rPh>
    <rPh sb="51" eb="53">
      <t>オスイ</t>
    </rPh>
    <rPh sb="53" eb="55">
      <t>ショリ</t>
    </rPh>
    <rPh sb="55" eb="57">
      <t>ゲンカ</t>
    </rPh>
    <rPh sb="57" eb="58">
      <t>オヨ</t>
    </rPh>
    <rPh sb="59" eb="61">
      <t>シセツ</t>
    </rPh>
    <rPh sb="61" eb="64">
      <t>リヨウリツ</t>
    </rPh>
    <rPh sb="66" eb="69">
      <t>ヘイキンチ</t>
    </rPh>
    <rPh sb="72" eb="74">
      <t>ユウイ</t>
    </rPh>
    <rPh sb="75" eb="77">
      <t>スウチ</t>
    </rPh>
    <rPh sb="84" eb="87">
      <t>ゲンジテン</t>
    </rPh>
    <rPh sb="89" eb="91">
      <t>イッテイ</t>
    </rPh>
    <rPh sb="92" eb="94">
      <t>ケイエイ</t>
    </rPh>
    <rPh sb="95" eb="98">
      <t>コウリツセイ</t>
    </rPh>
    <rPh sb="99" eb="100">
      <t>タモ</t>
    </rPh>
    <rPh sb="113" eb="116">
      <t>ジギョウトウ</t>
    </rPh>
    <rPh sb="117" eb="119">
      <t>ヒヨウ</t>
    </rPh>
    <rPh sb="120" eb="122">
      <t>オスイ</t>
    </rPh>
    <rPh sb="122" eb="124">
      <t>ショリ</t>
    </rPh>
    <rPh sb="124" eb="126">
      <t>シュウエキ</t>
    </rPh>
    <rPh sb="127" eb="129">
      <t>イッパン</t>
    </rPh>
    <rPh sb="129" eb="131">
      <t>カイケイ</t>
    </rPh>
    <rPh sb="134" eb="136">
      <t>クリイレ</t>
    </rPh>
    <rPh sb="139" eb="141">
      <t>ケイエイ</t>
    </rPh>
    <rPh sb="143" eb="145">
      <t>ケイヒ</t>
    </rPh>
    <rPh sb="145" eb="147">
      <t>カイシュウ</t>
    </rPh>
    <rPh sb="147" eb="148">
      <t>リツ</t>
    </rPh>
    <rPh sb="149" eb="151">
      <t>ルイジ</t>
    </rPh>
    <rPh sb="151" eb="153">
      <t>ダンタイ</t>
    </rPh>
    <rPh sb="153" eb="156">
      <t>ヘイキンチ</t>
    </rPh>
    <rPh sb="157" eb="159">
      <t>ウワマワ</t>
    </rPh>
    <rPh sb="160" eb="162">
      <t>ケイコウ</t>
    </rPh>
    <rPh sb="169" eb="171">
      <t>ヘイセイ</t>
    </rPh>
    <rPh sb="173" eb="175">
      <t>ネンド</t>
    </rPh>
    <rPh sb="176" eb="178">
      <t>リョウキン</t>
    </rPh>
    <rPh sb="178" eb="180">
      <t>カイテイ</t>
    </rPh>
    <rPh sb="181" eb="182">
      <t>オコナ</t>
    </rPh>
    <rPh sb="188" eb="191">
      <t>シュウエキテキ</t>
    </rPh>
    <rPh sb="191" eb="193">
      <t>シュウシ</t>
    </rPh>
    <rPh sb="193" eb="195">
      <t>ヒリツ</t>
    </rPh>
    <rPh sb="196" eb="198">
      <t>カイゼン</t>
    </rPh>
    <rPh sb="207" eb="209">
      <t>リョウキン</t>
    </rPh>
    <rPh sb="209" eb="211">
      <t>カイテイ</t>
    </rPh>
    <rPh sb="212" eb="214">
      <t>オスイ</t>
    </rPh>
    <rPh sb="214" eb="216">
      <t>ショリ</t>
    </rPh>
    <rPh sb="216" eb="218">
      <t>シュウエキ</t>
    </rPh>
    <rPh sb="219" eb="220">
      <t>ア</t>
    </rPh>
    <rPh sb="228" eb="230">
      <t>リョウキン</t>
    </rPh>
    <rPh sb="230" eb="232">
      <t>カイシュウ</t>
    </rPh>
    <rPh sb="232" eb="233">
      <t>リツ</t>
    </rPh>
    <rPh sb="234" eb="236">
      <t>カイゼン</t>
    </rPh>
    <phoneticPr fontId="4"/>
  </si>
  <si>
    <t>　平成9年度から供用開始された事業であり、耐用年数を超えた管渠はなく、早急に更新事業が必要な状況にはないが、平成28年度に機能診断予備最適整備構想の策定し、計画的に更新し改善に努めていく。</t>
    <rPh sb="1" eb="3">
      <t>ヘイセイ</t>
    </rPh>
    <rPh sb="4" eb="6">
      <t>ネンド</t>
    </rPh>
    <rPh sb="8" eb="10">
      <t>キョウヨウ</t>
    </rPh>
    <rPh sb="10" eb="12">
      <t>カイシ</t>
    </rPh>
    <rPh sb="15" eb="17">
      <t>ジギョウ</t>
    </rPh>
    <rPh sb="21" eb="23">
      <t>タイヨウ</t>
    </rPh>
    <rPh sb="23" eb="25">
      <t>ネンスウ</t>
    </rPh>
    <rPh sb="26" eb="27">
      <t>コ</t>
    </rPh>
    <rPh sb="29" eb="31">
      <t>カンキョ</t>
    </rPh>
    <rPh sb="35" eb="37">
      <t>ソウキュウ</t>
    </rPh>
    <rPh sb="38" eb="40">
      <t>コウシン</t>
    </rPh>
    <rPh sb="40" eb="42">
      <t>ジギョウ</t>
    </rPh>
    <rPh sb="43" eb="45">
      <t>ヒツヨウ</t>
    </rPh>
    <rPh sb="46" eb="48">
      <t>ジョウキョウ</t>
    </rPh>
    <rPh sb="54" eb="56">
      <t>ヘイセイ</t>
    </rPh>
    <rPh sb="58" eb="60">
      <t>ネンド</t>
    </rPh>
    <rPh sb="61" eb="63">
      <t>キノウ</t>
    </rPh>
    <rPh sb="63" eb="65">
      <t>シンダン</t>
    </rPh>
    <rPh sb="65" eb="67">
      <t>ヨビ</t>
    </rPh>
    <rPh sb="67" eb="69">
      <t>サイテキ</t>
    </rPh>
    <rPh sb="69" eb="71">
      <t>セイビ</t>
    </rPh>
    <rPh sb="71" eb="73">
      <t>コウソウ</t>
    </rPh>
    <rPh sb="74" eb="76">
      <t>サクテイ</t>
    </rPh>
    <rPh sb="78" eb="81">
      <t>ケイカクテキ</t>
    </rPh>
    <rPh sb="82" eb="84">
      <t>コウシン</t>
    </rPh>
    <rPh sb="85" eb="87">
      <t>カイゼン</t>
    </rPh>
    <rPh sb="88" eb="8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</si>
</sst>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15552"/>
        <c:axId val="1434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15552"/>
        <c:axId val="143425920"/>
      </c:lineChart>
      <c:dateAx>
        <c:axId val="1434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25920"/>
        <c:crosses val="autoZero"/>
        <c:auto val="1"/>
        <c:lblOffset val="100"/>
        <c:baseTimeUnit val="years"/>
      </c:dateAx>
      <c:valAx>
        <c:axId val="1434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4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75.62</c:v>
                </c:pt>
                <c:pt idx="3" formatCode="#,##0.00;&quot;△&quot;#,##0.00;&quot;-&quot;">
                  <c:v>73.5</c:v>
                </c:pt>
                <c:pt idx="4" formatCode="#,##0.00;&quot;△&quot;#,##0.00;&quot;-&quot;">
                  <c:v>103.89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79488"/>
        <c:axId val="14409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79488"/>
        <c:axId val="144093952"/>
      </c:lineChart>
      <c:dateAx>
        <c:axId val="14407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93952"/>
        <c:crosses val="autoZero"/>
        <c:auto val="1"/>
        <c:lblOffset val="100"/>
        <c:baseTimeUnit val="years"/>
      </c:dateAx>
      <c:valAx>
        <c:axId val="14409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7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47808"/>
        <c:axId val="14427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47808"/>
        <c:axId val="144270464"/>
      </c:lineChart>
      <c:dateAx>
        <c:axId val="1442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270464"/>
        <c:crosses val="autoZero"/>
        <c:auto val="1"/>
        <c:lblOffset val="100"/>
        <c:baseTimeUnit val="years"/>
      </c:dateAx>
      <c:valAx>
        <c:axId val="14427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4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69</c:v>
                </c:pt>
                <c:pt idx="1">
                  <c:v>64.83</c:v>
                </c:pt>
                <c:pt idx="2">
                  <c:v>65.84</c:v>
                </c:pt>
                <c:pt idx="3">
                  <c:v>67.22</c:v>
                </c:pt>
                <c:pt idx="4">
                  <c:v>49.11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52032"/>
        <c:axId val="14379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52032"/>
        <c:axId val="143794176"/>
      </c:lineChart>
      <c:dateAx>
        <c:axId val="14345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94176"/>
        <c:crosses val="autoZero"/>
        <c:auto val="1"/>
        <c:lblOffset val="100"/>
        <c:baseTimeUnit val="years"/>
      </c:dateAx>
      <c:valAx>
        <c:axId val="14379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45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24384"/>
        <c:axId val="1438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24384"/>
        <c:axId val="143826304"/>
      </c:lineChart>
      <c:dateAx>
        <c:axId val="14382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826304"/>
        <c:crosses val="autoZero"/>
        <c:auto val="1"/>
        <c:lblOffset val="100"/>
        <c:baseTimeUnit val="years"/>
      </c:dateAx>
      <c:valAx>
        <c:axId val="1438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42304"/>
        <c:axId val="1441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42304"/>
        <c:axId val="144135296"/>
      </c:lineChart>
      <c:dateAx>
        <c:axId val="14384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35296"/>
        <c:crosses val="autoZero"/>
        <c:auto val="1"/>
        <c:lblOffset val="100"/>
        <c:baseTimeUnit val="years"/>
      </c:dateAx>
      <c:valAx>
        <c:axId val="1441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4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21152"/>
        <c:axId val="14392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21152"/>
        <c:axId val="143922304"/>
      </c:lineChart>
      <c:dateAx>
        <c:axId val="1439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22304"/>
        <c:crosses val="autoZero"/>
        <c:auto val="1"/>
        <c:lblOffset val="100"/>
        <c:baseTimeUnit val="years"/>
      </c:dateAx>
      <c:valAx>
        <c:axId val="14392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44320"/>
        <c:axId val="14395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44320"/>
        <c:axId val="143958784"/>
      </c:lineChart>
      <c:dateAx>
        <c:axId val="1439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58784"/>
        <c:crosses val="autoZero"/>
        <c:auto val="1"/>
        <c:lblOffset val="100"/>
        <c:baseTimeUnit val="years"/>
      </c:dateAx>
      <c:valAx>
        <c:axId val="14395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1101.22</c:v>
                </c:pt>
                <c:pt idx="1">
                  <c:v>1045</c:v>
                </c:pt>
                <c:pt idx="2">
                  <c:v>981.64</c:v>
                </c:pt>
                <c:pt idx="3">
                  <c:v>925.76</c:v>
                </c:pt>
                <c:pt idx="4">
                  <c:v>842.83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76704"/>
        <c:axId val="14399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76704"/>
        <c:axId val="143995264"/>
      </c:lineChart>
      <c:dateAx>
        <c:axId val="1439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95264"/>
        <c:crosses val="autoZero"/>
        <c:auto val="1"/>
        <c:lblOffset val="100"/>
        <c:baseTimeUnit val="years"/>
      </c:dateAx>
      <c:valAx>
        <c:axId val="14399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7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67.430000000000007</c:v>
                </c:pt>
                <c:pt idx="1">
                  <c:v>66.069999999999993</c:v>
                </c:pt>
                <c:pt idx="2">
                  <c:v>67.319999999999993</c:v>
                </c:pt>
                <c:pt idx="3">
                  <c:v>68.849999999999994</c:v>
                </c:pt>
                <c:pt idx="4">
                  <c:v>49.81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1744"/>
        <c:axId val="14403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31744"/>
        <c:axId val="144033664"/>
      </c:lineChart>
      <c:dateAx>
        <c:axId val="14403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33664"/>
        <c:crosses val="autoZero"/>
        <c:auto val="1"/>
        <c:lblOffset val="100"/>
        <c:baseTimeUnit val="years"/>
      </c:dateAx>
      <c:valAx>
        <c:axId val="14403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3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148.34</c:v>
                </c:pt>
                <c:pt idx="1">
                  <c:v>150.01</c:v>
                </c:pt>
                <c:pt idx="2">
                  <c:v>150.01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63488"/>
        <c:axId val="14406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63488"/>
        <c:axId val="144065664"/>
      </c:lineChart>
      <c:dateAx>
        <c:axId val="14406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65664"/>
        <c:crosses val="autoZero"/>
        <c:auto val="1"/>
        <c:lblOffset val="100"/>
        <c:baseTimeUnit val="years"/>
      </c:dateAx>
      <c:valAx>
        <c:axId val="14406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6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N12" sqref="N1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宮崎県　綾町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7697</v>
      </c>
      <c r="AM8" s="47"/>
      <c r="AN8" s="47"/>
      <c r="AO8" s="47"/>
      <c r="AP8" s="47"/>
      <c r="AQ8" s="47"/>
      <c r="AR8" s="47"/>
      <c r="AS8" s="47"/>
      <c r="AT8" s="43">
        <f>データ!S6</f>
        <v>95.19</v>
      </c>
      <c r="AU8" s="43"/>
      <c r="AV8" s="43"/>
      <c r="AW8" s="43"/>
      <c r="AX8" s="43"/>
      <c r="AY8" s="43"/>
      <c r="AZ8" s="43"/>
      <c r="BA8" s="43"/>
      <c r="BB8" s="43">
        <f>データ!T6</f>
        <v>80.86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1.49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2860</v>
      </c>
      <c r="AE10" s="47"/>
      <c r="AF10" s="47"/>
      <c r="AG10" s="47"/>
      <c r="AH10" s="47"/>
      <c r="AI10" s="47"/>
      <c r="AJ10" s="47"/>
      <c r="AK10" s="2"/>
      <c r="AL10" s="47">
        <f>データ!U6</f>
        <v>114</v>
      </c>
      <c r="AM10" s="47"/>
      <c r="AN10" s="47"/>
      <c r="AO10" s="47"/>
      <c r="AP10" s="47"/>
      <c r="AQ10" s="47"/>
      <c r="AR10" s="47"/>
      <c r="AS10" s="47"/>
      <c r="AT10" s="43">
        <f>データ!V6</f>
        <v>0.12</v>
      </c>
      <c r="AU10" s="43"/>
      <c r="AV10" s="43"/>
      <c r="AW10" s="43"/>
      <c r="AX10" s="43"/>
      <c r="AY10" s="43"/>
      <c r="AZ10" s="43"/>
      <c r="BA10" s="43"/>
      <c r="BB10" s="43">
        <f>データ!W6</f>
        <v>950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453838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宮崎県　綾町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1.49</v>
      </c>
      <c r="P6" s="32">
        <f t="shared" si="3"/>
        <v>100</v>
      </c>
      <c r="Q6" s="32">
        <f t="shared" si="3"/>
        <v>2860</v>
      </c>
      <c r="R6" s="32">
        <f t="shared" si="3"/>
        <v>7697</v>
      </c>
      <c r="S6" s="32">
        <f t="shared" si="3"/>
        <v>95.19</v>
      </c>
      <c r="T6" s="32">
        <f t="shared" si="3"/>
        <v>80.86</v>
      </c>
      <c r="U6" s="32">
        <f t="shared" si="3"/>
        <v>114</v>
      </c>
      <c r="V6" s="32">
        <f t="shared" si="3"/>
        <v>0.12</v>
      </c>
      <c r="W6" s="32">
        <f t="shared" si="3"/>
        <v>950</v>
      </c>
      <c r="X6" s="33">
        <f>IF(X7="",NA(),X7)</f>
        <v>69</v>
      </c>
      <c r="Y6" s="33">
        <f t="shared" ref="Y6:AG6" si="4">IF(Y7="",NA(),Y7)</f>
        <v>64.83</v>
      </c>
      <c r="Z6" s="33">
        <f t="shared" si="4"/>
        <v>65.84</v>
      </c>
      <c r="AA6" s="33">
        <f t="shared" si="4"/>
        <v>67.22</v>
      </c>
      <c r="AB6" s="33">
        <f t="shared" si="4"/>
        <v>49.11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1101.22</v>
      </c>
      <c r="BF6" s="33">
        <f t="shared" ref="BF6:BN6" si="7">IF(BF7="",NA(),BF7)</f>
        <v>1045</v>
      </c>
      <c r="BG6" s="33">
        <f t="shared" si="7"/>
        <v>981.64</v>
      </c>
      <c r="BH6" s="33">
        <f t="shared" si="7"/>
        <v>925.76</v>
      </c>
      <c r="BI6" s="33">
        <f t="shared" si="7"/>
        <v>842.83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67.430000000000007</v>
      </c>
      <c r="BQ6" s="33">
        <f t="shared" ref="BQ6:BY6" si="8">IF(BQ7="",NA(),BQ7)</f>
        <v>66.069999999999993</v>
      </c>
      <c r="BR6" s="33">
        <f t="shared" si="8"/>
        <v>67.319999999999993</v>
      </c>
      <c r="BS6" s="33">
        <f t="shared" si="8"/>
        <v>68.849999999999994</v>
      </c>
      <c r="BT6" s="33">
        <f t="shared" si="8"/>
        <v>49.81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148.34</v>
      </c>
      <c r="CB6" s="33">
        <f t="shared" ref="CB6:CJ6" si="9">IF(CB7="",NA(),CB7)</f>
        <v>150.01</v>
      </c>
      <c r="CC6" s="33">
        <f t="shared" si="9"/>
        <v>150.01</v>
      </c>
      <c r="CD6" s="33">
        <f t="shared" si="9"/>
        <v>150</v>
      </c>
      <c r="CE6" s="33">
        <f t="shared" si="9"/>
        <v>150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2">
        <f>IF(CL7="",NA(),CL7)</f>
        <v>0</v>
      </c>
      <c r="CM6" s="32">
        <f t="shared" ref="CM6:CU6" si="10">IF(CM7="",NA(),CM7)</f>
        <v>0</v>
      </c>
      <c r="CN6" s="33">
        <f t="shared" si="10"/>
        <v>75.62</v>
      </c>
      <c r="CO6" s="33">
        <f t="shared" si="10"/>
        <v>73.5</v>
      </c>
      <c r="CP6" s="33">
        <f t="shared" si="10"/>
        <v>103.89</v>
      </c>
      <c r="CQ6" s="33">
        <f t="shared" si="10"/>
        <v>44.65</v>
      </c>
      <c r="CR6" s="33">
        <f t="shared" si="10"/>
        <v>46.85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453838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1.49</v>
      </c>
      <c r="P7" s="36">
        <v>100</v>
      </c>
      <c r="Q7" s="36">
        <v>2860</v>
      </c>
      <c r="R7" s="36">
        <v>7697</v>
      </c>
      <c r="S7" s="36">
        <v>95.19</v>
      </c>
      <c r="T7" s="36">
        <v>80.86</v>
      </c>
      <c r="U7" s="36">
        <v>114</v>
      </c>
      <c r="V7" s="36">
        <v>0.12</v>
      </c>
      <c r="W7" s="36">
        <v>950</v>
      </c>
      <c r="X7" s="36">
        <v>69</v>
      </c>
      <c r="Y7" s="36">
        <v>64.83</v>
      </c>
      <c r="Z7" s="36">
        <v>65.84</v>
      </c>
      <c r="AA7" s="36">
        <v>67.22</v>
      </c>
      <c r="AB7" s="36">
        <v>49.11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1101.22</v>
      </c>
      <c r="BF7" s="36">
        <v>1045</v>
      </c>
      <c r="BG7" s="36">
        <v>981.64</v>
      </c>
      <c r="BH7" s="36">
        <v>925.76</v>
      </c>
      <c r="BI7" s="36">
        <v>842.83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67.430000000000007</v>
      </c>
      <c r="BQ7" s="36">
        <v>66.069999999999993</v>
      </c>
      <c r="BR7" s="36">
        <v>67.319999999999993</v>
      </c>
      <c r="BS7" s="36">
        <v>68.849999999999994</v>
      </c>
      <c r="BT7" s="36">
        <v>49.81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148.34</v>
      </c>
      <c r="CB7" s="36">
        <v>150.01</v>
      </c>
      <c r="CC7" s="36">
        <v>150.01</v>
      </c>
      <c r="CD7" s="36">
        <v>150</v>
      </c>
      <c r="CE7" s="36">
        <v>150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0</v>
      </c>
      <c r="CM7" s="36">
        <v>0</v>
      </c>
      <c r="CN7" s="36">
        <v>75.62</v>
      </c>
      <c r="CO7" s="36">
        <v>73.5</v>
      </c>
      <c r="CP7" s="36">
        <v>103.89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2016-02-25T08:59:58Z</cp:lastPrinted>
  <dcterms:created xsi:type="dcterms:W3CDTF">2016-02-03T09:19:03Z</dcterms:created>
  <dcterms:modified xsi:type="dcterms:W3CDTF">2016-02-25T09:00:05Z</dcterms:modified>
</cp:coreProperties>
</file>