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245" yWindow="30" windowWidth="10200" windowHeight="79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<sst xmlns="http://schemas.openxmlformats.org/spreadsheetml/2006/main" count="221" uniqueCount="111">
  <si>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</si>
  <si>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</si>
  <si>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</si>
  <si>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</si>
  <si>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</si>
  <si>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</si>
  <si>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</si>
  <si>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</si>
  <si>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</si>
  <si>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</si>
  <si>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</si>
  <si>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</si>
  <si>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</si>
  <si>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</si>
  <si>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</si>
  <si>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</si>
  <si>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</si>
  <si>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</si>
  <si>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</si>
  <si>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</si>
  <si>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</si>
  <si>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</si>
  <si>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</si>
  <si>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</si>
  <si>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</si>
  <si>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</si>
  <si>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</si>
  <si>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</si>
  <si>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</si>
  <si>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</si>
  <si>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</si>
  <si>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</si>
  <si>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</si>
  <si>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</si>
  <si>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</si>
  <si>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</si>
  <si>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</si>
  <si>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</si>
  <si>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</si>
  <si>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</si>
  <si>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</si>
  <si>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</si>
  <si>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</si>
  <si>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</si>
  <si>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</si>
  <si>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</si>
  <si>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</si>
  <si>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</si>
  <si>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</si>
  <si>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</si>
  <si>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</si>
  <si>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</si>
  <si>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</si>
  <si>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</si>
  <si>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</si>
  <si>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</si>
  <si>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</si>
  <si>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</si>
  <si>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</si>
  <si>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</si>
  <si>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</si>
  <si>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</si>
  <si>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</si>
  <si>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</si>
  <si>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</si>
  <si>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</si>
  <si>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</si>
  <si>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</si>
  <si>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</si>
  <si>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</si>
  <si>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</si>
  <si>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</si>
  <si>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</si>
  <si>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</si>
  <si>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</si>
  <si>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</si>
  <si>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</si>
  <si>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</si>
  <si>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</si>
  <si>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</si>
  <si>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</si>
  <si>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</si>
  <si>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</si>
  <si>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</si>
  <si>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</si>
  <si>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</si>
  <si>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</si>
  <si>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</si>
  <si>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</si>
  <si>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</si>
  <si>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</si>
  <si>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</si>
  <si>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</si>
  <si>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</si>
  <si>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</si>
  <si>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</si>
  <si>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美郷町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</si>
  <si>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</si>
  <si>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</si>
  <si>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</si>
  <si>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</si>
  <si>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</si>
  <si>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</si>
  <si>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</si>
  <si>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</si>
  <si>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</si>
  <si>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</si>
  <si>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</si>
  <si>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水洗化率、施設利用率共に高い頭打ちの状態であるが、適時の設備更新や対価見直しにより、安定した収入と設備を整え、下流域水源域の河川浄化に資する事業経営となるようにする必要がある。</t>
    <rPh sb="2" eb="4">
      <t>スイセン</t>
    </rPh>
    <rPh sb="4" eb="5">
      <t>カ</t>
    </rPh>
    <rPh sb="5" eb="6">
      <t>リツ</t>
    </rPh>
    <rPh sb="7" eb="9">
      <t>シセツ</t>
    </rPh>
    <rPh sb="9" eb="12">
      <t>リヨウリツ</t>
    </rPh>
    <rPh sb="12" eb="13">
      <t>トモ</t>
    </rPh>
    <rPh sb="14" eb="15">
      <t>タカ</t>
    </rPh>
    <rPh sb="16" eb="18">
      <t>アタマウ</t>
    </rPh>
    <rPh sb="20" eb="22">
      <t>ジョウタイ</t>
    </rPh>
    <rPh sb="27" eb="29">
      <t>テキジ</t>
    </rPh>
    <rPh sb="30" eb="32">
      <t>セツビ</t>
    </rPh>
    <rPh sb="32" eb="34">
      <t>コウシン</t>
    </rPh>
    <rPh sb="35" eb="37">
      <t>タイカ</t>
    </rPh>
    <rPh sb="37" eb="39">
      <t>ミナオ</t>
    </rPh>
    <rPh sb="44" eb="46">
      <t>アンテイ</t>
    </rPh>
    <rPh sb="48" eb="50">
      <t>シュウニュウ</t>
    </rPh>
    <rPh sb="51" eb="53">
      <t>セツビ</t>
    </rPh>
    <rPh sb="54" eb="55">
      <t>トトノ</t>
    </rPh>
    <rPh sb="57" eb="60">
      <t>カリュウイキ</t>
    </rPh>
    <rPh sb="60" eb="62">
      <t>スイゲン</t>
    </rPh>
    <rPh sb="62" eb="63">
      <t>イキ</t>
    </rPh>
    <rPh sb="64" eb="66">
      <t>カセン</t>
    </rPh>
    <rPh sb="66" eb="68">
      <t>ジョウカ</t>
    </rPh>
    <rPh sb="69" eb="70">
      <t>シ</t>
    </rPh>
    <rPh sb="72" eb="74">
      <t>ジギョウ</t>
    </rPh>
    <rPh sb="74" eb="76">
      <t>ケイエイ</t>
    </rPh>
    <rPh sb="84" eb="86">
      <t>ヒツヨウ</t>
    </rPh>
    <phoneticPr fontId="23"/>
  </si>
  <si>
    <t xml:space="preserve">
　収益的収支比率は、100％以下となっており、経営の健全性が確保されているとはいえない。
　汚水処理原価及び施設利用率は平均値より優位な数値となっており、現時点においては比較的経営の効率性が保たれている。
　しかし、施設利用率は、頭打ちの状況で、収益の落ち込みの中、汚水処理原価の上昇が顕著であり、維持経費とサービス対価のバランスを取る必要がある。
　また、将来に向けた大規模改修に備えるためにも、適正な料金水準の設定による自主財源確保と、積立金の計画的な積み増しを図る必要がある。</t>
    <rPh sb="2" eb="5">
      <t>シュウエキテキ</t>
    </rPh>
    <rPh sb="5" eb="7">
      <t>シュウシ</t>
    </rPh>
    <rPh sb="7" eb="9">
      <t>ヒリツ</t>
    </rPh>
    <rPh sb="15" eb="17">
      <t>イカ</t>
    </rPh>
    <rPh sb="24" eb="26">
      <t>ケイエイ</t>
    </rPh>
    <rPh sb="27" eb="30">
      <t>ケンゼンセイ</t>
    </rPh>
    <rPh sb="31" eb="33">
      <t>カクホ</t>
    </rPh>
    <rPh sb="47" eb="49">
      <t>オスイ</t>
    </rPh>
    <rPh sb="49" eb="51">
      <t>ショリ</t>
    </rPh>
    <rPh sb="51" eb="53">
      <t>ゲンカ</t>
    </rPh>
    <rPh sb="53" eb="54">
      <t>オヨ</t>
    </rPh>
    <rPh sb="61" eb="64">
      <t>ヘイキンチ</t>
    </rPh>
    <rPh sb="78" eb="81">
      <t>ゲンジテン</t>
    </rPh>
    <rPh sb="86" eb="89">
      <t>ヒカクテキ</t>
    </rPh>
    <rPh sb="89" eb="91">
      <t>ケイエイ</t>
    </rPh>
    <rPh sb="92" eb="95">
      <t>コウリツセイ</t>
    </rPh>
    <rPh sb="96" eb="97">
      <t>タモ</t>
    </rPh>
    <rPh sb="109" eb="111">
      <t>シセツ</t>
    </rPh>
    <rPh sb="111" eb="114">
      <t>リヨウリツ</t>
    </rPh>
    <phoneticPr fontId="4"/>
  </si>
  <si>
    <t xml:space="preserve">
　老朽化について、耐用年数を超えた管渠は有しておらず、早急に更新事業が必要な状況にはないため、管渠改善率は数値が出ていない。
　ただし、処理施設について、起債借入による大規模な計画改修が実施されない中、処理能力が常に不安定要因を抱えている状況にあり、突発的な補修等による汚水処理原価の上昇が常態化している。
</t>
    <rPh sb="2" eb="5">
      <t>ロウキュウカ</t>
    </rPh>
    <rPh sb="10" eb="12">
      <t>タイヨウ</t>
    </rPh>
    <rPh sb="12" eb="14">
      <t>ネンスウ</t>
    </rPh>
    <rPh sb="15" eb="16">
      <t>コ</t>
    </rPh>
    <rPh sb="18" eb="20">
      <t>カンキョ</t>
    </rPh>
    <rPh sb="21" eb="22">
      <t>ユウ</t>
    </rPh>
    <rPh sb="28" eb="30">
      <t>ソウキュウ</t>
    </rPh>
    <rPh sb="31" eb="33">
      <t>コウシン</t>
    </rPh>
    <rPh sb="33" eb="35">
      <t>ジギョウ</t>
    </rPh>
    <rPh sb="36" eb="38">
      <t>ヒツヨウ</t>
    </rPh>
    <rPh sb="39" eb="41">
      <t>ジョウキョウ</t>
    </rPh>
    <rPh sb="48" eb="50">
      <t>カンキョ</t>
    </rPh>
    <rPh sb="50" eb="53">
      <t>カイゼンリツ</t>
    </rPh>
    <rPh sb="54" eb="56">
      <t>スウチ</t>
    </rPh>
    <rPh sb="57" eb="58">
      <t>デ</t>
    </rPh>
    <rPh sb="69" eb="71">
      <t>ショリ</t>
    </rPh>
    <rPh sb="71" eb="73">
      <t>シセツ</t>
    </rPh>
    <rPh sb="78" eb="80">
      <t>キサイ</t>
    </rPh>
    <rPh sb="80" eb="82">
      <t>カリイレ</t>
    </rPh>
    <rPh sb="85" eb="88">
      <t>ダイキボ</t>
    </rPh>
    <rPh sb="89" eb="91">
      <t>ケイカク</t>
    </rPh>
    <rPh sb="91" eb="93">
      <t>カイシュウ</t>
    </rPh>
    <rPh sb="94" eb="96">
      <t>ジッシ</t>
    </rPh>
    <rPh sb="100" eb="101">
      <t>ナカ</t>
    </rPh>
    <rPh sb="102" eb="104">
      <t>ショリ</t>
    </rPh>
    <rPh sb="104" eb="106">
      <t>ノウリョク</t>
    </rPh>
    <rPh sb="107" eb="108">
      <t>ツネ</t>
    </rPh>
    <rPh sb="109" eb="112">
      <t>フアンテイ</t>
    </rPh>
    <rPh sb="112" eb="113">
      <t>ヨウ</t>
    </rPh>
    <rPh sb="113" eb="114">
      <t>イン</t>
    </rPh>
    <rPh sb="115" eb="116">
      <t>カカ</t>
    </rPh>
    <rPh sb="120" eb="122">
      <t>ジョウキョウ</t>
    </rPh>
    <rPh sb="126" eb="129">
      <t>トッパツテキ</t>
    </rPh>
    <rPh sb="130" eb="132">
      <t>ホシュウ</t>
    </rPh>
    <rPh sb="132" eb="133">
      <t>トウ</t>
    </rPh>
    <rPh sb="136" eb="138">
      <t>オスイ</t>
    </rPh>
    <rPh sb="138" eb="140">
      <t>ショリ</t>
    </rPh>
    <rPh sb="140" eb="142">
      <t>ゲンカ</t>
    </rPh>
    <rPh sb="143" eb="145">
      <t>ジョウショウ</t>
    </rPh>
    <rPh sb="146" eb="149">
      <t>ジョウタイカ</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</si>
</sst>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1">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22" fillId="0" borderId="0">
      <alignment vertical="center"/>
    </xf>
    <xf numFmtId="38" fontId="15" fillId="0" borderId="0" applyFill="0" applyBorder="0" applyAlignment="0" applyProtection="0">
      <alignment vertical="center"/>
    </xf>
    <xf numFmtId="38" fontId="16" fillId="0" borderId="0" applyFill="0" applyBorder="0" applyAlignment="0" applyProtection="0">
      <alignment vertical="center"/>
    </xf>
    <xf numFmtId="38" fontId="16" fillId="0" borderId="0" applyFill="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3" fillId="0" borderId="0">
      <alignment vertical="center"/>
    </xf>
    <xf numFmtId="6" fontId="16" fillId="0" borderId="0" applyFill="0" applyBorder="0" applyAlignment="0" applyProtection="0">
      <alignment vertical="center"/>
    </xf>
    <xf numFmtId="38" fontId="22" fillId="0" borderId="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26" applyFont="1" applyBorder="1" applyAlignment="1" applyProtection="1">
      <alignment horizontal="left" vertical="top" wrapText="1"/>
      <protection locked="0"/>
    </xf>
    <xf numFmtId="0" fontId="5" fillId="0" borderId="0" xfId="26" applyFont="1" applyBorder="1" applyAlignment="1" applyProtection="1">
      <alignment horizontal="left" vertical="top" wrapText="1"/>
      <protection locked="0"/>
    </xf>
    <xf numFmtId="0" fontId="5" fillId="0" borderId="7" xfId="26" applyFont="1" applyBorder="1" applyAlignment="1" applyProtection="1">
      <alignment horizontal="left" vertical="top" wrapText="1"/>
      <protection locked="0"/>
    </xf>
    <xf numFmtId="0" fontId="5" fillId="0" borderId="8" xfId="26" applyFont="1" applyBorder="1" applyAlignment="1" applyProtection="1">
      <alignment horizontal="left" vertical="top" wrapText="1"/>
      <protection locked="0"/>
    </xf>
    <xf numFmtId="0" fontId="5" fillId="0" borderId="1" xfId="26" applyFont="1" applyBorder="1" applyAlignment="1" applyProtection="1">
      <alignment horizontal="left" vertical="top" wrapText="1"/>
      <protection locked="0"/>
    </xf>
    <xf numFmtId="0" fontId="5" fillId="0" borderId="9" xfId="26"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20" applyFont="1" applyBorder="1" applyAlignment="1" applyProtection="1">
      <alignment horizontal="left" vertical="top" wrapText="1"/>
      <protection locked="0"/>
    </xf>
    <xf numFmtId="0" fontId="5" fillId="0" borderId="0" xfId="20" applyFont="1" applyBorder="1" applyAlignment="1" applyProtection="1">
      <alignment horizontal="left" vertical="top" wrapText="1"/>
      <protection locked="0"/>
    </xf>
    <xf numFmtId="0" fontId="5" fillId="0" borderId="7" xfId="20" applyFont="1" applyBorder="1" applyAlignment="1" applyProtection="1">
      <alignment horizontal="left" vertical="top" wrapText="1"/>
      <protection locked="0"/>
    </xf>
    <xf numFmtId="0" fontId="5" fillId="0" borderId="8" xfId="20" applyFont="1" applyBorder="1" applyAlignment="1" applyProtection="1">
      <alignment horizontal="left" vertical="top" wrapText="1"/>
      <protection locked="0"/>
    </xf>
    <xf numFmtId="0" fontId="5" fillId="0" borderId="1" xfId="20" applyFont="1" applyBorder="1" applyAlignment="1" applyProtection="1">
      <alignment horizontal="left" vertical="top" wrapText="1"/>
      <protection locked="0"/>
    </xf>
    <xf numFmtId="0" fontId="5" fillId="0" borderId="9" xfId="2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1">
    <cellStyle name="桁区切り" xfId="1" builtinId="6"/>
    <cellStyle name="桁区切り 2" xfId="2"/>
    <cellStyle name="桁区切り 2 2" xfId="21"/>
    <cellStyle name="桁区切り 3" xfId="3"/>
    <cellStyle name="桁区切り 3 2" xfId="4"/>
    <cellStyle name="桁区切り 3 2 2" xfId="23"/>
    <cellStyle name="桁区切り 3 3" xfId="22"/>
    <cellStyle name="桁区切り 4" xfId="30"/>
    <cellStyle name="通貨 2" xfId="5"/>
    <cellStyle name="通貨 2 2" xfId="29"/>
    <cellStyle name="標準" xfId="0" builtinId="0"/>
    <cellStyle name="標準 2" xfId="6"/>
    <cellStyle name="標準 2 2" xfId="7"/>
    <cellStyle name="標準 2 3" xfId="8"/>
    <cellStyle name="標準 2 3 2" xfId="9"/>
    <cellStyle name="標準 2 3 2 2" xfId="26"/>
    <cellStyle name="標準 2 3 3" xfId="25"/>
    <cellStyle name="標準 2 4" xfId="10"/>
    <cellStyle name="標準 2 5" xfId="24"/>
    <cellStyle name="標準 2_【重要】（県）指数表_書式まとめ" xfId="11"/>
    <cellStyle name="標準 3" xfId="12"/>
    <cellStyle name="標準 3 2" xfId="13"/>
    <cellStyle name="標準 3 2 2" xfId="14"/>
    <cellStyle name="標準 3 3" xfId="15"/>
    <cellStyle name="標準 4" xfId="16"/>
    <cellStyle name="標準 4 2" xfId="27"/>
    <cellStyle name="標準 5" xfId="17"/>
    <cellStyle name="標準 6" xfId="18"/>
    <cellStyle name="標準 6 2" xfId="28"/>
    <cellStyle name="標準 7" xfId="19"/>
    <cellStyle name="標準 8"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102528"/>
        <c:axId val="1461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46102528"/>
        <c:axId val="146112896"/>
      </c:lineChart>
      <c:dateAx>
        <c:axId val="146102528"/>
        <c:scaling>
          <c:orientation val="minMax"/>
        </c:scaling>
        <c:delete val="1"/>
        <c:axPos val="b"/>
        <c:numFmt formatCode="ge" sourceLinked="1"/>
        <c:majorTickMark val="none"/>
        <c:minorTickMark val="none"/>
        <c:tickLblPos val="none"/>
        <c:crossAx val="146112896"/>
        <c:crosses val="autoZero"/>
        <c:auto val="1"/>
        <c:lblOffset val="100"/>
        <c:baseTimeUnit val="years"/>
      </c:dateAx>
      <c:valAx>
        <c:axId val="1461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025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70.569999999999993</c:v>
                </c:pt>
                <c:pt idx="1">
                  <c:v>70.569999999999993</c:v>
                </c:pt>
                <c:pt idx="2">
                  <c:v>70.569999999999993</c:v>
                </c:pt>
                <c:pt idx="3">
                  <c:v>70.569999999999993</c:v>
                </c:pt>
                <c:pt idx="4">
                  <c:v>70.569999999999993</c:v>
                </c:pt>
              </c:numCache>
            </c:numRef>
          </c:val>
        </c:ser>
        <c:dLbls>
          <c:showLegendKey val="0"/>
          <c:showVal val="0"/>
          <c:showCatName val="0"/>
          <c:showSerName val="0"/>
          <c:showPercent val="0"/>
          <c:showBubbleSize val="0"/>
        </c:dLbls>
        <c:gapWidth val="150"/>
        <c:axId val="147356288"/>
        <c:axId val="1473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47356288"/>
        <c:axId val="147370752"/>
      </c:lineChart>
      <c:dateAx>
        <c:axId val="147356288"/>
        <c:scaling>
          <c:orientation val="minMax"/>
        </c:scaling>
        <c:delete val="1"/>
        <c:axPos val="b"/>
        <c:numFmt formatCode="ge" sourceLinked="1"/>
        <c:majorTickMark val="none"/>
        <c:minorTickMark val="none"/>
        <c:tickLblPos val="none"/>
        <c:crossAx val="147370752"/>
        <c:crosses val="autoZero"/>
        <c:auto val="1"/>
        <c:lblOffset val="100"/>
        <c:baseTimeUnit val="years"/>
      </c:dateAx>
      <c:valAx>
        <c:axId val="1473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90.46</c:v>
                </c:pt>
                <c:pt idx="1">
                  <c:v>92.03</c:v>
                </c:pt>
                <c:pt idx="2">
                  <c:v>94.94</c:v>
                </c:pt>
                <c:pt idx="3">
                  <c:v>92.61</c:v>
                </c:pt>
                <c:pt idx="4">
                  <c:v>93.7</c:v>
                </c:pt>
              </c:numCache>
            </c:numRef>
          </c:val>
        </c:ser>
        <c:dLbls>
          <c:showLegendKey val="0"/>
          <c:showVal val="0"/>
          <c:showCatName val="0"/>
          <c:showSerName val="0"/>
          <c:showPercent val="0"/>
          <c:showBubbleSize val="0"/>
        </c:dLbls>
        <c:gapWidth val="150"/>
        <c:axId val="149772544"/>
        <c:axId val="1497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49772544"/>
        <c:axId val="149774720"/>
      </c:lineChart>
      <c:dateAx>
        <c:axId val="149772544"/>
        <c:scaling>
          <c:orientation val="minMax"/>
        </c:scaling>
        <c:delete val="1"/>
        <c:axPos val="b"/>
        <c:numFmt formatCode="ge" sourceLinked="1"/>
        <c:majorTickMark val="none"/>
        <c:minorTickMark val="none"/>
        <c:tickLblPos val="none"/>
        <c:crossAx val="149774720"/>
        <c:crosses val="autoZero"/>
        <c:auto val="1"/>
        <c:lblOffset val="100"/>
        <c:baseTimeUnit val="years"/>
      </c:dateAx>
      <c:valAx>
        <c:axId val="1497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67.98</c:v>
                </c:pt>
                <c:pt idx="1">
                  <c:v>67.86</c:v>
                </c:pt>
                <c:pt idx="2">
                  <c:v>69.819999999999993</c:v>
                </c:pt>
                <c:pt idx="3">
                  <c:v>64.459999999999994</c:v>
                </c:pt>
                <c:pt idx="4">
                  <c:v>56.09</c:v>
                </c:pt>
              </c:numCache>
            </c:numRef>
          </c:val>
        </c:ser>
        <c:dLbls>
          <c:showLegendKey val="0"/>
          <c:showVal val="0"/>
          <c:showCatName val="0"/>
          <c:showSerName val="0"/>
          <c:showPercent val="0"/>
          <c:showBubbleSize val="0"/>
        </c:dLbls>
        <c:gapWidth val="150"/>
        <c:axId val="146139008"/>
        <c:axId val="1463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139008"/>
        <c:axId val="146350080"/>
      </c:lineChart>
      <c:dateAx>
        <c:axId val="146139008"/>
        <c:scaling>
          <c:orientation val="minMax"/>
        </c:scaling>
        <c:delete val="1"/>
        <c:axPos val="b"/>
        <c:numFmt formatCode="ge" sourceLinked="1"/>
        <c:majorTickMark val="none"/>
        <c:minorTickMark val="none"/>
        <c:tickLblPos val="none"/>
        <c:crossAx val="146350080"/>
        <c:crosses val="autoZero"/>
        <c:auto val="1"/>
        <c:lblOffset val="100"/>
        <c:baseTimeUnit val="years"/>
      </c:dateAx>
      <c:valAx>
        <c:axId val="1463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376960"/>
        <c:axId val="1463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376960"/>
        <c:axId val="146378112"/>
      </c:lineChart>
      <c:dateAx>
        <c:axId val="146376960"/>
        <c:scaling>
          <c:orientation val="minMax"/>
        </c:scaling>
        <c:delete val="1"/>
        <c:axPos val="b"/>
        <c:numFmt formatCode="ge" sourceLinked="1"/>
        <c:majorTickMark val="none"/>
        <c:minorTickMark val="none"/>
        <c:tickLblPos val="none"/>
        <c:crossAx val="146378112"/>
        <c:crosses val="autoZero"/>
        <c:auto val="1"/>
        <c:lblOffset val="100"/>
        <c:baseTimeUnit val="years"/>
      </c:dateAx>
      <c:valAx>
        <c:axId val="1463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273600"/>
        <c:axId val="1472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73600"/>
        <c:axId val="147283968"/>
      </c:lineChart>
      <c:dateAx>
        <c:axId val="147273600"/>
        <c:scaling>
          <c:orientation val="minMax"/>
        </c:scaling>
        <c:delete val="1"/>
        <c:axPos val="b"/>
        <c:numFmt formatCode="ge" sourceLinked="1"/>
        <c:majorTickMark val="none"/>
        <c:minorTickMark val="none"/>
        <c:tickLblPos val="none"/>
        <c:crossAx val="147283968"/>
        <c:crosses val="autoZero"/>
        <c:auto val="1"/>
        <c:lblOffset val="100"/>
        <c:baseTimeUnit val="years"/>
      </c:dateAx>
      <c:valAx>
        <c:axId val="1472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062784"/>
        <c:axId val="1470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062784"/>
        <c:axId val="147064704"/>
      </c:lineChart>
      <c:dateAx>
        <c:axId val="147062784"/>
        <c:scaling>
          <c:orientation val="minMax"/>
        </c:scaling>
        <c:delete val="1"/>
        <c:axPos val="b"/>
        <c:numFmt formatCode="ge" sourceLinked="1"/>
        <c:majorTickMark val="none"/>
        <c:minorTickMark val="none"/>
        <c:tickLblPos val="none"/>
        <c:crossAx val="147064704"/>
        <c:crosses val="autoZero"/>
        <c:auto val="1"/>
        <c:lblOffset val="100"/>
        <c:baseTimeUnit val="years"/>
      </c:dateAx>
      <c:valAx>
        <c:axId val="1470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086720"/>
        <c:axId val="1471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086720"/>
        <c:axId val="147101184"/>
      </c:lineChart>
      <c:dateAx>
        <c:axId val="147086720"/>
        <c:scaling>
          <c:orientation val="minMax"/>
        </c:scaling>
        <c:delete val="1"/>
        <c:axPos val="b"/>
        <c:numFmt formatCode="ge" sourceLinked="1"/>
        <c:majorTickMark val="none"/>
        <c:minorTickMark val="none"/>
        <c:tickLblPos val="none"/>
        <c:crossAx val="147101184"/>
        <c:crosses val="autoZero"/>
        <c:auto val="1"/>
        <c:lblOffset val="100"/>
        <c:baseTimeUnit val="years"/>
      </c:dateAx>
      <c:valAx>
        <c:axId val="1471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1367.7</c:v>
                </c:pt>
                <c:pt idx="1">
                  <c:v>1039.93</c:v>
                </c:pt>
                <c:pt idx="2">
                  <c:v>1007.2</c:v>
                </c:pt>
                <c:pt idx="3">
                  <c:v>935.12</c:v>
                </c:pt>
                <c:pt idx="4">
                  <c:v>829.76</c:v>
                </c:pt>
              </c:numCache>
            </c:numRef>
          </c:val>
        </c:ser>
        <c:dLbls>
          <c:showLegendKey val="0"/>
          <c:showVal val="0"/>
          <c:showCatName val="0"/>
          <c:showSerName val="0"/>
          <c:showPercent val="0"/>
          <c:showBubbleSize val="0"/>
        </c:dLbls>
        <c:gapWidth val="150"/>
        <c:axId val="147115008"/>
        <c:axId val="1471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47115008"/>
        <c:axId val="147141760"/>
      </c:lineChart>
      <c:dateAx>
        <c:axId val="147115008"/>
        <c:scaling>
          <c:orientation val="minMax"/>
        </c:scaling>
        <c:delete val="1"/>
        <c:axPos val="b"/>
        <c:numFmt formatCode="ge" sourceLinked="1"/>
        <c:majorTickMark val="none"/>
        <c:minorTickMark val="none"/>
        <c:tickLblPos val="none"/>
        <c:crossAx val="147141760"/>
        <c:crosses val="autoZero"/>
        <c:auto val="1"/>
        <c:lblOffset val="100"/>
        <c:baseTimeUnit val="years"/>
      </c:dateAx>
      <c:valAx>
        <c:axId val="1471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106.96</c:v>
                </c:pt>
                <c:pt idx="1">
                  <c:v>106.39</c:v>
                </c:pt>
                <c:pt idx="2">
                  <c:v>60.41</c:v>
                </c:pt>
                <c:pt idx="3">
                  <c:v>60.38</c:v>
                </c:pt>
                <c:pt idx="4">
                  <c:v>59.77</c:v>
                </c:pt>
              </c:numCache>
            </c:numRef>
          </c:val>
        </c:ser>
        <c:dLbls>
          <c:showLegendKey val="0"/>
          <c:showVal val="0"/>
          <c:showCatName val="0"/>
          <c:showSerName val="0"/>
          <c:showPercent val="0"/>
          <c:showBubbleSize val="0"/>
        </c:dLbls>
        <c:gapWidth val="150"/>
        <c:axId val="146359424"/>
        <c:axId val="1471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46359424"/>
        <c:axId val="147169280"/>
      </c:lineChart>
      <c:dateAx>
        <c:axId val="146359424"/>
        <c:scaling>
          <c:orientation val="minMax"/>
        </c:scaling>
        <c:delete val="1"/>
        <c:axPos val="b"/>
        <c:numFmt formatCode="ge" sourceLinked="1"/>
        <c:majorTickMark val="none"/>
        <c:minorTickMark val="none"/>
        <c:tickLblPos val="none"/>
        <c:crossAx val="147169280"/>
        <c:crosses val="autoZero"/>
        <c:auto val="1"/>
        <c:lblOffset val="100"/>
        <c:baseTimeUnit val="years"/>
      </c:dateAx>
      <c:valAx>
        <c:axId val="1471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100.66</c:v>
                </c:pt>
                <c:pt idx="1">
                  <c:v>127.82</c:v>
                </c:pt>
                <c:pt idx="2">
                  <c:v>224.26</c:v>
                </c:pt>
                <c:pt idx="3">
                  <c:v>223.79</c:v>
                </c:pt>
                <c:pt idx="4">
                  <c:v>233.57</c:v>
                </c:pt>
              </c:numCache>
            </c:numRef>
          </c:val>
        </c:ser>
        <c:dLbls>
          <c:showLegendKey val="0"/>
          <c:showVal val="0"/>
          <c:showCatName val="0"/>
          <c:showSerName val="0"/>
          <c:showPercent val="0"/>
          <c:showBubbleSize val="0"/>
        </c:dLbls>
        <c:gapWidth val="150"/>
        <c:axId val="147340288"/>
        <c:axId val="1473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47340288"/>
        <c:axId val="147342464"/>
      </c:lineChart>
      <c:dateAx>
        <c:axId val="147340288"/>
        <c:scaling>
          <c:orientation val="minMax"/>
        </c:scaling>
        <c:delete val="1"/>
        <c:axPos val="b"/>
        <c:numFmt formatCode="ge" sourceLinked="1"/>
        <c:majorTickMark val="none"/>
        <c:minorTickMark val="none"/>
        <c:tickLblPos val="none"/>
        <c:crossAx val="147342464"/>
        <c:crosses val="autoZero"/>
        <c:auto val="1"/>
        <c:lblOffset val="100"/>
        <c:baseTimeUnit val="years"/>
      </c:dateAx>
      <c:valAx>
        <c:axId val="1473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D11" sqref="D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美郷町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6123</v>
      </c>
      <c r="AM8" s="47"/>
      <c r="AN8" s="47"/>
      <c r="AO8" s="47"/>
      <c r="AP8" s="47"/>
      <c r="AQ8" s="47"/>
      <c r="AR8" s="47"/>
      <c r="AS8" s="47"/>
      <c r="AT8" s="43">
        <f>データ!S6</f>
        <v>448.84</v>
      </c>
      <c r="AU8" s="43"/>
      <c r="AV8" s="43"/>
      <c r="AW8" s="43"/>
      <c r="AX8" s="43"/>
      <c r="AY8" s="43"/>
      <c r="AZ8" s="43"/>
      <c r="BA8" s="43"/>
      <c r="BB8" s="43">
        <f>データ!T6</f>
        <v>13.64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41.22</v>
      </c>
      <c r="Q10" s="43"/>
      <c r="R10" s="43"/>
      <c r="S10" s="43"/>
      <c r="T10" s="43"/>
      <c r="U10" s="43"/>
      <c r="V10" s="43"/>
      <c r="W10" s="43">
        <f>データ!P6</f>
        <v>100</v>
      </c>
      <c r="X10" s="43"/>
      <c r="Y10" s="43"/>
      <c r="Z10" s="43"/>
      <c r="AA10" s="43"/>
      <c r="AB10" s="43"/>
      <c r="AC10" s="43"/>
      <c r="AD10" s="47">
        <f>データ!Q6</f>
        <v>2626</v>
      </c>
      <c r="AE10" s="47"/>
      <c r="AF10" s="47"/>
      <c r="AG10" s="47"/>
      <c r="AH10" s="47"/>
      <c r="AI10" s="47"/>
      <c r="AJ10" s="47"/>
      <c r="AK10" s="2"/>
      <c r="AL10" s="47">
        <f>データ!U6</f>
        <v>2478</v>
      </c>
      <c r="AM10" s="47"/>
      <c r="AN10" s="47"/>
      <c r="AO10" s="47"/>
      <c r="AP10" s="47"/>
      <c r="AQ10" s="47"/>
      <c r="AR10" s="47"/>
      <c r="AS10" s="47"/>
      <c r="AT10" s="43">
        <f>データ!V6</f>
        <v>1.82</v>
      </c>
      <c r="AU10" s="43"/>
      <c r="AV10" s="43"/>
      <c r="AW10" s="43"/>
      <c r="AX10" s="43"/>
      <c r="AY10" s="43"/>
      <c r="AZ10" s="43"/>
      <c r="BA10" s="43"/>
      <c r="BB10" s="43">
        <f>データ!W6</f>
        <v>1361.54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6" t="s">
        <v>25</v>
      </c>
      <c r="BM14" s="67"/>
      <c r="BN14" s="67"/>
      <c r="BO14" s="67"/>
      <c r="BP14" s="67"/>
      <c r="BQ14" s="67"/>
      <c r="BR14" s="67"/>
      <c r="BS14" s="67"/>
      <c r="BT14" s="67"/>
      <c r="BU14" s="67"/>
      <c r="BV14" s="67"/>
      <c r="BW14" s="67"/>
      <c r="BX14" s="67"/>
      <c r="BY14" s="67"/>
      <c r="BZ14" s="68"/>
    </row>
    <row r="15" spans="1:78" ht="13.5" customHeight="1">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69"/>
      <c r="BM15" s="70"/>
      <c r="BN15" s="70"/>
      <c r="BO15" s="70"/>
      <c r="BP15" s="70"/>
      <c r="BQ15" s="70"/>
      <c r="BR15" s="70"/>
      <c r="BS15" s="70"/>
      <c r="BT15" s="70"/>
      <c r="BU15" s="70"/>
      <c r="BV15" s="70"/>
      <c r="BW15" s="70"/>
      <c r="BX15" s="70"/>
      <c r="BY15" s="70"/>
      <c r="BZ15" s="71"/>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3" t="s">
        <v>109</v>
      </c>
      <c r="BM16" s="74"/>
      <c r="BN16" s="74"/>
      <c r="BO16" s="74"/>
      <c r="BP16" s="74"/>
      <c r="BQ16" s="74"/>
      <c r="BR16" s="74"/>
      <c r="BS16" s="74"/>
      <c r="BT16" s="74"/>
      <c r="BU16" s="74"/>
      <c r="BV16" s="74"/>
      <c r="BW16" s="74"/>
      <c r="BX16" s="74"/>
      <c r="BY16" s="74"/>
      <c r="BZ16" s="7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3"/>
      <c r="BM17" s="74"/>
      <c r="BN17" s="74"/>
      <c r="BO17" s="74"/>
      <c r="BP17" s="74"/>
      <c r="BQ17" s="74"/>
      <c r="BR17" s="74"/>
      <c r="BS17" s="74"/>
      <c r="BT17" s="74"/>
      <c r="BU17" s="74"/>
      <c r="BV17" s="74"/>
      <c r="BW17" s="74"/>
      <c r="BX17" s="74"/>
      <c r="BY17" s="74"/>
      <c r="BZ17" s="7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3"/>
      <c r="BM18" s="74"/>
      <c r="BN18" s="74"/>
      <c r="BO18" s="74"/>
      <c r="BP18" s="74"/>
      <c r="BQ18" s="74"/>
      <c r="BR18" s="74"/>
      <c r="BS18" s="74"/>
      <c r="BT18" s="74"/>
      <c r="BU18" s="74"/>
      <c r="BV18" s="74"/>
      <c r="BW18" s="74"/>
      <c r="BX18" s="74"/>
      <c r="BY18" s="74"/>
      <c r="BZ18" s="7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3"/>
      <c r="BM19" s="74"/>
      <c r="BN19" s="74"/>
      <c r="BO19" s="74"/>
      <c r="BP19" s="74"/>
      <c r="BQ19" s="74"/>
      <c r="BR19" s="74"/>
      <c r="BS19" s="74"/>
      <c r="BT19" s="74"/>
      <c r="BU19" s="74"/>
      <c r="BV19" s="74"/>
      <c r="BW19" s="74"/>
      <c r="BX19" s="74"/>
      <c r="BY19" s="74"/>
      <c r="BZ19" s="7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3"/>
      <c r="BM20" s="74"/>
      <c r="BN20" s="74"/>
      <c r="BO20" s="74"/>
      <c r="BP20" s="74"/>
      <c r="BQ20" s="74"/>
      <c r="BR20" s="74"/>
      <c r="BS20" s="74"/>
      <c r="BT20" s="74"/>
      <c r="BU20" s="74"/>
      <c r="BV20" s="74"/>
      <c r="BW20" s="74"/>
      <c r="BX20" s="74"/>
      <c r="BY20" s="74"/>
      <c r="BZ20" s="7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3"/>
      <c r="BM21" s="74"/>
      <c r="BN21" s="74"/>
      <c r="BO21" s="74"/>
      <c r="BP21" s="74"/>
      <c r="BQ21" s="74"/>
      <c r="BR21" s="74"/>
      <c r="BS21" s="74"/>
      <c r="BT21" s="74"/>
      <c r="BU21" s="74"/>
      <c r="BV21" s="74"/>
      <c r="BW21" s="74"/>
      <c r="BX21" s="74"/>
      <c r="BY21" s="74"/>
      <c r="BZ21" s="7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3"/>
      <c r="BM22" s="74"/>
      <c r="BN22" s="74"/>
      <c r="BO22" s="74"/>
      <c r="BP22" s="74"/>
      <c r="BQ22" s="74"/>
      <c r="BR22" s="74"/>
      <c r="BS22" s="74"/>
      <c r="BT22" s="74"/>
      <c r="BU22" s="74"/>
      <c r="BV22" s="74"/>
      <c r="BW22" s="74"/>
      <c r="BX22" s="74"/>
      <c r="BY22" s="74"/>
      <c r="BZ22" s="7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3"/>
      <c r="BM23" s="74"/>
      <c r="BN23" s="74"/>
      <c r="BO23" s="74"/>
      <c r="BP23" s="74"/>
      <c r="BQ23" s="74"/>
      <c r="BR23" s="74"/>
      <c r="BS23" s="74"/>
      <c r="BT23" s="74"/>
      <c r="BU23" s="74"/>
      <c r="BV23" s="74"/>
      <c r="BW23" s="74"/>
      <c r="BX23" s="74"/>
      <c r="BY23" s="74"/>
      <c r="BZ23" s="7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3"/>
      <c r="BM24" s="74"/>
      <c r="BN24" s="74"/>
      <c r="BO24" s="74"/>
      <c r="BP24" s="74"/>
      <c r="BQ24" s="74"/>
      <c r="BR24" s="74"/>
      <c r="BS24" s="74"/>
      <c r="BT24" s="74"/>
      <c r="BU24" s="74"/>
      <c r="BV24" s="74"/>
      <c r="BW24" s="74"/>
      <c r="BX24" s="74"/>
      <c r="BY24" s="74"/>
      <c r="BZ24" s="7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3"/>
      <c r="BM25" s="74"/>
      <c r="BN25" s="74"/>
      <c r="BO25" s="74"/>
      <c r="BP25" s="74"/>
      <c r="BQ25" s="74"/>
      <c r="BR25" s="74"/>
      <c r="BS25" s="74"/>
      <c r="BT25" s="74"/>
      <c r="BU25" s="74"/>
      <c r="BV25" s="74"/>
      <c r="BW25" s="74"/>
      <c r="BX25" s="74"/>
      <c r="BY25" s="74"/>
      <c r="BZ25" s="7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3"/>
      <c r="BM26" s="74"/>
      <c r="BN26" s="74"/>
      <c r="BO26" s="74"/>
      <c r="BP26" s="74"/>
      <c r="BQ26" s="74"/>
      <c r="BR26" s="74"/>
      <c r="BS26" s="74"/>
      <c r="BT26" s="74"/>
      <c r="BU26" s="74"/>
      <c r="BV26" s="74"/>
      <c r="BW26" s="74"/>
      <c r="BX26" s="74"/>
      <c r="BY26" s="74"/>
      <c r="BZ26" s="7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3"/>
      <c r="BM27" s="74"/>
      <c r="BN27" s="74"/>
      <c r="BO27" s="74"/>
      <c r="BP27" s="74"/>
      <c r="BQ27" s="74"/>
      <c r="BR27" s="74"/>
      <c r="BS27" s="74"/>
      <c r="BT27" s="74"/>
      <c r="BU27" s="74"/>
      <c r="BV27" s="74"/>
      <c r="BW27" s="74"/>
      <c r="BX27" s="74"/>
      <c r="BY27" s="74"/>
      <c r="BZ27" s="7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3"/>
      <c r="BM28" s="74"/>
      <c r="BN28" s="74"/>
      <c r="BO28" s="74"/>
      <c r="BP28" s="74"/>
      <c r="BQ28" s="74"/>
      <c r="BR28" s="74"/>
      <c r="BS28" s="74"/>
      <c r="BT28" s="74"/>
      <c r="BU28" s="74"/>
      <c r="BV28" s="74"/>
      <c r="BW28" s="74"/>
      <c r="BX28" s="74"/>
      <c r="BY28" s="74"/>
      <c r="BZ28" s="7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3"/>
      <c r="BM29" s="74"/>
      <c r="BN29" s="74"/>
      <c r="BO29" s="74"/>
      <c r="BP29" s="74"/>
      <c r="BQ29" s="74"/>
      <c r="BR29" s="74"/>
      <c r="BS29" s="74"/>
      <c r="BT29" s="74"/>
      <c r="BU29" s="74"/>
      <c r="BV29" s="74"/>
      <c r="BW29" s="74"/>
      <c r="BX29" s="74"/>
      <c r="BY29" s="74"/>
      <c r="BZ29" s="7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3"/>
      <c r="BM30" s="74"/>
      <c r="BN30" s="74"/>
      <c r="BO30" s="74"/>
      <c r="BP30" s="74"/>
      <c r="BQ30" s="74"/>
      <c r="BR30" s="74"/>
      <c r="BS30" s="74"/>
      <c r="BT30" s="74"/>
      <c r="BU30" s="74"/>
      <c r="BV30" s="74"/>
      <c r="BW30" s="74"/>
      <c r="BX30" s="74"/>
      <c r="BY30" s="74"/>
      <c r="BZ30" s="7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3"/>
      <c r="BM31" s="74"/>
      <c r="BN31" s="74"/>
      <c r="BO31" s="74"/>
      <c r="BP31" s="74"/>
      <c r="BQ31" s="74"/>
      <c r="BR31" s="74"/>
      <c r="BS31" s="74"/>
      <c r="BT31" s="74"/>
      <c r="BU31" s="74"/>
      <c r="BV31" s="74"/>
      <c r="BW31" s="74"/>
      <c r="BX31" s="74"/>
      <c r="BY31" s="74"/>
      <c r="BZ31" s="7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3"/>
      <c r="BM32" s="74"/>
      <c r="BN32" s="74"/>
      <c r="BO32" s="74"/>
      <c r="BP32" s="74"/>
      <c r="BQ32" s="74"/>
      <c r="BR32" s="74"/>
      <c r="BS32" s="74"/>
      <c r="BT32" s="74"/>
      <c r="BU32" s="74"/>
      <c r="BV32" s="74"/>
      <c r="BW32" s="74"/>
      <c r="BX32" s="74"/>
      <c r="BY32" s="74"/>
      <c r="BZ32" s="7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3"/>
      <c r="BM33" s="74"/>
      <c r="BN33" s="74"/>
      <c r="BO33" s="74"/>
      <c r="BP33" s="74"/>
      <c r="BQ33" s="74"/>
      <c r="BR33" s="74"/>
      <c r="BS33" s="74"/>
      <c r="BT33" s="74"/>
      <c r="BU33" s="74"/>
      <c r="BV33" s="74"/>
      <c r="BW33" s="74"/>
      <c r="BX33" s="74"/>
      <c r="BY33" s="74"/>
      <c r="BZ33" s="75"/>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73"/>
      <c r="BM34" s="74"/>
      <c r="BN34" s="74"/>
      <c r="BO34" s="74"/>
      <c r="BP34" s="74"/>
      <c r="BQ34" s="74"/>
      <c r="BR34" s="74"/>
      <c r="BS34" s="74"/>
      <c r="BT34" s="74"/>
      <c r="BU34" s="74"/>
      <c r="BV34" s="74"/>
      <c r="BW34" s="74"/>
      <c r="BX34" s="74"/>
      <c r="BY34" s="74"/>
      <c r="BZ34" s="75"/>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73"/>
      <c r="BM35" s="74"/>
      <c r="BN35" s="74"/>
      <c r="BO35" s="74"/>
      <c r="BP35" s="74"/>
      <c r="BQ35" s="74"/>
      <c r="BR35" s="74"/>
      <c r="BS35" s="74"/>
      <c r="BT35" s="74"/>
      <c r="BU35" s="74"/>
      <c r="BV35" s="74"/>
      <c r="BW35" s="74"/>
      <c r="BX35" s="74"/>
      <c r="BY35" s="74"/>
      <c r="BZ35" s="7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3"/>
      <c r="BM36" s="74"/>
      <c r="BN36" s="74"/>
      <c r="BO36" s="74"/>
      <c r="BP36" s="74"/>
      <c r="BQ36" s="74"/>
      <c r="BR36" s="74"/>
      <c r="BS36" s="74"/>
      <c r="BT36" s="74"/>
      <c r="BU36" s="74"/>
      <c r="BV36" s="74"/>
      <c r="BW36" s="74"/>
      <c r="BX36" s="74"/>
      <c r="BY36" s="74"/>
      <c r="BZ36" s="7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3"/>
      <c r="BM37" s="74"/>
      <c r="BN37" s="74"/>
      <c r="BO37" s="74"/>
      <c r="BP37" s="74"/>
      <c r="BQ37" s="74"/>
      <c r="BR37" s="74"/>
      <c r="BS37" s="74"/>
      <c r="BT37" s="74"/>
      <c r="BU37" s="74"/>
      <c r="BV37" s="74"/>
      <c r="BW37" s="74"/>
      <c r="BX37" s="74"/>
      <c r="BY37" s="74"/>
      <c r="BZ37" s="7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3"/>
      <c r="BM38" s="74"/>
      <c r="BN38" s="74"/>
      <c r="BO38" s="74"/>
      <c r="BP38" s="74"/>
      <c r="BQ38" s="74"/>
      <c r="BR38" s="74"/>
      <c r="BS38" s="74"/>
      <c r="BT38" s="74"/>
      <c r="BU38" s="74"/>
      <c r="BV38" s="74"/>
      <c r="BW38" s="74"/>
      <c r="BX38" s="74"/>
      <c r="BY38" s="74"/>
      <c r="BZ38" s="7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3"/>
      <c r="BM39" s="74"/>
      <c r="BN39" s="74"/>
      <c r="BO39" s="74"/>
      <c r="BP39" s="74"/>
      <c r="BQ39" s="74"/>
      <c r="BR39" s="74"/>
      <c r="BS39" s="74"/>
      <c r="BT39" s="74"/>
      <c r="BU39" s="74"/>
      <c r="BV39" s="74"/>
      <c r="BW39" s="74"/>
      <c r="BX39" s="74"/>
      <c r="BY39" s="74"/>
      <c r="BZ39" s="7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3"/>
      <c r="BM40" s="74"/>
      <c r="BN40" s="74"/>
      <c r="BO40" s="74"/>
      <c r="BP40" s="74"/>
      <c r="BQ40" s="74"/>
      <c r="BR40" s="74"/>
      <c r="BS40" s="74"/>
      <c r="BT40" s="74"/>
      <c r="BU40" s="74"/>
      <c r="BV40" s="74"/>
      <c r="BW40" s="74"/>
      <c r="BX40" s="74"/>
      <c r="BY40" s="74"/>
      <c r="BZ40" s="7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3"/>
      <c r="BM41" s="74"/>
      <c r="BN41" s="74"/>
      <c r="BO41" s="74"/>
      <c r="BP41" s="74"/>
      <c r="BQ41" s="74"/>
      <c r="BR41" s="74"/>
      <c r="BS41" s="74"/>
      <c r="BT41" s="74"/>
      <c r="BU41" s="74"/>
      <c r="BV41" s="74"/>
      <c r="BW41" s="74"/>
      <c r="BX41" s="74"/>
      <c r="BY41" s="74"/>
      <c r="BZ41" s="7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3"/>
      <c r="BM42" s="74"/>
      <c r="BN42" s="74"/>
      <c r="BO42" s="74"/>
      <c r="BP42" s="74"/>
      <c r="BQ42" s="74"/>
      <c r="BR42" s="74"/>
      <c r="BS42" s="74"/>
      <c r="BT42" s="74"/>
      <c r="BU42" s="74"/>
      <c r="BV42" s="74"/>
      <c r="BW42" s="74"/>
      <c r="BX42" s="74"/>
      <c r="BY42" s="74"/>
      <c r="BZ42" s="7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3"/>
      <c r="BM43" s="74"/>
      <c r="BN43" s="74"/>
      <c r="BO43" s="74"/>
      <c r="BP43" s="74"/>
      <c r="BQ43" s="74"/>
      <c r="BR43" s="74"/>
      <c r="BS43" s="74"/>
      <c r="BT43" s="74"/>
      <c r="BU43" s="74"/>
      <c r="BV43" s="74"/>
      <c r="BW43" s="74"/>
      <c r="BX43" s="74"/>
      <c r="BY43" s="74"/>
      <c r="BZ43" s="7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6"/>
      <c r="BM44" s="77"/>
      <c r="BN44" s="77"/>
      <c r="BO44" s="77"/>
      <c r="BP44" s="77"/>
      <c r="BQ44" s="77"/>
      <c r="BR44" s="77"/>
      <c r="BS44" s="77"/>
      <c r="BT44" s="77"/>
      <c r="BU44" s="77"/>
      <c r="BV44" s="77"/>
      <c r="BW44" s="77"/>
      <c r="BX44" s="77"/>
      <c r="BY44" s="77"/>
      <c r="BZ44" s="7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6" t="s">
        <v>30</v>
      </c>
      <c r="BM45" s="67"/>
      <c r="BN45" s="67"/>
      <c r="BO45" s="67"/>
      <c r="BP45" s="67"/>
      <c r="BQ45" s="67"/>
      <c r="BR45" s="67"/>
      <c r="BS45" s="67"/>
      <c r="BT45" s="67"/>
      <c r="BU45" s="67"/>
      <c r="BV45" s="67"/>
      <c r="BW45" s="67"/>
      <c r="BX45" s="67"/>
      <c r="BY45" s="67"/>
      <c r="BZ45" s="68"/>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9"/>
      <c r="BM46" s="70"/>
      <c r="BN46" s="70"/>
      <c r="BO46" s="70"/>
      <c r="BP46" s="70"/>
      <c r="BQ46" s="70"/>
      <c r="BR46" s="70"/>
      <c r="BS46" s="70"/>
      <c r="BT46" s="70"/>
      <c r="BU46" s="70"/>
      <c r="BV46" s="70"/>
      <c r="BW46" s="70"/>
      <c r="BX46" s="70"/>
      <c r="BY46" s="70"/>
      <c r="BZ46" s="71"/>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110</v>
      </c>
      <c r="BM47" s="56"/>
      <c r="BN47" s="56"/>
      <c r="BO47" s="56"/>
      <c r="BP47" s="56"/>
      <c r="BQ47" s="56"/>
      <c r="BR47" s="56"/>
      <c r="BS47" s="56"/>
      <c r="BT47" s="56"/>
      <c r="BU47" s="56"/>
      <c r="BV47" s="56"/>
      <c r="BW47" s="56"/>
      <c r="BX47" s="56"/>
      <c r="BY47" s="56"/>
      <c r="BZ47" s="5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55"/>
      <c r="BM56" s="56"/>
      <c r="BN56" s="56"/>
      <c r="BO56" s="56"/>
      <c r="BP56" s="56"/>
      <c r="BQ56" s="56"/>
      <c r="BR56" s="56"/>
      <c r="BS56" s="56"/>
      <c r="BT56" s="56"/>
      <c r="BU56" s="56"/>
      <c r="BV56" s="56"/>
      <c r="BW56" s="56"/>
      <c r="BX56" s="56"/>
      <c r="BY56" s="56"/>
      <c r="BZ56" s="57"/>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55"/>
      <c r="BM57" s="56"/>
      <c r="BN57" s="56"/>
      <c r="BO57" s="56"/>
      <c r="BP57" s="56"/>
      <c r="BQ57" s="56"/>
      <c r="BR57" s="56"/>
      <c r="BS57" s="56"/>
      <c r="BT57" s="56"/>
      <c r="BU57" s="56"/>
      <c r="BV57" s="56"/>
      <c r="BW57" s="56"/>
      <c r="BX57" s="56"/>
      <c r="BY57" s="56"/>
      <c r="BZ57" s="5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c r="A60" s="2"/>
      <c r="B60" s="52" t="s">
        <v>35</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55"/>
      <c r="BM60" s="56"/>
      <c r="BN60" s="56"/>
      <c r="BO60" s="56"/>
      <c r="BP60" s="56"/>
      <c r="BQ60" s="56"/>
      <c r="BR60" s="56"/>
      <c r="BS60" s="56"/>
      <c r="BT60" s="56"/>
      <c r="BU60" s="56"/>
      <c r="BV60" s="56"/>
      <c r="BW60" s="56"/>
      <c r="BX60" s="56"/>
      <c r="BY60" s="56"/>
      <c r="BZ60" s="57"/>
    </row>
    <row r="61" spans="1:78" ht="13.5" customHeight="1">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55"/>
      <c r="BM61" s="56"/>
      <c r="BN61" s="56"/>
      <c r="BO61" s="56"/>
      <c r="BP61" s="56"/>
      <c r="BQ61" s="56"/>
      <c r="BR61" s="56"/>
      <c r="BS61" s="56"/>
      <c r="BT61" s="56"/>
      <c r="BU61" s="56"/>
      <c r="BV61" s="56"/>
      <c r="BW61" s="56"/>
      <c r="BX61" s="56"/>
      <c r="BY61" s="56"/>
      <c r="BZ61" s="5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6" t="s">
        <v>36</v>
      </c>
      <c r="BM64" s="67"/>
      <c r="BN64" s="67"/>
      <c r="BO64" s="67"/>
      <c r="BP64" s="67"/>
      <c r="BQ64" s="67"/>
      <c r="BR64" s="67"/>
      <c r="BS64" s="67"/>
      <c r="BT64" s="67"/>
      <c r="BU64" s="67"/>
      <c r="BV64" s="67"/>
      <c r="BW64" s="67"/>
      <c r="BX64" s="67"/>
      <c r="BY64" s="67"/>
      <c r="BZ64" s="68"/>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9"/>
      <c r="BM65" s="70"/>
      <c r="BN65" s="70"/>
      <c r="BO65" s="70"/>
      <c r="BP65" s="70"/>
      <c r="BQ65" s="70"/>
      <c r="BR65" s="70"/>
      <c r="BS65" s="70"/>
      <c r="BT65" s="70"/>
      <c r="BU65" s="70"/>
      <c r="BV65" s="70"/>
      <c r="BW65" s="70"/>
      <c r="BX65" s="70"/>
      <c r="BY65" s="70"/>
      <c r="BZ65" s="71"/>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5" t="s">
        <v>108</v>
      </c>
      <c r="BM66" s="56"/>
      <c r="BN66" s="56"/>
      <c r="BO66" s="56"/>
      <c r="BP66" s="56"/>
      <c r="BQ66" s="56"/>
      <c r="BR66" s="56"/>
      <c r="BS66" s="56"/>
      <c r="BT66" s="56"/>
      <c r="BU66" s="56"/>
      <c r="BV66" s="56"/>
      <c r="BW66" s="56"/>
      <c r="BX66" s="56"/>
      <c r="BY66" s="56"/>
      <c r="BZ66" s="5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5"/>
      <c r="BM67" s="56"/>
      <c r="BN67" s="56"/>
      <c r="BO67" s="56"/>
      <c r="BP67" s="56"/>
      <c r="BQ67" s="56"/>
      <c r="BR67" s="56"/>
      <c r="BS67" s="56"/>
      <c r="BT67" s="56"/>
      <c r="BU67" s="56"/>
      <c r="BV67" s="56"/>
      <c r="BW67" s="56"/>
      <c r="BX67" s="56"/>
      <c r="BY67" s="56"/>
      <c r="BZ67" s="5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5"/>
      <c r="BM68" s="56"/>
      <c r="BN68" s="56"/>
      <c r="BO68" s="56"/>
      <c r="BP68" s="56"/>
      <c r="BQ68" s="56"/>
      <c r="BR68" s="56"/>
      <c r="BS68" s="56"/>
      <c r="BT68" s="56"/>
      <c r="BU68" s="56"/>
      <c r="BV68" s="56"/>
      <c r="BW68" s="56"/>
      <c r="BX68" s="56"/>
      <c r="BY68" s="56"/>
      <c r="BZ68" s="5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5"/>
      <c r="BM69" s="56"/>
      <c r="BN69" s="56"/>
      <c r="BO69" s="56"/>
      <c r="BP69" s="56"/>
      <c r="BQ69" s="56"/>
      <c r="BR69" s="56"/>
      <c r="BS69" s="56"/>
      <c r="BT69" s="56"/>
      <c r="BU69" s="56"/>
      <c r="BV69" s="56"/>
      <c r="BW69" s="56"/>
      <c r="BX69" s="56"/>
      <c r="BY69" s="56"/>
      <c r="BZ69" s="5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5"/>
      <c r="BM70" s="56"/>
      <c r="BN70" s="56"/>
      <c r="BO70" s="56"/>
      <c r="BP70" s="56"/>
      <c r="BQ70" s="56"/>
      <c r="BR70" s="56"/>
      <c r="BS70" s="56"/>
      <c r="BT70" s="56"/>
      <c r="BU70" s="56"/>
      <c r="BV70" s="56"/>
      <c r="BW70" s="56"/>
      <c r="BX70" s="56"/>
      <c r="BY70" s="56"/>
      <c r="BZ70" s="5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5"/>
      <c r="BM71" s="56"/>
      <c r="BN71" s="56"/>
      <c r="BO71" s="56"/>
      <c r="BP71" s="56"/>
      <c r="BQ71" s="56"/>
      <c r="BR71" s="56"/>
      <c r="BS71" s="56"/>
      <c r="BT71" s="56"/>
      <c r="BU71" s="56"/>
      <c r="BV71" s="56"/>
      <c r="BW71" s="56"/>
      <c r="BX71" s="56"/>
      <c r="BY71" s="56"/>
      <c r="BZ71" s="5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5"/>
      <c r="BM72" s="56"/>
      <c r="BN72" s="56"/>
      <c r="BO72" s="56"/>
      <c r="BP72" s="56"/>
      <c r="BQ72" s="56"/>
      <c r="BR72" s="56"/>
      <c r="BS72" s="56"/>
      <c r="BT72" s="56"/>
      <c r="BU72" s="56"/>
      <c r="BV72" s="56"/>
      <c r="BW72" s="56"/>
      <c r="BX72" s="56"/>
      <c r="BY72" s="56"/>
      <c r="BZ72" s="5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5"/>
      <c r="BM73" s="56"/>
      <c r="BN73" s="56"/>
      <c r="BO73" s="56"/>
      <c r="BP73" s="56"/>
      <c r="BQ73" s="56"/>
      <c r="BR73" s="56"/>
      <c r="BS73" s="56"/>
      <c r="BT73" s="56"/>
      <c r="BU73" s="56"/>
      <c r="BV73" s="56"/>
      <c r="BW73" s="56"/>
      <c r="BX73" s="56"/>
      <c r="BY73" s="56"/>
      <c r="BZ73" s="5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5"/>
      <c r="BM74" s="56"/>
      <c r="BN74" s="56"/>
      <c r="BO74" s="56"/>
      <c r="BP74" s="56"/>
      <c r="BQ74" s="56"/>
      <c r="BR74" s="56"/>
      <c r="BS74" s="56"/>
      <c r="BT74" s="56"/>
      <c r="BU74" s="56"/>
      <c r="BV74" s="56"/>
      <c r="BW74" s="56"/>
      <c r="BX74" s="56"/>
      <c r="BY74" s="56"/>
      <c r="BZ74" s="5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5"/>
      <c r="BM75" s="56"/>
      <c r="BN75" s="56"/>
      <c r="BO75" s="56"/>
      <c r="BP75" s="56"/>
      <c r="BQ75" s="56"/>
      <c r="BR75" s="56"/>
      <c r="BS75" s="56"/>
      <c r="BT75" s="56"/>
      <c r="BU75" s="56"/>
      <c r="BV75" s="56"/>
      <c r="BW75" s="56"/>
      <c r="BX75" s="56"/>
      <c r="BY75" s="56"/>
      <c r="BZ75" s="5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5"/>
      <c r="BM76" s="56"/>
      <c r="BN76" s="56"/>
      <c r="BO76" s="56"/>
      <c r="BP76" s="56"/>
      <c r="BQ76" s="56"/>
      <c r="BR76" s="56"/>
      <c r="BS76" s="56"/>
      <c r="BT76" s="56"/>
      <c r="BU76" s="56"/>
      <c r="BV76" s="56"/>
      <c r="BW76" s="56"/>
      <c r="BX76" s="56"/>
      <c r="BY76" s="56"/>
      <c r="BZ76" s="5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5"/>
      <c r="BM77" s="56"/>
      <c r="BN77" s="56"/>
      <c r="BO77" s="56"/>
      <c r="BP77" s="56"/>
      <c r="BQ77" s="56"/>
      <c r="BR77" s="56"/>
      <c r="BS77" s="56"/>
      <c r="BT77" s="56"/>
      <c r="BU77" s="56"/>
      <c r="BV77" s="56"/>
      <c r="BW77" s="56"/>
      <c r="BX77" s="56"/>
      <c r="BY77" s="56"/>
      <c r="BZ77" s="5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5"/>
      <c r="BM78" s="56"/>
      <c r="BN78" s="56"/>
      <c r="BO78" s="56"/>
      <c r="BP78" s="56"/>
      <c r="BQ78" s="56"/>
      <c r="BR78" s="56"/>
      <c r="BS78" s="56"/>
      <c r="BT78" s="56"/>
      <c r="BU78" s="56"/>
      <c r="BV78" s="56"/>
      <c r="BW78" s="56"/>
      <c r="BX78" s="56"/>
      <c r="BY78" s="56"/>
      <c r="BZ78" s="57"/>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55"/>
      <c r="BM79" s="56"/>
      <c r="BN79" s="56"/>
      <c r="BO79" s="56"/>
      <c r="BP79" s="56"/>
      <c r="BQ79" s="56"/>
      <c r="BR79" s="56"/>
      <c r="BS79" s="56"/>
      <c r="BT79" s="56"/>
      <c r="BU79" s="56"/>
      <c r="BV79" s="56"/>
      <c r="BW79" s="56"/>
      <c r="BX79" s="56"/>
      <c r="BY79" s="56"/>
      <c r="BZ79" s="57"/>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55"/>
      <c r="BM80" s="56"/>
      <c r="BN80" s="56"/>
      <c r="BO80" s="56"/>
      <c r="BP80" s="56"/>
      <c r="BQ80" s="56"/>
      <c r="BR80" s="56"/>
      <c r="BS80" s="56"/>
      <c r="BT80" s="56"/>
      <c r="BU80" s="56"/>
      <c r="BV80" s="56"/>
      <c r="BW80" s="56"/>
      <c r="BX80" s="56"/>
      <c r="BY80" s="56"/>
      <c r="BZ80" s="5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5"/>
      <c r="BM81" s="56"/>
      <c r="BN81" s="56"/>
      <c r="BO81" s="56"/>
      <c r="BP81" s="56"/>
      <c r="BQ81" s="56"/>
      <c r="BR81" s="56"/>
      <c r="BS81" s="56"/>
      <c r="BT81" s="56"/>
      <c r="BU81" s="56"/>
      <c r="BV81" s="56"/>
      <c r="BW81" s="56"/>
      <c r="BX81" s="56"/>
      <c r="BY81" s="56"/>
      <c r="BZ81" s="5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8"/>
      <c r="BM82" s="59"/>
      <c r="BN82" s="59"/>
      <c r="BO82" s="59"/>
      <c r="BP82" s="59"/>
      <c r="BQ82" s="59"/>
      <c r="BR82" s="59"/>
      <c r="BS82" s="59"/>
      <c r="BT82" s="59"/>
      <c r="BU82" s="59"/>
      <c r="BV82" s="59"/>
      <c r="BW82" s="59"/>
      <c r="BX82" s="59"/>
      <c r="BY82" s="59"/>
      <c r="BZ82" s="60"/>
    </row>
    <row r="83" spans="1:78">
      <c r="C83" s="2" t="s">
        <v>40</v>
      </c>
    </row>
    <row r="84" spans="1:78">
      <c r="C84" s="2" t="s">
        <v>41</v>
      </c>
    </row>
  </sheetData>
  <sheetProtection password="B501" sheet="1" objects="1" scenarios="1" formatCells="0" formatColumns="0" formatRows="0"/>
  <mergeCells count="55">
    <mergeCell ref="BL64:BZ65"/>
    <mergeCell ref="C79:T80"/>
    <mergeCell ref="W79:AN80"/>
    <mergeCell ref="AQ79:BH80"/>
    <mergeCell ref="BL66:BZ82"/>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454311</v>
      </c>
      <c r="D6" s="31">
        <f t="shared" si="3"/>
        <v>47</v>
      </c>
      <c r="E6" s="31">
        <f t="shared" si="3"/>
        <v>17</v>
      </c>
      <c r="F6" s="31">
        <f t="shared" si="3"/>
        <v>5</v>
      </c>
      <c r="G6" s="31">
        <f t="shared" si="3"/>
        <v>0</v>
      </c>
      <c r="H6" s="31" t="str">
        <f t="shared" si="3"/>
        <v>宮崎県　美郷町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41.22</v>
      </c>
      <c r="P6" s="32">
        <f t="shared" si="3"/>
        <v>100</v>
      </c>
      <c r="Q6" s="32">
        <f t="shared" si="3"/>
        <v>2626</v>
      </c>
      <c r="R6" s="32">
        <f t="shared" si="3"/>
        <v>6123</v>
      </c>
      <c r="S6" s="32">
        <f t="shared" si="3"/>
        <v>448.84</v>
      </c>
      <c r="T6" s="32">
        <f t="shared" si="3"/>
        <v>13.64</v>
      </c>
      <c r="U6" s="32">
        <f t="shared" si="3"/>
        <v>2478</v>
      </c>
      <c r="V6" s="32">
        <f t="shared" si="3"/>
        <v>1.82</v>
      </c>
      <c r="W6" s="32">
        <f t="shared" si="3"/>
        <v>1361.54</v>
      </c>
      <c r="X6" s="33">
        <f>IF(X7="",NA(),X7)</f>
        <v>67.98</v>
      </c>
      <c r="Y6" s="33">
        <f t="shared" ref="Y6:AG6" si="4">IF(Y7="",NA(),Y7)</f>
        <v>67.86</v>
      </c>
      <c r="Z6" s="33">
        <f t="shared" si="4"/>
        <v>69.819999999999993</v>
      </c>
      <c r="AA6" s="33">
        <f t="shared" si="4"/>
        <v>64.459999999999994</v>
      </c>
      <c r="AB6" s="33">
        <f t="shared" si="4"/>
        <v>56.09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1367.7</v>
      </c>
      <c r="BF6" s="33">
        <f t="shared" ref="BF6:BN6" si="7">IF(BF7="",NA(),BF7)</f>
        <v>1039.93</v>
      </c>
      <c r="BG6" s="33">
        <f t="shared" si="7"/>
        <v>1007.2</v>
      </c>
      <c r="BH6" s="33">
        <f t="shared" si="7"/>
        <v>935.12</v>
      </c>
      <c r="BI6" s="33">
        <f t="shared" si="7"/>
        <v>829.76</v>
      </c>
      <c r="BJ6" s="33">
        <f t="shared" si="7"/>
        <v>1267.26</v>
      </c>
      <c r="BK6" s="33">
        <f t="shared" si="7"/>
        <v>1239.2</v>
      </c>
      <c r="BL6" s="33">
        <f t="shared" si="7"/>
        <v>1197.82</v>
      </c>
      <c r="BM6" s="33">
        <f t="shared" si="7"/>
        <v>1126.77</v>
      </c>
      <c r="BN6" s="33">
        <f t="shared" si="7"/>
        <v>1044.8</v>
      </c>
      <c r="BO6" s="32" t="str">
        <f>IF(BO7="","",IF(BO7="-","【-】","【"&amp;SUBSTITUTE(TEXT(BO7,"#,##0.00"),"-","△")&amp;"】"))</f>
        <v>【992.47】</v>
      </c>
      <c r="BP6" s="33">
        <f>IF(BP7="",NA(),BP7)</f>
        <v>106.96</v>
      </c>
      <c r="BQ6" s="33">
        <f t="shared" ref="BQ6:BY6" si="8">IF(BQ7="",NA(),BQ7)</f>
        <v>106.39</v>
      </c>
      <c r="BR6" s="33">
        <f t="shared" si="8"/>
        <v>60.41</v>
      </c>
      <c r="BS6" s="33">
        <f t="shared" si="8"/>
        <v>60.38</v>
      </c>
      <c r="BT6" s="33">
        <f t="shared" si="8"/>
        <v>59.77</v>
      </c>
      <c r="BU6" s="33">
        <f t="shared" si="8"/>
        <v>53.42</v>
      </c>
      <c r="BV6" s="33">
        <f t="shared" si="8"/>
        <v>51.56</v>
      </c>
      <c r="BW6" s="33">
        <f t="shared" si="8"/>
        <v>51.03</v>
      </c>
      <c r="BX6" s="33">
        <f t="shared" si="8"/>
        <v>50.9</v>
      </c>
      <c r="BY6" s="33">
        <f t="shared" si="8"/>
        <v>50.82</v>
      </c>
      <c r="BZ6" s="32" t="str">
        <f>IF(BZ7="","",IF(BZ7="-","【-】","【"&amp;SUBSTITUTE(TEXT(BZ7,"#,##0.00"),"-","△")&amp;"】"))</f>
        <v>【51.49】</v>
      </c>
      <c r="CA6" s="33">
        <f>IF(CA7="",NA(),CA7)</f>
        <v>100.66</v>
      </c>
      <c r="CB6" s="33">
        <f t="shared" ref="CB6:CJ6" si="9">IF(CB7="",NA(),CB7)</f>
        <v>127.82</v>
      </c>
      <c r="CC6" s="33">
        <f t="shared" si="9"/>
        <v>224.26</v>
      </c>
      <c r="CD6" s="33">
        <f t="shared" si="9"/>
        <v>223.79</v>
      </c>
      <c r="CE6" s="33">
        <f t="shared" si="9"/>
        <v>233.57</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70.569999999999993</v>
      </c>
      <c r="CM6" s="33">
        <f t="shared" ref="CM6:CU6" si="10">IF(CM7="",NA(),CM7)</f>
        <v>70.569999999999993</v>
      </c>
      <c r="CN6" s="33">
        <f t="shared" si="10"/>
        <v>70.569999999999993</v>
      </c>
      <c r="CO6" s="33">
        <f t="shared" si="10"/>
        <v>70.569999999999993</v>
      </c>
      <c r="CP6" s="33">
        <f t="shared" si="10"/>
        <v>70.569999999999993</v>
      </c>
      <c r="CQ6" s="33">
        <f t="shared" si="10"/>
        <v>54.23</v>
      </c>
      <c r="CR6" s="33">
        <f t="shared" si="10"/>
        <v>55.2</v>
      </c>
      <c r="CS6" s="33">
        <f t="shared" si="10"/>
        <v>54.74</v>
      </c>
      <c r="CT6" s="33">
        <f t="shared" si="10"/>
        <v>53.78</v>
      </c>
      <c r="CU6" s="33">
        <f t="shared" si="10"/>
        <v>53.24</v>
      </c>
      <c r="CV6" s="32" t="str">
        <f>IF(CV7="","",IF(CV7="-","【-】","【"&amp;SUBSTITUTE(TEXT(CV7,"#,##0.00"),"-","△")&amp;"】"))</f>
        <v>【53.32】</v>
      </c>
      <c r="CW6" s="33">
        <f>IF(CW7="",NA(),CW7)</f>
        <v>90.46</v>
      </c>
      <c r="CX6" s="33">
        <f t="shared" ref="CX6:DF6" si="11">IF(CX7="",NA(),CX7)</f>
        <v>92.03</v>
      </c>
      <c r="CY6" s="33">
        <f t="shared" si="11"/>
        <v>94.94</v>
      </c>
      <c r="CZ6" s="33">
        <f t="shared" si="11"/>
        <v>92.61</v>
      </c>
      <c r="DA6" s="33">
        <f t="shared" si="11"/>
        <v>93.7</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454311</v>
      </c>
      <c r="D7" s="35">
        <v>47</v>
      </c>
      <c r="E7" s="35">
        <v>17</v>
      </c>
      <c r="F7" s="35">
        <v>5</v>
      </c>
      <c r="G7" s="35">
        <v>0</v>
      </c>
      <c r="H7" s="35" t="s">
        <v>96</v>
      </c>
      <c r="I7" s="35" t="s">
        <v>97</v>
      </c>
      <c r="J7" s="35" t="s">
        <v>98</v>
      </c>
      <c r="K7" s="35" t="s">
        <v>99</v>
      </c>
      <c r="L7" s="35" t="s">
        <v>100</v>
      </c>
      <c r="M7" s="36" t="s">
        <v>101</v>
      </c>
      <c r="N7" s="36" t="s">
        <v>102</v>
      </c>
      <c r="O7" s="36">
        <v>41.22</v>
      </c>
      <c r="P7" s="36">
        <v>100</v>
      </c>
      <c r="Q7" s="36">
        <v>2626</v>
      </c>
      <c r="R7" s="36">
        <v>6123</v>
      </c>
      <c r="S7" s="36">
        <v>448.84</v>
      </c>
      <c r="T7" s="36">
        <v>13.64</v>
      </c>
      <c r="U7" s="36">
        <v>2478</v>
      </c>
      <c r="V7" s="36">
        <v>1.82</v>
      </c>
      <c r="W7" s="36">
        <v>1361.54</v>
      </c>
      <c r="X7" s="36">
        <v>67.98</v>
      </c>
      <c r="Y7" s="36">
        <v>67.86</v>
      </c>
      <c r="Z7" s="36">
        <v>69.819999999999993</v>
      </c>
      <c r="AA7" s="36">
        <v>64.459999999999994</v>
      </c>
      <c r="AB7" s="36">
        <v>56.09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1367.7</v>
      </c>
      <c r="BF7" s="36">
        <v>1039.93</v>
      </c>
      <c r="BG7" s="36">
        <v>1007.2</v>
      </c>
      <c r="BH7" s="36">
        <v>935.12</v>
      </c>
      <c r="BI7" s="36">
        <v>829.76</v>
      </c>
      <c r="BJ7" s="36">
        <v>1267.26</v>
      </c>
      <c r="BK7" s="36">
        <v>1239.2</v>
      </c>
      <c r="BL7" s="36">
        <v>1197.82</v>
      </c>
      <c r="BM7" s="36">
        <v>1126.77</v>
      </c>
      <c r="BN7" s="36">
        <v>1044.8</v>
      </c>
      <c r="BO7" s="36">
        <v>992.47</v>
      </c>
      <c r="BP7" s="36">
        <v>106.96</v>
      </c>
      <c r="BQ7" s="36">
        <v>106.39</v>
      </c>
      <c r="BR7" s="36">
        <v>60.41</v>
      </c>
      <c r="BS7" s="36">
        <v>60.38</v>
      </c>
      <c r="BT7" s="36">
        <v>59.77</v>
      </c>
      <c r="BU7" s="36">
        <v>53.42</v>
      </c>
      <c r="BV7" s="36">
        <v>51.56</v>
      </c>
      <c r="BW7" s="36">
        <v>51.03</v>
      </c>
      <c r="BX7" s="36">
        <v>50.9</v>
      </c>
      <c r="BY7" s="36">
        <v>50.82</v>
      </c>
      <c r="BZ7" s="36">
        <v>51.49</v>
      </c>
      <c r="CA7" s="36">
        <v>100.66</v>
      </c>
      <c r="CB7" s="36">
        <v>127.82</v>
      </c>
      <c r="CC7" s="36">
        <v>224.26</v>
      </c>
      <c r="CD7" s="36">
        <v>223.79</v>
      </c>
      <c r="CE7" s="36">
        <v>233.57</v>
      </c>
      <c r="CF7" s="36">
        <v>269.12</v>
      </c>
      <c r="CG7" s="36">
        <v>283.26</v>
      </c>
      <c r="CH7" s="36">
        <v>289.60000000000002</v>
      </c>
      <c r="CI7" s="36">
        <v>293.27</v>
      </c>
      <c r="CJ7" s="36">
        <v>300.52</v>
      </c>
      <c r="CK7" s="36">
        <v>295.10000000000002</v>
      </c>
      <c r="CL7" s="36">
        <v>70.569999999999993</v>
      </c>
      <c r="CM7" s="36">
        <v>70.569999999999993</v>
      </c>
      <c r="CN7" s="36">
        <v>70.569999999999993</v>
      </c>
      <c r="CO7" s="36">
        <v>70.569999999999993</v>
      </c>
      <c r="CP7" s="36">
        <v>70.569999999999993</v>
      </c>
      <c r="CQ7" s="36">
        <v>54.23</v>
      </c>
      <c r="CR7" s="36">
        <v>55.2</v>
      </c>
      <c r="CS7" s="36">
        <v>54.74</v>
      </c>
      <c r="CT7" s="36">
        <v>53.78</v>
      </c>
      <c r="CU7" s="36">
        <v>53.24</v>
      </c>
      <c r="CV7" s="36">
        <v>53.32</v>
      </c>
      <c r="CW7" s="36">
        <v>90.46</v>
      </c>
      <c r="CX7" s="36">
        <v>92.03</v>
      </c>
      <c r="CY7" s="36">
        <v>94.94</v>
      </c>
      <c r="CZ7" s="36">
        <v>92.61</v>
      </c>
      <c r="DA7" s="36">
        <v>93.7</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2016-02-25T08:58:15Z</cp:lastPrinted>
  <dcterms:created xsi:type="dcterms:W3CDTF">2016-02-03T09:19:04Z</dcterms:created>
  <dcterms:modified xsi:type="dcterms:W3CDTF">2016-02-25T08:58:21Z</dcterms:modified>
</cp:coreProperties>
</file>