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<sst xmlns="http://schemas.openxmlformats.org/spreadsheetml/2006/main" count="221" uniqueCount="111">
  <si>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</si>
  <si>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</si>
  <si>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</si>
  <si>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</si>
  <si>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</si>
  <si>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</si>
  <si>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</si>
  <si>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</si>
  <si>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</si>
  <si>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</si>
  <si>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</si>
  <si>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</si>
  <si>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</si>
  <si>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</si>
  <si>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</si>
  <si>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</si>
  <si>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</si>
  <si>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</si>
  <si>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</si>
  <si>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</si>
  <si>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</si>
  <si>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</si>
  <si>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</si>
  <si>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</si>
  <si>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</si>
  <si>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</si>
  <si>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</si>
  <si>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</si>
  <si>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</si>
  <si>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</si>
  <si>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</si>
  <si>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</si>
  <si>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</si>
  <si>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</si>
  <si>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</si>
  <si>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</si>
  <si>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</si>
  <si>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</si>
  <si>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</si>
  <si>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</si>
  <si>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</si>
  <si>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</si>
  <si>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</si>
  <si>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</si>
  <si>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</si>
  <si>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</si>
  <si>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</si>
  <si>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</si>
  <si>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</si>
  <si>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</si>
  <si>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</si>
  <si>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</si>
  <si>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</si>
  <si>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</si>
  <si>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</si>
  <si>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</si>
  <si>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</si>
  <si>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</si>
  <si>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</si>
  <si>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</si>
  <si>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</si>
  <si>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</si>
  <si>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</si>
  <si>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</si>
  <si>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</si>
  <si>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</si>
  <si>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</si>
  <si>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</si>
  <si>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</si>
  <si>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</si>
  <si>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</si>
  <si>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</si>
  <si>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</si>
  <si>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</si>
  <si>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</si>
  <si>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</si>
  <si>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</si>
  <si>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</si>
  <si>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</si>
  <si>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</si>
  <si>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</si>
  <si>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</si>
  <si>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</si>
  <si>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</si>
  <si>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</si>
  <si>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</si>
  <si>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</si>
  <si>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</si>
  <si>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</si>
  <si>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</si>
  <si>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</si>
  <si>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</si>
  <si>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</si>
  <si>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</si>
  <si>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</si>
  <si>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</si>
  <si>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宮崎県　串間市</t>
  </si>
  <si>
    <t>法非適用</t>
  </si>
  <si>
    <t>下水道事業</t>
  </si>
  <si>
    <t>漁業集落排水</t>
  </si>
  <si>
    <t>H3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</si>
  <si>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</si>
  <si>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</si>
  <si>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</si>
  <si>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</si>
  <si>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</si>
  <si>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</si>
  <si>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</si>
  <si>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水洗化率が100％であることで、公共用水域の水質保全や快適で文化的な生活環境確保という事業目的は達成していますが、事業規模が極めて小さく、近年の人口減少の影響が大きいことから、収益的収支比率が100％を超えるような健全な経営は困難です。
　出来得る限り、施設の維持管理経費を抑えるとともに、長寿命化を図りながら、適切な経営を行っていく必要があります。</t>
    <rPh sb="70" eb="72">
      <t>キンネン</t>
    </rPh>
    <rPh sb="73" eb="75">
      <t>ジンコウ</t>
    </rPh>
    <rPh sb="75" eb="77">
      <t>ゲンショウ</t>
    </rPh>
    <rPh sb="78" eb="80">
      <t>エイキョウ</t>
    </rPh>
    <rPh sb="81" eb="82">
      <t>オオ</t>
    </rPh>
    <phoneticPr fontId="4"/>
  </si>
  <si>
    <t>　漁業集落排水は、H5年度に供用を開始した施設ですが、老朽化の状況については、現状では大きな問題はありません。
　今後も施設の長寿命化を図りながら、適切に施設管理を行っていく必要があります。</t>
    <phoneticPr fontId="4"/>
  </si>
  <si>
    <t>　串間市の漁業集落排水は、築島地区（離島）の汚水処理を行っており、規模も小さく、人口変動が大きく経営に影響するのが特徴です。
　「単年度の収支」については、近年の人口減少に伴い、減少傾向にあることから、経営の健全性は確保されているとは言えない状況です。
　「債務残高」については、近年大きな事業がないことから、企業債を発行していないため、減少しているとともに、一般会計負担額があるため、当該数値が0となっています。
　「料金水準の適切性」については、使用料収入が減少しているため、経費回収率が類似団体と比較すると低い状況にあります。
　「費用の効率性」については、人口減少により有収水量も減少しているため、汚水処理原価が高くなる傾向となっています。
　「施設の効率性」についても、人口減少により処理水量が減少しているため、施設の利用率においても減少し続けています。そのため、効率性について改善していく必要があります。
　「使用料対象の捕捉」については、水洗化率が100％となっているため、公共用水域の水質保全や快適で文化的な生活環境確保という事業目的は達成しています。</t>
    <rPh sb="101" eb="103">
      <t>ケイエイ</t>
    </rPh>
    <rPh sb="104" eb="107">
      <t>ケンゼンセイ</t>
    </rPh>
    <rPh sb="108" eb="110">
      <t>カクホ</t>
    </rPh>
    <rPh sb="117" eb="118">
      <t>イ</t>
    </rPh>
    <rPh sb="121" eb="123">
      <t>ジョウキョウ</t>
    </rPh>
    <rPh sb="387" eb="390">
      <t>コウリツセイ</t>
    </rPh>
    <rPh sb="394" eb="396">
      <t>カイゼン</t>
    </rPh>
    <rPh sb="400" eb="40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</si>
</sst>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1685376"/>
        <c:axId val="152592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0.26</c:v>
                </c:pt>
                <c:pt idx="1">
                  <c:v>0.4</c:v>
                </c:pt>
                <c:pt idx="2">
                  <c:v>0.36</c:v>
                </c:pt>
                <c:pt idx="3">
                  <c:v>0.25</c:v>
                </c:pt>
                <c:pt idx="4">
                  <c:v>0.31</c:v>
                </c:pt>
              </c:numCache>
            </c:numRef>
          </c:val>
          <c:smooth val="0"/>
        </c:ser>
        <c:dLbls>
          <c:showLegendKey val="0"/>
          <c:showVal val="0"/>
          <c:showCatName val="0"/>
          <c:showSerName val="0"/>
          <c:showPercent val="0"/>
          <c:showBubbleSize val="0"/>
        </c:dLbls>
        <c:marker val="1"/>
        <c:smooth val="0"/>
        <c:axId val="151685376"/>
        <c:axId val="152592768"/>
      </c:lineChart>
      <c:dateAx>
        <c:axId val="151685376"/>
        <c:scaling>
          <c:orientation val="minMax"/>
        </c:scaling>
        <c:delete val="1"/>
        <c:axPos val="b"/>
        <c:numFmt formatCode="ge" sourceLinked="1"/>
        <c:majorTickMark val="none"/>
        <c:minorTickMark val="none"/>
        <c:tickLblPos val="none"/>
        <c:crossAx val="152592768"/>
        <c:crosses val="autoZero"/>
        <c:auto val="1"/>
        <c:lblOffset val="100"/>
        <c:baseTimeUnit val="years"/>
      </c:dateAx>
      <c:valAx>
        <c:axId val="15259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68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18.18</c:v>
                </c:pt>
                <c:pt idx="1">
                  <c:v>18.18</c:v>
                </c:pt>
                <c:pt idx="2">
                  <c:v>18.18</c:v>
                </c:pt>
                <c:pt idx="3">
                  <c:v>12.12</c:v>
                </c:pt>
                <c:pt idx="4">
                  <c:v>9.09</c:v>
                </c:pt>
              </c:numCache>
            </c:numRef>
          </c:val>
        </c:ser>
        <c:dLbls>
          <c:showLegendKey val="0"/>
          <c:showVal val="0"/>
          <c:showCatName val="0"/>
          <c:showSerName val="0"/>
          <c:showPercent val="0"/>
          <c:showBubbleSize val="0"/>
        </c:dLbls>
        <c:gapWidth val="150"/>
        <c:axId val="154294912"/>
        <c:axId val="154321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31.9</c:v>
                </c:pt>
                <c:pt idx="1">
                  <c:v>32.04</c:v>
                </c:pt>
                <c:pt idx="2">
                  <c:v>33.81</c:v>
                </c:pt>
                <c:pt idx="3">
                  <c:v>31.37</c:v>
                </c:pt>
                <c:pt idx="4">
                  <c:v>29.86</c:v>
                </c:pt>
              </c:numCache>
            </c:numRef>
          </c:val>
          <c:smooth val="0"/>
        </c:ser>
        <c:dLbls>
          <c:showLegendKey val="0"/>
          <c:showVal val="0"/>
          <c:showCatName val="0"/>
          <c:showSerName val="0"/>
          <c:showPercent val="0"/>
          <c:showBubbleSize val="0"/>
        </c:dLbls>
        <c:marker val="1"/>
        <c:smooth val="0"/>
        <c:axId val="154294912"/>
        <c:axId val="154321664"/>
      </c:lineChart>
      <c:dateAx>
        <c:axId val="154294912"/>
        <c:scaling>
          <c:orientation val="minMax"/>
        </c:scaling>
        <c:delete val="1"/>
        <c:axPos val="b"/>
        <c:numFmt formatCode="ge" sourceLinked="1"/>
        <c:majorTickMark val="none"/>
        <c:minorTickMark val="none"/>
        <c:tickLblPos val="none"/>
        <c:crossAx val="154321664"/>
        <c:crosses val="autoZero"/>
        <c:auto val="1"/>
        <c:lblOffset val="100"/>
        <c:baseTimeUnit val="years"/>
      </c:dateAx>
      <c:valAx>
        <c:axId val="15432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294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53901312"/>
        <c:axId val="153903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69.69</c:v>
                </c:pt>
                <c:pt idx="1">
                  <c:v>68.86</c:v>
                </c:pt>
                <c:pt idx="2">
                  <c:v>68.7</c:v>
                </c:pt>
                <c:pt idx="3">
                  <c:v>67.38</c:v>
                </c:pt>
                <c:pt idx="4">
                  <c:v>65.95</c:v>
                </c:pt>
              </c:numCache>
            </c:numRef>
          </c:val>
          <c:smooth val="0"/>
        </c:ser>
        <c:dLbls>
          <c:showLegendKey val="0"/>
          <c:showVal val="0"/>
          <c:showCatName val="0"/>
          <c:showSerName val="0"/>
          <c:showPercent val="0"/>
          <c:showBubbleSize val="0"/>
        </c:dLbls>
        <c:marker val="1"/>
        <c:smooth val="0"/>
        <c:axId val="153901312"/>
        <c:axId val="153903488"/>
      </c:lineChart>
      <c:dateAx>
        <c:axId val="153901312"/>
        <c:scaling>
          <c:orientation val="minMax"/>
        </c:scaling>
        <c:delete val="1"/>
        <c:axPos val="b"/>
        <c:numFmt formatCode="ge" sourceLinked="1"/>
        <c:majorTickMark val="none"/>
        <c:minorTickMark val="none"/>
        <c:tickLblPos val="none"/>
        <c:crossAx val="153903488"/>
        <c:crosses val="autoZero"/>
        <c:auto val="1"/>
        <c:lblOffset val="100"/>
        <c:baseTimeUnit val="years"/>
      </c:dateAx>
      <c:valAx>
        <c:axId val="15390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90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74.48</c:v>
                </c:pt>
                <c:pt idx="1">
                  <c:v>69.319999999999993</c:v>
                </c:pt>
                <c:pt idx="2">
                  <c:v>68.260000000000005</c:v>
                </c:pt>
                <c:pt idx="3">
                  <c:v>68.489999999999995</c:v>
                </c:pt>
                <c:pt idx="4">
                  <c:v>66.48</c:v>
                </c:pt>
              </c:numCache>
            </c:numRef>
          </c:val>
        </c:ser>
        <c:dLbls>
          <c:showLegendKey val="0"/>
          <c:showVal val="0"/>
          <c:showCatName val="0"/>
          <c:showSerName val="0"/>
          <c:showPercent val="0"/>
          <c:showBubbleSize val="0"/>
        </c:dLbls>
        <c:gapWidth val="150"/>
        <c:axId val="152627072"/>
        <c:axId val="152440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2627072"/>
        <c:axId val="152440832"/>
      </c:lineChart>
      <c:dateAx>
        <c:axId val="152627072"/>
        <c:scaling>
          <c:orientation val="minMax"/>
        </c:scaling>
        <c:delete val="1"/>
        <c:axPos val="b"/>
        <c:numFmt formatCode="ge" sourceLinked="1"/>
        <c:majorTickMark val="none"/>
        <c:minorTickMark val="none"/>
        <c:tickLblPos val="none"/>
        <c:crossAx val="152440832"/>
        <c:crosses val="autoZero"/>
        <c:auto val="1"/>
        <c:lblOffset val="100"/>
        <c:baseTimeUnit val="years"/>
      </c:dateAx>
      <c:valAx>
        <c:axId val="152440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62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2471040"/>
        <c:axId val="152472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2471040"/>
        <c:axId val="152472960"/>
      </c:lineChart>
      <c:dateAx>
        <c:axId val="152471040"/>
        <c:scaling>
          <c:orientation val="minMax"/>
        </c:scaling>
        <c:delete val="1"/>
        <c:axPos val="b"/>
        <c:numFmt formatCode="ge" sourceLinked="1"/>
        <c:majorTickMark val="none"/>
        <c:minorTickMark val="none"/>
        <c:tickLblPos val="none"/>
        <c:crossAx val="152472960"/>
        <c:crosses val="autoZero"/>
        <c:auto val="1"/>
        <c:lblOffset val="100"/>
        <c:baseTimeUnit val="years"/>
      </c:dateAx>
      <c:valAx>
        <c:axId val="15247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47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2638592"/>
        <c:axId val="152640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2638592"/>
        <c:axId val="152640512"/>
      </c:lineChart>
      <c:dateAx>
        <c:axId val="152638592"/>
        <c:scaling>
          <c:orientation val="minMax"/>
        </c:scaling>
        <c:delete val="1"/>
        <c:axPos val="b"/>
        <c:numFmt formatCode="ge" sourceLinked="1"/>
        <c:majorTickMark val="none"/>
        <c:minorTickMark val="none"/>
        <c:tickLblPos val="none"/>
        <c:crossAx val="152640512"/>
        <c:crosses val="autoZero"/>
        <c:auto val="1"/>
        <c:lblOffset val="100"/>
        <c:baseTimeUnit val="years"/>
      </c:dateAx>
      <c:valAx>
        <c:axId val="152640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638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2689664"/>
        <c:axId val="152695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2689664"/>
        <c:axId val="152695936"/>
      </c:lineChart>
      <c:dateAx>
        <c:axId val="152689664"/>
        <c:scaling>
          <c:orientation val="minMax"/>
        </c:scaling>
        <c:delete val="1"/>
        <c:axPos val="b"/>
        <c:numFmt formatCode="ge" sourceLinked="1"/>
        <c:majorTickMark val="none"/>
        <c:minorTickMark val="none"/>
        <c:tickLblPos val="none"/>
        <c:crossAx val="152695936"/>
        <c:crosses val="autoZero"/>
        <c:auto val="1"/>
        <c:lblOffset val="100"/>
        <c:baseTimeUnit val="years"/>
      </c:dateAx>
      <c:valAx>
        <c:axId val="15269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68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3832064"/>
        <c:axId val="153850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3832064"/>
        <c:axId val="153850624"/>
      </c:lineChart>
      <c:dateAx>
        <c:axId val="153832064"/>
        <c:scaling>
          <c:orientation val="minMax"/>
        </c:scaling>
        <c:delete val="1"/>
        <c:axPos val="b"/>
        <c:numFmt formatCode="ge" sourceLinked="1"/>
        <c:majorTickMark val="none"/>
        <c:minorTickMark val="none"/>
        <c:tickLblPos val="none"/>
        <c:crossAx val="153850624"/>
        <c:crosses val="autoZero"/>
        <c:auto val="1"/>
        <c:lblOffset val="100"/>
        <c:baseTimeUnit val="years"/>
      </c:dateAx>
      <c:valAx>
        <c:axId val="153850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83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3868544"/>
        <c:axId val="15414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1546.01</c:v>
                </c:pt>
                <c:pt idx="1">
                  <c:v>1723.1</c:v>
                </c:pt>
                <c:pt idx="2">
                  <c:v>1665.33</c:v>
                </c:pt>
                <c:pt idx="3">
                  <c:v>1716.47</c:v>
                </c:pt>
                <c:pt idx="4">
                  <c:v>1741.94</c:v>
                </c:pt>
              </c:numCache>
            </c:numRef>
          </c:val>
          <c:smooth val="0"/>
        </c:ser>
        <c:dLbls>
          <c:showLegendKey val="0"/>
          <c:showVal val="0"/>
          <c:showCatName val="0"/>
          <c:showSerName val="0"/>
          <c:showPercent val="0"/>
          <c:showBubbleSize val="0"/>
        </c:dLbls>
        <c:marker val="1"/>
        <c:smooth val="0"/>
        <c:axId val="153868544"/>
        <c:axId val="154149248"/>
      </c:lineChart>
      <c:dateAx>
        <c:axId val="153868544"/>
        <c:scaling>
          <c:orientation val="minMax"/>
        </c:scaling>
        <c:delete val="1"/>
        <c:axPos val="b"/>
        <c:numFmt formatCode="ge" sourceLinked="1"/>
        <c:majorTickMark val="none"/>
        <c:minorTickMark val="none"/>
        <c:tickLblPos val="none"/>
        <c:crossAx val="154149248"/>
        <c:crosses val="autoZero"/>
        <c:auto val="1"/>
        <c:lblOffset val="100"/>
        <c:baseTimeUnit val="years"/>
      </c:dateAx>
      <c:valAx>
        <c:axId val="15414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86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43.62</c:v>
                </c:pt>
                <c:pt idx="1">
                  <c:v>33.97</c:v>
                </c:pt>
                <c:pt idx="2">
                  <c:v>31.13</c:v>
                </c:pt>
                <c:pt idx="3">
                  <c:v>29.87</c:v>
                </c:pt>
                <c:pt idx="4">
                  <c:v>28.03</c:v>
                </c:pt>
              </c:numCache>
            </c:numRef>
          </c:val>
        </c:ser>
        <c:dLbls>
          <c:showLegendKey val="0"/>
          <c:showVal val="0"/>
          <c:showCatName val="0"/>
          <c:showSerName val="0"/>
          <c:showPercent val="0"/>
          <c:showBubbleSize val="0"/>
        </c:dLbls>
        <c:gapWidth val="150"/>
        <c:axId val="154182016"/>
        <c:axId val="154183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38.049999999999997</c:v>
                </c:pt>
                <c:pt idx="1">
                  <c:v>35.909999999999997</c:v>
                </c:pt>
                <c:pt idx="2">
                  <c:v>37.92</c:v>
                </c:pt>
                <c:pt idx="3">
                  <c:v>35.049999999999997</c:v>
                </c:pt>
                <c:pt idx="4">
                  <c:v>33.86</c:v>
                </c:pt>
              </c:numCache>
            </c:numRef>
          </c:val>
          <c:smooth val="0"/>
        </c:ser>
        <c:dLbls>
          <c:showLegendKey val="0"/>
          <c:showVal val="0"/>
          <c:showCatName val="0"/>
          <c:showSerName val="0"/>
          <c:showPercent val="0"/>
          <c:showBubbleSize val="0"/>
        </c:dLbls>
        <c:marker val="1"/>
        <c:smooth val="0"/>
        <c:axId val="154182016"/>
        <c:axId val="154183936"/>
      </c:lineChart>
      <c:dateAx>
        <c:axId val="154182016"/>
        <c:scaling>
          <c:orientation val="minMax"/>
        </c:scaling>
        <c:delete val="1"/>
        <c:axPos val="b"/>
        <c:numFmt formatCode="ge" sourceLinked="1"/>
        <c:majorTickMark val="none"/>
        <c:minorTickMark val="none"/>
        <c:tickLblPos val="none"/>
        <c:crossAx val="154183936"/>
        <c:crosses val="autoZero"/>
        <c:auto val="1"/>
        <c:lblOffset val="100"/>
        <c:baseTimeUnit val="years"/>
      </c:dateAx>
      <c:valAx>
        <c:axId val="15418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18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376.17</c:v>
                </c:pt>
                <c:pt idx="1">
                  <c:v>525.41</c:v>
                </c:pt>
                <c:pt idx="2">
                  <c:v>578.5</c:v>
                </c:pt>
                <c:pt idx="3">
                  <c:v>631.70000000000005</c:v>
                </c:pt>
                <c:pt idx="4">
                  <c:v>819.85</c:v>
                </c:pt>
              </c:numCache>
            </c:numRef>
          </c:val>
        </c:ser>
        <c:dLbls>
          <c:showLegendKey val="0"/>
          <c:showVal val="0"/>
          <c:showCatName val="0"/>
          <c:showSerName val="0"/>
          <c:showPercent val="0"/>
          <c:showBubbleSize val="0"/>
        </c:dLbls>
        <c:gapWidth val="150"/>
        <c:axId val="154283008"/>
        <c:axId val="154285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438.41</c:v>
                </c:pt>
                <c:pt idx="1">
                  <c:v>459.38</c:v>
                </c:pt>
                <c:pt idx="2">
                  <c:v>438.71</c:v>
                </c:pt>
                <c:pt idx="3">
                  <c:v>463.38</c:v>
                </c:pt>
                <c:pt idx="4">
                  <c:v>510.15</c:v>
                </c:pt>
              </c:numCache>
            </c:numRef>
          </c:val>
          <c:smooth val="0"/>
        </c:ser>
        <c:dLbls>
          <c:showLegendKey val="0"/>
          <c:showVal val="0"/>
          <c:showCatName val="0"/>
          <c:showSerName val="0"/>
          <c:showPercent val="0"/>
          <c:showBubbleSize val="0"/>
        </c:dLbls>
        <c:marker val="1"/>
        <c:smooth val="0"/>
        <c:axId val="154283008"/>
        <c:axId val="154285184"/>
      </c:lineChart>
      <c:dateAx>
        <c:axId val="154283008"/>
        <c:scaling>
          <c:orientation val="minMax"/>
        </c:scaling>
        <c:delete val="1"/>
        <c:axPos val="b"/>
        <c:numFmt formatCode="ge" sourceLinked="1"/>
        <c:majorTickMark val="none"/>
        <c:minorTickMark val="none"/>
        <c:tickLblPos val="none"/>
        <c:crossAx val="154285184"/>
        <c:crosses val="autoZero"/>
        <c:auto val="1"/>
        <c:lblOffset val="100"/>
        <c:baseTimeUnit val="years"/>
      </c:dateAx>
      <c:valAx>
        <c:axId val="15428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28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【1,078.58】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【77.00】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【35.64】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【419.50】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【40.39】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6"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宮崎県　串間市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漁業集落排水</v>
      </c>
      <c r="Q8" s="70"/>
      <c r="R8" s="70"/>
      <c r="S8" s="70"/>
      <c r="T8" s="70"/>
      <c r="U8" s="70"/>
      <c r="V8" s="70"/>
      <c r="W8" s="70" t="str">
        <f>データ!L6</f>
        <v>H3</v>
      </c>
      <c r="X8" s="70"/>
      <c r="Y8" s="70"/>
      <c r="Z8" s="70"/>
      <c r="AA8" s="70"/>
      <c r="AB8" s="70"/>
      <c r="AC8" s="70"/>
      <c r="AD8" s="3"/>
      <c r="AE8" s="3"/>
      <c r="AF8" s="3"/>
      <c r="AG8" s="3"/>
      <c r="AH8" s="3"/>
      <c r="AI8" s="3"/>
      <c r="AJ8" s="3"/>
      <c r="AK8" s="3"/>
      <c r="AL8" s="64">
        <f>データ!R6</f>
        <v>20060</v>
      </c>
      <c r="AM8" s="64"/>
      <c r="AN8" s="64"/>
      <c r="AO8" s="64"/>
      <c r="AP8" s="64"/>
      <c r="AQ8" s="64"/>
      <c r="AR8" s="64"/>
      <c r="AS8" s="64"/>
      <c r="AT8" s="63">
        <f>データ!S6</f>
        <v>295.16000000000003</v>
      </c>
      <c r="AU8" s="63"/>
      <c r="AV8" s="63"/>
      <c r="AW8" s="63"/>
      <c r="AX8" s="63"/>
      <c r="AY8" s="63"/>
      <c r="AZ8" s="63"/>
      <c r="BA8" s="63"/>
      <c r="BB8" s="63">
        <f>データ!T6</f>
        <v>67.959999999999994</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7.0000000000000007E-2</v>
      </c>
      <c r="Q10" s="63"/>
      <c r="R10" s="63"/>
      <c r="S10" s="63"/>
      <c r="T10" s="63"/>
      <c r="U10" s="63"/>
      <c r="V10" s="63"/>
      <c r="W10" s="63">
        <f>データ!P6</f>
        <v>100</v>
      </c>
      <c r="X10" s="63"/>
      <c r="Y10" s="63"/>
      <c r="Z10" s="63"/>
      <c r="AA10" s="63"/>
      <c r="AB10" s="63"/>
      <c r="AC10" s="63"/>
      <c r="AD10" s="64">
        <f>データ!Q6</f>
        <v>2484</v>
      </c>
      <c r="AE10" s="64"/>
      <c r="AF10" s="64"/>
      <c r="AG10" s="64"/>
      <c r="AH10" s="64"/>
      <c r="AI10" s="64"/>
      <c r="AJ10" s="64"/>
      <c r="AK10" s="2"/>
      <c r="AL10" s="64">
        <f>データ!U6</f>
        <v>14</v>
      </c>
      <c r="AM10" s="64"/>
      <c r="AN10" s="64"/>
      <c r="AO10" s="64"/>
      <c r="AP10" s="64"/>
      <c r="AQ10" s="64"/>
      <c r="AR10" s="64"/>
      <c r="AS10" s="64"/>
      <c r="AT10" s="63">
        <f>データ!V6</f>
        <v>0.04</v>
      </c>
      <c r="AU10" s="63"/>
      <c r="AV10" s="63"/>
      <c r="AW10" s="63"/>
      <c r="AX10" s="63"/>
      <c r="AY10" s="63"/>
      <c r="AZ10" s="63"/>
      <c r="BA10" s="63"/>
      <c r="BB10" s="63">
        <f>データ!W6</f>
        <v>350</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110</v>
      </c>
      <c r="BM16" s="82"/>
      <c r="BN16" s="82"/>
      <c r="BO16" s="82"/>
      <c r="BP16" s="82"/>
      <c r="BQ16" s="82"/>
      <c r="BR16" s="82"/>
      <c r="BS16" s="82"/>
      <c r="BT16" s="82"/>
      <c r="BU16" s="82"/>
      <c r="BV16" s="82"/>
      <c r="BW16" s="82"/>
      <c r="BX16" s="82"/>
      <c r="BY16" s="82"/>
      <c r="BZ16" s="8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1"/>
      <c r="BM17" s="82"/>
      <c r="BN17" s="82"/>
      <c r="BO17" s="82"/>
      <c r="BP17" s="82"/>
      <c r="BQ17" s="82"/>
      <c r="BR17" s="82"/>
      <c r="BS17" s="82"/>
      <c r="BT17" s="82"/>
      <c r="BU17" s="82"/>
      <c r="BV17" s="82"/>
      <c r="BW17" s="82"/>
      <c r="BX17" s="82"/>
      <c r="BY17" s="82"/>
      <c r="BZ17" s="8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1"/>
      <c r="BM18" s="82"/>
      <c r="BN18" s="82"/>
      <c r="BO18" s="82"/>
      <c r="BP18" s="82"/>
      <c r="BQ18" s="82"/>
      <c r="BR18" s="82"/>
      <c r="BS18" s="82"/>
      <c r="BT18" s="82"/>
      <c r="BU18" s="82"/>
      <c r="BV18" s="82"/>
      <c r="BW18" s="82"/>
      <c r="BX18" s="82"/>
      <c r="BY18" s="82"/>
      <c r="BZ18" s="8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1"/>
      <c r="BM19" s="82"/>
      <c r="BN19" s="82"/>
      <c r="BO19" s="82"/>
      <c r="BP19" s="82"/>
      <c r="BQ19" s="82"/>
      <c r="BR19" s="82"/>
      <c r="BS19" s="82"/>
      <c r="BT19" s="82"/>
      <c r="BU19" s="82"/>
      <c r="BV19" s="82"/>
      <c r="BW19" s="82"/>
      <c r="BX19" s="82"/>
      <c r="BY19" s="82"/>
      <c r="BZ19" s="8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1"/>
      <c r="BM20" s="82"/>
      <c r="BN20" s="82"/>
      <c r="BO20" s="82"/>
      <c r="BP20" s="82"/>
      <c r="BQ20" s="82"/>
      <c r="BR20" s="82"/>
      <c r="BS20" s="82"/>
      <c r="BT20" s="82"/>
      <c r="BU20" s="82"/>
      <c r="BV20" s="82"/>
      <c r="BW20" s="82"/>
      <c r="BX20" s="82"/>
      <c r="BY20" s="82"/>
      <c r="BZ20" s="8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1"/>
      <c r="BM21" s="82"/>
      <c r="BN21" s="82"/>
      <c r="BO21" s="82"/>
      <c r="BP21" s="82"/>
      <c r="BQ21" s="82"/>
      <c r="BR21" s="82"/>
      <c r="BS21" s="82"/>
      <c r="BT21" s="82"/>
      <c r="BU21" s="82"/>
      <c r="BV21" s="82"/>
      <c r="BW21" s="82"/>
      <c r="BX21" s="82"/>
      <c r="BY21" s="82"/>
      <c r="BZ21" s="8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1"/>
      <c r="BM22" s="82"/>
      <c r="BN22" s="82"/>
      <c r="BO22" s="82"/>
      <c r="BP22" s="82"/>
      <c r="BQ22" s="82"/>
      <c r="BR22" s="82"/>
      <c r="BS22" s="82"/>
      <c r="BT22" s="82"/>
      <c r="BU22" s="82"/>
      <c r="BV22" s="82"/>
      <c r="BW22" s="82"/>
      <c r="BX22" s="82"/>
      <c r="BY22" s="82"/>
      <c r="BZ22" s="8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1"/>
      <c r="BM23" s="82"/>
      <c r="BN23" s="82"/>
      <c r="BO23" s="82"/>
      <c r="BP23" s="82"/>
      <c r="BQ23" s="82"/>
      <c r="BR23" s="82"/>
      <c r="BS23" s="82"/>
      <c r="BT23" s="82"/>
      <c r="BU23" s="82"/>
      <c r="BV23" s="82"/>
      <c r="BW23" s="82"/>
      <c r="BX23" s="82"/>
      <c r="BY23" s="82"/>
      <c r="BZ23" s="8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1"/>
      <c r="BM24" s="82"/>
      <c r="BN24" s="82"/>
      <c r="BO24" s="82"/>
      <c r="BP24" s="82"/>
      <c r="BQ24" s="82"/>
      <c r="BR24" s="82"/>
      <c r="BS24" s="82"/>
      <c r="BT24" s="82"/>
      <c r="BU24" s="82"/>
      <c r="BV24" s="82"/>
      <c r="BW24" s="82"/>
      <c r="BX24" s="82"/>
      <c r="BY24" s="82"/>
      <c r="BZ24" s="8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1"/>
      <c r="BM25" s="82"/>
      <c r="BN25" s="82"/>
      <c r="BO25" s="82"/>
      <c r="BP25" s="82"/>
      <c r="BQ25" s="82"/>
      <c r="BR25" s="82"/>
      <c r="BS25" s="82"/>
      <c r="BT25" s="82"/>
      <c r="BU25" s="82"/>
      <c r="BV25" s="82"/>
      <c r="BW25" s="82"/>
      <c r="BX25" s="82"/>
      <c r="BY25" s="82"/>
      <c r="BZ25" s="8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1"/>
      <c r="BM26" s="82"/>
      <c r="BN26" s="82"/>
      <c r="BO26" s="82"/>
      <c r="BP26" s="82"/>
      <c r="BQ26" s="82"/>
      <c r="BR26" s="82"/>
      <c r="BS26" s="82"/>
      <c r="BT26" s="82"/>
      <c r="BU26" s="82"/>
      <c r="BV26" s="82"/>
      <c r="BW26" s="82"/>
      <c r="BX26" s="82"/>
      <c r="BY26" s="82"/>
      <c r="BZ26" s="8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1"/>
      <c r="BM27" s="82"/>
      <c r="BN27" s="82"/>
      <c r="BO27" s="82"/>
      <c r="BP27" s="82"/>
      <c r="BQ27" s="82"/>
      <c r="BR27" s="82"/>
      <c r="BS27" s="82"/>
      <c r="BT27" s="82"/>
      <c r="BU27" s="82"/>
      <c r="BV27" s="82"/>
      <c r="BW27" s="82"/>
      <c r="BX27" s="82"/>
      <c r="BY27" s="82"/>
      <c r="BZ27" s="8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1"/>
      <c r="BM28" s="82"/>
      <c r="BN28" s="82"/>
      <c r="BO28" s="82"/>
      <c r="BP28" s="82"/>
      <c r="BQ28" s="82"/>
      <c r="BR28" s="82"/>
      <c r="BS28" s="82"/>
      <c r="BT28" s="82"/>
      <c r="BU28" s="82"/>
      <c r="BV28" s="82"/>
      <c r="BW28" s="82"/>
      <c r="BX28" s="82"/>
      <c r="BY28" s="82"/>
      <c r="BZ28" s="8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1"/>
      <c r="BM29" s="82"/>
      <c r="BN29" s="82"/>
      <c r="BO29" s="82"/>
      <c r="BP29" s="82"/>
      <c r="BQ29" s="82"/>
      <c r="BR29" s="82"/>
      <c r="BS29" s="82"/>
      <c r="BT29" s="82"/>
      <c r="BU29" s="82"/>
      <c r="BV29" s="82"/>
      <c r="BW29" s="82"/>
      <c r="BX29" s="82"/>
      <c r="BY29" s="82"/>
      <c r="BZ29" s="8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1"/>
      <c r="BM30" s="82"/>
      <c r="BN30" s="82"/>
      <c r="BO30" s="82"/>
      <c r="BP30" s="82"/>
      <c r="BQ30" s="82"/>
      <c r="BR30" s="82"/>
      <c r="BS30" s="82"/>
      <c r="BT30" s="82"/>
      <c r="BU30" s="82"/>
      <c r="BV30" s="82"/>
      <c r="BW30" s="82"/>
      <c r="BX30" s="82"/>
      <c r="BY30" s="82"/>
      <c r="BZ30" s="8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1"/>
      <c r="BM31" s="82"/>
      <c r="BN31" s="82"/>
      <c r="BO31" s="82"/>
      <c r="BP31" s="82"/>
      <c r="BQ31" s="82"/>
      <c r="BR31" s="82"/>
      <c r="BS31" s="82"/>
      <c r="BT31" s="82"/>
      <c r="BU31" s="82"/>
      <c r="BV31" s="82"/>
      <c r="BW31" s="82"/>
      <c r="BX31" s="82"/>
      <c r="BY31" s="82"/>
      <c r="BZ31" s="8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1"/>
      <c r="BM32" s="82"/>
      <c r="BN32" s="82"/>
      <c r="BO32" s="82"/>
      <c r="BP32" s="82"/>
      <c r="BQ32" s="82"/>
      <c r="BR32" s="82"/>
      <c r="BS32" s="82"/>
      <c r="BT32" s="82"/>
      <c r="BU32" s="82"/>
      <c r="BV32" s="82"/>
      <c r="BW32" s="82"/>
      <c r="BX32" s="82"/>
      <c r="BY32" s="82"/>
      <c r="BZ32" s="8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1"/>
      <c r="BM33" s="82"/>
      <c r="BN33" s="82"/>
      <c r="BO33" s="82"/>
      <c r="BP33" s="82"/>
      <c r="BQ33" s="82"/>
      <c r="BR33" s="82"/>
      <c r="BS33" s="82"/>
      <c r="BT33" s="82"/>
      <c r="BU33" s="82"/>
      <c r="BV33" s="82"/>
      <c r="BW33" s="82"/>
      <c r="BX33" s="82"/>
      <c r="BY33" s="82"/>
      <c r="BZ33" s="83"/>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81"/>
      <c r="BM34" s="82"/>
      <c r="BN34" s="82"/>
      <c r="BO34" s="82"/>
      <c r="BP34" s="82"/>
      <c r="BQ34" s="82"/>
      <c r="BR34" s="82"/>
      <c r="BS34" s="82"/>
      <c r="BT34" s="82"/>
      <c r="BU34" s="82"/>
      <c r="BV34" s="82"/>
      <c r="BW34" s="82"/>
      <c r="BX34" s="82"/>
      <c r="BY34" s="82"/>
      <c r="BZ34" s="83"/>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81"/>
      <c r="BM35" s="82"/>
      <c r="BN35" s="82"/>
      <c r="BO35" s="82"/>
      <c r="BP35" s="82"/>
      <c r="BQ35" s="82"/>
      <c r="BR35" s="82"/>
      <c r="BS35" s="82"/>
      <c r="BT35" s="82"/>
      <c r="BU35" s="82"/>
      <c r="BV35" s="82"/>
      <c r="BW35" s="82"/>
      <c r="BX35" s="82"/>
      <c r="BY35" s="82"/>
      <c r="BZ35" s="8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1"/>
      <c r="BM36" s="82"/>
      <c r="BN36" s="82"/>
      <c r="BO36" s="82"/>
      <c r="BP36" s="82"/>
      <c r="BQ36" s="82"/>
      <c r="BR36" s="82"/>
      <c r="BS36" s="82"/>
      <c r="BT36" s="82"/>
      <c r="BU36" s="82"/>
      <c r="BV36" s="82"/>
      <c r="BW36" s="82"/>
      <c r="BX36" s="82"/>
      <c r="BY36" s="82"/>
      <c r="BZ36" s="8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1"/>
      <c r="BM37" s="82"/>
      <c r="BN37" s="82"/>
      <c r="BO37" s="82"/>
      <c r="BP37" s="82"/>
      <c r="BQ37" s="82"/>
      <c r="BR37" s="82"/>
      <c r="BS37" s="82"/>
      <c r="BT37" s="82"/>
      <c r="BU37" s="82"/>
      <c r="BV37" s="82"/>
      <c r="BW37" s="82"/>
      <c r="BX37" s="82"/>
      <c r="BY37" s="82"/>
      <c r="BZ37" s="8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1"/>
      <c r="BM38" s="82"/>
      <c r="BN38" s="82"/>
      <c r="BO38" s="82"/>
      <c r="BP38" s="82"/>
      <c r="BQ38" s="82"/>
      <c r="BR38" s="82"/>
      <c r="BS38" s="82"/>
      <c r="BT38" s="82"/>
      <c r="BU38" s="82"/>
      <c r="BV38" s="82"/>
      <c r="BW38" s="82"/>
      <c r="BX38" s="82"/>
      <c r="BY38" s="82"/>
      <c r="BZ38" s="8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1"/>
      <c r="BM39" s="82"/>
      <c r="BN39" s="82"/>
      <c r="BO39" s="82"/>
      <c r="BP39" s="82"/>
      <c r="BQ39" s="82"/>
      <c r="BR39" s="82"/>
      <c r="BS39" s="82"/>
      <c r="BT39" s="82"/>
      <c r="BU39" s="82"/>
      <c r="BV39" s="82"/>
      <c r="BW39" s="82"/>
      <c r="BX39" s="82"/>
      <c r="BY39" s="82"/>
      <c r="BZ39" s="8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1"/>
      <c r="BM40" s="82"/>
      <c r="BN40" s="82"/>
      <c r="BO40" s="82"/>
      <c r="BP40" s="82"/>
      <c r="BQ40" s="82"/>
      <c r="BR40" s="82"/>
      <c r="BS40" s="82"/>
      <c r="BT40" s="82"/>
      <c r="BU40" s="82"/>
      <c r="BV40" s="82"/>
      <c r="BW40" s="82"/>
      <c r="BX40" s="82"/>
      <c r="BY40" s="82"/>
      <c r="BZ40" s="8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1"/>
      <c r="BM41" s="82"/>
      <c r="BN41" s="82"/>
      <c r="BO41" s="82"/>
      <c r="BP41" s="82"/>
      <c r="BQ41" s="82"/>
      <c r="BR41" s="82"/>
      <c r="BS41" s="82"/>
      <c r="BT41" s="82"/>
      <c r="BU41" s="82"/>
      <c r="BV41" s="82"/>
      <c r="BW41" s="82"/>
      <c r="BX41" s="82"/>
      <c r="BY41" s="82"/>
      <c r="BZ41" s="8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1"/>
      <c r="BM42" s="82"/>
      <c r="BN42" s="82"/>
      <c r="BO42" s="82"/>
      <c r="BP42" s="82"/>
      <c r="BQ42" s="82"/>
      <c r="BR42" s="82"/>
      <c r="BS42" s="82"/>
      <c r="BT42" s="82"/>
      <c r="BU42" s="82"/>
      <c r="BV42" s="82"/>
      <c r="BW42" s="82"/>
      <c r="BX42" s="82"/>
      <c r="BY42" s="82"/>
      <c r="BZ42" s="8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1"/>
      <c r="BM43" s="82"/>
      <c r="BN43" s="82"/>
      <c r="BO43" s="82"/>
      <c r="BP43" s="82"/>
      <c r="BQ43" s="82"/>
      <c r="BR43" s="82"/>
      <c r="BS43" s="82"/>
      <c r="BT43" s="82"/>
      <c r="BU43" s="82"/>
      <c r="BV43" s="82"/>
      <c r="BW43" s="82"/>
      <c r="BX43" s="82"/>
      <c r="BY43" s="82"/>
      <c r="BZ43" s="8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452076</v>
      </c>
      <c r="D6" s="31">
        <f t="shared" si="3"/>
        <v>47</v>
      </c>
      <c r="E6" s="31">
        <f t="shared" si="3"/>
        <v>17</v>
      </c>
      <c r="F6" s="31">
        <f t="shared" si="3"/>
        <v>6</v>
      </c>
      <c r="G6" s="31">
        <f t="shared" si="3"/>
        <v>0</v>
      </c>
      <c r="H6" s="31" t="str">
        <f t="shared" si="3"/>
        <v>宮崎県　串間市</v>
      </c>
      <c r="I6" s="31" t="str">
        <f t="shared" si="3"/>
        <v>法非適用</v>
      </c>
      <c r="J6" s="31" t="str">
        <f t="shared" si="3"/>
        <v>下水道事業</v>
      </c>
      <c r="K6" s="31" t="str">
        <f t="shared" si="3"/>
        <v>漁業集落排水</v>
      </c>
      <c r="L6" s="31" t="str">
        <f t="shared" si="3"/>
        <v>H3</v>
      </c>
      <c r="M6" s="32" t="str">
        <f t="shared" si="3"/>
        <v>-</v>
      </c>
      <c r="N6" s="32" t="str">
        <f t="shared" si="3"/>
        <v>該当数値なし</v>
      </c>
      <c r="O6" s="32">
        <f t="shared" si="3"/>
        <v>7.0000000000000007E-2</v>
      </c>
      <c r="P6" s="32">
        <f t="shared" si="3"/>
        <v>100</v>
      </c>
      <c r="Q6" s="32">
        <f t="shared" si="3"/>
        <v>2484</v>
      </c>
      <c r="R6" s="32">
        <f t="shared" si="3"/>
        <v>20060</v>
      </c>
      <c r="S6" s="32">
        <f t="shared" si="3"/>
        <v>295.16000000000003</v>
      </c>
      <c r="T6" s="32">
        <f t="shared" si="3"/>
        <v>67.959999999999994</v>
      </c>
      <c r="U6" s="32">
        <f t="shared" si="3"/>
        <v>14</v>
      </c>
      <c r="V6" s="32">
        <f t="shared" si="3"/>
        <v>0.04</v>
      </c>
      <c r="W6" s="32">
        <f t="shared" si="3"/>
        <v>350</v>
      </c>
      <c r="X6" s="33">
        <f>IF(X7="",NA(),X7)</f>
        <v>74.48</v>
      </c>
      <c r="Y6" s="33">
        <f t="shared" ref="Y6:AG6" si="4">IF(Y7="",NA(),Y7)</f>
        <v>69.319999999999993</v>
      </c>
      <c r="Z6" s="33">
        <f t="shared" si="4"/>
        <v>68.260000000000005</v>
      </c>
      <c r="AA6" s="33">
        <f t="shared" si="4"/>
        <v>68.489999999999995</v>
      </c>
      <c r="AB6" s="33">
        <f t="shared" si="4"/>
        <v>66.48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1546.01</v>
      </c>
      <c r="BK6" s="33">
        <f t="shared" si="7"/>
        <v>1723.1</v>
      </c>
      <c r="BL6" s="33">
        <f t="shared" si="7"/>
        <v>1665.33</v>
      </c>
      <c r="BM6" s="33">
        <f t="shared" si="7"/>
        <v>1716.47</v>
      </c>
      <c r="BN6" s="33">
        <f t="shared" si="7"/>
        <v>1741.94</v>
      </c>
      <c r="BO6" s="32" t="str">
        <f>IF(BO7="","",IF(BO7="-","【-】","【"&amp;SUBSTITUTE(TEXT(BO7,"#,##0.00"),"-","△")&amp;"】"))</f>
        <v>【1,078.58】</v>
      </c>
      <c r="BP6" s="33">
        <f>IF(BP7="",NA(),BP7)</f>
        <v>43.62</v>
      </c>
      <c r="BQ6" s="33">
        <f t="shared" ref="BQ6:BY6" si="8">IF(BQ7="",NA(),BQ7)</f>
        <v>33.97</v>
      </c>
      <c r="BR6" s="33">
        <f t="shared" si="8"/>
        <v>31.13</v>
      </c>
      <c r="BS6" s="33">
        <f t="shared" si="8"/>
        <v>29.87</v>
      </c>
      <c r="BT6" s="33">
        <f t="shared" si="8"/>
        <v>28.03</v>
      </c>
      <c r="BU6" s="33">
        <f t="shared" si="8"/>
        <v>38.049999999999997</v>
      </c>
      <c r="BV6" s="33">
        <f t="shared" si="8"/>
        <v>35.909999999999997</v>
      </c>
      <c r="BW6" s="33">
        <f t="shared" si="8"/>
        <v>37.92</v>
      </c>
      <c r="BX6" s="33">
        <f t="shared" si="8"/>
        <v>35.049999999999997</v>
      </c>
      <c r="BY6" s="33">
        <f t="shared" si="8"/>
        <v>33.86</v>
      </c>
      <c r="BZ6" s="32" t="str">
        <f>IF(BZ7="","",IF(BZ7="-","【-】","【"&amp;SUBSTITUTE(TEXT(BZ7,"#,##0.00"),"-","△")&amp;"】"))</f>
        <v>【40.39】</v>
      </c>
      <c r="CA6" s="33">
        <f>IF(CA7="",NA(),CA7)</f>
        <v>376.17</v>
      </c>
      <c r="CB6" s="33">
        <f t="shared" ref="CB6:CJ6" si="9">IF(CB7="",NA(),CB7)</f>
        <v>525.41</v>
      </c>
      <c r="CC6" s="33">
        <f t="shared" si="9"/>
        <v>578.5</v>
      </c>
      <c r="CD6" s="33">
        <f t="shared" si="9"/>
        <v>631.70000000000005</v>
      </c>
      <c r="CE6" s="33">
        <f t="shared" si="9"/>
        <v>819.85</v>
      </c>
      <c r="CF6" s="33">
        <f t="shared" si="9"/>
        <v>438.41</v>
      </c>
      <c r="CG6" s="33">
        <f t="shared" si="9"/>
        <v>459.38</v>
      </c>
      <c r="CH6" s="33">
        <f t="shared" si="9"/>
        <v>438.71</v>
      </c>
      <c r="CI6" s="33">
        <f t="shared" si="9"/>
        <v>463.38</v>
      </c>
      <c r="CJ6" s="33">
        <f t="shared" si="9"/>
        <v>510.15</v>
      </c>
      <c r="CK6" s="32" t="str">
        <f>IF(CK7="","",IF(CK7="-","【-】","【"&amp;SUBSTITUTE(TEXT(CK7,"#,##0.00"),"-","△")&amp;"】"))</f>
        <v>【419.50】</v>
      </c>
      <c r="CL6" s="33">
        <f>IF(CL7="",NA(),CL7)</f>
        <v>18.18</v>
      </c>
      <c r="CM6" s="33">
        <f t="shared" ref="CM6:CU6" si="10">IF(CM7="",NA(),CM7)</f>
        <v>18.18</v>
      </c>
      <c r="CN6" s="33">
        <f t="shared" si="10"/>
        <v>18.18</v>
      </c>
      <c r="CO6" s="33">
        <f t="shared" si="10"/>
        <v>12.12</v>
      </c>
      <c r="CP6" s="33">
        <f t="shared" si="10"/>
        <v>9.09</v>
      </c>
      <c r="CQ6" s="33">
        <f t="shared" si="10"/>
        <v>31.9</v>
      </c>
      <c r="CR6" s="33">
        <f t="shared" si="10"/>
        <v>32.04</v>
      </c>
      <c r="CS6" s="33">
        <f t="shared" si="10"/>
        <v>33.81</v>
      </c>
      <c r="CT6" s="33">
        <f t="shared" si="10"/>
        <v>31.37</v>
      </c>
      <c r="CU6" s="33">
        <f t="shared" si="10"/>
        <v>29.86</v>
      </c>
      <c r="CV6" s="32" t="str">
        <f>IF(CV7="","",IF(CV7="-","【-】","【"&amp;SUBSTITUTE(TEXT(CV7,"#,##0.00"),"-","△")&amp;"】"))</f>
        <v>【35.64】</v>
      </c>
      <c r="CW6" s="33">
        <f>IF(CW7="",NA(),CW7)</f>
        <v>100</v>
      </c>
      <c r="CX6" s="33">
        <f t="shared" ref="CX6:DF6" si="11">IF(CX7="",NA(),CX7)</f>
        <v>100</v>
      </c>
      <c r="CY6" s="33">
        <f t="shared" si="11"/>
        <v>100</v>
      </c>
      <c r="CZ6" s="33">
        <f t="shared" si="11"/>
        <v>100</v>
      </c>
      <c r="DA6" s="33">
        <f t="shared" si="11"/>
        <v>100</v>
      </c>
      <c r="DB6" s="33">
        <f t="shared" si="11"/>
        <v>69.69</v>
      </c>
      <c r="DC6" s="33">
        <f t="shared" si="11"/>
        <v>68.86</v>
      </c>
      <c r="DD6" s="33">
        <f t="shared" si="11"/>
        <v>68.7</v>
      </c>
      <c r="DE6" s="33">
        <f t="shared" si="11"/>
        <v>67.38</v>
      </c>
      <c r="DF6" s="33">
        <f t="shared" si="11"/>
        <v>65.95</v>
      </c>
      <c r="DG6" s="32" t="str">
        <f>IF(DG7="","",IF(DG7="-","【-】","【"&amp;SUBSTITUTE(TEXT(DG7,"#,##0.00"),"-","△")&amp;"】"))</f>
        <v>【77.00】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0.26</v>
      </c>
      <c r="EJ6" s="33">
        <f t="shared" si="14"/>
        <v>0.4</v>
      </c>
      <c r="EK6" s="33">
        <f t="shared" si="14"/>
        <v>0.36</v>
      </c>
      <c r="EL6" s="33">
        <f t="shared" si="14"/>
        <v>0.25</v>
      </c>
      <c r="EM6" s="33">
        <f t="shared" si="14"/>
        <v>0.31</v>
      </c>
      <c r="EN6" s="32" t="str">
        <f>IF(EN7="","",IF(EN7="-","【-】","【"&amp;SUBSTITUTE(TEXT(EN7,"#,##0.00"),"-","△")&amp;"】"))</f>
        <v>【0.14】</v>
      </c>
    </row>
    <row r="7" spans="1:144" s="34" customFormat="1">
      <c r="A7" s="26"/>
      <c r="B7" s="35">
        <v>2014</v>
      </c>
      <c r="C7" s="35">
        <v>452076</v>
      </c>
      <c r="D7" s="35">
        <v>47</v>
      </c>
      <c r="E7" s="35">
        <v>17</v>
      </c>
      <c r="F7" s="35">
        <v>6</v>
      </c>
      <c r="G7" s="35">
        <v>0</v>
      </c>
      <c r="H7" s="35" t="s">
        <v>96</v>
      </c>
      <c r="I7" s="35" t="s">
        <v>97</v>
      </c>
      <c r="J7" s="35" t="s">
        <v>98</v>
      </c>
      <c r="K7" s="35" t="s">
        <v>99</v>
      </c>
      <c r="L7" s="35" t="s">
        <v>100</v>
      </c>
      <c r="M7" s="36" t="s">
        <v>101</v>
      </c>
      <c r="N7" s="36" t="s">
        <v>102</v>
      </c>
      <c r="O7" s="36">
        <v>7.0000000000000007E-2</v>
      </c>
      <c r="P7" s="36">
        <v>100</v>
      </c>
      <c r="Q7" s="36">
        <v>2484</v>
      </c>
      <c r="R7" s="36">
        <v>20060</v>
      </c>
      <c r="S7" s="36">
        <v>295.16000000000003</v>
      </c>
      <c r="T7" s="36">
        <v>67.959999999999994</v>
      </c>
      <c r="U7" s="36">
        <v>14</v>
      </c>
      <c r="V7" s="36">
        <v>0.04</v>
      </c>
      <c r="W7" s="36">
        <v>350</v>
      </c>
      <c r="X7" s="36">
        <v>74.48</v>
      </c>
      <c r="Y7" s="36">
        <v>69.319999999999993</v>
      </c>
      <c r="Z7" s="36">
        <v>68.260000000000005</v>
      </c>
      <c r="AA7" s="36">
        <v>68.489999999999995</v>
      </c>
      <c r="AB7" s="36">
        <v>66.48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1546.01</v>
      </c>
      <c r="BK7" s="36">
        <v>1723.1</v>
      </c>
      <c r="BL7" s="36">
        <v>1665.33</v>
      </c>
      <c r="BM7" s="36">
        <v>1716.47</v>
      </c>
      <c r="BN7" s="36">
        <v>1741.94</v>
      </c>
      <c r="BO7" s="36">
        <v>1078.58</v>
      </c>
      <c r="BP7" s="36">
        <v>43.62</v>
      </c>
      <c r="BQ7" s="36">
        <v>33.97</v>
      </c>
      <c r="BR7" s="36">
        <v>31.13</v>
      </c>
      <c r="BS7" s="36">
        <v>29.87</v>
      </c>
      <c r="BT7" s="36">
        <v>28.03</v>
      </c>
      <c r="BU7" s="36">
        <v>38.049999999999997</v>
      </c>
      <c r="BV7" s="36">
        <v>35.909999999999997</v>
      </c>
      <c r="BW7" s="36">
        <v>37.92</v>
      </c>
      <c r="BX7" s="36">
        <v>35.049999999999997</v>
      </c>
      <c r="BY7" s="36">
        <v>33.86</v>
      </c>
      <c r="BZ7" s="36">
        <v>40.39</v>
      </c>
      <c r="CA7" s="36">
        <v>376.17</v>
      </c>
      <c r="CB7" s="36">
        <v>525.41</v>
      </c>
      <c r="CC7" s="36">
        <v>578.5</v>
      </c>
      <c r="CD7" s="36">
        <v>631.70000000000005</v>
      </c>
      <c r="CE7" s="36">
        <v>819.85</v>
      </c>
      <c r="CF7" s="36">
        <v>438.41</v>
      </c>
      <c r="CG7" s="36">
        <v>459.38</v>
      </c>
      <c r="CH7" s="36">
        <v>438.71</v>
      </c>
      <c r="CI7" s="36">
        <v>463.38</v>
      </c>
      <c r="CJ7" s="36">
        <v>510.15</v>
      </c>
      <c r="CK7" s="36">
        <v>419.5</v>
      </c>
      <c r="CL7" s="36">
        <v>18.18</v>
      </c>
      <c r="CM7" s="36">
        <v>18.18</v>
      </c>
      <c r="CN7" s="36">
        <v>18.18</v>
      </c>
      <c r="CO7" s="36">
        <v>12.12</v>
      </c>
      <c r="CP7" s="36">
        <v>9.09</v>
      </c>
      <c r="CQ7" s="36">
        <v>31.9</v>
      </c>
      <c r="CR7" s="36">
        <v>32.04</v>
      </c>
      <c r="CS7" s="36">
        <v>33.81</v>
      </c>
      <c r="CT7" s="36">
        <v>31.37</v>
      </c>
      <c r="CU7" s="36">
        <v>29.86</v>
      </c>
      <c r="CV7" s="36">
        <v>35.64</v>
      </c>
      <c r="CW7" s="36">
        <v>100</v>
      </c>
      <c r="CX7" s="36">
        <v>100</v>
      </c>
      <c r="CY7" s="36">
        <v>100</v>
      </c>
      <c r="CZ7" s="36">
        <v>100</v>
      </c>
      <c r="DA7" s="36">
        <v>100</v>
      </c>
      <c r="DB7" s="36">
        <v>69.69</v>
      </c>
      <c r="DC7" s="36">
        <v>68.86</v>
      </c>
      <c r="DD7" s="36">
        <v>68.7</v>
      </c>
      <c r="DE7" s="36">
        <v>67.38</v>
      </c>
      <c r="DF7" s="36">
        <v>65.95</v>
      </c>
      <c r="DG7" s="36">
        <v>77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0.26</v>
      </c>
      <c r="EJ7" s="36">
        <v>0.4</v>
      </c>
      <c r="EK7" s="36">
        <v>0.36</v>
      </c>
      <c r="EL7" s="36">
        <v>0.25</v>
      </c>
      <c r="EM7" s="36">
        <v>0.31</v>
      </c>
      <c r="EN7" s="36">
        <v>0.14000000000000001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2016-02-23T09:25:33Z</cp:lastPrinted>
  <dcterms:created xsi:type="dcterms:W3CDTF">2016-02-03T09:21:45Z</dcterms:created>
  <dcterms:modified xsi:type="dcterms:W3CDTF">2016-02-25T09:57:21Z</dcterms:modified>
</cp:coreProperties>
</file>