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O6" i="5"/>
  <c r="P10" i="4" s="1"/>
  <c r="N6" i="5"/>
  <c r="M6" i="5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<sst xmlns="http://schemas.openxmlformats.org/spreadsheetml/2006/main" count="232" uniqueCount="111">
  <si>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</si>
  <si>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</si>
  <si>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</si>
  <si>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</si>
  <si>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</si>
  <si>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</si>
  <si>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</si>
  <si>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</si>
  <si>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</si>
  <si>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</si>
  <si>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</si>
  <si>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</si>
  <si>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</si>
  <si>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</si>
  <si>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</si>
  <si>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</si>
  <si>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</si>
  <si>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</si>
  <si>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</si>
  <si>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</si>
  <si>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</si>
  <si>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</si>
  <si>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</si>
  <si>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</si>
  <si>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</si>
  <si>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</si>
  <si>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</si>
  <si>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</si>
  <si>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</si>
  <si>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</si>
  <si>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</si>
  <si>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</si>
  <si>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</si>
  <si>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</si>
  <si>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</si>
  <si>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</si>
  <si>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</si>
  <si>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</si>
  <si>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</si>
  <si>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</si>
  <si>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</si>
  <si>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</si>
  <si>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</si>
  <si>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</si>
  <si>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</si>
  <si>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</si>
  <si>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</si>
  <si>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</si>
  <si>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</si>
  <si>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</si>
  <si>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</si>
  <si>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</si>
  <si>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</si>
  <si>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</si>
  <si>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</si>
  <si>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</si>
  <si>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</si>
  <si>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</si>
  <si>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</si>
  <si>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</si>
  <si>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</si>
  <si>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</si>
  <si>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</si>
  <si>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</si>
  <si>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</si>
  <si>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</si>
  <si>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</si>
  <si>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</si>
  <si>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</si>
  <si>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</si>
  <si>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</si>
  <si>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</si>
  <si>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</si>
  <si>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</si>
  <si>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</si>
  <si>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</si>
  <si>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</si>
  <si>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</si>
  <si>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</si>
  <si>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</si>
  <si>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</si>
  <si>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</si>
  <si>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</si>
  <si>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</si>
  <si>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</si>
  <si>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</si>
  <si>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</si>
  <si>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</si>
  <si>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</si>
  <si>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</si>
  <si>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</si>
  <si>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</si>
  <si>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</si>
  <si>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</si>
  <si>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</si>
  <si>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</si>
  <si>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綾町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</si>
  <si>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</si>
  <si>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</si>
  <si>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</si>
  <si>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</si>
  <si>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</si>
  <si>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</si>
  <si>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</si>
  <si>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</si>
  <si>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</si>
  <si>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</si>
  <si>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</si>
  <si>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収益的収支比率は、企業債の償還が開始されたことによって、近年100％を下回っており、経営の健全性を高める必要がある。
　経営の効率性についても、施設利用率が平均値を若干下回っていることなど、課題があるといえる。
　これまで、事業等の費用を汚水処理収益や一般会計からの繰入により経営し、経費回収率が類似団体平均値を上回っていた。
　平成30年度に料金改定を行うことにより収益的収支比率は改善される。
　また、料金改定で汚水処理収益が上がることにより、料金回収率が改善される。
　企業債残高対事業規模比率についても、料金改定で処理収益が上がることにより、企業債残高は減少していくものと思われる。</t>
    <rPh sb="1" eb="4">
      <t>シュウエキテキ</t>
    </rPh>
    <rPh sb="4" eb="6">
      <t>シュウシ</t>
    </rPh>
    <rPh sb="6" eb="8">
      <t>ヒリツ</t>
    </rPh>
    <rPh sb="10" eb="13">
      <t>キギョウサイ</t>
    </rPh>
    <rPh sb="14" eb="16">
      <t>ショウカン</t>
    </rPh>
    <rPh sb="17" eb="19">
      <t>カイシ</t>
    </rPh>
    <rPh sb="29" eb="31">
      <t>キンネン</t>
    </rPh>
    <rPh sb="36" eb="38">
      <t>シタマワ</t>
    </rPh>
    <rPh sb="43" eb="45">
      <t>ケイエイ</t>
    </rPh>
    <rPh sb="46" eb="49">
      <t>ケンゼンセイ</t>
    </rPh>
    <rPh sb="50" eb="51">
      <t>タカ</t>
    </rPh>
    <rPh sb="53" eb="55">
      <t>ヒツヨウ</t>
    </rPh>
    <rPh sb="61" eb="63">
      <t>ケイエイ</t>
    </rPh>
    <rPh sb="64" eb="67">
      <t>コウリツセイ</t>
    </rPh>
    <rPh sb="73" eb="75">
      <t>シセツ</t>
    </rPh>
    <rPh sb="75" eb="78">
      <t>リヨウリツ</t>
    </rPh>
    <rPh sb="79" eb="82">
      <t>ヘイキンチ</t>
    </rPh>
    <rPh sb="83" eb="85">
      <t>ジャッカン</t>
    </rPh>
    <rPh sb="85" eb="87">
      <t>シタマワ</t>
    </rPh>
    <rPh sb="96" eb="98">
      <t>カダイ</t>
    </rPh>
    <rPh sb="113" eb="116">
      <t>ジギョウトウ</t>
    </rPh>
    <rPh sb="117" eb="119">
      <t>ヒヨウ</t>
    </rPh>
    <rPh sb="120" eb="122">
      <t>オスイ</t>
    </rPh>
    <rPh sb="122" eb="124">
      <t>ショリ</t>
    </rPh>
    <rPh sb="124" eb="126">
      <t>シュウエキ</t>
    </rPh>
    <rPh sb="127" eb="129">
      <t>イッパン</t>
    </rPh>
    <rPh sb="129" eb="131">
      <t>カイケイ</t>
    </rPh>
    <rPh sb="134" eb="136">
      <t>クリイレ</t>
    </rPh>
    <rPh sb="139" eb="141">
      <t>ケイエイ</t>
    </rPh>
    <rPh sb="143" eb="145">
      <t>ケイヒ</t>
    </rPh>
    <rPh sb="145" eb="147">
      <t>カイシュウ</t>
    </rPh>
    <rPh sb="147" eb="148">
      <t>リツ</t>
    </rPh>
    <rPh sb="149" eb="151">
      <t>ルイジ</t>
    </rPh>
    <rPh sb="151" eb="153">
      <t>ダンタイ</t>
    </rPh>
    <rPh sb="153" eb="156">
      <t>ヘイキンチ</t>
    </rPh>
    <rPh sb="157" eb="159">
      <t>ウワマワ</t>
    </rPh>
    <rPh sb="166" eb="168">
      <t>ヘイセイ</t>
    </rPh>
    <rPh sb="170" eb="172">
      <t>ネンド</t>
    </rPh>
    <rPh sb="173" eb="175">
      <t>リョウキン</t>
    </rPh>
    <rPh sb="175" eb="177">
      <t>カイテイ</t>
    </rPh>
    <rPh sb="178" eb="179">
      <t>オコナ</t>
    </rPh>
    <rPh sb="185" eb="188">
      <t>シュウエキテキ</t>
    </rPh>
    <rPh sb="188" eb="190">
      <t>シュウシ</t>
    </rPh>
    <rPh sb="190" eb="192">
      <t>ヒリツ</t>
    </rPh>
    <rPh sb="193" eb="195">
      <t>カイゼン</t>
    </rPh>
    <rPh sb="204" eb="206">
      <t>リョウキン</t>
    </rPh>
    <rPh sb="206" eb="208">
      <t>カイテイ</t>
    </rPh>
    <rPh sb="209" eb="211">
      <t>オスイ</t>
    </rPh>
    <rPh sb="211" eb="213">
      <t>ショリ</t>
    </rPh>
    <rPh sb="213" eb="215">
      <t>シュウエキ</t>
    </rPh>
    <rPh sb="216" eb="217">
      <t>ア</t>
    </rPh>
    <rPh sb="225" eb="227">
      <t>リョウキン</t>
    </rPh>
    <rPh sb="227" eb="229">
      <t>カイシュウ</t>
    </rPh>
    <rPh sb="229" eb="230">
      <t>リツ</t>
    </rPh>
    <rPh sb="231" eb="233">
      <t>カイゼン</t>
    </rPh>
    <rPh sb="239" eb="241">
      <t>キギョウ</t>
    </rPh>
    <rPh sb="241" eb="242">
      <t>サイ</t>
    </rPh>
    <rPh sb="242" eb="244">
      <t>ザンダカ</t>
    </rPh>
    <rPh sb="244" eb="245">
      <t>タイ</t>
    </rPh>
    <rPh sb="245" eb="247">
      <t>ジギョウ</t>
    </rPh>
    <rPh sb="247" eb="249">
      <t>キボ</t>
    </rPh>
    <rPh sb="249" eb="251">
      <t>ヒリツ</t>
    </rPh>
    <rPh sb="257" eb="259">
      <t>リョウキン</t>
    </rPh>
    <rPh sb="259" eb="261">
      <t>カイテイ</t>
    </rPh>
    <rPh sb="262" eb="264">
      <t>ショリ</t>
    </rPh>
    <rPh sb="264" eb="266">
      <t>シュウエキ</t>
    </rPh>
    <rPh sb="267" eb="268">
      <t>ア</t>
    </rPh>
    <rPh sb="276" eb="278">
      <t>キギョウ</t>
    </rPh>
    <rPh sb="278" eb="279">
      <t>サイ</t>
    </rPh>
    <rPh sb="279" eb="281">
      <t>ザンダカ</t>
    </rPh>
    <rPh sb="282" eb="284">
      <t>ゲンショウ</t>
    </rPh>
    <rPh sb="291" eb="292">
      <t>オモ</t>
    </rPh>
    <phoneticPr fontId="4"/>
  </si>
  <si>
    <t>　平成19年度より事業を開始した事業であり、管渠については、耐用年数を超えたものはなく、問題は生じていない。
　ただし、事業開始より9年が経過し、設備の修繕が多くなってきている。今後も設備の改善に努めていく。</t>
    <rPh sb="1" eb="3">
      <t>ヘイセイ</t>
    </rPh>
    <rPh sb="5" eb="7">
      <t>ネンド</t>
    </rPh>
    <rPh sb="9" eb="11">
      <t>ジギョウ</t>
    </rPh>
    <rPh sb="12" eb="14">
      <t>カイシ</t>
    </rPh>
    <rPh sb="16" eb="18">
      <t>ジギョウ</t>
    </rPh>
    <rPh sb="22" eb="24">
      <t>カンキョ</t>
    </rPh>
    <rPh sb="30" eb="32">
      <t>タイヨウ</t>
    </rPh>
    <rPh sb="32" eb="34">
      <t>ネンスウ</t>
    </rPh>
    <rPh sb="35" eb="36">
      <t>コ</t>
    </rPh>
    <rPh sb="44" eb="46">
      <t>モンダイ</t>
    </rPh>
    <rPh sb="47" eb="48">
      <t>ショウ</t>
    </rPh>
    <rPh sb="60" eb="62">
      <t>ジギョウ</t>
    </rPh>
    <rPh sb="62" eb="64">
      <t>カイシ</t>
    </rPh>
    <rPh sb="67" eb="68">
      <t>ネン</t>
    </rPh>
    <rPh sb="69" eb="71">
      <t>ケイカ</t>
    </rPh>
    <rPh sb="73" eb="75">
      <t>セツビ</t>
    </rPh>
    <rPh sb="76" eb="78">
      <t>シュウゼン</t>
    </rPh>
    <rPh sb="79" eb="80">
      <t>オオ</t>
    </rPh>
    <rPh sb="89" eb="91">
      <t>コンゴ</t>
    </rPh>
    <rPh sb="92" eb="94">
      <t>セツビ</t>
    </rPh>
    <rPh sb="95" eb="97">
      <t>カイゼン</t>
    </rPh>
    <rPh sb="98" eb="99">
      <t>ツト</t>
    </rPh>
    <phoneticPr fontId="4"/>
  </si>
  <si>
    <t>　事業の費用を一般会計からの繰入に頼っていたが、平成30年度に料金改定を行うことにより、汚水処理収益が増加し、収益的収支比率及び料金回収率等の改善をする見込みである。
　また、企業債残高対事業規模比率についても同様に、料金改定で処理収益が上がることにより、企業債残高は減少していくものと思われる。
　事業を開始して9年目を迎え、設備の修繕が多くなってきている。今後も設備の改善に努めていく。</t>
    <rPh sb="1" eb="3">
      <t>ジギョウ</t>
    </rPh>
    <rPh sb="4" eb="6">
      <t>ヒヨウ</t>
    </rPh>
    <rPh sb="7" eb="9">
      <t>イッパン</t>
    </rPh>
    <rPh sb="9" eb="11">
      <t>カイケイ</t>
    </rPh>
    <rPh sb="14" eb="16">
      <t>クリイレ</t>
    </rPh>
    <rPh sb="17" eb="18">
      <t>タヨ</t>
    </rPh>
    <rPh sb="24" eb="26">
      <t>ヘイセイ</t>
    </rPh>
    <rPh sb="28" eb="29">
      <t>ネン</t>
    </rPh>
    <rPh sb="29" eb="30">
      <t>ド</t>
    </rPh>
    <rPh sb="31" eb="33">
      <t>リョウキン</t>
    </rPh>
    <rPh sb="33" eb="35">
      <t>カイテイ</t>
    </rPh>
    <rPh sb="36" eb="37">
      <t>オコナ</t>
    </rPh>
    <rPh sb="44" eb="46">
      <t>オスイ</t>
    </rPh>
    <rPh sb="46" eb="48">
      <t>ショリ</t>
    </rPh>
    <rPh sb="48" eb="50">
      <t>シュウエキ</t>
    </rPh>
    <rPh sb="51" eb="53">
      <t>ゾウカ</t>
    </rPh>
    <rPh sb="55" eb="58">
      <t>シュウエキテキ</t>
    </rPh>
    <rPh sb="58" eb="60">
      <t>シュウシ</t>
    </rPh>
    <rPh sb="60" eb="62">
      <t>ヒリツ</t>
    </rPh>
    <rPh sb="62" eb="63">
      <t>オヨ</t>
    </rPh>
    <rPh sb="64" eb="66">
      <t>リョウキン</t>
    </rPh>
    <rPh sb="66" eb="68">
      <t>カイシュウ</t>
    </rPh>
    <rPh sb="68" eb="69">
      <t>リツ</t>
    </rPh>
    <rPh sb="69" eb="70">
      <t>トウ</t>
    </rPh>
    <rPh sb="71" eb="73">
      <t>カイゼン</t>
    </rPh>
    <rPh sb="76" eb="78">
      <t>ミコ</t>
    </rPh>
    <rPh sb="105" eb="107">
      <t>ドウヨウ</t>
    </rPh>
    <rPh sb="159" eb="160">
      <t>メ</t>
    </rPh>
    <rPh sb="161" eb="162">
      <t>ムカ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</si>
</sst>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01984"/>
        <c:axId val="14421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01984"/>
        <c:axId val="144212352"/>
      </c:lineChart>
      <c:dateAx>
        <c:axId val="14420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212352"/>
        <c:crosses val="autoZero"/>
        <c:auto val="1"/>
        <c:lblOffset val="100"/>
        <c:baseTimeUnit val="years"/>
      </c:dateAx>
      <c:valAx>
        <c:axId val="14421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20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</c:formatCode>
                <c:ptCount val="5"/>
                <c:pt idx="0" formatCode="#,##0.00;&quot;△&quot;#,##0.00;&quot;-&quot;">
                  <c:v>0.95</c:v>
                </c:pt>
                <c:pt idx="1">
                  <c:v>0</c:v>
                </c:pt>
                <c:pt idx="2" formatCode="#,##0.00;&quot;△&quot;#,##0.00;&quot;-&quot;">
                  <c:v>58.82</c:v>
                </c:pt>
                <c:pt idx="3" formatCode="#,##0.00;&quot;△&quot;#,##0.00;&quot;-&quot;">
                  <c:v>58.24</c:v>
                </c:pt>
                <c:pt idx="4" formatCode="#,##0.00;&quot;△&quot;#,##0.00;&quot;-&quot;">
                  <c:v>59.46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23136"/>
        <c:axId val="14933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23136"/>
        <c:axId val="149337600"/>
      </c:lineChart>
      <c:dateAx>
        <c:axId val="14932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37600"/>
        <c:crosses val="autoZero"/>
        <c:auto val="1"/>
        <c:lblOffset val="100"/>
        <c:baseTimeUnit val="years"/>
      </c:dateAx>
      <c:valAx>
        <c:axId val="14933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32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98.24</c:v>
                </c:pt>
                <c:pt idx="1">
                  <c:v>99.4</c:v>
                </c:pt>
                <c:pt idx="2">
                  <c:v>96.18</c:v>
                </c:pt>
                <c:pt idx="3">
                  <c:v>97.93</c:v>
                </c:pt>
                <c:pt idx="4">
                  <c:v>97.71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39264"/>
        <c:axId val="15056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39264"/>
        <c:axId val="150561920"/>
      </c:lineChart>
      <c:dateAx>
        <c:axId val="1505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561920"/>
        <c:crosses val="autoZero"/>
        <c:auto val="1"/>
        <c:lblOffset val="100"/>
        <c:baseTimeUnit val="years"/>
      </c:dateAx>
      <c:valAx>
        <c:axId val="15056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5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93.41</c:v>
                </c:pt>
                <c:pt idx="4">
                  <c:v>89.82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38464"/>
        <c:axId val="14903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38464"/>
        <c:axId val="149037056"/>
      </c:lineChart>
      <c:dateAx>
        <c:axId val="14423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37056"/>
        <c:crosses val="autoZero"/>
        <c:auto val="1"/>
        <c:lblOffset val="100"/>
        <c:baseTimeUnit val="years"/>
      </c:dateAx>
      <c:valAx>
        <c:axId val="14903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23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67264"/>
        <c:axId val="14906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7264"/>
        <c:axId val="149069184"/>
      </c:lineChart>
      <c:dateAx>
        <c:axId val="14906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69184"/>
        <c:crosses val="autoZero"/>
        <c:auto val="1"/>
        <c:lblOffset val="100"/>
        <c:baseTimeUnit val="years"/>
      </c:dateAx>
      <c:valAx>
        <c:axId val="14906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6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74080"/>
        <c:axId val="14937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74080"/>
        <c:axId val="149376000"/>
      </c:lineChart>
      <c:dateAx>
        <c:axId val="14937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76000"/>
        <c:crosses val="autoZero"/>
        <c:auto val="1"/>
        <c:lblOffset val="100"/>
        <c:baseTimeUnit val="years"/>
      </c:dateAx>
      <c:valAx>
        <c:axId val="14937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37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64032"/>
        <c:axId val="14916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64032"/>
        <c:axId val="149165184"/>
      </c:lineChart>
      <c:dateAx>
        <c:axId val="14916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165184"/>
        <c:crosses val="autoZero"/>
        <c:auto val="1"/>
        <c:lblOffset val="100"/>
        <c:baseTimeUnit val="years"/>
      </c:dateAx>
      <c:valAx>
        <c:axId val="14916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16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87200"/>
        <c:axId val="14920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7200"/>
        <c:axId val="149201664"/>
      </c:lineChart>
      <c:dateAx>
        <c:axId val="14918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201664"/>
        <c:crosses val="autoZero"/>
        <c:auto val="1"/>
        <c:lblOffset val="100"/>
        <c:baseTimeUnit val="years"/>
      </c:dateAx>
      <c:valAx>
        <c:axId val="14920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18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1372.42</c:v>
                </c:pt>
                <c:pt idx="1">
                  <c:v>1342.59</c:v>
                </c:pt>
                <c:pt idx="2">
                  <c:v>1392.12</c:v>
                </c:pt>
                <c:pt idx="3">
                  <c:v>1400.76</c:v>
                </c:pt>
                <c:pt idx="4">
                  <c:v>1316.14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20352"/>
        <c:axId val="14923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20352"/>
        <c:axId val="149238912"/>
      </c:lineChart>
      <c:dateAx>
        <c:axId val="14922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238912"/>
        <c:crosses val="autoZero"/>
        <c:auto val="1"/>
        <c:lblOffset val="100"/>
        <c:baseTimeUnit val="years"/>
      </c:dateAx>
      <c:valAx>
        <c:axId val="14923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22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87.23</c:v>
                </c:pt>
                <c:pt idx="1">
                  <c:v>86.81</c:v>
                </c:pt>
                <c:pt idx="2">
                  <c:v>90.68</c:v>
                </c:pt>
                <c:pt idx="3">
                  <c:v>87.19</c:v>
                </c:pt>
                <c:pt idx="4">
                  <c:v>93.93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69120"/>
        <c:axId val="14927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69120"/>
        <c:axId val="149279488"/>
      </c:lineChart>
      <c:dateAx>
        <c:axId val="14926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279488"/>
        <c:crosses val="autoZero"/>
        <c:auto val="1"/>
        <c:lblOffset val="100"/>
        <c:baseTimeUnit val="years"/>
      </c:dateAx>
      <c:valAx>
        <c:axId val="14927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26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149.96</c:v>
                </c:pt>
                <c:pt idx="1">
                  <c:v>150</c:v>
                </c:pt>
                <c:pt idx="2">
                  <c:v>149.99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07392"/>
        <c:axId val="14930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07392"/>
        <c:axId val="149309312"/>
      </c:lineChart>
      <c:dateAx>
        <c:axId val="14930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09312"/>
        <c:crosses val="autoZero"/>
        <c:auto val="1"/>
        <c:lblOffset val="100"/>
        <c:baseTimeUnit val="years"/>
      </c:dateAx>
      <c:valAx>
        <c:axId val="14930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30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8" sqref="B8:H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宮崎県　綾町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7697</v>
      </c>
      <c r="AM8" s="47"/>
      <c r="AN8" s="47"/>
      <c r="AO8" s="47"/>
      <c r="AP8" s="47"/>
      <c r="AQ8" s="47"/>
      <c r="AR8" s="47"/>
      <c r="AS8" s="47"/>
      <c r="AT8" s="43">
        <f>データ!S6</f>
        <v>95.19</v>
      </c>
      <c r="AU8" s="43"/>
      <c r="AV8" s="43"/>
      <c r="AW8" s="43"/>
      <c r="AX8" s="43"/>
      <c r="AY8" s="43"/>
      <c r="AZ8" s="43"/>
      <c r="BA8" s="43"/>
      <c r="BB8" s="43">
        <f>データ!T6</f>
        <v>80.86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6.87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2870</v>
      </c>
      <c r="AE10" s="47"/>
      <c r="AF10" s="47"/>
      <c r="AG10" s="47"/>
      <c r="AH10" s="47"/>
      <c r="AI10" s="47"/>
      <c r="AJ10" s="47"/>
      <c r="AK10" s="2"/>
      <c r="AL10" s="47">
        <f>データ!U6</f>
        <v>525</v>
      </c>
      <c r="AM10" s="47"/>
      <c r="AN10" s="47"/>
      <c r="AO10" s="47"/>
      <c r="AP10" s="47"/>
      <c r="AQ10" s="47"/>
      <c r="AR10" s="47"/>
      <c r="AS10" s="47"/>
      <c r="AT10" s="43">
        <f>データ!V6</f>
        <v>2.2000000000000002</v>
      </c>
      <c r="AU10" s="43"/>
      <c r="AV10" s="43"/>
      <c r="AW10" s="43"/>
      <c r="AX10" s="43"/>
      <c r="AY10" s="43"/>
      <c r="AZ10" s="43"/>
      <c r="BA10" s="43"/>
      <c r="BB10" s="43">
        <f>データ!W6</f>
        <v>238.64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N1" workbookViewId="0">
      <selection activeCell="CQ12" sqref="CQ12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453838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宮崎県　綾町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6.87</v>
      </c>
      <c r="P6" s="32">
        <f t="shared" si="3"/>
        <v>100</v>
      </c>
      <c r="Q6" s="32">
        <f t="shared" si="3"/>
        <v>2870</v>
      </c>
      <c r="R6" s="32">
        <f t="shared" si="3"/>
        <v>7697</v>
      </c>
      <c r="S6" s="32">
        <f t="shared" si="3"/>
        <v>95.19</v>
      </c>
      <c r="T6" s="32">
        <f t="shared" si="3"/>
        <v>80.86</v>
      </c>
      <c r="U6" s="32">
        <f t="shared" si="3"/>
        <v>525</v>
      </c>
      <c r="V6" s="32">
        <f t="shared" si="3"/>
        <v>2.2000000000000002</v>
      </c>
      <c r="W6" s="32">
        <f t="shared" si="3"/>
        <v>238.64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93.41</v>
      </c>
      <c r="AB6" s="33">
        <f t="shared" si="4"/>
        <v>89.82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1372.42</v>
      </c>
      <c r="BF6" s="33">
        <f t="shared" ref="BF6:BN6" si="7">IF(BF7="",NA(),BF7)</f>
        <v>1342.59</v>
      </c>
      <c r="BG6" s="33">
        <f t="shared" si="7"/>
        <v>1392.12</v>
      </c>
      <c r="BH6" s="33">
        <f t="shared" si="7"/>
        <v>1400.76</v>
      </c>
      <c r="BI6" s="33">
        <f t="shared" si="7"/>
        <v>1316.14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87.23</v>
      </c>
      <c r="BQ6" s="33">
        <f t="shared" ref="BQ6:BY6" si="8">IF(BQ7="",NA(),BQ7)</f>
        <v>86.81</v>
      </c>
      <c r="BR6" s="33">
        <f t="shared" si="8"/>
        <v>90.68</v>
      </c>
      <c r="BS6" s="33">
        <f t="shared" si="8"/>
        <v>87.19</v>
      </c>
      <c r="BT6" s="33">
        <f t="shared" si="8"/>
        <v>93.93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149.96</v>
      </c>
      <c r="CB6" s="33">
        <f t="shared" ref="CB6:CJ6" si="9">IF(CB7="",NA(),CB7)</f>
        <v>150</v>
      </c>
      <c r="CC6" s="33">
        <f t="shared" si="9"/>
        <v>149.99</v>
      </c>
      <c r="CD6" s="33">
        <f t="shared" si="9"/>
        <v>150</v>
      </c>
      <c r="CE6" s="33">
        <f t="shared" si="9"/>
        <v>150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0.95</v>
      </c>
      <c r="CM6" s="32">
        <f t="shared" ref="CM6:CU6" si="10">IF(CM7="",NA(),CM7)</f>
        <v>0</v>
      </c>
      <c r="CN6" s="33">
        <f t="shared" si="10"/>
        <v>58.82</v>
      </c>
      <c r="CO6" s="33">
        <f t="shared" si="10"/>
        <v>58.24</v>
      </c>
      <c r="CP6" s="33">
        <f t="shared" si="10"/>
        <v>59.46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98.24</v>
      </c>
      <c r="CX6" s="33">
        <f t="shared" ref="CX6:DF6" si="11">IF(CX7="",NA(),CX7)</f>
        <v>99.4</v>
      </c>
      <c r="CY6" s="33">
        <f t="shared" si="11"/>
        <v>96.18</v>
      </c>
      <c r="CZ6" s="33">
        <f t="shared" si="11"/>
        <v>97.93</v>
      </c>
      <c r="DA6" s="33">
        <f t="shared" si="11"/>
        <v>97.71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453838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6.87</v>
      </c>
      <c r="P7" s="36">
        <v>100</v>
      </c>
      <c r="Q7" s="36">
        <v>2870</v>
      </c>
      <c r="R7" s="36">
        <v>7697</v>
      </c>
      <c r="S7" s="36">
        <v>95.19</v>
      </c>
      <c r="T7" s="36">
        <v>80.86</v>
      </c>
      <c r="U7" s="36">
        <v>525</v>
      </c>
      <c r="V7" s="36">
        <v>2.2000000000000002</v>
      </c>
      <c r="W7" s="36">
        <v>238.64</v>
      </c>
      <c r="X7" s="36">
        <v>100</v>
      </c>
      <c r="Y7" s="36">
        <v>100</v>
      </c>
      <c r="Z7" s="36">
        <v>100</v>
      </c>
      <c r="AA7" s="36">
        <v>93.41</v>
      </c>
      <c r="AB7" s="36">
        <v>89.82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1372.42</v>
      </c>
      <c r="BF7" s="36">
        <v>1342.59</v>
      </c>
      <c r="BG7" s="36">
        <v>1392.12</v>
      </c>
      <c r="BH7" s="36">
        <v>1400.76</v>
      </c>
      <c r="BI7" s="36">
        <v>1316.14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87.23</v>
      </c>
      <c r="BQ7" s="36">
        <v>86.81</v>
      </c>
      <c r="BR7" s="36">
        <v>90.68</v>
      </c>
      <c r="BS7" s="36">
        <v>87.19</v>
      </c>
      <c r="BT7" s="36">
        <v>93.93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149.96</v>
      </c>
      <c r="CB7" s="36">
        <v>150</v>
      </c>
      <c r="CC7" s="36">
        <v>149.99</v>
      </c>
      <c r="CD7" s="36">
        <v>150</v>
      </c>
      <c r="CE7" s="36">
        <v>150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0.95</v>
      </c>
      <c r="CM7" s="36">
        <v>0</v>
      </c>
      <c r="CN7" s="36">
        <v>58.82</v>
      </c>
      <c r="CO7" s="36">
        <v>58.24</v>
      </c>
      <c r="CP7" s="36">
        <v>59.46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98.24</v>
      </c>
      <c r="CX7" s="36">
        <v>99.4</v>
      </c>
      <c r="CY7" s="36">
        <v>96.18</v>
      </c>
      <c r="CZ7" s="36">
        <v>97.93</v>
      </c>
      <c r="DA7" s="36">
        <v>97.71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2016-02-25T09:01:16Z</cp:lastPrinted>
  <dcterms:created xsi:type="dcterms:W3CDTF">2016-02-03T09:27:08Z</dcterms:created>
  <dcterms:modified xsi:type="dcterms:W3CDTF">2016-02-25T09:01:25Z</dcterms:modified>
</cp:coreProperties>
</file>