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19440" windowHeight="853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W35" i="9"/>
  <c r="BE35" i="9"/>
  <c r="AM35" i="9"/>
  <c r="C35" i="9"/>
  <c r="BW34" i="9"/>
  <c r="C34" i="9"/>
  <c r="U34" i="9" l="1"/>
  <c r="U35" i="9" s="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CO34" i="9"/>
  <c r="CO35" i="9" s="1"/>
  <c r="BE34" i="9"/>
</calcChain>
</file>

<file path=xl/sharedStrings.xml><?xml version="1.0" encoding="utf-8"?>
<sst xmlns="http://schemas.openxmlformats.org/spreadsheetml/2006/main" count="1064" uniqueCount="578">
  <si>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</si>
  <si>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</si>
  <si>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</si>
  <si>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</si>
  <si>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</si>
  <si>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</si>
  <si>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</si>
  <si>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</si>
  <si>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</si>
  <si>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</si>
  <si>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</si>
  <si>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</si>
  <si>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</si>
  <si>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</si>
  <si>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</si>
  <si>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</si>
  <si>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</si>
  <si>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</si>
  <si>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</si>
  <si>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</si>
  <si>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</si>
  <si>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</si>
  <si>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</si>
  <si>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</si>
  <si>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</si>
  <si>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</si>
  <si>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</si>
  <si>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</si>
  <si>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</si>
  <si>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</si>
  <si>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</si>
  <si>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</si>
  <si>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</si>
  <si>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</si>
  <si>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</si>
  <si>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</si>
  <si>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</si>
  <si>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</si>
  <si>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</si>
  <si>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</si>
  <si>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</si>
  <si>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</si>
  <si>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</si>
  <si>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</si>
  <si>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</si>
  <si>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</si>
  <si>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</si>
  <si>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</si>
  <si>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</si>
  <si>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</si>
  <si>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</si>
  <si>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</si>
  <si>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</si>
  <si>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</si>
  <si>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</si>
  <si>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</si>
  <si>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</si>
  <si>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</si>
  <si>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</si>
  <si>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</si>
  <si>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</si>
  <si>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</si>
  <si>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</si>
  <si>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</si>
  <si>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</si>
  <si>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</si>
  <si>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</si>
  <si>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</si>
  <si>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</si>
  <si>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</si>
  <si>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</si>
  <si>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</si>
  <si>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</si>
  <si>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</si>
  <si>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</si>
  <si>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</si>
  <si>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</si>
  <si>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</si>
  <si>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</si>
  <si>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</si>
  <si>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</si>
  <si>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</si>
  <si>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</si>
  <si>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</si>
  <si>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</si>
  <si>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</si>
  <si>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</si>
  <si>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</si>
  <si>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</si>
  <si>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</si>
  <si>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</si>
  <si>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</si>
  <si>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</si>
  <si>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</si>
  <si>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</si>
  <si>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</si>
  <si>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</si>
  <si>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</si>
  <si>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</si>
  <si>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</si>
  <si>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</si>
  <si>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</si>
  <si>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</si>
  <si>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</si>
  <si>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</si>
  <si>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</si>
  <si>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</si>
  <si>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</si>
  <si>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</si>
  <si>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</si>
  <si>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</si>
  <si>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</si>
  <si>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</si>
  <si>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</si>
  <si>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</si>
  <si>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</si>
  <si>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</si>
  <si>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</si>
  <si>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</si>
  <si>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</si>
  <si>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</si>
  <si>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</si>
  <si>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</si>
  <si>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</si>
  <si>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</si>
  <si>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</si>
  <si>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</si>
  <si>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</si>
  <si>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</si>
  <si>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</si>
  <si>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</si>
  <si>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</si>
  <si>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</si>
  <si>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</si>
  <si>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</si>
  <si>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</si>
  <si>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</si>
  <si>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</si>
  <si>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</si>
  <si>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</si>
  <si>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</si>
  <si>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</si>
  <si>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</si>
  <si>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</si>
  <si>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</si>
  <si>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</si>
  <si>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</si>
  <si>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</si>
  <si>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</si>
  <si>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</si>
  <si>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</si>
  <si>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</si>
  <si>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</si>
  <si>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</si>
  <si>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</si>
  <si>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</si>
  <si>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</si>
  <si>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</si>
  <si>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</si>
  <si>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</si>
  <si>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</si>
  <si>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</si>
  <si>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</si>
  <si>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</si>
  <si>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</si>
  <si>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</si>
  <si>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</si>
  <si>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</si>
  <si>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</si>
  <si>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</si>
  <si>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</si>
  <si>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</si>
  <si>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</si>
  <si>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</si>
  <si>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</si>
  <si>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</si>
  <si>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</si>
  <si>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</si>
  <si>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</si>
  <si>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</si>
  <si>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</si>
  <si>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</si>
  <si>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</si>
  <si>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</si>
  <si>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</si>
  <si>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</si>
  <si>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</si>
  <si>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</si>
  <si>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</si>
  <si>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</si>
  <si>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</si>
  <si>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</si>
  <si>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宮崎県高鍋町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</si>
  <si>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</si>
  <si>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</si>
  <si>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</si>
  <si>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</si>
  <si>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</si>
  <si>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</si>
  <si>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</si>
  <si>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</si>
  <si>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</si>
  <si>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</si>
  <si>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</si>
  <si>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</si>
  <si>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</si>
  <si>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</si>
  <si>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</si>
  <si>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</si>
  <si>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</si>
  <si>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</si>
  <si>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</si>
  <si>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</si>
  <si>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</si>
  <si>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</si>
  <si>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</si>
  <si>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</si>
  <si>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</si>
  <si>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</si>
  <si>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</si>
  <si>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</si>
  <si>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</si>
  <si>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</si>
  <si>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</si>
  <si>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</si>
  <si>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</si>
  <si>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</si>
  <si>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</si>
  <si>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</si>
  <si>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</si>
  <si>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</si>
  <si>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</si>
  <si>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</si>
  <si>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</si>
  <si>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</si>
  <si>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</si>
  <si>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</si>
  <si>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</si>
  <si>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</si>
  <si>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</si>
  <si>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</si>
  <si>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</si>
  <si>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</si>
  <si>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</si>
  <si>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</si>
  <si>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</si>
  <si>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</si>
  <si>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</si>
  <si>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</si>
  <si>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</si>
  <si>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</si>
  <si>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</si>
  <si>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</si>
  <si>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</si>
  <si>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</si>
  <si>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</si>
  <si>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</si>
  <si>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</si>
  <si>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</si>
  <si>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</si>
  <si>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</si>
  <si>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</si>
  <si>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</si>
  <si>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</si>
  <si>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</si>
  <si>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</si>
  <si>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</si>
  <si>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</si>
  <si>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</si>
  <si>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</si>
  <si>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</si>
  <si>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</si>
  <si>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</si>
  <si>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</si>
  <si>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</si>
  <si>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</si>
  <si>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</si>
  <si>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</si>
  <si>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</si>
  <si>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</si>
  <si>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</si>
  <si>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</si>
  <si>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</si>
  <si>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</si>
  <si>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</si>
  <si>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</si>
  <si>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</si>
  <si>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</si>
  <si>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</si>
  <si>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</si>
  <si>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</si>
  <si>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</si>
  <si>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</si>
  <si>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</si>
  <si>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</si>
  <si>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</si>
  <si>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</si>
  <si>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</si>
  <si>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</si>
  <si>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</si>
  <si>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</si>
  <si>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</si>
  <si>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</si>
  <si>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</si>
  <si>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</si>
  <si>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</si>
  <si>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</si>
  <si>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</si>
  <si>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</si>
  <si>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</si>
  <si>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</si>
  <si>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</si>
  <si>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</si>
  <si>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</si>
  <si>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</si>
  <si>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</si>
  <si>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</si>
  <si>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</si>
  <si>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</si>
  <si>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</si>
  <si>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</si>
  <si>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</si>
  <si>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</si>
  <si>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</si>
  <si>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</si>
  <si>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</si>
  <si>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</si>
  <si>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</si>
  <si>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</si>
  <si>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</si>
  <si>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</si>
  <si>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</si>
  <si>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</si>
  <si>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</si>
  <si>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</si>
  <si>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</si>
  <si>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</si>
  <si>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</si>
  <si>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</si>
  <si>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</si>
  <si>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宮崎県高鍋町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</si>
  <si>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</si>
  <si>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</si>
  <si>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</si>
  <si>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</si>
  <si>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</si>
  <si>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</si>
  <si>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</si>
  <si>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</si>
  <si>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</si>
  <si>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</si>
  <si>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</si>
  <si>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</si>
  <si>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</si>
  <si>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</si>
  <si>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</si>
  <si>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</si>
  <si>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</si>
  <si>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</si>
  <si>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</si>
  <si>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</si>
  <si>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</si>
  <si>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</si>
  <si>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</si>
  <si>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</si>
  <si>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</si>
  <si>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</si>
  <si>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</si>
  <si>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</si>
  <si>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</si>
  <si>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</si>
  <si>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</si>
  <si>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</si>
  <si>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</si>
  <si>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</si>
  <si>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</si>
  <si>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</si>
  <si>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</si>
  <si>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</si>
  <si>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</si>
  <si>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</si>
  <si>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</si>
  <si>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</si>
  <si>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</si>
  <si>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</si>
  <si>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</si>
  <si>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</si>
  <si>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</si>
  <si>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</si>
  <si>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</si>
  <si>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</si>
  <si>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</si>
  <si>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</si>
  <si>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</si>
  <si>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</si>
  <si>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</si>
  <si>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</si>
  <si>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</si>
  <si>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</si>
  <si>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</si>
  <si>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</si>
  <si>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</si>
  <si>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</si>
  <si>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</si>
  <si>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</si>
  <si>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</si>
  <si>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</si>
  <si>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</si>
  <si>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</si>
  <si>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</si>
  <si>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</si>
  <si>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</si>
  <si>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</si>
  <si>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</si>
  <si>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</si>
  <si>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</si>
  <si>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</si>
  <si>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</si>
  <si>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</si>
  <si>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</si>
  <si>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</si>
  <si>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</si>
  <si>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</si>
  <si>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</si>
  <si>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</si>
  <si>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</si>
  <si>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</si>
  <si>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</si>
  <si>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</si>
  <si>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</si>
  <si>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</si>
  <si>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</si>
  <si>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</si>
  <si>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</si>
  <si>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</si>
  <si>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</si>
  <si>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</si>
  <si>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</si>
  <si>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</si>
  <si>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</si>
  <si>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</si>
  <si>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</si>
  <si>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</si>
  <si>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</si>
  <si>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介護認定審査会</t>
    <phoneticPr fontId="5"/>
  </si>
  <si>
    <t>将来負担比率（(Ｅ)－(Ｆ)）／（(Ｃ)－(Ｄ)）×１００</t>
    <rPh sb="0" eb="2">
      <t>ショウライ</t>
    </rPh>
    <rPh sb="2" eb="4">
      <t>フタン</t>
    </rPh>
    <rPh sb="4" eb="6">
      <t>ヒリツ</t>
    </rPh>
    <phoneticPr fontId="5"/>
  </si>
  <si>
    <t>介護保険事業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</si>
  <si>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</si>
  <si>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</si>
  <si>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</si>
  <si>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</si>
  <si>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</si>
  <si>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</si>
  <si>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</si>
  <si>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</si>
  <si>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</si>
  <si>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</si>
  <si>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</si>
  <si>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</si>
  <si>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</si>
  <si>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</si>
  <si>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</si>
  <si>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</si>
  <si>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</si>
  <si>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</si>
  <si>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</si>
  <si>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</si>
  <si>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</si>
  <si>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</si>
  <si>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</si>
  <si>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</si>
  <si>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</si>
  <si>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</si>
  <si>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</si>
  <si>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</si>
  <si>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</si>
  <si>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</si>
  <si>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</si>
  <si>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</si>
  <si>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</si>
  <si>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</si>
  <si>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</si>
  <si>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</si>
  <si>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</si>
  <si>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</si>
  <si>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</si>
  <si>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</si>
  <si>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</si>
  <si>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</si>
  <si>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</si>
  <si>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</si>
  <si>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</si>
  <si>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</si>
  <si>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</si>
  <si>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</si>
  <si>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</si>
  <si>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</si>
  <si>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</si>
  <si>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</si>
  <si>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</si>
  <si>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</si>
  <si>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</si>
  <si>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</si>
  <si>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</si>
  <si>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</si>
  <si>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</si>
  <si>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</si>
  <si>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</si>
  <si>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</si>
  <si>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</si>
  <si>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</si>
  <si>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</si>
  <si>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</si>
  <si>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</si>
  <si>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</si>
  <si>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</si>
  <si>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</si>
  <si>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</si>
  <si>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</si>
  <si>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</si>
  <si>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</si>
  <si>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</si>
  <si>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</si>
  <si>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</si>
  <si>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</si>
  <si>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</si>
  <si>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</si>
  <si>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</si>
  <si>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</si>
  <si>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1.78</t>
  </si>
  <si>
    <t>一般会計</t>
  </si>
  <si>
    <t>水道事業</t>
  </si>
  <si>
    <t>国民健康保険事業</t>
  </si>
  <si>
    <t>介護保険事業</t>
  </si>
  <si>
    <t>下水道事業</t>
  </si>
  <si>
    <t>介護認定審査会</t>
  </si>
  <si>
    <t>後期高齢者医療事業</t>
  </si>
  <si>
    <t>その他会計（赤字）</t>
  </si>
  <si>
    <t>その他会計（黒字）</t>
  </si>
  <si>
    <t>株式会社高鍋めいりんの里</t>
    <rPh sb="0" eb="4">
      <t>カブシキガイシャ</t>
    </rPh>
    <rPh sb="4" eb="6">
      <t>タカナベ</t>
    </rPh>
    <rPh sb="11" eb="12">
      <t>サト</t>
    </rPh>
    <phoneticPr fontId="2"/>
  </si>
  <si>
    <t>株式会社高鍋衛生公社</t>
    <rPh sb="0" eb="4">
      <t>カブシキガイシャ</t>
    </rPh>
    <rPh sb="4" eb="6">
      <t>タカナベ</t>
    </rPh>
    <rPh sb="6" eb="8">
      <t>エイセイ</t>
    </rPh>
    <rPh sb="8" eb="10">
      <t>コウシャ</t>
    </rPh>
    <phoneticPr fontId="2"/>
  </si>
  <si>
    <t>-</t>
    <phoneticPr fontId="2"/>
  </si>
  <si>
    <t>宮崎県市町村総合事務組合（一般会計）</t>
    <phoneticPr fontId="2"/>
  </si>
  <si>
    <t>宮崎県市町村総合事務組合（市町村交通災害共済事業特別会計）</t>
    <phoneticPr fontId="2"/>
  </si>
  <si>
    <t>宮崎県後期高齢者医療広域連合（一般会計）</t>
    <phoneticPr fontId="2"/>
  </si>
  <si>
    <t>宮崎県後期高齢者医療広域連合（後期高齢者医療特別会計）</t>
    <phoneticPr fontId="2"/>
  </si>
  <si>
    <t>宮崎県東児湯消防組合</t>
    <phoneticPr fontId="2"/>
  </si>
  <si>
    <t>西都児湯環境整備事務組合</t>
    <phoneticPr fontId="2"/>
  </si>
  <si>
    <t>高鍋・木城衛生組合</t>
    <phoneticPr fontId="2"/>
  </si>
  <si>
    <t>一ツ瀬川営農飲雑用水広域水道企業団</t>
    <phoneticPr fontId="2"/>
  </si>
  <si>
    <t>宮崎県自治会館管理組合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</si>
  <si>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</si>
  <si>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</si>
  <si>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</si>
  <si>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</si>
  <si>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</si>
  <si>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</si>
  <si>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</si>
  <si>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</si>
  <si>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</si>
  <si>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宮崎県環境整備公社</t>
    <rPh sb="0" eb="3">
      <t>ミヤザキケン</t>
    </rPh>
    <rPh sb="3" eb="5">
      <t>カンキョウ</t>
    </rPh>
    <rPh sb="5" eb="7">
      <t>セイビ</t>
    </rPh>
    <rPh sb="7" eb="9">
      <t>コウシャ</t>
    </rPh>
    <phoneticPr fontId="2"/>
  </si>
  <si>
    <t>-</t>
    <phoneticPr fontId="2"/>
  </si>
  <si>
    <t>法適用企業</t>
    <phoneticPr fontId="5"/>
  </si>
  <si>
    <t>-</t>
    <phoneticPr fontId="2"/>
  </si>
  <si>
    <t>純資産又は
正味財産</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</si>
  <si>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</si>
  <si>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</si>
  <si>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</si>
  <si>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</si>
  <si>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</si>
  <si>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</si>
  <si>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</si>
  <si>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</si>
  <si>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</si>
  <si>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</si>
  <si>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</si>
  <si>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将来負担比率及び有形固定資産減価償却率ともに類似団体よりも高い水準にあるが、厳しい財政状況のため法定耐用年数の経過後も施設寿命の延命を図りながら引き続き現有施設を活用して
いく方針であり、今後、老朽化の進行に伴い大規模改修の検討が必要な施設が増えることが予想されることから、両指標ともさらに高くなる見通しである。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9" eb="30">
      <t>タカ</t>
    </rPh>
    <rPh sb="31" eb="33">
      <t>スイジュン</t>
    </rPh>
    <rPh sb="59" eb="61">
      <t>シセツ</t>
    </rPh>
    <rPh sb="61" eb="63">
      <t>ジュミョウ</t>
    </rPh>
    <rPh sb="64" eb="66">
      <t>エンメイ</t>
    </rPh>
    <rPh sb="67" eb="68">
      <t>ハカ</t>
    </rPh>
    <rPh sb="72" eb="73">
      <t>ヒ</t>
    </rPh>
    <rPh sb="74" eb="75">
      <t>ツヅ</t>
    </rPh>
    <rPh sb="76" eb="78">
      <t>ゲンユウ</t>
    </rPh>
    <rPh sb="88" eb="90">
      <t>ホウシン</t>
    </rPh>
    <rPh sb="94" eb="96">
      <t>コンゴ</t>
    </rPh>
    <rPh sb="97" eb="100">
      <t>ロウキュウカ</t>
    </rPh>
    <rPh sb="101" eb="103">
      <t>シンコウ</t>
    </rPh>
    <rPh sb="104" eb="105">
      <t>トモナ</t>
    </rPh>
    <rPh sb="106" eb="109">
      <t>ダイキボ</t>
    </rPh>
    <rPh sb="109" eb="111">
      <t>カイシュウ</t>
    </rPh>
    <rPh sb="112" eb="114">
      <t>ケントウ</t>
    </rPh>
    <rPh sb="115" eb="117">
      <t>ヒツヨウ</t>
    </rPh>
    <rPh sb="118" eb="120">
      <t>シセツ</t>
    </rPh>
    <rPh sb="121" eb="122">
      <t>フ</t>
    </rPh>
    <rPh sb="127" eb="129">
      <t>ヨソウ</t>
    </rPh>
    <rPh sb="137" eb="138">
      <t>リョウ</t>
    </rPh>
    <rPh sb="138" eb="140">
      <t>シヒョウ</t>
    </rPh>
    <rPh sb="145" eb="146">
      <t>タカ</t>
    </rPh>
    <rPh sb="149" eb="151">
      <t>ミトオ</t>
    </rPh>
    <phoneticPr fontId="5"/>
  </si>
  <si>
    <t>将来負担比率は、基金積立残高の増加により充当可能財源等が増えてきていることから減少傾向にある。実質公債費比率は、償還終了した地方債による公債費の減少と基準財政需要額の伸び
に伴う普通交付税の増加により、減少傾向にある。ただし、どちらの指標も類似団体と比較して高い水準にあるため、今後も地方債発行額の抑制及び基金積立残高の増加に努めていく必要がある。</t>
    <rPh sb="0" eb="2">
      <t>ショウライ</t>
    </rPh>
    <rPh sb="2" eb="4">
      <t>フタン</t>
    </rPh>
    <rPh sb="4" eb="6">
      <t>ヒリツ</t>
    </rPh>
    <rPh sb="8" eb="10">
      <t>キキン</t>
    </rPh>
    <rPh sb="10" eb="12">
      <t>ツミタテ</t>
    </rPh>
    <rPh sb="12" eb="14">
      <t>ザンダカ</t>
    </rPh>
    <rPh sb="15" eb="17">
      <t>ゾウカ</t>
    </rPh>
    <rPh sb="20" eb="22">
      <t>ジュウトウ</t>
    </rPh>
    <rPh sb="22" eb="24">
      <t>カノウ</t>
    </rPh>
    <rPh sb="24" eb="26">
      <t>ザイゲン</t>
    </rPh>
    <rPh sb="26" eb="27">
      <t>トウ</t>
    </rPh>
    <rPh sb="28" eb="29">
      <t>フ</t>
    </rPh>
    <rPh sb="39" eb="41">
      <t>ゲンショウ</t>
    </rPh>
    <rPh sb="41" eb="43">
      <t>ケイコウ</t>
    </rPh>
    <rPh sb="47" eb="49">
      <t>ジッシツ</t>
    </rPh>
    <rPh sb="49" eb="52">
      <t>コウサイヒ</t>
    </rPh>
    <rPh sb="52" eb="54">
      <t>ヒリツ</t>
    </rPh>
    <rPh sb="56" eb="58">
      <t>ショウカン</t>
    </rPh>
    <rPh sb="58" eb="60">
      <t>シュウリョウ</t>
    </rPh>
    <rPh sb="62" eb="64">
      <t>チホウ</t>
    </rPh>
    <rPh sb="64" eb="65">
      <t>サイ</t>
    </rPh>
    <rPh sb="68" eb="70">
      <t>コウサイ</t>
    </rPh>
    <rPh sb="70" eb="71">
      <t>ヒ</t>
    </rPh>
    <rPh sb="72" eb="74">
      <t>ゲンショウ</t>
    </rPh>
    <rPh sb="75" eb="77">
      <t>キジュン</t>
    </rPh>
    <rPh sb="77" eb="79">
      <t>ザイセイ</t>
    </rPh>
    <rPh sb="79" eb="81">
      <t>ジュヨウ</t>
    </rPh>
    <rPh sb="81" eb="82">
      <t>ガク</t>
    </rPh>
    <rPh sb="83" eb="84">
      <t>ノ</t>
    </rPh>
    <rPh sb="87" eb="88">
      <t>トモナ</t>
    </rPh>
    <rPh sb="89" eb="91">
      <t>フツウ</t>
    </rPh>
    <rPh sb="91" eb="94">
      <t>コウフゼイ</t>
    </rPh>
    <rPh sb="95" eb="97">
      <t>ゾウカ</t>
    </rPh>
    <rPh sb="101" eb="103">
      <t>ゲンショウ</t>
    </rPh>
    <rPh sb="103" eb="105">
      <t>ケイコウ</t>
    </rPh>
    <rPh sb="117" eb="119">
      <t>シヒョウ</t>
    </rPh>
    <rPh sb="120" eb="122">
      <t>ルイジ</t>
    </rPh>
    <rPh sb="122" eb="124">
      <t>ダンタイ</t>
    </rPh>
    <rPh sb="125" eb="127">
      <t>ヒカク</t>
    </rPh>
    <rPh sb="129" eb="130">
      <t>タカ</t>
    </rPh>
    <rPh sb="131" eb="133">
      <t>スイジュン</t>
    </rPh>
    <rPh sb="139" eb="141">
      <t>コンゴ</t>
    </rPh>
    <rPh sb="142" eb="144">
      <t>チホウ</t>
    </rPh>
    <rPh sb="144" eb="145">
      <t>サイ</t>
    </rPh>
    <rPh sb="145" eb="148">
      <t>ハッコウガク</t>
    </rPh>
    <rPh sb="149" eb="151">
      <t>ヨクセイ</t>
    </rPh>
    <rPh sb="151" eb="152">
      <t>オヨ</t>
    </rPh>
    <rPh sb="153" eb="155">
      <t>キキン</t>
    </rPh>
    <rPh sb="155" eb="157">
      <t>ツミタテ</t>
    </rPh>
    <rPh sb="157" eb="159">
      <t>ザンダカ</t>
    </rPh>
    <rPh sb="160" eb="162">
      <t>ゾウカ</t>
    </rPh>
    <rPh sb="163" eb="164">
      <t>ツト</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</si>
</sst>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21960</c:v>
                </c:pt>
                <c:pt idx="1">
                  <c:v>25550</c:v>
                </c:pt>
                <c:pt idx="2">
                  <c:v>54845</c:v>
                </c:pt>
                <c:pt idx="3">
                  <c:v>49920</c:v>
                </c:pt>
                <c:pt idx="4">
                  <c:v>53886</c:v>
                </c:pt>
              </c:numCache>
            </c:numRef>
          </c:val>
          <c:smooth val="0"/>
        </c:ser>
        <c:dLbls>
          <c:showLegendKey val="0"/>
          <c:showVal val="0"/>
          <c:showCatName val="0"/>
          <c:showSerName val="0"/>
          <c:showPercent val="0"/>
          <c:showBubbleSize val="0"/>
        </c:dLbls>
        <c:marker val="1"/>
        <c:smooth val="0"/>
        <c:axId val="101087104"/>
        <c:axId val="96731136"/>
      </c:lineChart>
      <c:catAx>
        <c:axId val="10108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1136"/>
        <c:crosses val="autoZero"/>
        <c:auto val="1"/>
        <c:lblAlgn val="ctr"/>
        <c:lblOffset val="100"/>
        <c:tickLblSkip val="1"/>
        <c:tickMarkSkip val="1"/>
        <c:noMultiLvlLbl val="0"/>
      </c:catAx>
      <c:valAx>
        <c:axId val="96731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08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8.83</c:v>
                </c:pt>
                <c:pt idx="1">
                  <c:v>7.65</c:v>
                </c:pt>
                <c:pt idx="2">
                  <c:v>5.7</c:v>
                </c:pt>
                <c:pt idx="3">
                  <c:v>6.12</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21.19</c:v>
                </c:pt>
                <c:pt idx="1">
                  <c:v>23.84</c:v>
                </c:pt>
                <c:pt idx="2">
                  <c:v>23.37</c:v>
                </c:pt>
                <c:pt idx="3">
                  <c:v>26.68</c:v>
                </c:pt>
                <c:pt idx="4">
                  <c:v>28.59</c:v>
                </c:pt>
              </c:numCache>
            </c:numRef>
          </c:val>
        </c:ser>
        <c:dLbls>
          <c:showLegendKey val="0"/>
          <c:showVal val="0"/>
          <c:showCatName val="0"/>
          <c:showSerName val="0"/>
          <c:showPercent val="0"/>
          <c:showBubbleSize val="0"/>
        </c:dLbls>
        <c:gapWidth val="250"/>
        <c:overlap val="100"/>
        <c:axId val="111641344"/>
        <c:axId val="11164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1.91</c:v>
                </c:pt>
                <c:pt idx="1">
                  <c:v>0.77</c:v>
                </c:pt>
                <c:pt idx="2">
                  <c:v>-1.78</c:v>
                </c:pt>
                <c:pt idx="3">
                  <c:v>3.46</c:v>
                </c:pt>
                <c:pt idx="4">
                  <c:v>3.83</c:v>
                </c:pt>
              </c:numCache>
            </c:numRef>
          </c:val>
          <c:smooth val="0"/>
        </c:ser>
        <c:dLbls>
          <c:showLegendKey val="0"/>
          <c:showVal val="0"/>
          <c:showCatName val="0"/>
          <c:showSerName val="0"/>
          <c:showPercent val="0"/>
          <c:showBubbleSize val="0"/>
        </c:dLbls>
        <c:marker val="1"/>
        <c:smooth val="0"/>
        <c:axId val="111641344"/>
        <c:axId val="111643264"/>
      </c:lineChart>
      <c:catAx>
        <c:axId val="1116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43264"/>
        <c:crosses val="autoZero"/>
        <c:auto val="1"/>
        <c:lblAlgn val="ctr"/>
        <c:lblOffset val="100"/>
        <c:tickLblSkip val="1"/>
        <c:tickMarkSkip val="1"/>
        <c:noMultiLvlLbl val="0"/>
      </c:catAx>
      <c:valAx>
        <c:axId val="11164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0.32</c:v>
                </c:pt>
                <c:pt idx="4">
                  <c:v>#N/A</c:v>
                </c:pt>
                <c:pt idx="5">
                  <c:v>0.15</c:v>
                </c:pt>
                <c:pt idx="6">
                  <c:v>#N/A</c:v>
                </c:pt>
                <c:pt idx="7">
                  <c:v>0.2</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1.0900000000000001</c:v>
                </c:pt>
                <c:pt idx="2">
                  <c:v>#N/A</c:v>
                </c:pt>
                <c:pt idx="3">
                  <c:v>1.31</c:v>
                </c:pt>
                <c:pt idx="4">
                  <c:v>#N/A</c:v>
                </c:pt>
                <c:pt idx="5">
                  <c:v>1.37</c:v>
                </c:pt>
                <c:pt idx="6">
                  <c:v>#N/A</c:v>
                </c:pt>
                <c:pt idx="7">
                  <c:v>1.67</c:v>
                </c:pt>
                <c:pt idx="8">
                  <c:v>#N/A</c:v>
                </c:pt>
                <c:pt idx="9">
                  <c:v>2.4300000000000002</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4.53</c:v>
                </c:pt>
                <c:pt idx="2">
                  <c:v>#N/A</c:v>
                </c:pt>
                <c:pt idx="3">
                  <c:v>4.76</c:v>
                </c:pt>
                <c:pt idx="4">
                  <c:v>#N/A</c:v>
                </c:pt>
                <c:pt idx="5">
                  <c:v>4.3899999999999997</c:v>
                </c:pt>
                <c:pt idx="6">
                  <c:v>#N/A</c:v>
                </c:pt>
                <c:pt idx="7">
                  <c:v>5.93</c:v>
                </c:pt>
                <c:pt idx="8">
                  <c:v>#N/A</c:v>
                </c:pt>
                <c:pt idx="9">
                  <c:v>5.51</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8.92</c:v>
                </c:pt>
                <c:pt idx="2">
                  <c:v>#N/A</c:v>
                </c:pt>
                <c:pt idx="3">
                  <c:v>8.16</c:v>
                </c:pt>
                <c:pt idx="4">
                  <c:v>#N/A</c:v>
                </c:pt>
                <c:pt idx="5">
                  <c:v>6.51</c:v>
                </c:pt>
                <c:pt idx="6">
                  <c:v>#N/A</c:v>
                </c:pt>
                <c:pt idx="7">
                  <c:v>2.91</c:v>
                </c:pt>
                <c:pt idx="8">
                  <c:v>#N/A</c:v>
                </c:pt>
                <c:pt idx="9">
                  <c:v>5.59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8.82</c:v>
                </c:pt>
                <c:pt idx="2">
                  <c:v>#N/A</c:v>
                </c:pt>
                <c:pt idx="3">
                  <c:v>7.64</c:v>
                </c:pt>
                <c:pt idx="4">
                  <c:v>#N/A</c:v>
                </c:pt>
                <c:pt idx="5">
                  <c:v>5.7</c:v>
                </c:pt>
                <c:pt idx="6">
                  <c:v>#N/A</c:v>
                </c:pt>
                <c:pt idx="7">
                  <c:v>6.11</c:v>
                </c:pt>
                <c:pt idx="8">
                  <c:v>#N/A</c:v>
                </c:pt>
                <c:pt idx="9">
                  <c:v>6.74</c:v>
                </c:pt>
              </c:numCache>
            </c:numRef>
          </c:val>
        </c:ser>
        <c:dLbls>
          <c:showLegendKey val="0"/>
          <c:showVal val="0"/>
          <c:showCatName val="0"/>
          <c:showSerName val="0"/>
          <c:showPercent val="0"/>
          <c:showBubbleSize val="0"/>
        </c:dLbls>
        <c:gapWidth val="150"/>
        <c:overlap val="100"/>
        <c:axId val="47704320"/>
        <c:axId val="47706112"/>
      </c:barChart>
      <c:catAx>
        <c:axId val="477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06112"/>
        <c:crosses val="autoZero"/>
        <c:auto val="1"/>
        <c:lblAlgn val="ctr"/>
        <c:lblOffset val="100"/>
        <c:tickLblSkip val="1"/>
        <c:tickMarkSkip val="1"/>
        <c:noMultiLvlLbl val="0"/>
      </c:catAx>
      <c:valAx>
        <c:axId val="477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0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567</c:v>
                </c:pt>
                <c:pt idx="5">
                  <c:v>582</c:v>
                </c:pt>
                <c:pt idx="8">
                  <c:v>602</c:v>
                </c:pt>
                <c:pt idx="11">
                  <c:v>622</c:v>
                </c:pt>
                <c:pt idx="14">
                  <c:v>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34</c:v>
                </c:pt>
                <c:pt idx="6">
                  <c:v>29</c:v>
                </c:pt>
                <c:pt idx="9">
                  <c:v>23</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139</c:v>
                </c:pt>
                <c:pt idx="3">
                  <c:v>141</c:v>
                </c:pt>
                <c:pt idx="6">
                  <c:v>145</c:v>
                </c:pt>
                <c:pt idx="9">
                  <c:v>140</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146</c:v>
                </c:pt>
                <c:pt idx="3">
                  <c:v>167</c:v>
                </c:pt>
                <c:pt idx="6">
                  <c:v>159</c:v>
                </c:pt>
                <c:pt idx="9">
                  <c:v>178</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737</c:v>
                </c:pt>
                <c:pt idx="3">
                  <c:v>700</c:v>
                </c:pt>
                <c:pt idx="6">
                  <c:v>703</c:v>
                </c:pt>
                <c:pt idx="9">
                  <c:v>672</c:v>
                </c:pt>
                <c:pt idx="12">
                  <c:v>662</c:v>
                </c:pt>
              </c:numCache>
            </c:numRef>
          </c:val>
        </c:ser>
        <c:dLbls>
          <c:showLegendKey val="0"/>
          <c:showVal val="0"/>
          <c:showCatName val="0"/>
          <c:showSerName val="0"/>
          <c:showPercent val="0"/>
          <c:showBubbleSize val="0"/>
        </c:dLbls>
        <c:gapWidth val="100"/>
        <c:overlap val="100"/>
        <c:axId val="88284160"/>
        <c:axId val="8829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497</c:v>
                </c:pt>
                <c:pt idx="2">
                  <c:v>#N/A</c:v>
                </c:pt>
                <c:pt idx="3">
                  <c:v>#N/A</c:v>
                </c:pt>
                <c:pt idx="4">
                  <c:v>460</c:v>
                </c:pt>
                <c:pt idx="5">
                  <c:v>#N/A</c:v>
                </c:pt>
                <c:pt idx="6">
                  <c:v>#N/A</c:v>
                </c:pt>
                <c:pt idx="7">
                  <c:v>434</c:v>
                </c:pt>
                <c:pt idx="8">
                  <c:v>#N/A</c:v>
                </c:pt>
                <c:pt idx="9">
                  <c:v>#N/A</c:v>
                </c:pt>
                <c:pt idx="10">
                  <c:v>391</c:v>
                </c:pt>
                <c:pt idx="11">
                  <c:v>#N/A</c:v>
                </c:pt>
                <c:pt idx="12">
                  <c:v>#N/A</c:v>
                </c:pt>
                <c:pt idx="13">
                  <c:v>375</c:v>
                </c:pt>
                <c:pt idx="14">
                  <c:v>#N/A</c:v>
                </c:pt>
              </c:numCache>
            </c:numRef>
          </c:val>
          <c:smooth val="0"/>
        </c:ser>
        <c:dLbls>
          <c:showLegendKey val="0"/>
          <c:showVal val="0"/>
          <c:showCatName val="0"/>
          <c:showSerName val="0"/>
          <c:showPercent val="0"/>
          <c:showBubbleSize val="0"/>
        </c:dLbls>
        <c:marker val="1"/>
        <c:smooth val="0"/>
        <c:axId val="88284160"/>
        <c:axId val="88290432"/>
      </c:lineChart>
      <c:catAx>
        <c:axId val="882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90432"/>
        <c:crosses val="autoZero"/>
        <c:auto val="1"/>
        <c:lblAlgn val="ctr"/>
        <c:lblOffset val="100"/>
        <c:tickLblSkip val="1"/>
        <c:tickMarkSkip val="1"/>
        <c:noMultiLvlLbl val="0"/>
      </c:catAx>
      <c:valAx>
        <c:axId val="8829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5994</c:v>
                </c:pt>
                <c:pt idx="5">
                  <c:v>6094</c:v>
                </c:pt>
                <c:pt idx="8">
                  <c:v>6242</c:v>
                </c:pt>
                <c:pt idx="11">
                  <c:v>6219</c:v>
                </c:pt>
                <c:pt idx="14">
                  <c:v>6211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1001</c:v>
                </c:pt>
                <c:pt idx="5">
                  <c:v>962</c:v>
                </c:pt>
                <c:pt idx="8">
                  <c:v>942</c:v>
                </c:pt>
                <c:pt idx="11">
                  <c:v>904</c:v>
                </c:pt>
                <c:pt idx="14">
                  <c:v>876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2812</c:v>
                </c:pt>
                <c:pt idx="5">
                  <c:v>3307</c:v>
                </c:pt>
                <c:pt idx="8">
                  <c:v>3625</c:v>
                </c:pt>
                <c:pt idx="11">
                  <c:v>3597</c:v>
                </c:pt>
                <c:pt idx="14">
                  <c:v>3934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1611</c:v>
                </c:pt>
                <c:pt idx="3">
                  <c:v>1606</c:v>
                </c:pt>
                <c:pt idx="6">
                  <c:v>1512</c:v>
                </c:pt>
                <c:pt idx="9">
                  <c:v>1439</c:v>
                </c:pt>
                <c:pt idx="12">
                  <c:v>1330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1233</c:v>
                </c:pt>
                <c:pt idx="3">
                  <c:v>1064</c:v>
                </c:pt>
                <c:pt idx="6">
                  <c:v>1041</c:v>
                </c:pt>
                <c:pt idx="9">
                  <c:v>1116</c:v>
                </c:pt>
                <c:pt idx="12">
                  <c:v>1001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2373</c:v>
                </c:pt>
                <c:pt idx="3">
                  <c:v>2349</c:v>
                </c:pt>
                <c:pt idx="6">
                  <c:v>2225</c:v>
                </c:pt>
                <c:pt idx="9">
                  <c:v>2252</c:v>
                </c:pt>
                <c:pt idx="12">
                  <c:v>2134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121</c:v>
                </c:pt>
                <c:pt idx="3">
                  <c:v>92</c:v>
                </c:pt>
                <c:pt idx="6">
                  <c:v>67</c:v>
                </c:pt>
                <c:pt idx="9">
                  <c:v>46</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6747</c:v>
                </c:pt>
                <c:pt idx="3">
                  <c:v>6696</c:v>
                </c:pt>
                <c:pt idx="6">
                  <c:v>6832</c:v>
                </c:pt>
                <c:pt idx="9">
                  <c:v>7001</c:v>
                </c:pt>
                <c:pt idx="12">
                  <c:v>7320</c:v>
                </c:pt>
              </c:numCache>
            </c:numRef>
          </c:val>
        </c:ser>
        <c:dLbls>
          <c:showLegendKey val="0"/>
          <c:showVal val="0"/>
          <c:showCatName val="0"/>
          <c:showSerName val="0"/>
          <c:showPercent val="0"/>
          <c:showBubbleSize val="0"/>
        </c:dLbls>
        <c:gapWidth val="100"/>
        <c:overlap val="100"/>
        <c:axId val="115075328"/>
        <c:axId val="11167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2278</c:v>
                </c:pt>
                <c:pt idx="2">
                  <c:v>#N/A</c:v>
                </c:pt>
                <c:pt idx="3">
                  <c:v>#N/A</c:v>
                </c:pt>
                <c:pt idx="4">
                  <c:v>1443</c:v>
                </c:pt>
                <c:pt idx="5">
                  <c:v>#N/A</c:v>
                </c:pt>
                <c:pt idx="6">
                  <c:v>#N/A</c:v>
                </c:pt>
                <c:pt idx="7">
                  <c:v>868</c:v>
                </c:pt>
                <c:pt idx="8">
                  <c:v>#N/A</c:v>
                </c:pt>
                <c:pt idx="9">
                  <c:v>#N/A</c:v>
                </c:pt>
                <c:pt idx="10">
                  <c:v>1136</c:v>
                </c:pt>
                <c:pt idx="11">
                  <c:v>#N/A</c:v>
                </c:pt>
                <c:pt idx="12">
                  <c:v>#N/A</c:v>
                </c:pt>
                <c:pt idx="13">
                  <c:v>797</c:v>
                </c:pt>
                <c:pt idx="14">
                  <c:v>#N/A</c:v>
                </c:pt>
              </c:numCache>
            </c:numRef>
          </c:val>
          <c:smooth val="0"/>
        </c:ser>
        <c:dLbls>
          <c:showLegendKey val="0"/>
          <c:showVal val="0"/>
          <c:showCatName val="0"/>
          <c:showSerName val="0"/>
          <c:showPercent val="0"/>
          <c:showBubbleSize val="0"/>
        </c:dLbls>
        <c:marker val="1"/>
        <c:smooth val="0"/>
        <c:axId val="115075328"/>
        <c:axId val="111673344"/>
      </c:lineChart>
      <c:catAx>
        <c:axId val="1150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673344"/>
        <c:crosses val="autoZero"/>
        <c:auto val="1"/>
        <c:lblAlgn val="ctr"/>
        <c:lblOffset val="100"/>
        <c:tickLblSkip val="1"/>
        <c:tickMarkSkip val="1"/>
        <c:noMultiLvlLbl val="0"/>
      </c:catAx>
      <c:valAx>
        <c:axId val="1116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64.2</c:v>
                </c:pt>
              </c:numCache>
            </c:numRef>
          </c:xVal>
          <c:yVal>
            <c:numRef>
              <c:f>公会計指標分析・財政指標組合せ分析表!$K$51:$O$51</c:f>
              <c:numCache>
                <c:formatCode>#,##0.0;"▲ "#,##0.0</c:formatCode>
                <c:ptCount val="5"/>
                <c:pt idx="4">
                  <c:v>18.3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14803840"/>
        <c:axId val="114805760"/>
      </c:scatterChart>
      <c:valAx>
        <c:axId val="11480384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05760"/>
        <c:crosses val="autoZero"/>
        <c:crossBetween val="midCat"/>
      </c:valAx>
      <c:valAx>
        <c:axId val="114805760"/>
        <c:scaling>
          <c:orientation val="minMax"/>
          <c:max val="19.200000000000003"/>
          <c:min val="1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03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14.6</c:v>
                </c:pt>
                <c:pt idx="1">
                  <c:v>12.5</c:v>
                </c:pt>
                <c:pt idx="2">
                  <c:v>11</c:v>
                </c:pt>
                <c:pt idx="3">
                  <c:v>10.199999999999999</c:v>
                </c:pt>
                <c:pt idx="4">
                  <c:v>9.4</c:v>
                </c:pt>
              </c:numCache>
            </c:numRef>
          </c:xVal>
          <c:yVal>
            <c:numRef>
              <c:f>公会計指標分析・財政指標組合せ分析表!$K$73:$O$73</c:f>
              <c:numCache>
                <c:formatCode>#,##0.0;"▲ "#,##0.0</c:formatCode>
                <c:ptCount val="5"/>
                <c:pt idx="0">
                  <c:v>53.4</c:v>
                </c:pt>
                <c:pt idx="1">
                  <c:v>34.700000000000003</c:v>
                </c:pt>
                <c:pt idx="2">
                  <c:v>20.399999999999999</c:v>
                </c:pt>
                <c:pt idx="3">
                  <c:v>27.2</c:v>
                </c:pt>
                <c:pt idx="4">
                  <c:v>18.3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4870912"/>
        <c:axId val="115221248"/>
      </c:scatterChart>
      <c:valAx>
        <c:axId val="114870912"/>
        <c:scaling>
          <c:orientation val="minMax"/>
          <c:max val="15.299999999999999"/>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21248"/>
        <c:crosses val="autoZero"/>
        <c:crossBetween val="midCat"/>
      </c:valAx>
      <c:valAx>
        <c:axId val="115221248"/>
        <c:scaling>
          <c:orientation val="minMax"/>
          <c:max val="6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70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実質公債費比率の分子の数値が年々減少しているのは、公債費償還のピーク（平成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年度）を過ぎ、元利償還金が減額基調にあること、臨時財政対策債の影響で算入公債費等が増額傾向であることが要因に挙げられる。</a:t>
          </a:r>
        </a:p>
        <a:p>
          <a:pPr rtl="0" eaLnBrk="1" fontAlgn="auto" latinLnBrk="0" hangingPunct="1"/>
          <a:r>
            <a:rPr kumimoji="1" lang="ja-JP" altLang="en-US" sz="1400">
              <a:latin typeface="ＭＳ ゴシック" pitchFamily="49" charset="-128"/>
              <a:ea typeface="ＭＳ ゴシック" pitchFamily="49" charset="-128"/>
            </a:rPr>
            <a:t>　今後は、ここ数年の普通建設事業の伸びに伴う元利償還が始まることから分子が増加に転じる可能性がある。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これまで将来負担比率の分子の数値は、普通建設事業、地方債発行を抑制してきたことに伴う地方債残高の減少、普通交付税等（臨時財政対策債を含む）が増額傾向にあること、基金残高の増加などの要因で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年度は、ここ数年実施してきた普通建設事業に伴い発行された地方債の増加により、一般会計等に係る地方債の現在高が増加に転じたことから増加となった。</a:t>
          </a:r>
        </a:p>
        <a:p>
          <a:pPr eaLnBrk="1" fontAlgn="auto" latinLnBrk="0" hangingPunct="1"/>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年度は、退職手当負担見込額の減や充当可能基金が増えたことにより減少となったが、</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将来負担を圧縮するため、地方債発行を抑制</a:t>
          </a:r>
          <a:r>
            <a:rPr kumimoji="1" lang="ja-JP" altLang="en-US" sz="1400">
              <a:solidFill>
                <a:schemeClr val="dk1"/>
              </a:solidFill>
              <a:effectLst/>
              <a:latin typeface="+mn-lt"/>
              <a:ea typeface="+mn-ea"/>
              <a:cs typeface="+mn-cs"/>
            </a:rPr>
            <a:t>、充当可能基金の増など</a:t>
          </a:r>
          <a:r>
            <a:rPr kumimoji="1" lang="ja-JP" altLang="ja-JP" sz="1400">
              <a:solidFill>
                <a:schemeClr val="dk1"/>
              </a:solidFill>
              <a:effectLst/>
              <a:latin typeface="+mn-lt"/>
              <a:ea typeface="+mn-ea"/>
              <a:cs typeface="+mn-cs"/>
            </a:rPr>
            <a:t>取り組みを強化する。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類似団体と比較して、法定耐用年数を経過した建物が多いため有形固定資産減価償却率が高い水準にあるとみられる。今後、さらに法定耐用年数を経過する建物は増加していく見込であるが、財政事情から建替えなど更新は困難であるため、計画的な長寿命化対策の実施、予防保全による維持管理を行うなど、老朽化対策と安全性の確保に努めながら施設を活用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116296</xdr:rowOff>
    </xdr:from>
    <xdr:to>
      <xdr:col>3</xdr:col>
      <xdr:colOff>1222375</xdr:colOff>
      <xdr:row>29</xdr:row>
      <xdr:rowOff>46446</xdr:rowOff>
    </xdr:to>
    <xdr:sp macro="" textlink="">
      <xdr:nvSpPr>
        <xdr:cNvPr id="78" name="円/楕円 77"/>
        <xdr:cNvSpPr/>
      </xdr:nvSpPr>
      <xdr:spPr>
        <a:xfrm>
          <a:off x="4711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139173</xdr:rowOff>
    </xdr:from>
    <xdr:ext cx="405111" cy="259045"/>
    <xdr:sp macro="" textlink="">
      <xdr:nvSpPr>
        <xdr:cNvPr id="79" name="有形固定資産減価償却率該当値テキスト"/>
        <xdr:cNvSpPr txBox="1"/>
      </xdr:nvSpPr>
      <xdr:spPr>
        <a:xfrm>
          <a:off x="4813300" y="55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4445</xdr:rowOff>
    </xdr:from>
    <xdr:to>
      <xdr:col>6</xdr:col>
      <xdr:colOff>561975</xdr:colOff>
      <xdr:row>36</xdr:row>
      <xdr:rowOff>106045</xdr:rowOff>
    </xdr:to>
    <xdr:sp macro="" textlink="">
      <xdr:nvSpPr>
        <xdr:cNvPr id="69" name="円/楕円 68"/>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27322</xdr:rowOff>
    </xdr:from>
    <xdr:ext cx="405111" cy="259045"/>
    <xdr:sp macro="" textlink="">
      <xdr:nvSpPr>
        <xdr:cNvPr id="70" name="【道路】&#10;有形固定資産減価償却率該当値テキスト"/>
        <xdr:cNvSpPr txBox="1"/>
      </xdr:nvSpPr>
      <xdr:spPr>
        <a:xfrm>
          <a:off x="47244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7295</xdr:rowOff>
    </xdr:from>
    <xdr:to>
      <xdr:col>15</xdr:col>
      <xdr:colOff>231775</xdr:colOff>
      <xdr:row>37</xdr:row>
      <xdr:rowOff>108895</xdr:rowOff>
    </xdr:to>
    <xdr:sp macro="" textlink="">
      <xdr:nvSpPr>
        <xdr:cNvPr id="104" name="円/楕円 103"/>
        <xdr:cNvSpPr/>
      </xdr:nvSpPr>
      <xdr:spPr>
        <a:xfrm>
          <a:off x="104267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30172</xdr:rowOff>
    </xdr:from>
    <xdr:ext cx="534377" cy="259045"/>
    <xdr:sp macro="" textlink="">
      <xdr:nvSpPr>
        <xdr:cNvPr id="105" name="【道路】&#10;一人当たり延長該当値テキスト"/>
        <xdr:cNvSpPr txBox="1"/>
      </xdr:nvSpPr>
      <xdr:spPr>
        <a:xfrm>
          <a:off x="10566400" y="62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95885</xdr:rowOff>
    </xdr:from>
    <xdr:to>
      <xdr:col>6</xdr:col>
      <xdr:colOff>561975</xdr:colOff>
      <xdr:row>58</xdr:row>
      <xdr:rowOff>26035</xdr:rowOff>
    </xdr:to>
    <xdr:sp macro="" textlink="">
      <xdr:nvSpPr>
        <xdr:cNvPr id="141" name="円/楕円 140"/>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118762</xdr:rowOff>
    </xdr:from>
    <xdr:ext cx="405111" cy="259045"/>
    <xdr:sp macro="" textlink="">
      <xdr:nvSpPr>
        <xdr:cNvPr id="142" name="【橋りょう・トンネル】&#10;有形固定資産減価償却率該当値テキスト"/>
        <xdr:cNvSpPr txBox="1"/>
      </xdr:nvSpPr>
      <xdr:spPr>
        <a:xfrm>
          <a:off x="47244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154,422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79392</xdr:rowOff>
    </xdr:from>
    <xdr:to>
      <xdr:col>15</xdr:col>
      <xdr:colOff>231775</xdr:colOff>
      <xdr:row>63</xdr:row>
      <xdr:rowOff>9542</xdr:rowOff>
    </xdr:to>
    <xdr:sp macro="" textlink="">
      <xdr:nvSpPr>
        <xdr:cNvPr id="176" name="円/楕円 175"/>
        <xdr:cNvSpPr/>
      </xdr:nvSpPr>
      <xdr:spPr>
        <a:xfrm>
          <a:off x="10426700" y="107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57819</xdr:rowOff>
    </xdr:from>
    <xdr:ext cx="534377" cy="259045"/>
    <xdr:sp macro="" textlink="">
      <xdr:nvSpPr>
        <xdr:cNvPr id="177" name="【橋りょう・トンネル】&#10;一人当たり有形固定資産（償却資産）額該当値テキスト"/>
        <xdr:cNvSpPr txBox="1"/>
      </xdr:nvSpPr>
      <xdr:spPr>
        <a:xfrm>
          <a:off x="10566400" y="106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21607</xdr:rowOff>
    </xdr:from>
    <xdr:ext cx="405111" cy="259045"/>
    <xdr:sp macro="" textlink="">
      <xdr:nvSpPr>
        <xdr:cNvPr id="207" name="【公営住宅】&#10;有形固定資産減価償却率平均値テキスト"/>
        <xdr:cNvSpPr txBox="1"/>
      </xdr:nvSpPr>
      <xdr:spPr>
        <a:xfrm>
          <a:off x="47244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31114</xdr:rowOff>
    </xdr:from>
    <xdr:to>
      <xdr:col>6</xdr:col>
      <xdr:colOff>561975</xdr:colOff>
      <xdr:row>82</xdr:row>
      <xdr:rowOff>132714</xdr:rowOff>
    </xdr:to>
    <xdr:sp macro="" textlink="">
      <xdr:nvSpPr>
        <xdr:cNvPr id="214" name="円/楕円 213"/>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9541</xdr:rowOff>
    </xdr:from>
    <xdr:ext cx="405111" cy="259045"/>
    <xdr:sp macro="" textlink="">
      <xdr:nvSpPr>
        <xdr:cNvPr id="215" name="【公営住宅】&#10;有形固定資産減価償却率該当値テキスト"/>
        <xdr:cNvSpPr txBox="1"/>
      </xdr:nvSpPr>
      <xdr:spPr>
        <a:xfrm>
          <a:off x="47244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31877</xdr:rowOff>
    </xdr:from>
    <xdr:to>
      <xdr:col>15</xdr:col>
      <xdr:colOff>231775</xdr:colOff>
      <xdr:row>80</xdr:row>
      <xdr:rowOff>133477</xdr:rowOff>
    </xdr:to>
    <xdr:sp macro="" textlink="">
      <xdr:nvSpPr>
        <xdr:cNvPr id="247" name="円/楕円 246"/>
        <xdr:cNvSpPr/>
      </xdr:nvSpPr>
      <xdr:spPr>
        <a:xfrm>
          <a:off x="10426700" y="137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54754</xdr:rowOff>
    </xdr:from>
    <xdr:ext cx="469744" cy="259045"/>
    <xdr:sp macro="" textlink="">
      <xdr:nvSpPr>
        <xdr:cNvPr id="248" name="【公営住宅】&#10;一人当たり面積該当値テキスト"/>
        <xdr:cNvSpPr txBox="1"/>
      </xdr:nvSpPr>
      <xdr:spPr>
        <a:xfrm>
          <a:off x="10566400" y="135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95885</xdr:rowOff>
    </xdr:from>
    <xdr:to>
      <xdr:col>23</xdr:col>
      <xdr:colOff>568325</xdr:colOff>
      <xdr:row>36</xdr:row>
      <xdr:rowOff>26035</xdr:rowOff>
    </xdr:to>
    <xdr:sp macro="" textlink="">
      <xdr:nvSpPr>
        <xdr:cNvPr id="297" name="円/楕円 296"/>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118762</xdr:rowOff>
    </xdr:from>
    <xdr:ext cx="405111" cy="259045"/>
    <xdr:sp macro="" textlink="">
      <xdr:nvSpPr>
        <xdr:cNvPr id="298" name="【認定こども園・幼稚園・保育所】&#10;有形固定資産減価償却率該当値テキスト"/>
        <xdr:cNvSpPr txBox="1"/>
      </xdr:nvSpPr>
      <xdr:spPr>
        <a:xfrm>
          <a:off x="164084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323"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162560</xdr:rowOff>
    </xdr:from>
    <xdr:to>
      <xdr:col>32</xdr:col>
      <xdr:colOff>238125</xdr:colOff>
      <xdr:row>40</xdr:row>
      <xdr:rowOff>92710</xdr:rowOff>
    </xdr:to>
    <xdr:sp macro="" textlink="">
      <xdr:nvSpPr>
        <xdr:cNvPr id="330" name="円/楕円 329"/>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77487</xdr:rowOff>
    </xdr:from>
    <xdr:ext cx="469744" cy="259045"/>
    <xdr:sp macro="" textlink="">
      <xdr:nvSpPr>
        <xdr:cNvPr id="331" name="【認定こども園・幼稚園・保育所】&#10;一人当たり面積該当値テキスト"/>
        <xdr:cNvSpPr txBox="1"/>
      </xdr:nvSpPr>
      <xdr:spPr>
        <a:xfrm>
          <a:off x="22250400" y="67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109220</xdr:rowOff>
    </xdr:from>
    <xdr:to>
      <xdr:col>23</xdr:col>
      <xdr:colOff>568325</xdr:colOff>
      <xdr:row>55</xdr:row>
      <xdr:rowOff>39370</xdr:rowOff>
    </xdr:to>
    <xdr:sp macro="" textlink="">
      <xdr:nvSpPr>
        <xdr:cNvPr id="370" name="円/楕円 369"/>
        <xdr:cNvSpPr/>
      </xdr:nvSpPr>
      <xdr:spPr>
        <a:xfrm>
          <a:off x="16268700" y="9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62247</xdr:rowOff>
    </xdr:from>
    <xdr:ext cx="405111" cy="259045"/>
    <xdr:sp macro="" textlink="">
      <xdr:nvSpPr>
        <xdr:cNvPr id="371" name="【学校施設】&#10;有形固定資産減価償却率該当値テキスト"/>
        <xdr:cNvSpPr txBox="1"/>
      </xdr:nvSpPr>
      <xdr:spPr>
        <a:xfrm>
          <a:off x="16408400" y="932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123807</xdr:rowOff>
    </xdr:from>
    <xdr:to>
      <xdr:col>32</xdr:col>
      <xdr:colOff>238125</xdr:colOff>
      <xdr:row>64</xdr:row>
      <xdr:rowOff>53957</xdr:rowOff>
    </xdr:to>
    <xdr:sp macro="" textlink="">
      <xdr:nvSpPr>
        <xdr:cNvPr id="409" name="円/楕円 408"/>
        <xdr:cNvSpPr/>
      </xdr:nvSpPr>
      <xdr:spPr>
        <a:xfrm>
          <a:off x="22110700" y="109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38734</xdr:rowOff>
    </xdr:from>
    <xdr:ext cx="469744" cy="259045"/>
    <xdr:sp macro="" textlink="">
      <xdr:nvSpPr>
        <xdr:cNvPr id="410" name="【学校施設】&#10;一人当たり面積該当値テキスト"/>
        <xdr:cNvSpPr txBox="1"/>
      </xdr:nvSpPr>
      <xdr:spPr>
        <a:xfrm>
          <a:off x="22250400" y="1084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116839</xdr:rowOff>
    </xdr:from>
    <xdr:to>
      <xdr:col>23</xdr:col>
      <xdr:colOff>568325</xdr:colOff>
      <xdr:row>103</xdr:row>
      <xdr:rowOff>46989</xdr:rowOff>
    </xdr:to>
    <xdr:sp macro="" textlink="">
      <xdr:nvSpPr>
        <xdr:cNvPr id="461" name="円/楕円 460"/>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139716</xdr:rowOff>
    </xdr:from>
    <xdr:ext cx="405111" cy="259045"/>
    <xdr:sp macro="" textlink="">
      <xdr:nvSpPr>
        <xdr:cNvPr id="462" name="【公民館】&#10;有形固定資産減価償却率該当値テキスト"/>
        <xdr:cNvSpPr txBox="1"/>
      </xdr:nvSpPr>
      <xdr:spPr>
        <a:xfrm>
          <a:off x="164084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89"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54203</xdr:rowOff>
    </xdr:from>
    <xdr:to>
      <xdr:col>32</xdr:col>
      <xdr:colOff>238125</xdr:colOff>
      <xdr:row>107</xdr:row>
      <xdr:rowOff>155803</xdr:rowOff>
    </xdr:to>
    <xdr:sp macro="" textlink="">
      <xdr:nvSpPr>
        <xdr:cNvPr id="496" name="円/楕円 495"/>
        <xdr:cNvSpPr/>
      </xdr:nvSpPr>
      <xdr:spPr>
        <a:xfrm>
          <a:off x="22110700" y="18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140580</xdr:rowOff>
    </xdr:from>
    <xdr:ext cx="469744" cy="259045"/>
    <xdr:sp macro="" textlink="">
      <xdr:nvSpPr>
        <xdr:cNvPr id="497" name="【公民館】&#10;一人当たり面積該当値テキスト"/>
        <xdr:cNvSpPr txBox="1"/>
      </xdr:nvSpPr>
      <xdr:spPr>
        <a:xfrm>
          <a:off x="22250400" y="183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建替えを実施した公営住宅を除いて、類似団体より高い水準にある。特に法定耐用年数を経過した建物が多い学校施設、老朽化対策により施設改修を施した保育園で高くなっている。人口一人当たりの資産保有量では、道路、公営住宅において類似団体より高く、認定こども園・幼稚園・保育所施設は、類似団体より低い水準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89552</xdr:rowOff>
    </xdr:from>
    <xdr:ext cx="405111" cy="259045"/>
    <xdr:sp macro="" textlink="">
      <xdr:nvSpPr>
        <xdr:cNvPr id="61" name="【図書館】&#10;有形固定資産減価償却率平均値テキスト"/>
        <xdr:cNvSpPr txBox="1"/>
      </xdr:nvSpPr>
      <xdr:spPr>
        <a:xfrm>
          <a:off x="47244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109220</xdr:rowOff>
    </xdr:from>
    <xdr:to>
      <xdr:col>6</xdr:col>
      <xdr:colOff>561975</xdr:colOff>
      <xdr:row>33</xdr:row>
      <xdr:rowOff>39370</xdr:rowOff>
    </xdr:to>
    <xdr:sp macro="" textlink="">
      <xdr:nvSpPr>
        <xdr:cNvPr id="68" name="円/楕円 67"/>
        <xdr:cNvSpPr/>
      </xdr:nvSpPr>
      <xdr:spPr>
        <a:xfrm>
          <a:off x="458470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62247</xdr:rowOff>
    </xdr:from>
    <xdr:ext cx="405111" cy="259045"/>
    <xdr:sp macro="" textlink="">
      <xdr:nvSpPr>
        <xdr:cNvPr id="69" name="【図書館】&#10;有形固定資産減価償却率該当値テキスト"/>
        <xdr:cNvSpPr txBox="1"/>
      </xdr:nvSpPr>
      <xdr:spPr>
        <a:xfrm>
          <a:off x="4724400" y="55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82567</xdr:rowOff>
    </xdr:from>
    <xdr:ext cx="469744" cy="259045"/>
    <xdr:sp macro="" textlink="">
      <xdr:nvSpPr>
        <xdr:cNvPr id="94" name="【図書館】&#10;一人当たり面積平均値テキスト"/>
        <xdr:cNvSpPr txBox="1"/>
      </xdr:nvSpPr>
      <xdr:spPr>
        <a:xfrm>
          <a:off x="10566400" y="642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111125</xdr:rowOff>
    </xdr:from>
    <xdr:to>
      <xdr:col>15</xdr:col>
      <xdr:colOff>231775</xdr:colOff>
      <xdr:row>40</xdr:row>
      <xdr:rowOff>41275</xdr:rowOff>
    </xdr:to>
    <xdr:sp macro="" textlink="">
      <xdr:nvSpPr>
        <xdr:cNvPr id="101" name="円/楕円 100"/>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26052</xdr:rowOff>
    </xdr:from>
    <xdr:ext cx="469744" cy="259045"/>
    <xdr:sp macro="" textlink="">
      <xdr:nvSpPr>
        <xdr:cNvPr id="102" name="【図書館】&#10;一人当たり面積該当値テキスト"/>
        <xdr:cNvSpPr txBox="1"/>
      </xdr:nvSpPr>
      <xdr:spPr>
        <a:xfrm>
          <a:off x="105664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130"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141224</xdr:rowOff>
    </xdr:from>
    <xdr:to>
      <xdr:col>6</xdr:col>
      <xdr:colOff>561975</xdr:colOff>
      <xdr:row>61</xdr:row>
      <xdr:rowOff>71374</xdr:rowOff>
    </xdr:to>
    <xdr:sp macro="" textlink="">
      <xdr:nvSpPr>
        <xdr:cNvPr id="137" name="円/楕円 136"/>
        <xdr:cNvSpPr/>
      </xdr:nvSpPr>
      <xdr:spPr>
        <a:xfrm>
          <a:off x="4584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164101</xdr:rowOff>
    </xdr:from>
    <xdr:ext cx="405111" cy="259045"/>
    <xdr:sp macro="" textlink="">
      <xdr:nvSpPr>
        <xdr:cNvPr id="138" name="【体育館・プール】&#10;有形固定資産減価償却率該当値テキスト"/>
        <xdr:cNvSpPr txBox="1"/>
      </xdr:nvSpPr>
      <xdr:spPr>
        <a:xfrm>
          <a:off x="4724400" y="10279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36830</xdr:rowOff>
    </xdr:from>
    <xdr:to>
      <xdr:col>15</xdr:col>
      <xdr:colOff>231775</xdr:colOff>
      <xdr:row>56</xdr:row>
      <xdr:rowOff>138430</xdr:rowOff>
    </xdr:to>
    <xdr:sp macro="" textlink="">
      <xdr:nvSpPr>
        <xdr:cNvPr id="174" name="円/楕円 173"/>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161307</xdr:rowOff>
    </xdr:from>
    <xdr:ext cx="469744" cy="259045"/>
    <xdr:sp macro="" textlink="">
      <xdr:nvSpPr>
        <xdr:cNvPr id="175" name="【体育館・プール】&#10;一人当たり面積該当値テキスト"/>
        <xdr:cNvSpPr txBox="1"/>
      </xdr:nvSpPr>
      <xdr:spPr>
        <a:xfrm>
          <a:off x="105664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203"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49022</xdr:rowOff>
    </xdr:from>
    <xdr:to>
      <xdr:col>6</xdr:col>
      <xdr:colOff>561975</xdr:colOff>
      <xdr:row>83</xdr:row>
      <xdr:rowOff>150622</xdr:rowOff>
    </xdr:to>
    <xdr:sp macro="" textlink="">
      <xdr:nvSpPr>
        <xdr:cNvPr id="210" name="円/楕円 209"/>
        <xdr:cNvSpPr/>
      </xdr:nvSpPr>
      <xdr:spPr>
        <a:xfrm>
          <a:off x="4584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71899</xdr:rowOff>
    </xdr:from>
    <xdr:ext cx="405111" cy="259045"/>
    <xdr:sp macro="" textlink="">
      <xdr:nvSpPr>
        <xdr:cNvPr id="211" name="【福祉施設】&#10;有形固定資産減価償却率該当値テキスト"/>
        <xdr:cNvSpPr txBox="1"/>
      </xdr:nvSpPr>
      <xdr:spPr>
        <a:xfrm>
          <a:off x="4724400" y="1413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5587</xdr:rowOff>
    </xdr:from>
    <xdr:to>
      <xdr:col>15</xdr:col>
      <xdr:colOff>231775</xdr:colOff>
      <xdr:row>84</xdr:row>
      <xdr:rowOff>107187</xdr:rowOff>
    </xdr:to>
    <xdr:sp macro="" textlink="">
      <xdr:nvSpPr>
        <xdr:cNvPr id="245" name="円/楕円 244"/>
        <xdr:cNvSpPr/>
      </xdr:nvSpPr>
      <xdr:spPr>
        <a:xfrm>
          <a:off x="10426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155464</xdr:rowOff>
    </xdr:from>
    <xdr:ext cx="469744" cy="259045"/>
    <xdr:sp macro="" textlink="">
      <xdr:nvSpPr>
        <xdr:cNvPr id="246" name="【福祉施設】&#10;一人当たり面積該当値テキスト"/>
        <xdr:cNvSpPr txBox="1"/>
      </xdr:nvSpPr>
      <xdr:spPr>
        <a:xfrm>
          <a:off x="105664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4" name="直線コネクタ 2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5" name="テキスト ボックス 27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6" name="直線コネクタ 2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7" name="テキスト ボックス 2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8" name="直線コネクタ 2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9" name="テキスト ボックス 2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0" name="直線コネクタ 2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1" name="テキスト ボックス 2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85" name="直線コネクタ 28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8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87" name="直線コネクタ 28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8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89" name="直線コネクタ 2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138701</xdr:rowOff>
    </xdr:from>
    <xdr:ext cx="405111" cy="259045"/>
    <xdr:sp macro="" textlink="">
      <xdr:nvSpPr>
        <xdr:cNvPr id="290" name="【一般廃棄物処理施設】&#10;有形固定資産減価償却率平均値テキスト"/>
        <xdr:cNvSpPr txBox="1"/>
      </xdr:nvSpPr>
      <xdr:spPr>
        <a:xfrm>
          <a:off x="164084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1" name="フローチャート : 判断 29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59690</xdr:rowOff>
    </xdr:from>
    <xdr:to>
      <xdr:col>23</xdr:col>
      <xdr:colOff>568325</xdr:colOff>
      <xdr:row>33</xdr:row>
      <xdr:rowOff>161290</xdr:rowOff>
    </xdr:to>
    <xdr:sp macro="" textlink="">
      <xdr:nvSpPr>
        <xdr:cNvPr id="297" name="円/楕円 296"/>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12717</xdr:rowOff>
    </xdr:from>
    <xdr:ext cx="405111" cy="259045"/>
    <xdr:sp macro="" textlink="">
      <xdr:nvSpPr>
        <xdr:cNvPr id="298" name="【一般廃棄物処理施設】&#10;有形固定資産減価償却率該当値テキスト"/>
        <xdr:cNvSpPr txBox="1"/>
      </xdr:nvSpPr>
      <xdr:spPr>
        <a:xfrm>
          <a:off x="164084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09" name="テキスト ボックス 30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1" name="テキスト ボックス 31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3" name="テキスト ボックス 31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15" name="テキスト ボックス 31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3" name="直線コネクタ 32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25" name="直線コネクタ 32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2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27" name="直線コネクタ 32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75195</xdr:rowOff>
    </xdr:from>
    <xdr:ext cx="534377" cy="259045"/>
    <xdr:sp macro="" textlink="">
      <xdr:nvSpPr>
        <xdr:cNvPr id="328" name="【一般廃棄物処理施設】&#10;一人当たり有形固定資産（償却資産）額平均値テキスト"/>
        <xdr:cNvSpPr txBox="1"/>
      </xdr:nvSpPr>
      <xdr:spPr>
        <a:xfrm>
          <a:off x="22250400" y="624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29" name="フローチャート : 判断 32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24714</xdr:rowOff>
    </xdr:from>
    <xdr:to>
      <xdr:col>32</xdr:col>
      <xdr:colOff>238125</xdr:colOff>
      <xdr:row>42</xdr:row>
      <xdr:rowOff>126314</xdr:rowOff>
    </xdr:to>
    <xdr:sp macro="" textlink="">
      <xdr:nvSpPr>
        <xdr:cNvPr id="335" name="円/楕円 334"/>
        <xdr:cNvSpPr/>
      </xdr:nvSpPr>
      <xdr:spPr>
        <a:xfrm>
          <a:off x="22110700" y="72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111091</xdr:rowOff>
    </xdr:from>
    <xdr:ext cx="534377" cy="259045"/>
    <xdr:sp macro="" textlink="">
      <xdr:nvSpPr>
        <xdr:cNvPr id="336" name="【一般廃棄物処理施設】&#10;一人当たり有形固定資産（償却資産）額該当値テキスト"/>
        <xdr:cNvSpPr txBox="1"/>
      </xdr:nvSpPr>
      <xdr:spPr>
        <a:xfrm>
          <a:off x="22250400" y="714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7" name="正方形/長方形 3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4" name="正方形/長方形 3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48" name="テキスト ボックス 3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0" name="直線コネクタ 35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2" name="直線コネクタ 36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4" name="直線コネクタ 36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365" name="【保健センター・保健所】&#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66" name="フローチャート : 判断 36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118745</xdr:rowOff>
    </xdr:from>
    <xdr:to>
      <xdr:col>23</xdr:col>
      <xdr:colOff>568325</xdr:colOff>
      <xdr:row>62</xdr:row>
      <xdr:rowOff>48895</xdr:rowOff>
    </xdr:to>
    <xdr:sp macro="" textlink="">
      <xdr:nvSpPr>
        <xdr:cNvPr id="372" name="円/楕円 371"/>
        <xdr:cNvSpPr/>
      </xdr:nvSpPr>
      <xdr:spPr>
        <a:xfrm>
          <a:off x="16268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97172</xdr:rowOff>
    </xdr:from>
    <xdr:ext cx="405111" cy="259045"/>
    <xdr:sp macro="" textlink="">
      <xdr:nvSpPr>
        <xdr:cNvPr id="373" name="【保健センター・保健所】&#10;有形固定資産減価償却率該当値テキスト"/>
        <xdr:cNvSpPr txBox="1"/>
      </xdr:nvSpPr>
      <xdr:spPr>
        <a:xfrm>
          <a:off x="164084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97" name="直線コネクタ 39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9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99" name="直線コネクタ 39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1" name="直線コネクタ 40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02"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3" name="フローチャート : 判断 40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93980</xdr:rowOff>
    </xdr:from>
    <xdr:to>
      <xdr:col>32</xdr:col>
      <xdr:colOff>238125</xdr:colOff>
      <xdr:row>63</xdr:row>
      <xdr:rowOff>24130</xdr:rowOff>
    </xdr:to>
    <xdr:sp macro="" textlink="">
      <xdr:nvSpPr>
        <xdr:cNvPr id="409" name="円/楕円 408"/>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72407</xdr:rowOff>
    </xdr:from>
    <xdr:ext cx="469744" cy="259045"/>
    <xdr:sp macro="" textlink="">
      <xdr:nvSpPr>
        <xdr:cNvPr id="410" name="【保健センター・保健所】&#10;一人当たり面積該当値テキスト"/>
        <xdr:cNvSpPr txBox="1"/>
      </xdr:nvSpPr>
      <xdr:spPr>
        <a:xfrm>
          <a:off x="22250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35" name="直線コネクタ 43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3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39" name="直線コネクタ 43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120666</xdr:rowOff>
    </xdr:from>
    <xdr:ext cx="405111" cy="259045"/>
    <xdr:sp macro="" textlink="">
      <xdr:nvSpPr>
        <xdr:cNvPr id="440" name="【消防施設】&#10;有形固定資産減価償却率平均値テキスト"/>
        <xdr:cNvSpPr txBox="1"/>
      </xdr:nvSpPr>
      <xdr:spPr>
        <a:xfrm>
          <a:off x="16408400" y="14179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1" name="フローチャート : 判断 44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447" name="円/楕円 446"/>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91457</xdr:rowOff>
    </xdr:from>
    <xdr:ext cx="405111" cy="259045"/>
    <xdr:sp macro="" textlink="">
      <xdr:nvSpPr>
        <xdr:cNvPr id="448" name="【消防施設】&#10;有形固定資産減価償却率該当値テキスト"/>
        <xdr:cNvSpPr txBox="1"/>
      </xdr:nvSpPr>
      <xdr:spPr>
        <a:xfrm>
          <a:off x="16408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59" name="テキスト ボックス 4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0" name="直線コネクタ 4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1" name="テキスト ボックス 4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2" name="直線コネクタ 4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3" name="テキスト ボックス 4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4" name="直線コネクタ 4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5" name="テキスト ボックス 4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6" name="直線コネクタ 4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7" name="テキスト ボックス 4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8" name="直線コネクタ 4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9" name="テキスト ボックス 4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0" name="直線コネクタ 4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1" name="テキスト ボックス 4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75" name="直線コネクタ 47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7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77" name="直線コネクタ 4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7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79" name="直線コネクタ 47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48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1" name="フローチャート : 判断 48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104321</xdr:rowOff>
    </xdr:from>
    <xdr:to>
      <xdr:col>32</xdr:col>
      <xdr:colOff>238125</xdr:colOff>
      <xdr:row>86</xdr:row>
      <xdr:rowOff>34471</xdr:rowOff>
    </xdr:to>
    <xdr:sp macro="" textlink="">
      <xdr:nvSpPr>
        <xdr:cNvPr id="487" name="円/楕円 486"/>
        <xdr:cNvSpPr/>
      </xdr:nvSpPr>
      <xdr:spPr>
        <a:xfrm>
          <a:off x="221107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19248</xdr:rowOff>
    </xdr:from>
    <xdr:ext cx="469744" cy="259045"/>
    <xdr:sp macro="" textlink="">
      <xdr:nvSpPr>
        <xdr:cNvPr id="488" name="【消防施設】&#10;一人当たり面積該当値テキスト"/>
        <xdr:cNvSpPr txBox="1"/>
      </xdr:nvSpPr>
      <xdr:spPr>
        <a:xfrm>
          <a:off x="22250400" y="145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9" name="正方形/長方形 48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6" name="正方形/長方形 49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1" name="直線コネクタ 51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3" name="直線コネクタ 51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15" name="直線コネクタ 51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516"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17" name="フローチャート : 判断 51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4826</xdr:rowOff>
    </xdr:from>
    <xdr:to>
      <xdr:col>23</xdr:col>
      <xdr:colOff>568325</xdr:colOff>
      <xdr:row>107</xdr:row>
      <xdr:rowOff>106426</xdr:rowOff>
    </xdr:to>
    <xdr:sp macro="" textlink="">
      <xdr:nvSpPr>
        <xdr:cNvPr id="523" name="円/楕円 522"/>
        <xdr:cNvSpPr/>
      </xdr:nvSpPr>
      <xdr:spPr>
        <a:xfrm>
          <a:off x="16268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154703</xdr:rowOff>
    </xdr:from>
    <xdr:ext cx="405111" cy="259045"/>
    <xdr:sp macro="" textlink="">
      <xdr:nvSpPr>
        <xdr:cNvPr id="524" name="【庁舎】&#10;有形固定資産減価償却率該当値テキスト"/>
        <xdr:cNvSpPr txBox="1"/>
      </xdr:nvSpPr>
      <xdr:spPr>
        <a:xfrm>
          <a:off x="164084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5" name="正方形/長方形 5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2" name="正方形/長方形 5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47" name="直線コネクタ 54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4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49" name="直線コネクタ 54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1" name="直線コネクタ 55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55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3" name="フローチャート : 判断 55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96265</xdr:rowOff>
    </xdr:from>
    <xdr:to>
      <xdr:col>32</xdr:col>
      <xdr:colOff>238125</xdr:colOff>
      <xdr:row>106</xdr:row>
      <xdr:rowOff>26415</xdr:rowOff>
    </xdr:to>
    <xdr:sp macro="" textlink="">
      <xdr:nvSpPr>
        <xdr:cNvPr id="559" name="円/楕円 558"/>
        <xdr:cNvSpPr/>
      </xdr:nvSpPr>
      <xdr:spPr>
        <a:xfrm>
          <a:off x="22110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74692</xdr:rowOff>
    </xdr:from>
    <xdr:ext cx="469744" cy="259045"/>
    <xdr:sp macro="" textlink="">
      <xdr:nvSpPr>
        <xdr:cNvPr id="560" name="【庁舎】&#10;一人当たり面積該当値テキスト"/>
        <xdr:cNvSpPr txBox="1"/>
      </xdr:nvSpPr>
      <xdr:spPr>
        <a:xfrm>
          <a:off x="222504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1" name="正方形/長方形 5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3" name="テキスト ボックス 5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有形固定資産減価償却率は、類似団体と比較して、法定耐用年数には達していないものの経過年数が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年経っている図書館が高い水準にあり、平成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年度に建設され経過年数が浅い保健センター、平成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大規模改修を実施した庁舎は低い水準となっている。人口一人当たりの資産保有量では、体育館・プールが類似団体より高い。また、一部事務組合による共同処理を行っている一般廃棄物処理施設は、類似団体より有形固定資産減価償却率が高く、一人当たり有形固定資産額では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ＭＳ Ｐゴシック"/>
              <a:ea typeface="+mn-ea"/>
              <a:cs typeface="+mn-cs"/>
            </a:rPr>
            <a:t>   </a:t>
          </a:r>
          <a:r>
            <a:rPr lang="ja-JP" altLang="en-US" sz="1200" b="0" i="0" baseline="0">
              <a:solidFill>
                <a:schemeClr val="dk1"/>
              </a:solidFill>
              <a:effectLst/>
              <a:latin typeface="+mn-lt"/>
              <a:ea typeface="+mn-ea"/>
              <a:cs typeface="+mn-cs"/>
            </a:rPr>
            <a:t>高齢社会の進行などにより扶助費の増加傾向は著しく、基準財政需要額が増額傾向にある一方で、基準財政収入額の根幹をなす税収は、未だ景気回復の波及効果はみられず、前年並みで推移し、類似団体平均値を大きく下回っている。</a:t>
          </a:r>
        </a:p>
        <a:p>
          <a:pPr rtl="0"/>
          <a:r>
            <a:rPr lang="ja-JP" altLang="en-US" sz="1200" b="0" i="0" baseline="0">
              <a:solidFill>
                <a:schemeClr val="dk1"/>
              </a:solidFill>
              <a:effectLst/>
              <a:latin typeface="+mn-lt"/>
              <a:ea typeface="+mn-ea"/>
              <a:cs typeface="+mn-cs"/>
            </a:rPr>
            <a:t>　 ここ数年の退職者不補充による人件費削減、公売会実施などの収納対策強化により滞納額の圧縮が図られ、歳出削減と徴収率向上に成果を上げている。今後も、集客力の高いイベントの実施、移住定住の促進、企業誘致、ふるさと納税などの取り組みを強化し、自主財源の確保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8" name="直線コネクタ 67"/>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7" name="直線コネクタ 76"/>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8"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歳入で地方消費税交付金、普通交付税が増加したものの、歳出は、人件費、物件費、補助費などが全体的に増加したため、類似団体を超える結果となった。特に類似団体と比較して扶助費の割合が極めて高く、財政硬直化の要因となっている。</a:t>
          </a:r>
        </a:p>
        <a:p>
          <a:pPr rtl="0"/>
          <a:r>
            <a:rPr lang="ja-JP" altLang="en-US" sz="1200" b="0" i="0" baseline="0">
              <a:solidFill>
                <a:schemeClr val="dk1"/>
              </a:solidFill>
              <a:effectLst/>
              <a:latin typeface="+mn-lt"/>
              <a:ea typeface="+mn-ea"/>
              <a:cs typeface="+mn-cs"/>
            </a:rPr>
            <a:t>　引き続き、行財政改革の取り組みを強化し、コスト削減及び経常経費の抑制を図り、効率的な行政運営に努めていく。</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167386</xdr:rowOff>
    </xdr:to>
    <xdr:cxnSp macro="">
      <xdr:nvCxnSpPr>
        <xdr:cNvPr id="129" name="直線コネクタ 128"/>
        <xdr:cNvCxnSpPr/>
      </xdr:nvCxnSpPr>
      <xdr:spPr>
        <a:xfrm flipV="1">
          <a:off x="4114800" y="1086739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167386</xdr:rowOff>
    </xdr:to>
    <xdr:cxnSp macro="">
      <xdr:nvCxnSpPr>
        <xdr:cNvPr id="132" name="直線コネクタ 131"/>
        <xdr:cNvCxnSpPr/>
      </xdr:nvCxnSpPr>
      <xdr:spPr>
        <a:xfrm>
          <a:off x="3225800" y="108287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32258</xdr:rowOff>
    </xdr:to>
    <xdr:cxnSp macro="">
      <xdr:nvCxnSpPr>
        <xdr:cNvPr id="135" name="直線コネクタ 134"/>
        <xdr:cNvCxnSpPr/>
      </xdr:nvCxnSpPr>
      <xdr:spPr>
        <a:xfrm flipV="1">
          <a:off x="2336800" y="1082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63</xdr:row>
      <xdr:rowOff>32258</xdr:rowOff>
    </xdr:to>
    <xdr:cxnSp macro="">
      <xdr:nvCxnSpPr>
        <xdr:cNvPr id="138" name="直線コネクタ 137"/>
        <xdr:cNvCxnSpPr/>
      </xdr:nvCxnSpPr>
      <xdr:spPr>
        <a:xfrm>
          <a:off x="1447800" y="107515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0" name="円/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4" name="円/楕円 153"/>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5" name="テキスト ボックス 154"/>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6" name="円/楕円 155"/>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57" name="テキスト ボックス 156"/>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a:ea typeface="+mn-ea"/>
              <a:cs typeface="+mn-cs"/>
            </a:rPr>
            <a:t>　 </a:t>
          </a:r>
          <a:r>
            <a:rPr lang="ja-JP" altLang="en-US" sz="1200" b="0" i="0" baseline="0">
              <a:solidFill>
                <a:schemeClr val="dk1"/>
              </a:solidFill>
              <a:effectLst/>
              <a:latin typeface="+mn-lt"/>
              <a:ea typeface="+mn-ea"/>
              <a:cs typeface="+mn-cs"/>
            </a:rPr>
            <a:t>これまでの行財政改革の一環で取り組んできた公立保育園・小学校給食調理室の民営化、指定管理者制度の導入等による人件費の抑制、職員のコスト意識の高揚に伴う物件費削減などの効果により類似団体平均より下回ってはいるが、ここ数年は物件費の増加傾向により、類似団体との差が縮小してきている。</a:t>
          </a:r>
        </a:p>
        <a:p>
          <a:pPr rtl="0" eaLnBrk="1" fontAlgn="auto" latinLnBrk="0" hangingPunct="1"/>
          <a:r>
            <a:rPr lang="ja-JP" altLang="en-US" sz="1200" b="0" i="0" baseline="0">
              <a:solidFill>
                <a:schemeClr val="dk1"/>
              </a:solidFill>
              <a:effectLst/>
              <a:latin typeface="+mn-lt"/>
              <a:ea typeface="+mn-ea"/>
              <a:cs typeface="+mn-cs"/>
            </a:rPr>
            <a:t> 　 今後、さらに業務効率化及び経費節減による取り組みを継続し、持続可能な財政運営に努めていく。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73416</xdr:rowOff>
    </xdr:from>
    <xdr:to>
      <xdr:col>7</xdr:col>
      <xdr:colOff>152400</xdr:colOff>
      <xdr:row>82</xdr:row>
      <xdr:rowOff>115736</xdr:rowOff>
    </xdr:to>
    <xdr:cxnSp macro="">
      <xdr:nvCxnSpPr>
        <xdr:cNvPr id="194" name="直線コネクタ 193"/>
        <xdr:cNvCxnSpPr/>
      </xdr:nvCxnSpPr>
      <xdr:spPr>
        <a:xfrm>
          <a:off x="4114800" y="14132316"/>
          <a:ext cx="8382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5886</xdr:rowOff>
    </xdr:from>
    <xdr:to>
      <xdr:col>6</xdr:col>
      <xdr:colOff>0</xdr:colOff>
      <xdr:row>82</xdr:row>
      <xdr:rowOff>73416</xdr:rowOff>
    </xdr:to>
    <xdr:cxnSp macro="">
      <xdr:nvCxnSpPr>
        <xdr:cNvPr id="197" name="直線コネクタ 196"/>
        <xdr:cNvCxnSpPr/>
      </xdr:nvCxnSpPr>
      <xdr:spPr>
        <a:xfrm>
          <a:off x="3225800" y="14064786"/>
          <a:ext cx="889000" cy="6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142463</xdr:rowOff>
    </xdr:from>
    <xdr:to>
      <xdr:col>4</xdr:col>
      <xdr:colOff>482600</xdr:colOff>
      <xdr:row>82</xdr:row>
      <xdr:rowOff>5886</xdr:rowOff>
    </xdr:to>
    <xdr:cxnSp macro="">
      <xdr:nvCxnSpPr>
        <xdr:cNvPr id="200" name="直線コネクタ 199"/>
        <xdr:cNvCxnSpPr/>
      </xdr:nvCxnSpPr>
      <xdr:spPr>
        <a:xfrm>
          <a:off x="2336800" y="14029913"/>
          <a:ext cx="889000" cy="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142463</xdr:rowOff>
    </xdr:from>
    <xdr:to>
      <xdr:col>3</xdr:col>
      <xdr:colOff>279400</xdr:colOff>
      <xdr:row>82</xdr:row>
      <xdr:rowOff>110198</xdr:rowOff>
    </xdr:to>
    <xdr:cxnSp macro="">
      <xdr:nvCxnSpPr>
        <xdr:cNvPr id="203" name="直線コネクタ 202"/>
        <xdr:cNvCxnSpPr/>
      </xdr:nvCxnSpPr>
      <xdr:spPr>
        <a:xfrm flipV="1">
          <a:off x="1447800" y="14029913"/>
          <a:ext cx="889000" cy="1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64936</xdr:rowOff>
    </xdr:from>
    <xdr:to>
      <xdr:col>7</xdr:col>
      <xdr:colOff>203200</xdr:colOff>
      <xdr:row>82</xdr:row>
      <xdr:rowOff>166536</xdr:rowOff>
    </xdr:to>
    <xdr:sp macro="" textlink="">
      <xdr:nvSpPr>
        <xdr:cNvPr id="213" name="円/楕円 212"/>
        <xdr:cNvSpPr/>
      </xdr:nvSpPr>
      <xdr:spPr>
        <a:xfrm>
          <a:off x="4902200" y="141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81463</xdr:rowOff>
    </xdr:from>
    <xdr:ext cx="762000" cy="259045"/>
    <xdr:sp macro="" textlink="">
      <xdr:nvSpPr>
        <xdr:cNvPr id="214" name="人件費・物件費等の状況該当値テキスト"/>
        <xdr:cNvSpPr txBox="1"/>
      </xdr:nvSpPr>
      <xdr:spPr>
        <a:xfrm>
          <a:off x="5041900" y="13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22616</xdr:rowOff>
    </xdr:from>
    <xdr:to>
      <xdr:col>6</xdr:col>
      <xdr:colOff>50800</xdr:colOff>
      <xdr:row>82</xdr:row>
      <xdr:rowOff>124216</xdr:rowOff>
    </xdr:to>
    <xdr:sp macro="" textlink="">
      <xdr:nvSpPr>
        <xdr:cNvPr id="215" name="円/楕円 214"/>
        <xdr:cNvSpPr/>
      </xdr:nvSpPr>
      <xdr:spPr>
        <a:xfrm>
          <a:off x="4064000" y="140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134393</xdr:rowOff>
    </xdr:from>
    <xdr:ext cx="736600" cy="259045"/>
    <xdr:sp macro="" textlink="">
      <xdr:nvSpPr>
        <xdr:cNvPr id="216" name="テキスト ボックス 215"/>
        <xdr:cNvSpPr txBox="1"/>
      </xdr:nvSpPr>
      <xdr:spPr>
        <a:xfrm>
          <a:off x="3733800" y="1385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126536</xdr:rowOff>
    </xdr:from>
    <xdr:to>
      <xdr:col>4</xdr:col>
      <xdr:colOff>533400</xdr:colOff>
      <xdr:row>82</xdr:row>
      <xdr:rowOff>56686</xdr:rowOff>
    </xdr:to>
    <xdr:sp macro="" textlink="">
      <xdr:nvSpPr>
        <xdr:cNvPr id="217" name="円/楕円 216"/>
        <xdr:cNvSpPr/>
      </xdr:nvSpPr>
      <xdr:spPr>
        <a:xfrm>
          <a:off x="3175000" y="140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66863</xdr:rowOff>
    </xdr:from>
    <xdr:ext cx="762000" cy="259045"/>
    <xdr:sp macro="" textlink="">
      <xdr:nvSpPr>
        <xdr:cNvPr id="218" name="テキスト ボックス 217"/>
        <xdr:cNvSpPr txBox="1"/>
      </xdr:nvSpPr>
      <xdr:spPr>
        <a:xfrm>
          <a:off x="2844800" y="13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91663</xdr:rowOff>
    </xdr:from>
    <xdr:to>
      <xdr:col>3</xdr:col>
      <xdr:colOff>330200</xdr:colOff>
      <xdr:row>82</xdr:row>
      <xdr:rowOff>21813</xdr:rowOff>
    </xdr:to>
    <xdr:sp macro="" textlink="">
      <xdr:nvSpPr>
        <xdr:cNvPr id="219" name="円/楕円 218"/>
        <xdr:cNvSpPr/>
      </xdr:nvSpPr>
      <xdr:spPr>
        <a:xfrm>
          <a:off x="22860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31990</xdr:rowOff>
    </xdr:from>
    <xdr:ext cx="762000" cy="259045"/>
    <xdr:sp macro="" textlink="">
      <xdr:nvSpPr>
        <xdr:cNvPr id="220" name="テキスト ボックス 219"/>
        <xdr:cNvSpPr txBox="1"/>
      </xdr:nvSpPr>
      <xdr:spPr>
        <a:xfrm>
          <a:off x="1955800" y="137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59398</xdr:rowOff>
    </xdr:from>
    <xdr:to>
      <xdr:col>2</xdr:col>
      <xdr:colOff>127000</xdr:colOff>
      <xdr:row>82</xdr:row>
      <xdr:rowOff>160998</xdr:rowOff>
    </xdr:to>
    <xdr:sp macro="" textlink="">
      <xdr:nvSpPr>
        <xdr:cNvPr id="221" name="円/楕円 220"/>
        <xdr:cNvSpPr/>
      </xdr:nvSpPr>
      <xdr:spPr>
        <a:xfrm>
          <a:off x="1397000" y="1411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171175</xdr:rowOff>
    </xdr:from>
    <xdr:ext cx="762000" cy="259045"/>
    <xdr:sp macro="" textlink="">
      <xdr:nvSpPr>
        <xdr:cNvPr id="222" name="テキスト ボックス 221"/>
        <xdr:cNvSpPr txBox="1"/>
      </xdr:nvSpPr>
      <xdr:spPr>
        <a:xfrm>
          <a:off x="1066800" y="1388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類似団体、全国平均との差は徐々に縮まりつつあるが、依然として高い水準にある。</a:t>
          </a:r>
        </a:p>
        <a:p>
          <a:pPr rtl="0" eaLnBrk="1" fontAlgn="auto" latinLnBrk="0" hangingPunct="1"/>
          <a:r>
            <a:rPr lang="ja-JP" altLang="en-US" sz="1200" b="0" i="0" baseline="0">
              <a:solidFill>
                <a:schemeClr val="dk1"/>
              </a:solidFill>
              <a:effectLst/>
              <a:latin typeface="+mn-lt"/>
              <a:ea typeface="+mn-ea"/>
              <a:cs typeface="+mn-cs"/>
            </a:rPr>
            <a:t>　  今後も人事評価制度の運用、組織機構の見直しなどの取り組みを進め、国公・民間準拠など他団体との均衡を保つよう給与適正化に努める。</a:t>
          </a:r>
        </a:p>
        <a:p>
          <a:pPr rtl="0" eaLnBrk="1" fontAlgn="auto" latinLnBrk="0" hangingPunct="1"/>
          <a:endParaRPr lang="ja-JP" altLang="en-US" sz="1200" b="0" i="0" baseline="0">
            <a:solidFill>
              <a:schemeClr val="dk1"/>
            </a:solidFill>
            <a:effectLst/>
            <a:latin typeface="+mn-lt"/>
            <a:ea typeface="+mn-ea"/>
            <a:cs typeface="+mn-cs"/>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26246</xdr:rowOff>
    </xdr:to>
    <xdr:cxnSp macro="">
      <xdr:nvCxnSpPr>
        <xdr:cNvPr id="256" name="直線コネクタ 255"/>
        <xdr:cNvCxnSpPr/>
      </xdr:nvCxnSpPr>
      <xdr:spPr>
        <a:xfrm>
          <a:off x="16179800" y="14428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58420</xdr:rowOff>
    </xdr:to>
    <xdr:cxnSp macro="">
      <xdr:nvCxnSpPr>
        <xdr:cNvPr id="259" name="直線コネクタ 258"/>
        <xdr:cNvCxnSpPr/>
      </xdr:nvCxnSpPr>
      <xdr:spPr>
        <a:xfrm flipV="1">
          <a:off x="15290800" y="1442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88</xdr:row>
      <xdr:rowOff>16087</xdr:rowOff>
    </xdr:to>
    <xdr:cxnSp macro="">
      <xdr:nvCxnSpPr>
        <xdr:cNvPr id="262" name="直線コネクタ 261"/>
        <xdr:cNvCxnSpPr/>
      </xdr:nvCxnSpPr>
      <xdr:spPr>
        <a:xfrm flipV="1">
          <a:off x="14401800" y="14460220"/>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104563</xdr:rowOff>
    </xdr:to>
    <xdr:cxnSp macro="">
      <xdr:nvCxnSpPr>
        <xdr:cNvPr id="265" name="直線コネクタ 264"/>
        <xdr:cNvCxnSpPr/>
      </xdr:nvCxnSpPr>
      <xdr:spPr>
        <a:xfrm flipV="1">
          <a:off x="13512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5" name="円/楕円 274"/>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6"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9" name="円/楕円 278"/>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80" name="テキスト ボックス 279"/>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1" name="円/楕円 280"/>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82" name="テキスト ボックス 281"/>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4" name="テキスト ボックス 283"/>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先の第</a:t>
          </a:r>
          <a:r>
            <a:rPr lang="en-US" altLang="ja-JP" sz="1200" b="0" i="0" baseline="0">
              <a:solidFill>
                <a:schemeClr val="dk1"/>
              </a:solidFill>
              <a:effectLst/>
              <a:latin typeface="+mn-lt"/>
              <a:ea typeface="+mn-ea"/>
              <a:cs typeface="+mn-cs"/>
            </a:rPr>
            <a:t>5</a:t>
          </a:r>
          <a:r>
            <a:rPr lang="ja-JP" altLang="en-US" sz="1200" b="0" i="0" baseline="0">
              <a:solidFill>
                <a:schemeClr val="dk1"/>
              </a:solidFill>
              <a:effectLst/>
              <a:latin typeface="+mn-lt"/>
              <a:ea typeface="+mn-ea"/>
              <a:cs typeface="+mn-cs"/>
            </a:rPr>
            <a:t>次行財政改革による公立保育園や小学校給食調理室の民営化、団塊世代の退職不補充などの削減効果により、類似団体、全国、県平均の水準を引き続き保っている。</a:t>
          </a:r>
        </a:p>
        <a:p>
          <a:pPr rtl="0"/>
          <a:r>
            <a:rPr lang="ja-JP" altLang="en-US" sz="1200" b="0" i="0" baseline="0">
              <a:solidFill>
                <a:schemeClr val="dk1"/>
              </a:solidFill>
              <a:effectLst/>
              <a:latin typeface="+mn-lt"/>
              <a:ea typeface="+mn-ea"/>
              <a:cs typeface="+mn-cs"/>
            </a:rPr>
            <a:t>　 近年は、過去の退職不補充分の採用増に伴い職員数が増加したため類似団体平均を若干上回ったが、引き続き、業務効率化や新たな行政ニーズに対応した機能強化に向けた組織機構の見直しについて検討を進めるとともに職員一人ひとりのスキルアップを図り、適切な定員管理に努めていく必要があ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99513</xdr:rowOff>
    </xdr:from>
    <xdr:to>
      <xdr:col>24</xdr:col>
      <xdr:colOff>558800</xdr:colOff>
      <xdr:row>60</xdr:row>
      <xdr:rowOff>121920</xdr:rowOff>
    </xdr:to>
    <xdr:cxnSp macro="">
      <xdr:nvCxnSpPr>
        <xdr:cNvPr id="321" name="直線コネクタ 320"/>
        <xdr:cNvCxnSpPr/>
      </xdr:nvCxnSpPr>
      <xdr:spPr>
        <a:xfrm flipV="1">
          <a:off x="16179800" y="1038651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116749</xdr:rowOff>
    </xdr:from>
    <xdr:to>
      <xdr:col>23</xdr:col>
      <xdr:colOff>406400</xdr:colOff>
      <xdr:row>60</xdr:row>
      <xdr:rowOff>121920</xdr:rowOff>
    </xdr:to>
    <xdr:cxnSp macro="">
      <xdr:nvCxnSpPr>
        <xdr:cNvPr id="324" name="直線コネクタ 323"/>
        <xdr:cNvCxnSpPr/>
      </xdr:nvCxnSpPr>
      <xdr:spPr>
        <a:xfrm>
          <a:off x="15290800" y="104037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89172</xdr:rowOff>
    </xdr:from>
    <xdr:to>
      <xdr:col>22</xdr:col>
      <xdr:colOff>203200</xdr:colOff>
      <xdr:row>60</xdr:row>
      <xdr:rowOff>116749</xdr:rowOff>
    </xdr:to>
    <xdr:cxnSp macro="">
      <xdr:nvCxnSpPr>
        <xdr:cNvPr id="327" name="直線コネクタ 326"/>
        <xdr:cNvCxnSpPr/>
      </xdr:nvCxnSpPr>
      <xdr:spPr>
        <a:xfrm>
          <a:off x="14401800" y="10376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89172</xdr:rowOff>
    </xdr:to>
    <xdr:cxnSp macro="">
      <xdr:nvCxnSpPr>
        <xdr:cNvPr id="330" name="直線コネクタ 329"/>
        <xdr:cNvCxnSpPr/>
      </xdr:nvCxnSpPr>
      <xdr:spPr>
        <a:xfrm>
          <a:off x="13512800" y="1035376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48713</xdr:rowOff>
    </xdr:from>
    <xdr:to>
      <xdr:col>24</xdr:col>
      <xdr:colOff>609600</xdr:colOff>
      <xdr:row>60</xdr:row>
      <xdr:rowOff>150313</xdr:rowOff>
    </xdr:to>
    <xdr:sp macro="" textlink="">
      <xdr:nvSpPr>
        <xdr:cNvPr id="340" name="円/楕円 339"/>
        <xdr:cNvSpPr/>
      </xdr:nvSpPr>
      <xdr:spPr>
        <a:xfrm>
          <a:off x="169672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20790</xdr:rowOff>
    </xdr:from>
    <xdr:ext cx="762000" cy="259045"/>
    <xdr:sp macro="" textlink="">
      <xdr:nvSpPr>
        <xdr:cNvPr id="341" name="定員管理の状況該当値テキスト"/>
        <xdr:cNvSpPr txBox="1"/>
      </xdr:nvSpPr>
      <xdr:spPr>
        <a:xfrm>
          <a:off x="17106900" y="103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2" name="円/楕円 341"/>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157497</xdr:rowOff>
    </xdr:from>
    <xdr:ext cx="736600" cy="259045"/>
    <xdr:sp macro="" textlink="">
      <xdr:nvSpPr>
        <xdr:cNvPr id="343" name="テキスト ボックス 342"/>
        <xdr:cNvSpPr txBox="1"/>
      </xdr:nvSpPr>
      <xdr:spPr>
        <a:xfrm>
          <a:off x="15798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65949</xdr:rowOff>
    </xdr:from>
    <xdr:to>
      <xdr:col>22</xdr:col>
      <xdr:colOff>254000</xdr:colOff>
      <xdr:row>60</xdr:row>
      <xdr:rowOff>167549</xdr:rowOff>
    </xdr:to>
    <xdr:sp macro="" textlink="">
      <xdr:nvSpPr>
        <xdr:cNvPr id="344" name="円/楕円 343"/>
        <xdr:cNvSpPr/>
      </xdr:nvSpPr>
      <xdr:spPr>
        <a:xfrm>
          <a:off x="15240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45" name="テキスト ボックス 34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38372</xdr:rowOff>
    </xdr:from>
    <xdr:to>
      <xdr:col>21</xdr:col>
      <xdr:colOff>50800</xdr:colOff>
      <xdr:row>60</xdr:row>
      <xdr:rowOff>139972</xdr:rowOff>
    </xdr:to>
    <xdr:sp macro="" textlink="">
      <xdr:nvSpPr>
        <xdr:cNvPr id="346" name="円/楕円 345"/>
        <xdr:cNvSpPr/>
      </xdr:nvSpPr>
      <xdr:spPr>
        <a:xfrm>
          <a:off x="14351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150149</xdr:rowOff>
    </xdr:from>
    <xdr:ext cx="762000" cy="259045"/>
    <xdr:sp macro="" textlink="">
      <xdr:nvSpPr>
        <xdr:cNvPr id="347" name="テキスト ボックス 346"/>
        <xdr:cNvSpPr txBox="1"/>
      </xdr:nvSpPr>
      <xdr:spPr>
        <a:xfrm>
          <a:off x="14020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15966</xdr:rowOff>
    </xdr:from>
    <xdr:to>
      <xdr:col>19</xdr:col>
      <xdr:colOff>533400</xdr:colOff>
      <xdr:row>60</xdr:row>
      <xdr:rowOff>117566</xdr:rowOff>
    </xdr:to>
    <xdr:sp macro="" textlink="">
      <xdr:nvSpPr>
        <xdr:cNvPr id="348" name="円/楕円 347"/>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127743</xdr:rowOff>
    </xdr:from>
    <xdr:ext cx="762000" cy="259045"/>
    <xdr:sp macro="" textlink="">
      <xdr:nvSpPr>
        <xdr:cNvPr id="349" name="テキスト ボックス 348"/>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19</a:t>
          </a:r>
          <a:r>
            <a:rPr lang="ja-JP" altLang="en-US" sz="1200" b="0" i="0" baseline="0">
              <a:solidFill>
                <a:schemeClr val="dk1"/>
              </a:solidFill>
              <a:effectLst/>
              <a:latin typeface="+mn-lt"/>
              <a:ea typeface="+mn-ea"/>
              <a:cs typeface="+mn-cs"/>
            </a:rPr>
            <a:t>年度から起債許可団体となり、「公債費負担適正化計画」に基づき地方債発行額の上限額を</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億円（災害復旧事業債・臨時財政対策債を除く）に設定するなど、投資的経費、地方債発行額の抑制に努め、平成</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年度から許可団体から脱却することができたが、未だ類似団体、全国、県平均との差は大きいものがある。</a:t>
          </a:r>
        </a:p>
        <a:p>
          <a:pPr rtl="0"/>
          <a:r>
            <a:rPr lang="ja-JP" altLang="en-US" sz="1200" b="0" i="0" baseline="0">
              <a:solidFill>
                <a:schemeClr val="dk1"/>
              </a:solidFill>
              <a:effectLst/>
              <a:latin typeface="+mn-lt"/>
              <a:ea typeface="+mn-ea"/>
              <a:cs typeface="+mn-cs"/>
            </a:rPr>
            <a:t>    元利償還金の減少により良化したが、ここ数年の普通交付税・臨時財政対策債の増傾向が脱却要因の一つであったことを踏まえると、今後も継続して地方債発行の抑制に努めていく必要がある。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30904</xdr:rowOff>
    </xdr:to>
    <xdr:cxnSp macro="">
      <xdr:nvCxnSpPr>
        <xdr:cNvPr id="382" name="直線コネクタ 381"/>
        <xdr:cNvCxnSpPr/>
      </xdr:nvCxnSpPr>
      <xdr:spPr>
        <a:xfrm flipV="1">
          <a:off x="16179800" y="73389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30904</xdr:rowOff>
    </xdr:from>
    <xdr:to>
      <xdr:col>23</xdr:col>
      <xdr:colOff>406400</xdr:colOff>
      <xdr:row>43</xdr:row>
      <xdr:rowOff>95250</xdr:rowOff>
    </xdr:to>
    <xdr:cxnSp macro="">
      <xdr:nvCxnSpPr>
        <xdr:cNvPr id="385" name="直線コネクタ 384"/>
        <xdr:cNvCxnSpPr/>
      </xdr:nvCxnSpPr>
      <xdr:spPr>
        <a:xfrm flipV="1">
          <a:off x="15290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44450</xdr:rowOff>
    </xdr:to>
    <xdr:cxnSp macro="">
      <xdr:nvCxnSpPr>
        <xdr:cNvPr id="388" name="直線コネクタ 387"/>
        <xdr:cNvCxnSpPr/>
      </xdr:nvCxnSpPr>
      <xdr:spPr>
        <a:xfrm flipV="1">
          <a:off x="14401800" y="746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45</xdr:row>
      <xdr:rowOff>41910</xdr:rowOff>
    </xdr:to>
    <xdr:cxnSp macro="">
      <xdr:nvCxnSpPr>
        <xdr:cNvPr id="391" name="直線コネクタ 390"/>
        <xdr:cNvCxnSpPr/>
      </xdr:nvCxnSpPr>
      <xdr:spPr>
        <a:xfrm flipV="1">
          <a:off x="13512800" y="75882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401" name="円/楕円 400"/>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59283</xdr:rowOff>
    </xdr:from>
    <xdr:ext cx="762000" cy="259045"/>
    <xdr:sp macro="" textlink="">
      <xdr:nvSpPr>
        <xdr:cNvPr id="402"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403" name="円/楕円 402"/>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404" name="テキスト ボックス 403"/>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5" name="円/楕円 404"/>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6" name="テキスト ボックス 405"/>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7" name="円/楕円 406"/>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8" name="テキスト ボックス 407"/>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9" name="円/楕円 408"/>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10" name="テキスト ボックス 409"/>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数年前から地方交付税が増額傾向にあるとともに地域活性化交付金を活用したことにより、徐々に基金残高が増え、類似団体の平均値に近づくほど改善に向かってきていたところであったが、近年、庁舎別館建設事業などの普通建設事業の増により、地方債発行額が膨らみ、地方債残高が増加に転じており、将来負担増加の不安要因となっている。</a:t>
          </a:r>
        </a:p>
        <a:p>
          <a:pPr rtl="0" eaLnBrk="1" fontAlgn="auto" latinLnBrk="0" hangingPunct="1"/>
          <a:r>
            <a:rPr lang="ja-JP" altLang="en-US" sz="1200" b="0" i="0" baseline="0">
              <a:solidFill>
                <a:schemeClr val="dk1"/>
              </a:solidFill>
              <a:effectLst/>
              <a:latin typeface="+mn-lt"/>
              <a:ea typeface="+mn-ea"/>
              <a:cs typeface="+mn-cs"/>
            </a:rPr>
            <a:t>    下水道事業、一部事務組合等の公債費等の負担増も財政運営を圧迫しかねないため、今後も町全体で一体となり行財政改革の継続、普通建設事業の抑制等に取り組み、基金残高を増やしていくこと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117560</xdr:rowOff>
    </xdr:from>
    <xdr:to>
      <xdr:col>24</xdr:col>
      <xdr:colOff>558800</xdr:colOff>
      <xdr:row>15</xdr:row>
      <xdr:rowOff>17695</xdr:rowOff>
    </xdr:to>
    <xdr:cxnSp macro="">
      <xdr:nvCxnSpPr>
        <xdr:cNvPr id="444" name="直線コネクタ 443"/>
        <xdr:cNvCxnSpPr/>
      </xdr:nvCxnSpPr>
      <xdr:spPr>
        <a:xfrm flipV="1">
          <a:off x="16179800" y="2517860"/>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134451</xdr:rowOff>
    </xdr:from>
    <xdr:to>
      <xdr:col>23</xdr:col>
      <xdr:colOff>406400</xdr:colOff>
      <xdr:row>15</xdr:row>
      <xdr:rowOff>17695</xdr:rowOff>
    </xdr:to>
    <xdr:cxnSp macro="">
      <xdr:nvCxnSpPr>
        <xdr:cNvPr id="447" name="直線コネクタ 446"/>
        <xdr:cNvCxnSpPr/>
      </xdr:nvCxnSpPr>
      <xdr:spPr>
        <a:xfrm>
          <a:off x="15290800" y="2534751"/>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134451</xdr:rowOff>
    </xdr:from>
    <xdr:to>
      <xdr:col>22</xdr:col>
      <xdr:colOff>203200</xdr:colOff>
      <xdr:row>15</xdr:row>
      <xdr:rowOff>78020</xdr:rowOff>
    </xdr:to>
    <xdr:cxnSp macro="">
      <xdr:nvCxnSpPr>
        <xdr:cNvPr id="450" name="直線コネクタ 449"/>
        <xdr:cNvCxnSpPr/>
      </xdr:nvCxnSpPr>
      <xdr:spPr>
        <a:xfrm flipV="1">
          <a:off x="14401800" y="2534751"/>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13860</xdr:rowOff>
    </xdr:from>
    <xdr:ext cx="762000" cy="259045"/>
    <xdr:sp macro="" textlink="">
      <xdr:nvSpPr>
        <xdr:cNvPr id="452" name="テキスト ボックス 451"/>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78020</xdr:rowOff>
    </xdr:from>
    <xdr:to>
      <xdr:col>21</xdr:col>
      <xdr:colOff>0</xdr:colOff>
      <xdr:row>16</xdr:row>
      <xdr:rowOff>56981</xdr:rowOff>
    </xdr:to>
    <xdr:cxnSp macro="">
      <xdr:nvCxnSpPr>
        <xdr:cNvPr id="453" name="直線コネクタ 452"/>
        <xdr:cNvCxnSpPr/>
      </xdr:nvCxnSpPr>
      <xdr:spPr>
        <a:xfrm flipV="1">
          <a:off x="13512800" y="2649770"/>
          <a:ext cx="8890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66760</xdr:rowOff>
    </xdr:from>
    <xdr:to>
      <xdr:col>24</xdr:col>
      <xdr:colOff>609600</xdr:colOff>
      <xdr:row>14</xdr:row>
      <xdr:rowOff>168360</xdr:rowOff>
    </xdr:to>
    <xdr:sp macro="" textlink="">
      <xdr:nvSpPr>
        <xdr:cNvPr id="463" name="円/楕円 462"/>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38837</xdr:rowOff>
    </xdr:from>
    <xdr:ext cx="762000" cy="259045"/>
    <xdr:sp macro="" textlink="">
      <xdr:nvSpPr>
        <xdr:cNvPr id="464" name="将来負担の状況該当値テキスト"/>
        <xdr:cNvSpPr txBox="1"/>
      </xdr:nvSpPr>
      <xdr:spPr>
        <a:xfrm>
          <a:off x="17106900" y="24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138345</xdr:rowOff>
    </xdr:from>
    <xdr:to>
      <xdr:col>23</xdr:col>
      <xdr:colOff>457200</xdr:colOff>
      <xdr:row>15</xdr:row>
      <xdr:rowOff>68495</xdr:rowOff>
    </xdr:to>
    <xdr:sp macro="" textlink="">
      <xdr:nvSpPr>
        <xdr:cNvPr id="465" name="円/楕円 464"/>
        <xdr:cNvSpPr/>
      </xdr:nvSpPr>
      <xdr:spPr>
        <a:xfrm>
          <a:off x="16129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53272</xdr:rowOff>
    </xdr:from>
    <xdr:ext cx="736600" cy="259045"/>
    <xdr:sp macro="" textlink="">
      <xdr:nvSpPr>
        <xdr:cNvPr id="466" name="テキスト ボックス 465"/>
        <xdr:cNvSpPr txBox="1"/>
      </xdr:nvSpPr>
      <xdr:spPr>
        <a:xfrm>
          <a:off x="15798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83651</xdr:rowOff>
    </xdr:from>
    <xdr:to>
      <xdr:col>22</xdr:col>
      <xdr:colOff>254000</xdr:colOff>
      <xdr:row>15</xdr:row>
      <xdr:rowOff>13801</xdr:rowOff>
    </xdr:to>
    <xdr:sp macro="" textlink="">
      <xdr:nvSpPr>
        <xdr:cNvPr id="467" name="円/楕円 466"/>
        <xdr:cNvSpPr/>
      </xdr:nvSpPr>
      <xdr:spPr>
        <a:xfrm>
          <a:off x="15240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23978</xdr:rowOff>
    </xdr:from>
    <xdr:ext cx="762000" cy="259045"/>
    <xdr:sp macro="" textlink="">
      <xdr:nvSpPr>
        <xdr:cNvPr id="468" name="テキスト ボックス 467"/>
        <xdr:cNvSpPr txBox="1"/>
      </xdr:nvSpPr>
      <xdr:spPr>
        <a:xfrm>
          <a:off x="14909800" y="225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27220</xdr:rowOff>
    </xdr:from>
    <xdr:to>
      <xdr:col>21</xdr:col>
      <xdr:colOff>50800</xdr:colOff>
      <xdr:row>15</xdr:row>
      <xdr:rowOff>128820</xdr:rowOff>
    </xdr:to>
    <xdr:sp macro="" textlink="">
      <xdr:nvSpPr>
        <xdr:cNvPr id="469" name="円/楕円 468"/>
        <xdr:cNvSpPr/>
      </xdr:nvSpPr>
      <xdr:spPr>
        <a:xfrm>
          <a:off x="14351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113597</xdr:rowOff>
    </xdr:from>
    <xdr:ext cx="762000" cy="259045"/>
    <xdr:sp macro="" textlink="">
      <xdr:nvSpPr>
        <xdr:cNvPr id="470" name="テキスト ボックス 469"/>
        <xdr:cNvSpPr txBox="1"/>
      </xdr:nvSpPr>
      <xdr:spPr>
        <a:xfrm>
          <a:off x="14020800" y="26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6181</xdr:rowOff>
    </xdr:from>
    <xdr:to>
      <xdr:col>19</xdr:col>
      <xdr:colOff>533400</xdr:colOff>
      <xdr:row>16</xdr:row>
      <xdr:rowOff>107781</xdr:rowOff>
    </xdr:to>
    <xdr:sp macro="" textlink="">
      <xdr:nvSpPr>
        <xdr:cNvPr id="471" name="円/楕円 470"/>
        <xdr:cNvSpPr/>
      </xdr:nvSpPr>
      <xdr:spPr>
        <a:xfrm>
          <a:off x="13462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92558</xdr:rowOff>
    </xdr:from>
    <xdr:ext cx="762000" cy="259045"/>
    <xdr:sp macro="" textlink="">
      <xdr:nvSpPr>
        <xdr:cNvPr id="472" name="テキスト ボックス 471"/>
        <xdr:cNvSpPr txBox="1"/>
      </xdr:nvSpPr>
      <xdr:spPr>
        <a:xfrm>
          <a:off x="13131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組織機構の見直しや公立保育園・小学校給食調理室の民営化、退職者不補充などにより、類似団体平均とほぼ同程度の数値で推移してきたが、ここ数年は、過去の退職不補充分の職員採用により職員数が増加となり、人件費が類似団体平均を超える水準となった。</a:t>
          </a:r>
        </a:p>
        <a:p>
          <a:pPr rtl="0"/>
          <a:r>
            <a:rPr lang="ja-JP" altLang="en-US" sz="1200" b="0" i="0" baseline="0">
              <a:solidFill>
                <a:schemeClr val="dk1"/>
              </a:solidFill>
              <a:effectLst/>
              <a:latin typeface="+mn-lt"/>
              <a:ea typeface="+mn-ea"/>
              <a:cs typeface="+mn-cs"/>
            </a:rPr>
            <a:t>　 今後、業務効率化や組織機構見直しを進めながら適切な定員管理に努め、人件費圧縮を図る。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97282</xdr:rowOff>
    </xdr:to>
    <xdr:cxnSp macro="">
      <xdr:nvCxnSpPr>
        <xdr:cNvPr id="64" name="直線コネクタ 63"/>
        <xdr:cNvCxnSpPr/>
      </xdr:nvCxnSpPr>
      <xdr:spPr>
        <a:xfrm flipV="1">
          <a:off x="3987800" y="6376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97282</xdr:rowOff>
    </xdr:to>
    <xdr:cxnSp macro="">
      <xdr:nvCxnSpPr>
        <xdr:cNvPr id="67" name="直線コネクタ 66"/>
        <xdr:cNvCxnSpPr/>
      </xdr:nvCxnSpPr>
      <xdr:spPr>
        <a:xfrm>
          <a:off x="3098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51562</xdr:rowOff>
    </xdr:to>
    <xdr:cxnSp macro="">
      <xdr:nvCxnSpPr>
        <xdr:cNvPr id="70" name="直線コネクタ 69"/>
        <xdr:cNvCxnSpPr/>
      </xdr:nvCxnSpPr>
      <xdr:spPr>
        <a:xfrm flipV="1">
          <a:off x="2209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78994</xdr:rowOff>
    </xdr:to>
    <xdr:cxnSp macro="">
      <xdr:nvCxnSpPr>
        <xdr:cNvPr id="73" name="直線コネクタ 72"/>
        <xdr:cNvCxnSpPr/>
      </xdr:nvCxnSpPr>
      <xdr:spPr>
        <a:xfrm flipV="1">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9" name="円/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経常的な物件費については、毎年、予算編成方針において、前年度以下の予算措置を原則としており、数年前はそこからさらに</a:t>
          </a:r>
          <a:r>
            <a:rPr lang="en-US" altLang="ja-JP" sz="1200" b="0" i="0" baseline="0">
              <a:solidFill>
                <a:schemeClr val="dk1"/>
              </a:solidFill>
              <a:effectLst/>
              <a:latin typeface="+mn-lt"/>
              <a:ea typeface="+mn-ea"/>
              <a:cs typeface="+mn-cs"/>
            </a:rPr>
            <a:t>2</a:t>
          </a:r>
          <a:r>
            <a:rPr lang="ja-JP" altLang="en-US" sz="1200" b="0" i="0" baseline="0">
              <a:solidFill>
                <a:schemeClr val="dk1"/>
              </a:solidFill>
              <a:effectLst/>
              <a:latin typeface="+mn-lt"/>
              <a:ea typeface="+mn-ea"/>
              <a:cs typeface="+mn-cs"/>
            </a:rPr>
            <a:t>割の配当保留をかけていたことから、職員一人ひとりのコスト意識の高揚が図られ、類似団体よりもかなり低い水準で推移している。</a:t>
          </a:r>
        </a:p>
        <a:p>
          <a:pPr rtl="0"/>
          <a:r>
            <a:rPr lang="ja-JP" altLang="en-US"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年度は、機器等のリース更新などにより増加したが、今後もこの取り組みを継続させ、さらなる経費節減合理化に努める。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68217</xdr:rowOff>
    </xdr:to>
    <xdr:cxnSp macro="">
      <xdr:nvCxnSpPr>
        <xdr:cNvPr id="127" name="直線コネクタ 126"/>
        <xdr:cNvCxnSpPr/>
      </xdr:nvCxnSpPr>
      <xdr:spPr>
        <a:xfrm>
          <a:off x="15671800" y="246198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15966</xdr:rowOff>
    </xdr:from>
    <xdr:to>
      <xdr:col>22</xdr:col>
      <xdr:colOff>565150</xdr:colOff>
      <xdr:row>14</xdr:row>
      <xdr:rowOff>61686</xdr:rowOff>
    </xdr:to>
    <xdr:cxnSp macro="">
      <xdr:nvCxnSpPr>
        <xdr:cNvPr id="130" name="直線コネクタ 129"/>
        <xdr:cNvCxnSpPr/>
      </xdr:nvCxnSpPr>
      <xdr:spPr>
        <a:xfrm>
          <a:off x="14782800" y="2416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xdr:rowOff>
    </xdr:from>
    <xdr:to>
      <xdr:col>21</xdr:col>
      <xdr:colOff>361950</xdr:colOff>
      <xdr:row>14</xdr:row>
      <xdr:rowOff>15966</xdr:rowOff>
    </xdr:to>
    <xdr:cxnSp macro="">
      <xdr:nvCxnSpPr>
        <xdr:cNvPr id="133" name="直線コネクタ 132"/>
        <xdr:cNvCxnSpPr/>
      </xdr:nvCxnSpPr>
      <xdr:spPr>
        <a:xfrm>
          <a:off x="13893800" y="2409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xdr:rowOff>
    </xdr:from>
    <xdr:to>
      <xdr:col>20</xdr:col>
      <xdr:colOff>158750</xdr:colOff>
      <xdr:row>14</xdr:row>
      <xdr:rowOff>22497</xdr:rowOff>
    </xdr:to>
    <xdr:cxnSp macro="">
      <xdr:nvCxnSpPr>
        <xdr:cNvPr id="136" name="直線コネクタ 135"/>
        <xdr:cNvCxnSpPr/>
      </xdr:nvCxnSpPr>
      <xdr:spPr>
        <a:xfrm flipV="1">
          <a:off x="13004800" y="24097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17417</xdr:rowOff>
    </xdr:from>
    <xdr:to>
      <xdr:col>24</xdr:col>
      <xdr:colOff>82550</xdr:colOff>
      <xdr:row>14</xdr:row>
      <xdr:rowOff>119017</xdr:rowOff>
    </xdr:to>
    <xdr:sp macro="" textlink="">
      <xdr:nvSpPr>
        <xdr:cNvPr id="146" name="円/楕円 145"/>
        <xdr:cNvSpPr/>
      </xdr:nvSpPr>
      <xdr:spPr>
        <a:xfrm>
          <a:off x="164592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97444</xdr:rowOff>
    </xdr:from>
    <xdr:ext cx="762000" cy="259045"/>
    <xdr:sp macro="" textlink="">
      <xdr:nvSpPr>
        <xdr:cNvPr id="147" name="物件費該当値テキスト"/>
        <xdr:cNvSpPr txBox="1"/>
      </xdr:nvSpPr>
      <xdr:spPr>
        <a:xfrm>
          <a:off x="16598900" y="23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48" name="円/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136616</xdr:rowOff>
    </xdr:from>
    <xdr:to>
      <xdr:col>21</xdr:col>
      <xdr:colOff>412750</xdr:colOff>
      <xdr:row>14</xdr:row>
      <xdr:rowOff>66766</xdr:rowOff>
    </xdr:to>
    <xdr:sp macro="" textlink="">
      <xdr:nvSpPr>
        <xdr:cNvPr id="150" name="円/楕円 149"/>
        <xdr:cNvSpPr/>
      </xdr:nvSpPr>
      <xdr:spPr>
        <a:xfrm>
          <a:off x="14732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76943</xdr:rowOff>
    </xdr:from>
    <xdr:ext cx="762000" cy="259045"/>
    <xdr:sp macro="" textlink="">
      <xdr:nvSpPr>
        <xdr:cNvPr id="151" name="テキスト ボックス 150"/>
        <xdr:cNvSpPr txBox="1"/>
      </xdr:nvSpPr>
      <xdr:spPr>
        <a:xfrm>
          <a:off x="14401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130084</xdr:rowOff>
    </xdr:from>
    <xdr:to>
      <xdr:col>20</xdr:col>
      <xdr:colOff>209550</xdr:colOff>
      <xdr:row>14</xdr:row>
      <xdr:rowOff>60234</xdr:rowOff>
    </xdr:to>
    <xdr:sp macro="" textlink="">
      <xdr:nvSpPr>
        <xdr:cNvPr id="152" name="円/楕円 151"/>
        <xdr:cNvSpPr/>
      </xdr:nvSpPr>
      <xdr:spPr>
        <a:xfrm>
          <a:off x="13843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70411</xdr:rowOff>
    </xdr:from>
    <xdr:ext cx="762000" cy="259045"/>
    <xdr:sp macro="" textlink="">
      <xdr:nvSpPr>
        <xdr:cNvPr id="153" name="テキスト ボックス 152"/>
        <xdr:cNvSpPr txBox="1"/>
      </xdr:nvSpPr>
      <xdr:spPr>
        <a:xfrm>
          <a:off x="13512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4" name="円/楕円 153"/>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5" name="テキスト ボックス 154"/>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高齢社会の進行により介護給付費をはじめとした高齢者福祉・障害者福祉に係る経費が急増していることに加え、保育園の民営化に伴う私立保育園委託料の増額や子ども子育て支援制度の移行など、扶助費の増額傾向が著しい状況である。</a:t>
          </a:r>
        </a:p>
        <a:p>
          <a:pPr rtl="0"/>
          <a:r>
            <a:rPr lang="ja-JP" altLang="en-US" sz="1200" b="0" i="0" baseline="0">
              <a:solidFill>
                <a:schemeClr val="dk1"/>
              </a:solidFill>
              <a:effectLst/>
              <a:latin typeface="+mn-lt"/>
              <a:ea typeface="+mn-ea"/>
              <a:cs typeface="+mn-cs"/>
            </a:rPr>
            <a:t>　 類似団体平均と相当な差が開いているため、将来の見通し、事業の見直し、経費縮減などの分析を行い、扶助費の適正化を図る。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44450</xdr:rowOff>
    </xdr:from>
    <xdr:to>
      <xdr:col>7</xdr:col>
      <xdr:colOff>15875</xdr:colOff>
      <xdr:row>60</xdr:row>
      <xdr:rowOff>25400</xdr:rowOff>
    </xdr:to>
    <xdr:cxnSp macro="">
      <xdr:nvCxnSpPr>
        <xdr:cNvPr id="188" name="直線コネクタ 187"/>
        <xdr:cNvCxnSpPr/>
      </xdr:nvCxnSpPr>
      <xdr:spPr>
        <a:xfrm flipV="1">
          <a:off x="3987800" y="10160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25400</xdr:rowOff>
    </xdr:to>
    <xdr:cxnSp macro="">
      <xdr:nvCxnSpPr>
        <xdr:cNvPr id="191" name="直線コネクタ 190"/>
        <xdr:cNvCxnSpPr/>
      </xdr:nvCxnSpPr>
      <xdr:spPr>
        <a:xfrm>
          <a:off x="3098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107950</xdr:rowOff>
    </xdr:to>
    <xdr:cxnSp macro="">
      <xdr:nvCxnSpPr>
        <xdr:cNvPr id="194" name="直線コネクタ 193"/>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133350</xdr:rowOff>
    </xdr:from>
    <xdr:to>
      <xdr:col>3</xdr:col>
      <xdr:colOff>142875</xdr:colOff>
      <xdr:row>59</xdr:row>
      <xdr:rowOff>31750</xdr:rowOff>
    </xdr:to>
    <xdr:cxnSp macro="">
      <xdr:nvCxnSpPr>
        <xdr:cNvPr id="197" name="直線コネクタ 196"/>
        <xdr:cNvCxnSpPr/>
      </xdr:nvCxnSpPr>
      <xdr:spPr>
        <a:xfrm>
          <a:off x="1320800" y="9906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165100</xdr:rowOff>
    </xdr:from>
    <xdr:to>
      <xdr:col>7</xdr:col>
      <xdr:colOff>66675</xdr:colOff>
      <xdr:row>59</xdr:row>
      <xdr:rowOff>95250</xdr:rowOff>
    </xdr:to>
    <xdr:sp macro="" textlink="">
      <xdr:nvSpPr>
        <xdr:cNvPr id="207" name="円/楕円 206"/>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137177</xdr:rowOff>
    </xdr:from>
    <xdr:ext cx="762000" cy="259045"/>
    <xdr:sp macro="" textlink="">
      <xdr:nvSpPr>
        <xdr:cNvPr id="208"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146050</xdr:rowOff>
    </xdr:from>
    <xdr:to>
      <xdr:col>5</xdr:col>
      <xdr:colOff>600075</xdr:colOff>
      <xdr:row>60</xdr:row>
      <xdr:rowOff>76200</xdr:rowOff>
    </xdr:to>
    <xdr:sp macro="" textlink="">
      <xdr:nvSpPr>
        <xdr:cNvPr id="209" name="円/楕円 208"/>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60977</xdr:rowOff>
    </xdr:from>
    <xdr:ext cx="736600" cy="259045"/>
    <xdr:sp macro="" textlink="">
      <xdr:nvSpPr>
        <xdr:cNvPr id="210" name="テキスト ボックス 209"/>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1" name="円/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3" name="円/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82550</xdr:rowOff>
    </xdr:from>
    <xdr:to>
      <xdr:col>1</xdr:col>
      <xdr:colOff>676275</xdr:colOff>
      <xdr:row>58</xdr:row>
      <xdr:rowOff>12700</xdr:rowOff>
    </xdr:to>
    <xdr:sp macro="" textlink="">
      <xdr:nvSpPr>
        <xdr:cNvPr id="215" name="円/楕円 214"/>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168927</xdr:rowOff>
    </xdr:from>
    <xdr:ext cx="762000" cy="259045"/>
    <xdr:sp macro="" textlink="">
      <xdr:nvSpPr>
        <xdr:cNvPr id="216" name="テキスト ボックス 215"/>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a:ea typeface="+mn-ea"/>
              <a:cs typeface="+mn-cs"/>
            </a:rPr>
            <a:t>　 </a:t>
          </a:r>
          <a:r>
            <a:rPr lang="ja-JP" altLang="en-US" sz="1200" b="0" i="0" baseline="0">
              <a:solidFill>
                <a:schemeClr val="dk1"/>
              </a:solidFill>
              <a:effectLst/>
              <a:latin typeface="+mn-lt"/>
              <a:ea typeface="+mn-ea"/>
              <a:cs typeface="+mn-cs"/>
            </a:rPr>
            <a:t>ここ数年は、概ね類似団体の平均値と同程度の数値で推移している状況だったが、国保、介護、後期高齢者医療、下水道の特別会計に対する繰出金が増加傾向であり、類似団体を上回る水準となった。　</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いずれの会計も収支改善は難しく高止まりの状態であり、財政負担の影響が大きくなることが懸念されることから、経費の節減、料金等の見直し、適正化を図る必要がある。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115570</xdr:rowOff>
    </xdr:to>
    <xdr:cxnSp macro="">
      <xdr:nvCxnSpPr>
        <xdr:cNvPr id="249" name="直線コネクタ 248"/>
        <xdr:cNvCxnSpPr/>
      </xdr:nvCxnSpPr>
      <xdr:spPr>
        <a:xfrm flipV="1">
          <a:off x="15671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115570</xdr:rowOff>
    </xdr:to>
    <xdr:cxnSp macro="">
      <xdr:nvCxnSpPr>
        <xdr:cNvPr id="252" name="直線コネクタ 251"/>
        <xdr:cNvCxnSpPr/>
      </xdr:nvCxnSpPr>
      <xdr:spPr>
        <a:xfrm>
          <a:off x="14782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39370</xdr:rowOff>
    </xdr:to>
    <xdr:cxnSp macro="">
      <xdr:nvCxnSpPr>
        <xdr:cNvPr id="255" name="直線コネクタ 254"/>
        <xdr:cNvCxnSpPr/>
      </xdr:nvCxnSpPr>
      <xdr:spPr>
        <a:xfrm>
          <a:off x="13893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165100</xdr:rowOff>
    </xdr:to>
    <xdr:cxnSp macro="">
      <xdr:nvCxnSpPr>
        <xdr:cNvPr id="258" name="直線コネクタ 257"/>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8" name="円/楕円 267"/>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9"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0" name="円/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2" name="円/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常備消防や廃棄物処理施設等の一部事務組合への負担金が高い水準で推移している。消防分遣所建設、火葬場建設など各組合で施設整備が実施され、今後、負担金の増加が見込まれる。適正な救急通報やごみ減量など業務効率化や経費節減につながるよう住民理解や啓発の取り組み強化などを引き続き進める。</a:t>
          </a:r>
        </a:p>
        <a:p>
          <a:pPr rtl="0"/>
          <a:r>
            <a:rPr lang="ja-JP" altLang="en-US" sz="1200" b="0" i="0" baseline="0">
              <a:solidFill>
                <a:schemeClr val="dk1"/>
              </a:solidFill>
              <a:effectLst/>
              <a:latin typeface="+mn-lt"/>
              <a:ea typeface="+mn-ea"/>
              <a:cs typeface="+mn-cs"/>
            </a:rPr>
            <a:t>　 町単独補助金は、終期設定をするとともに「事務事業評価委員会」による効果検証を行い、廃止・縮減・統合などの見直しを今後も図る。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24130</xdr:rowOff>
    </xdr:to>
    <xdr:cxnSp macro="">
      <xdr:nvCxnSpPr>
        <xdr:cNvPr id="307" name="直線コネクタ 306"/>
        <xdr:cNvCxnSpPr/>
      </xdr:nvCxnSpPr>
      <xdr:spPr>
        <a:xfrm>
          <a:off x="15671800" y="6294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145288</xdr:rowOff>
    </xdr:to>
    <xdr:cxnSp macro="">
      <xdr:nvCxnSpPr>
        <xdr:cNvPr id="310" name="直線コネクタ 309"/>
        <xdr:cNvCxnSpPr/>
      </xdr:nvCxnSpPr>
      <xdr:spPr>
        <a:xfrm flipV="1">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5842</xdr:rowOff>
    </xdr:to>
    <xdr:cxnSp macro="">
      <xdr:nvCxnSpPr>
        <xdr:cNvPr id="313" name="直線コネクタ 312"/>
        <xdr:cNvCxnSpPr/>
      </xdr:nvCxnSpPr>
      <xdr:spPr>
        <a:xfrm flipV="1">
          <a:off x="13893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5842</xdr:rowOff>
    </xdr:to>
    <xdr:cxnSp macro="">
      <xdr:nvCxnSpPr>
        <xdr:cNvPr id="316" name="直線コネクタ 315"/>
        <xdr:cNvCxnSpPr/>
      </xdr:nvCxnSpPr>
      <xdr:spPr>
        <a:xfrm>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6" name="円/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8" name="円/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0" name="円/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2" name="円/楕円 331"/>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3" name="テキスト ボックス 332"/>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4" name="円/楕円 33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5" name="テキスト ボックス 33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過去に発行した地方債の償還ピークが過ぎて減少傾向にあり、類似団体より数値は良い水準で推移しているが、ここ数年、庁舎別館建設事業など建設事業の増加に伴い地方債発行額が増加しているため、将来的には公債費負担が大きくなる見込みである。</a:t>
          </a:r>
        </a:p>
        <a:p>
          <a:pPr rtl="0" eaLnBrk="1" fontAlgn="auto" latinLnBrk="0" hangingPunct="1"/>
          <a:r>
            <a:rPr lang="ja-JP" altLang="en-US" sz="1200" b="0" i="0" baseline="0">
              <a:solidFill>
                <a:schemeClr val="dk1"/>
              </a:solidFill>
              <a:effectLst/>
              <a:latin typeface="+mn-lt"/>
              <a:ea typeface="+mn-ea"/>
              <a:cs typeface="+mn-cs"/>
            </a:rPr>
            <a:t>　 引き続き、健全かつ持続可能な財政運営を実現するために財政負担の将来見通しを的確に分析し、地方債の発行抑制と償還額平準化に努めていく。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73661</xdr:rowOff>
    </xdr:to>
    <xdr:cxnSp macro="">
      <xdr:nvCxnSpPr>
        <xdr:cNvPr id="368" name="直線コネクタ 367"/>
        <xdr:cNvCxnSpPr/>
      </xdr:nvCxnSpPr>
      <xdr:spPr>
        <a:xfrm flipV="1">
          <a:off x="3987800" y="13035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111761</xdr:rowOff>
    </xdr:to>
    <xdr:cxnSp macro="">
      <xdr:nvCxnSpPr>
        <xdr:cNvPr id="371" name="直線コネクタ 370"/>
        <xdr:cNvCxnSpPr/>
      </xdr:nvCxnSpPr>
      <xdr:spPr>
        <a:xfrm flipV="1">
          <a:off x="3098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127000</xdr:rowOff>
    </xdr:to>
    <xdr:cxnSp macro="">
      <xdr:nvCxnSpPr>
        <xdr:cNvPr id="374" name="直線コネクタ 373"/>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8889</xdr:rowOff>
    </xdr:to>
    <xdr:cxnSp macro="">
      <xdr:nvCxnSpPr>
        <xdr:cNvPr id="377" name="直線コネクタ 376"/>
        <xdr:cNvCxnSpPr/>
      </xdr:nvCxnSpPr>
      <xdr:spPr>
        <a:xfrm flipV="1">
          <a:off x="1320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7" name="円/楕円 38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9" name="円/楕円 38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90" name="テキスト ボックス 38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1" name="円/楕円 39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2" name="テキスト ボックス 39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3" name="円/楕円 39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4" name="テキスト ボックス 39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5" name="円/楕円 39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6" name="テキスト ボックス 39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a:ea typeface="+mn-ea"/>
              <a:cs typeface="+mn-cs"/>
            </a:rPr>
            <a:t>　 </a:t>
          </a:r>
          <a:r>
            <a:rPr lang="ja-JP" altLang="en-US" sz="1200" b="0" i="0" baseline="0">
              <a:solidFill>
                <a:schemeClr val="dk1"/>
              </a:solidFill>
              <a:effectLst/>
              <a:latin typeface="+mn-lt"/>
              <a:ea typeface="+mn-ea"/>
              <a:cs typeface="+mn-cs"/>
            </a:rPr>
            <a:t>公共施設の老朽化に伴う維持補修費等が増大傾向にあり、将来的には莫大な負担になることが、懸念されるため、公共施設等総合管理計画を策定し、各公共施設の将来的な個別の整備計画を立てていくことが必要となる。</a:t>
          </a:r>
          <a:endParaRPr lang="en-US" altLang="ja-JP" sz="1200" b="0" i="0" baseline="0">
            <a:solidFill>
              <a:schemeClr val="dk1"/>
            </a:solidFill>
            <a:effectLst/>
            <a:latin typeface="+mn-lt"/>
            <a:ea typeface="+mn-ea"/>
            <a:cs typeface="+mn-cs"/>
          </a:endParaRPr>
        </a:p>
        <a:p>
          <a:r>
            <a:rPr lang="en-US"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あわせて、人件費、補助費等、繰出金の抑制を図っていくためにも全庁一体となって、歳出削減・自主財源の確保に取り組む必要がある。</a:t>
          </a:r>
        </a:p>
        <a:p>
          <a:pPr rtl="0" eaLnBrk="1" fontAlgn="auto" latinLnBrk="0" hangingPunct="1"/>
          <a:endParaRPr lang="ja-JP" altLang="en-US"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106426</xdr:rowOff>
    </xdr:to>
    <xdr:cxnSp macro="">
      <xdr:nvCxnSpPr>
        <xdr:cNvPr id="427" name="直線コネクタ 426"/>
        <xdr:cNvCxnSpPr/>
      </xdr:nvCxnSpPr>
      <xdr:spPr>
        <a:xfrm flipV="1">
          <a:off x="15671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77</xdr:row>
      <xdr:rowOff>106426</xdr:rowOff>
    </xdr:to>
    <xdr:cxnSp macro="">
      <xdr:nvCxnSpPr>
        <xdr:cNvPr id="430" name="直線コネクタ 429"/>
        <xdr:cNvCxnSpPr/>
      </xdr:nvCxnSpPr>
      <xdr:spPr>
        <a:xfrm>
          <a:off x="14782800" y="13152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122428</xdr:rowOff>
    </xdr:to>
    <xdr:cxnSp macro="">
      <xdr:nvCxnSpPr>
        <xdr:cNvPr id="433" name="直線コネクタ 432"/>
        <xdr:cNvCxnSpPr/>
      </xdr:nvCxnSpPr>
      <xdr:spPr>
        <a:xfrm>
          <a:off x="13893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117856</xdr:rowOff>
    </xdr:to>
    <xdr:cxnSp macro="">
      <xdr:nvCxnSpPr>
        <xdr:cNvPr id="436" name="直線コネクタ 435"/>
        <xdr:cNvCxnSpPr/>
      </xdr:nvCxnSpPr>
      <xdr:spPr>
        <a:xfrm>
          <a:off x="13004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6" name="円/楕円 445"/>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7"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8" name="円/楕円 447"/>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9" name="テキスト ボックス 448"/>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50" name="円/楕円 449"/>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51" name="テキスト ボックス 450"/>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2" name="円/楕円 45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3" name="テキスト ボックス 45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4" name="円/楕円 453"/>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69105</xdr:rowOff>
    </xdr:from>
    <xdr:ext cx="762000" cy="259045"/>
    <xdr:sp macro="" textlink="">
      <xdr:nvSpPr>
        <xdr:cNvPr id="455" name="テキスト ボックス 454"/>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132971</xdr:rowOff>
    </xdr:from>
    <xdr:to>
      <xdr:col>4</xdr:col>
      <xdr:colOff>1117600</xdr:colOff>
      <xdr:row>18</xdr:row>
      <xdr:rowOff>30574</xdr:rowOff>
    </xdr:to>
    <xdr:cxnSp macro="">
      <xdr:nvCxnSpPr>
        <xdr:cNvPr id="52" name="直線コネクタ 51"/>
        <xdr:cNvCxnSpPr/>
      </xdr:nvCxnSpPr>
      <xdr:spPr bwMode="auto">
        <a:xfrm flipV="1">
          <a:off x="5003800" y="3095246"/>
          <a:ext cx="6477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30574</xdr:rowOff>
    </xdr:from>
    <xdr:to>
      <xdr:col>4</xdr:col>
      <xdr:colOff>469900</xdr:colOff>
      <xdr:row>18</xdr:row>
      <xdr:rowOff>76719</xdr:rowOff>
    </xdr:to>
    <xdr:cxnSp macro="">
      <xdr:nvCxnSpPr>
        <xdr:cNvPr id="55" name="直線コネクタ 54"/>
        <xdr:cNvCxnSpPr/>
      </xdr:nvCxnSpPr>
      <xdr:spPr bwMode="auto">
        <a:xfrm flipV="1">
          <a:off x="4305300" y="3164299"/>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43996</xdr:rowOff>
    </xdr:from>
    <xdr:to>
      <xdr:col>3</xdr:col>
      <xdr:colOff>904875</xdr:colOff>
      <xdr:row>18</xdr:row>
      <xdr:rowOff>76719</xdr:rowOff>
    </xdr:to>
    <xdr:cxnSp macro="">
      <xdr:nvCxnSpPr>
        <xdr:cNvPr id="58" name="直線コネクタ 57"/>
        <xdr:cNvCxnSpPr/>
      </xdr:nvCxnSpPr>
      <xdr:spPr bwMode="auto">
        <a:xfrm>
          <a:off x="3606800" y="3177721"/>
          <a:ext cx="698500" cy="3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157088</xdr:rowOff>
    </xdr:from>
    <xdr:to>
      <xdr:col>3</xdr:col>
      <xdr:colOff>206375</xdr:colOff>
      <xdr:row>18</xdr:row>
      <xdr:rowOff>43996</xdr:rowOff>
    </xdr:to>
    <xdr:cxnSp macro="">
      <xdr:nvCxnSpPr>
        <xdr:cNvPr id="61" name="直線コネクタ 60"/>
        <xdr:cNvCxnSpPr/>
      </xdr:nvCxnSpPr>
      <xdr:spPr bwMode="auto">
        <a:xfrm>
          <a:off x="2908300" y="3119363"/>
          <a:ext cx="6985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82171</xdr:rowOff>
    </xdr:from>
    <xdr:to>
      <xdr:col>5</xdr:col>
      <xdr:colOff>34925</xdr:colOff>
      <xdr:row>18</xdr:row>
      <xdr:rowOff>12321</xdr:rowOff>
    </xdr:to>
    <xdr:sp macro="" textlink="">
      <xdr:nvSpPr>
        <xdr:cNvPr id="71" name="円/楕円 70"/>
        <xdr:cNvSpPr/>
      </xdr:nvSpPr>
      <xdr:spPr bwMode="auto">
        <a:xfrm>
          <a:off x="56007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98698</xdr:rowOff>
    </xdr:from>
    <xdr:ext cx="762000" cy="259045"/>
    <xdr:sp macro="" textlink="">
      <xdr:nvSpPr>
        <xdr:cNvPr id="72" name="人口1人当たり決算額の推移該当値テキスト130"/>
        <xdr:cNvSpPr txBox="1"/>
      </xdr:nvSpPr>
      <xdr:spPr>
        <a:xfrm>
          <a:off x="5740400" y="288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151224</xdr:rowOff>
    </xdr:from>
    <xdr:to>
      <xdr:col>4</xdr:col>
      <xdr:colOff>520700</xdr:colOff>
      <xdr:row>18</xdr:row>
      <xdr:rowOff>81374</xdr:rowOff>
    </xdr:to>
    <xdr:sp macro="" textlink="">
      <xdr:nvSpPr>
        <xdr:cNvPr id="73" name="円/楕円 72"/>
        <xdr:cNvSpPr/>
      </xdr:nvSpPr>
      <xdr:spPr bwMode="auto">
        <a:xfrm>
          <a:off x="49530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66151</xdr:rowOff>
    </xdr:from>
    <xdr:ext cx="736600" cy="259045"/>
    <xdr:sp macro="" textlink="">
      <xdr:nvSpPr>
        <xdr:cNvPr id="74" name="テキスト ボックス 73"/>
        <xdr:cNvSpPr txBox="1"/>
      </xdr:nvSpPr>
      <xdr:spPr>
        <a:xfrm>
          <a:off x="4622800" y="319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25919</xdr:rowOff>
    </xdr:from>
    <xdr:to>
      <xdr:col>3</xdr:col>
      <xdr:colOff>955675</xdr:colOff>
      <xdr:row>18</xdr:row>
      <xdr:rowOff>127519</xdr:rowOff>
    </xdr:to>
    <xdr:sp macro="" textlink="">
      <xdr:nvSpPr>
        <xdr:cNvPr id="75" name="円/楕円 74"/>
        <xdr:cNvSpPr/>
      </xdr:nvSpPr>
      <xdr:spPr bwMode="auto">
        <a:xfrm>
          <a:off x="4254500" y="31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112296</xdr:rowOff>
    </xdr:from>
    <xdr:ext cx="762000" cy="259045"/>
    <xdr:sp macro="" textlink="">
      <xdr:nvSpPr>
        <xdr:cNvPr id="76" name="テキスト ボックス 75"/>
        <xdr:cNvSpPr txBox="1"/>
      </xdr:nvSpPr>
      <xdr:spPr>
        <a:xfrm>
          <a:off x="3924300" y="32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164646</xdr:rowOff>
    </xdr:from>
    <xdr:to>
      <xdr:col>3</xdr:col>
      <xdr:colOff>257175</xdr:colOff>
      <xdr:row>18</xdr:row>
      <xdr:rowOff>94796</xdr:rowOff>
    </xdr:to>
    <xdr:sp macro="" textlink="">
      <xdr:nvSpPr>
        <xdr:cNvPr id="77" name="円/楕円 76"/>
        <xdr:cNvSpPr/>
      </xdr:nvSpPr>
      <xdr:spPr bwMode="auto">
        <a:xfrm>
          <a:off x="3556000" y="312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79574</xdr:rowOff>
    </xdr:from>
    <xdr:ext cx="762000" cy="259045"/>
    <xdr:sp macro="" textlink="">
      <xdr:nvSpPr>
        <xdr:cNvPr id="78" name="テキスト ボックス 77"/>
        <xdr:cNvSpPr txBox="1"/>
      </xdr:nvSpPr>
      <xdr:spPr>
        <a:xfrm>
          <a:off x="3225800" y="321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106288</xdr:rowOff>
    </xdr:from>
    <xdr:to>
      <xdr:col>2</xdr:col>
      <xdr:colOff>692150</xdr:colOff>
      <xdr:row>18</xdr:row>
      <xdr:rowOff>36438</xdr:rowOff>
    </xdr:to>
    <xdr:sp macro="" textlink="">
      <xdr:nvSpPr>
        <xdr:cNvPr id="79" name="円/楕円 78"/>
        <xdr:cNvSpPr/>
      </xdr:nvSpPr>
      <xdr:spPr bwMode="auto">
        <a:xfrm>
          <a:off x="2857500" y="306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21215</xdr:rowOff>
    </xdr:from>
    <xdr:ext cx="762000" cy="259045"/>
    <xdr:sp macro="" textlink="">
      <xdr:nvSpPr>
        <xdr:cNvPr id="80" name="テキスト ボックス 79"/>
        <xdr:cNvSpPr txBox="1"/>
      </xdr:nvSpPr>
      <xdr:spPr>
        <a:xfrm>
          <a:off x="2527300" y="31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75205</xdr:rowOff>
    </xdr:from>
    <xdr:to>
      <xdr:col>4</xdr:col>
      <xdr:colOff>1117600</xdr:colOff>
      <xdr:row>35</xdr:row>
      <xdr:rowOff>92612</xdr:rowOff>
    </xdr:to>
    <xdr:cxnSp macro="">
      <xdr:nvCxnSpPr>
        <xdr:cNvPr id="115" name="直線コネクタ 114"/>
        <xdr:cNvCxnSpPr/>
      </xdr:nvCxnSpPr>
      <xdr:spPr bwMode="auto">
        <a:xfrm>
          <a:off x="5003800" y="6685555"/>
          <a:ext cx="6477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11002</xdr:rowOff>
    </xdr:from>
    <xdr:to>
      <xdr:col>4</xdr:col>
      <xdr:colOff>469900</xdr:colOff>
      <xdr:row>35</xdr:row>
      <xdr:rowOff>75205</xdr:rowOff>
    </xdr:to>
    <xdr:cxnSp macro="">
      <xdr:nvCxnSpPr>
        <xdr:cNvPr id="118" name="直線コネクタ 117"/>
        <xdr:cNvCxnSpPr/>
      </xdr:nvCxnSpPr>
      <xdr:spPr bwMode="auto">
        <a:xfrm>
          <a:off x="4305300" y="6621352"/>
          <a:ext cx="698500" cy="6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311349</xdr:rowOff>
    </xdr:from>
    <xdr:to>
      <xdr:col>3</xdr:col>
      <xdr:colOff>904875</xdr:colOff>
      <xdr:row>35</xdr:row>
      <xdr:rowOff>11002</xdr:rowOff>
    </xdr:to>
    <xdr:cxnSp macro="">
      <xdr:nvCxnSpPr>
        <xdr:cNvPr id="121" name="直線コネクタ 120"/>
        <xdr:cNvCxnSpPr/>
      </xdr:nvCxnSpPr>
      <xdr:spPr bwMode="auto">
        <a:xfrm>
          <a:off x="3606800" y="6578799"/>
          <a:ext cx="698500" cy="4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253024</xdr:rowOff>
    </xdr:from>
    <xdr:to>
      <xdr:col>3</xdr:col>
      <xdr:colOff>206375</xdr:colOff>
      <xdr:row>34</xdr:row>
      <xdr:rowOff>311349</xdr:rowOff>
    </xdr:to>
    <xdr:cxnSp macro="">
      <xdr:nvCxnSpPr>
        <xdr:cNvPr id="124" name="直線コネクタ 123"/>
        <xdr:cNvCxnSpPr/>
      </xdr:nvCxnSpPr>
      <xdr:spPr bwMode="auto">
        <a:xfrm>
          <a:off x="2908300" y="6520474"/>
          <a:ext cx="698500" cy="5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41812</xdr:rowOff>
    </xdr:from>
    <xdr:to>
      <xdr:col>5</xdr:col>
      <xdr:colOff>34925</xdr:colOff>
      <xdr:row>35</xdr:row>
      <xdr:rowOff>143412</xdr:rowOff>
    </xdr:to>
    <xdr:sp macro="" textlink="">
      <xdr:nvSpPr>
        <xdr:cNvPr id="134" name="円/楕円 133"/>
        <xdr:cNvSpPr/>
      </xdr:nvSpPr>
      <xdr:spPr bwMode="auto">
        <a:xfrm>
          <a:off x="56007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229789</xdr:rowOff>
    </xdr:from>
    <xdr:ext cx="762000" cy="259045"/>
    <xdr:sp macro="" textlink="">
      <xdr:nvSpPr>
        <xdr:cNvPr id="135" name="人口1人当たり決算額の推移該当値テキスト445"/>
        <xdr:cNvSpPr txBox="1"/>
      </xdr:nvSpPr>
      <xdr:spPr>
        <a:xfrm>
          <a:off x="5740400" y="649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24405</xdr:rowOff>
    </xdr:from>
    <xdr:to>
      <xdr:col>4</xdr:col>
      <xdr:colOff>520700</xdr:colOff>
      <xdr:row>35</xdr:row>
      <xdr:rowOff>126005</xdr:rowOff>
    </xdr:to>
    <xdr:sp macro="" textlink="">
      <xdr:nvSpPr>
        <xdr:cNvPr id="136" name="円/楕円 135"/>
        <xdr:cNvSpPr/>
      </xdr:nvSpPr>
      <xdr:spPr bwMode="auto">
        <a:xfrm>
          <a:off x="49530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136183</xdr:rowOff>
    </xdr:from>
    <xdr:ext cx="736600" cy="259045"/>
    <xdr:sp macro="" textlink="">
      <xdr:nvSpPr>
        <xdr:cNvPr id="137" name="テキスト ボックス 136"/>
        <xdr:cNvSpPr txBox="1"/>
      </xdr:nvSpPr>
      <xdr:spPr>
        <a:xfrm>
          <a:off x="4622800" y="640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303102</xdr:rowOff>
    </xdr:from>
    <xdr:to>
      <xdr:col>3</xdr:col>
      <xdr:colOff>955675</xdr:colOff>
      <xdr:row>35</xdr:row>
      <xdr:rowOff>61802</xdr:rowOff>
    </xdr:to>
    <xdr:sp macro="" textlink="">
      <xdr:nvSpPr>
        <xdr:cNvPr id="138" name="円/楕円 137"/>
        <xdr:cNvSpPr/>
      </xdr:nvSpPr>
      <xdr:spPr bwMode="auto">
        <a:xfrm>
          <a:off x="4254500" y="657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71979</xdr:rowOff>
    </xdr:from>
    <xdr:ext cx="762000" cy="259045"/>
    <xdr:sp macro="" textlink="">
      <xdr:nvSpPr>
        <xdr:cNvPr id="139" name="テキスト ボックス 138"/>
        <xdr:cNvSpPr txBox="1"/>
      </xdr:nvSpPr>
      <xdr:spPr>
        <a:xfrm>
          <a:off x="3924300" y="633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260549</xdr:rowOff>
    </xdr:from>
    <xdr:to>
      <xdr:col>3</xdr:col>
      <xdr:colOff>257175</xdr:colOff>
      <xdr:row>35</xdr:row>
      <xdr:rowOff>19249</xdr:rowOff>
    </xdr:to>
    <xdr:sp macro="" textlink="">
      <xdr:nvSpPr>
        <xdr:cNvPr id="140" name="円/楕円 139"/>
        <xdr:cNvSpPr/>
      </xdr:nvSpPr>
      <xdr:spPr bwMode="auto">
        <a:xfrm>
          <a:off x="3556000" y="652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29427</xdr:rowOff>
    </xdr:from>
    <xdr:ext cx="762000" cy="259045"/>
    <xdr:sp macro="" textlink="">
      <xdr:nvSpPr>
        <xdr:cNvPr id="141" name="テキスト ボックス 140"/>
        <xdr:cNvSpPr txBox="1"/>
      </xdr:nvSpPr>
      <xdr:spPr>
        <a:xfrm>
          <a:off x="3225800" y="62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202224</xdr:rowOff>
    </xdr:from>
    <xdr:to>
      <xdr:col>2</xdr:col>
      <xdr:colOff>692150</xdr:colOff>
      <xdr:row>34</xdr:row>
      <xdr:rowOff>303824</xdr:rowOff>
    </xdr:to>
    <xdr:sp macro="" textlink="">
      <xdr:nvSpPr>
        <xdr:cNvPr id="142" name="円/楕円 141"/>
        <xdr:cNvSpPr/>
      </xdr:nvSpPr>
      <xdr:spPr bwMode="auto">
        <a:xfrm>
          <a:off x="28575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314001</xdr:rowOff>
    </xdr:from>
    <xdr:ext cx="762000" cy="259045"/>
    <xdr:sp macro="" textlink="">
      <xdr:nvSpPr>
        <xdr:cNvPr id="143" name="テキスト ボックス 142"/>
        <xdr:cNvSpPr txBox="1"/>
      </xdr:nvSpPr>
      <xdr:spPr>
        <a:xfrm>
          <a:off x="2527300" y="6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121622</xdr:rowOff>
    </xdr:from>
    <xdr:to>
      <xdr:col>6</xdr:col>
      <xdr:colOff>511175</xdr:colOff>
      <xdr:row>36</xdr:row>
      <xdr:rowOff>144729</xdr:rowOff>
    </xdr:to>
    <xdr:cxnSp macro="">
      <xdr:nvCxnSpPr>
        <xdr:cNvPr id="61" name="直線コネクタ 60"/>
        <xdr:cNvCxnSpPr/>
      </xdr:nvCxnSpPr>
      <xdr:spPr>
        <a:xfrm flipV="1">
          <a:off x="3797300" y="6293822"/>
          <a:ext cx="8382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144729</xdr:rowOff>
    </xdr:from>
    <xdr:to>
      <xdr:col>5</xdr:col>
      <xdr:colOff>358775</xdr:colOff>
      <xdr:row>37</xdr:row>
      <xdr:rowOff>42354</xdr:rowOff>
    </xdr:to>
    <xdr:cxnSp macro="">
      <xdr:nvCxnSpPr>
        <xdr:cNvPr id="64" name="直線コネクタ 63"/>
        <xdr:cNvCxnSpPr/>
      </xdr:nvCxnSpPr>
      <xdr:spPr>
        <a:xfrm flipV="1">
          <a:off x="2908300" y="6316929"/>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33058</xdr:rowOff>
    </xdr:from>
    <xdr:to>
      <xdr:col>4</xdr:col>
      <xdr:colOff>155575</xdr:colOff>
      <xdr:row>37</xdr:row>
      <xdr:rowOff>42354</xdr:rowOff>
    </xdr:to>
    <xdr:cxnSp macro="">
      <xdr:nvCxnSpPr>
        <xdr:cNvPr id="67" name="直線コネクタ 66"/>
        <xdr:cNvCxnSpPr/>
      </xdr:nvCxnSpPr>
      <xdr:spPr>
        <a:xfrm>
          <a:off x="2019300" y="637670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151263</xdr:rowOff>
    </xdr:from>
    <xdr:to>
      <xdr:col>2</xdr:col>
      <xdr:colOff>638175</xdr:colOff>
      <xdr:row>37</xdr:row>
      <xdr:rowOff>33058</xdr:rowOff>
    </xdr:to>
    <xdr:cxnSp macro="">
      <xdr:nvCxnSpPr>
        <xdr:cNvPr id="70" name="直線コネクタ 69"/>
        <xdr:cNvCxnSpPr/>
      </xdr:nvCxnSpPr>
      <xdr:spPr>
        <a:xfrm>
          <a:off x="1130300" y="6323463"/>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70822</xdr:rowOff>
    </xdr:from>
    <xdr:to>
      <xdr:col>6</xdr:col>
      <xdr:colOff>561975</xdr:colOff>
      <xdr:row>37</xdr:row>
      <xdr:rowOff>972</xdr:rowOff>
    </xdr:to>
    <xdr:sp macro="" textlink="">
      <xdr:nvSpPr>
        <xdr:cNvPr id="80" name="円/楕円 79"/>
        <xdr:cNvSpPr/>
      </xdr:nvSpPr>
      <xdr:spPr>
        <a:xfrm>
          <a:off x="4584700" y="62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93699</xdr:rowOff>
    </xdr:from>
    <xdr:ext cx="534377" cy="259045"/>
    <xdr:sp macro="" textlink="">
      <xdr:nvSpPr>
        <xdr:cNvPr id="81" name="人件費該当値テキスト"/>
        <xdr:cNvSpPr txBox="1"/>
      </xdr:nvSpPr>
      <xdr:spPr>
        <a:xfrm>
          <a:off x="4686300" y="60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93929</xdr:rowOff>
    </xdr:from>
    <xdr:to>
      <xdr:col>5</xdr:col>
      <xdr:colOff>409575</xdr:colOff>
      <xdr:row>37</xdr:row>
      <xdr:rowOff>24079</xdr:rowOff>
    </xdr:to>
    <xdr:sp macro="" textlink="">
      <xdr:nvSpPr>
        <xdr:cNvPr id="82" name="円/楕円 81"/>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40606</xdr:rowOff>
    </xdr:from>
    <xdr:ext cx="534377" cy="259045"/>
    <xdr:sp macro="" textlink="">
      <xdr:nvSpPr>
        <xdr:cNvPr id="83" name="テキスト ボックス 82"/>
        <xdr:cNvSpPr txBox="1"/>
      </xdr:nvSpPr>
      <xdr:spPr>
        <a:xfrm>
          <a:off x="3530111" y="60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163004</xdr:rowOff>
    </xdr:from>
    <xdr:to>
      <xdr:col>4</xdr:col>
      <xdr:colOff>206375</xdr:colOff>
      <xdr:row>37</xdr:row>
      <xdr:rowOff>93154</xdr:rowOff>
    </xdr:to>
    <xdr:sp macro="" textlink="">
      <xdr:nvSpPr>
        <xdr:cNvPr id="84" name="円/楕円 83"/>
        <xdr:cNvSpPr/>
      </xdr:nvSpPr>
      <xdr:spPr>
        <a:xfrm>
          <a:off x="2857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84281</xdr:rowOff>
    </xdr:from>
    <xdr:ext cx="534377" cy="259045"/>
    <xdr:sp macro="" textlink="">
      <xdr:nvSpPr>
        <xdr:cNvPr id="85" name="テキスト ボックス 84"/>
        <xdr:cNvSpPr txBox="1"/>
      </xdr:nvSpPr>
      <xdr:spPr>
        <a:xfrm>
          <a:off x="2641111" y="64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153708</xdr:rowOff>
    </xdr:from>
    <xdr:to>
      <xdr:col>3</xdr:col>
      <xdr:colOff>3175</xdr:colOff>
      <xdr:row>37</xdr:row>
      <xdr:rowOff>83858</xdr:rowOff>
    </xdr:to>
    <xdr:sp macro="" textlink="">
      <xdr:nvSpPr>
        <xdr:cNvPr id="86" name="円/楕円 85"/>
        <xdr:cNvSpPr/>
      </xdr:nvSpPr>
      <xdr:spPr>
        <a:xfrm>
          <a:off x="1968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74985</xdr:rowOff>
    </xdr:from>
    <xdr:ext cx="534377" cy="259045"/>
    <xdr:sp macro="" textlink="">
      <xdr:nvSpPr>
        <xdr:cNvPr id="87" name="テキスト ボックス 86"/>
        <xdr:cNvSpPr txBox="1"/>
      </xdr:nvSpPr>
      <xdr:spPr>
        <a:xfrm>
          <a:off x="1752111" y="64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100463</xdr:rowOff>
    </xdr:from>
    <xdr:to>
      <xdr:col>1</xdr:col>
      <xdr:colOff>485775</xdr:colOff>
      <xdr:row>37</xdr:row>
      <xdr:rowOff>30613</xdr:rowOff>
    </xdr:to>
    <xdr:sp macro="" textlink="">
      <xdr:nvSpPr>
        <xdr:cNvPr id="88" name="円/楕円 87"/>
        <xdr:cNvSpPr/>
      </xdr:nvSpPr>
      <xdr:spPr>
        <a:xfrm>
          <a:off x="1079500" y="62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47140</xdr:rowOff>
    </xdr:from>
    <xdr:ext cx="534377" cy="259045"/>
    <xdr:sp macro="" textlink="">
      <xdr:nvSpPr>
        <xdr:cNvPr id="89" name="テキスト ボックス 88"/>
        <xdr:cNvSpPr txBox="1"/>
      </xdr:nvSpPr>
      <xdr:spPr>
        <a:xfrm>
          <a:off x="863111" y="60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170724</xdr:rowOff>
    </xdr:from>
    <xdr:to>
      <xdr:col>6</xdr:col>
      <xdr:colOff>511175</xdr:colOff>
      <xdr:row>58</xdr:row>
      <xdr:rowOff>27866</xdr:rowOff>
    </xdr:to>
    <xdr:cxnSp macro="">
      <xdr:nvCxnSpPr>
        <xdr:cNvPr id="121" name="直線コネクタ 120"/>
        <xdr:cNvCxnSpPr/>
      </xdr:nvCxnSpPr>
      <xdr:spPr>
        <a:xfrm flipV="1">
          <a:off x="3797300" y="9943374"/>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27866</xdr:rowOff>
    </xdr:from>
    <xdr:to>
      <xdr:col>5</xdr:col>
      <xdr:colOff>358775</xdr:colOff>
      <xdr:row>58</xdr:row>
      <xdr:rowOff>64621</xdr:rowOff>
    </xdr:to>
    <xdr:cxnSp macro="">
      <xdr:nvCxnSpPr>
        <xdr:cNvPr id="124" name="直線コネクタ 123"/>
        <xdr:cNvCxnSpPr/>
      </xdr:nvCxnSpPr>
      <xdr:spPr>
        <a:xfrm flipV="1">
          <a:off x="2908300" y="9971966"/>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64621</xdr:rowOff>
    </xdr:from>
    <xdr:to>
      <xdr:col>4</xdr:col>
      <xdr:colOff>155575</xdr:colOff>
      <xdr:row>58</xdr:row>
      <xdr:rowOff>105181</xdr:rowOff>
    </xdr:to>
    <xdr:cxnSp macro="">
      <xdr:nvCxnSpPr>
        <xdr:cNvPr id="127" name="直線コネクタ 126"/>
        <xdr:cNvCxnSpPr/>
      </xdr:nvCxnSpPr>
      <xdr:spPr>
        <a:xfrm flipV="1">
          <a:off x="2019300" y="10008721"/>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128825</xdr:rowOff>
    </xdr:from>
    <xdr:to>
      <xdr:col>2</xdr:col>
      <xdr:colOff>638175</xdr:colOff>
      <xdr:row>58</xdr:row>
      <xdr:rowOff>105181</xdr:rowOff>
    </xdr:to>
    <xdr:cxnSp macro="">
      <xdr:nvCxnSpPr>
        <xdr:cNvPr id="130" name="直線コネクタ 129"/>
        <xdr:cNvCxnSpPr/>
      </xdr:nvCxnSpPr>
      <xdr:spPr>
        <a:xfrm>
          <a:off x="1130300" y="9901475"/>
          <a:ext cx="889000" cy="1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119924</xdr:rowOff>
    </xdr:from>
    <xdr:to>
      <xdr:col>6</xdr:col>
      <xdr:colOff>561975</xdr:colOff>
      <xdr:row>58</xdr:row>
      <xdr:rowOff>50074</xdr:rowOff>
    </xdr:to>
    <xdr:sp macro="" textlink="">
      <xdr:nvSpPr>
        <xdr:cNvPr id="140" name="円/楕円 139"/>
        <xdr:cNvSpPr/>
      </xdr:nvSpPr>
      <xdr:spPr>
        <a:xfrm>
          <a:off x="4584700" y="98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34851</xdr:rowOff>
    </xdr:from>
    <xdr:ext cx="534377" cy="259045"/>
    <xdr:sp macro="" textlink="">
      <xdr:nvSpPr>
        <xdr:cNvPr id="141" name="物件費該当値テキスト"/>
        <xdr:cNvSpPr txBox="1"/>
      </xdr:nvSpPr>
      <xdr:spPr>
        <a:xfrm>
          <a:off x="4686300" y="980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148516</xdr:rowOff>
    </xdr:from>
    <xdr:to>
      <xdr:col>5</xdr:col>
      <xdr:colOff>409575</xdr:colOff>
      <xdr:row>58</xdr:row>
      <xdr:rowOff>78666</xdr:rowOff>
    </xdr:to>
    <xdr:sp macro="" textlink="">
      <xdr:nvSpPr>
        <xdr:cNvPr id="142" name="円/楕円 141"/>
        <xdr:cNvSpPr/>
      </xdr:nvSpPr>
      <xdr:spPr>
        <a:xfrm>
          <a:off x="3746500" y="99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69793</xdr:rowOff>
    </xdr:from>
    <xdr:ext cx="534377" cy="259045"/>
    <xdr:sp macro="" textlink="">
      <xdr:nvSpPr>
        <xdr:cNvPr id="143" name="テキスト ボックス 142"/>
        <xdr:cNvSpPr txBox="1"/>
      </xdr:nvSpPr>
      <xdr:spPr>
        <a:xfrm>
          <a:off x="3530111" y="100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13821</xdr:rowOff>
    </xdr:from>
    <xdr:to>
      <xdr:col>4</xdr:col>
      <xdr:colOff>206375</xdr:colOff>
      <xdr:row>58</xdr:row>
      <xdr:rowOff>115421</xdr:rowOff>
    </xdr:to>
    <xdr:sp macro="" textlink="">
      <xdr:nvSpPr>
        <xdr:cNvPr id="144" name="円/楕円 143"/>
        <xdr:cNvSpPr/>
      </xdr:nvSpPr>
      <xdr:spPr>
        <a:xfrm>
          <a:off x="2857500" y="9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106548</xdr:rowOff>
    </xdr:from>
    <xdr:ext cx="534377" cy="259045"/>
    <xdr:sp macro="" textlink="">
      <xdr:nvSpPr>
        <xdr:cNvPr id="145" name="テキスト ボックス 144"/>
        <xdr:cNvSpPr txBox="1"/>
      </xdr:nvSpPr>
      <xdr:spPr>
        <a:xfrm>
          <a:off x="2641111" y="100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54381</xdr:rowOff>
    </xdr:from>
    <xdr:to>
      <xdr:col>3</xdr:col>
      <xdr:colOff>3175</xdr:colOff>
      <xdr:row>58</xdr:row>
      <xdr:rowOff>155981</xdr:rowOff>
    </xdr:to>
    <xdr:sp macro="" textlink="">
      <xdr:nvSpPr>
        <xdr:cNvPr id="146" name="円/楕円 145"/>
        <xdr:cNvSpPr/>
      </xdr:nvSpPr>
      <xdr:spPr>
        <a:xfrm>
          <a:off x="1968500" y="9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147108</xdr:rowOff>
    </xdr:from>
    <xdr:ext cx="534377" cy="259045"/>
    <xdr:sp macro="" textlink="">
      <xdr:nvSpPr>
        <xdr:cNvPr id="147" name="テキスト ボックス 146"/>
        <xdr:cNvSpPr txBox="1"/>
      </xdr:nvSpPr>
      <xdr:spPr>
        <a:xfrm>
          <a:off x="1752111" y="100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78025</xdr:rowOff>
    </xdr:from>
    <xdr:to>
      <xdr:col>1</xdr:col>
      <xdr:colOff>485775</xdr:colOff>
      <xdr:row>58</xdr:row>
      <xdr:rowOff>8175</xdr:rowOff>
    </xdr:to>
    <xdr:sp macro="" textlink="">
      <xdr:nvSpPr>
        <xdr:cNvPr id="148" name="円/楕円 147"/>
        <xdr:cNvSpPr/>
      </xdr:nvSpPr>
      <xdr:spPr>
        <a:xfrm>
          <a:off x="1079500" y="9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170752</xdr:rowOff>
    </xdr:from>
    <xdr:ext cx="534377" cy="259045"/>
    <xdr:sp macro="" textlink="">
      <xdr:nvSpPr>
        <xdr:cNvPr id="149" name="テキスト ボックス 148"/>
        <xdr:cNvSpPr txBox="1"/>
      </xdr:nvSpPr>
      <xdr:spPr>
        <a:xfrm>
          <a:off x="863111" y="99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115621</xdr:rowOff>
    </xdr:from>
    <xdr:to>
      <xdr:col>6</xdr:col>
      <xdr:colOff>511175</xdr:colOff>
      <xdr:row>77</xdr:row>
      <xdr:rowOff>148844</xdr:rowOff>
    </xdr:to>
    <xdr:cxnSp macro="">
      <xdr:nvCxnSpPr>
        <xdr:cNvPr id="178" name="直線コネクタ 177"/>
        <xdr:cNvCxnSpPr/>
      </xdr:nvCxnSpPr>
      <xdr:spPr>
        <a:xfrm flipV="1">
          <a:off x="3797300" y="13317271"/>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148844</xdr:rowOff>
    </xdr:from>
    <xdr:to>
      <xdr:col>5</xdr:col>
      <xdr:colOff>358775</xdr:colOff>
      <xdr:row>78</xdr:row>
      <xdr:rowOff>12827</xdr:rowOff>
    </xdr:to>
    <xdr:cxnSp macro="">
      <xdr:nvCxnSpPr>
        <xdr:cNvPr id="181" name="直線コネクタ 180"/>
        <xdr:cNvCxnSpPr/>
      </xdr:nvCxnSpPr>
      <xdr:spPr>
        <a:xfrm flipV="1">
          <a:off x="2908300" y="133504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12827</xdr:rowOff>
    </xdr:from>
    <xdr:to>
      <xdr:col>4</xdr:col>
      <xdr:colOff>155575</xdr:colOff>
      <xdr:row>78</xdr:row>
      <xdr:rowOff>47346</xdr:rowOff>
    </xdr:to>
    <xdr:cxnSp macro="">
      <xdr:nvCxnSpPr>
        <xdr:cNvPr id="184" name="直線コネクタ 183"/>
        <xdr:cNvCxnSpPr/>
      </xdr:nvCxnSpPr>
      <xdr:spPr>
        <a:xfrm flipV="1">
          <a:off x="2019300" y="1338592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21819</xdr:rowOff>
    </xdr:from>
    <xdr:to>
      <xdr:col>2</xdr:col>
      <xdr:colOff>638175</xdr:colOff>
      <xdr:row>78</xdr:row>
      <xdr:rowOff>47346</xdr:rowOff>
    </xdr:to>
    <xdr:cxnSp macro="">
      <xdr:nvCxnSpPr>
        <xdr:cNvPr id="187" name="直線コネクタ 186"/>
        <xdr:cNvCxnSpPr/>
      </xdr:nvCxnSpPr>
      <xdr:spPr>
        <a:xfrm>
          <a:off x="1130300" y="1339491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64821</xdr:rowOff>
    </xdr:from>
    <xdr:to>
      <xdr:col>6</xdr:col>
      <xdr:colOff>561975</xdr:colOff>
      <xdr:row>77</xdr:row>
      <xdr:rowOff>166421</xdr:rowOff>
    </xdr:to>
    <xdr:sp macro="" textlink="">
      <xdr:nvSpPr>
        <xdr:cNvPr id="197" name="円/楕円 196"/>
        <xdr:cNvSpPr/>
      </xdr:nvSpPr>
      <xdr:spPr>
        <a:xfrm>
          <a:off x="45847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87698</xdr:rowOff>
    </xdr:from>
    <xdr:ext cx="469744" cy="259045"/>
    <xdr:sp macro="" textlink="">
      <xdr:nvSpPr>
        <xdr:cNvPr id="198" name="維持補修費該当値テキスト"/>
        <xdr:cNvSpPr txBox="1"/>
      </xdr:nvSpPr>
      <xdr:spPr>
        <a:xfrm>
          <a:off x="4686300" y="131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98044</xdr:rowOff>
    </xdr:from>
    <xdr:to>
      <xdr:col>5</xdr:col>
      <xdr:colOff>409575</xdr:colOff>
      <xdr:row>78</xdr:row>
      <xdr:rowOff>28194</xdr:rowOff>
    </xdr:to>
    <xdr:sp macro="" textlink="">
      <xdr:nvSpPr>
        <xdr:cNvPr id="199" name="円/楕円 198"/>
        <xdr:cNvSpPr/>
      </xdr:nvSpPr>
      <xdr:spPr>
        <a:xfrm>
          <a:off x="3746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19321</xdr:rowOff>
    </xdr:from>
    <xdr:ext cx="469744" cy="259045"/>
    <xdr:sp macro="" textlink="">
      <xdr:nvSpPr>
        <xdr:cNvPr id="200" name="テキスト ボックス 199"/>
        <xdr:cNvSpPr txBox="1"/>
      </xdr:nvSpPr>
      <xdr:spPr>
        <a:xfrm>
          <a:off x="35624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133477</xdr:rowOff>
    </xdr:from>
    <xdr:to>
      <xdr:col>4</xdr:col>
      <xdr:colOff>206375</xdr:colOff>
      <xdr:row>78</xdr:row>
      <xdr:rowOff>63627</xdr:rowOff>
    </xdr:to>
    <xdr:sp macro="" textlink="">
      <xdr:nvSpPr>
        <xdr:cNvPr id="201" name="円/楕円 200"/>
        <xdr:cNvSpPr/>
      </xdr:nvSpPr>
      <xdr:spPr>
        <a:xfrm>
          <a:off x="2857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54754</xdr:rowOff>
    </xdr:from>
    <xdr:ext cx="469744" cy="259045"/>
    <xdr:sp macro="" textlink="">
      <xdr:nvSpPr>
        <xdr:cNvPr id="202" name="テキスト ボックス 201"/>
        <xdr:cNvSpPr txBox="1"/>
      </xdr:nvSpPr>
      <xdr:spPr>
        <a:xfrm>
          <a:off x="2673427"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167996</xdr:rowOff>
    </xdr:from>
    <xdr:to>
      <xdr:col>3</xdr:col>
      <xdr:colOff>3175</xdr:colOff>
      <xdr:row>78</xdr:row>
      <xdr:rowOff>98146</xdr:rowOff>
    </xdr:to>
    <xdr:sp macro="" textlink="">
      <xdr:nvSpPr>
        <xdr:cNvPr id="203" name="円/楕円 202"/>
        <xdr:cNvSpPr/>
      </xdr:nvSpPr>
      <xdr:spPr>
        <a:xfrm>
          <a:off x="196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89273</xdr:rowOff>
    </xdr:from>
    <xdr:ext cx="469744" cy="259045"/>
    <xdr:sp macro="" textlink="">
      <xdr:nvSpPr>
        <xdr:cNvPr id="204" name="テキスト ボックス 203"/>
        <xdr:cNvSpPr txBox="1"/>
      </xdr:nvSpPr>
      <xdr:spPr>
        <a:xfrm>
          <a:off x="1784427"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142469</xdr:rowOff>
    </xdr:from>
    <xdr:to>
      <xdr:col>1</xdr:col>
      <xdr:colOff>485775</xdr:colOff>
      <xdr:row>78</xdr:row>
      <xdr:rowOff>72619</xdr:rowOff>
    </xdr:to>
    <xdr:sp macro="" textlink="">
      <xdr:nvSpPr>
        <xdr:cNvPr id="205" name="円/楕円 204"/>
        <xdr:cNvSpPr/>
      </xdr:nvSpPr>
      <xdr:spPr>
        <a:xfrm>
          <a:off x="1079500" y="133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63746</xdr:rowOff>
    </xdr:from>
    <xdr:ext cx="469744" cy="259045"/>
    <xdr:sp macro="" textlink="">
      <xdr:nvSpPr>
        <xdr:cNvPr id="206" name="テキスト ボックス 205"/>
        <xdr:cNvSpPr txBox="1"/>
      </xdr:nvSpPr>
      <xdr:spPr>
        <a:xfrm>
          <a:off x="895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86379</xdr:rowOff>
    </xdr:from>
    <xdr:to>
      <xdr:col>6</xdr:col>
      <xdr:colOff>511175</xdr:colOff>
      <xdr:row>93</xdr:row>
      <xdr:rowOff>140061</xdr:rowOff>
    </xdr:to>
    <xdr:cxnSp macro="">
      <xdr:nvCxnSpPr>
        <xdr:cNvPr id="236" name="直線コネクタ 235"/>
        <xdr:cNvCxnSpPr/>
      </xdr:nvCxnSpPr>
      <xdr:spPr>
        <a:xfrm flipV="1">
          <a:off x="3797300" y="16031229"/>
          <a:ext cx="8382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140061</xdr:rowOff>
    </xdr:from>
    <xdr:to>
      <xdr:col>5</xdr:col>
      <xdr:colOff>358775</xdr:colOff>
      <xdr:row>94</xdr:row>
      <xdr:rowOff>118802</xdr:rowOff>
    </xdr:to>
    <xdr:cxnSp macro="">
      <xdr:nvCxnSpPr>
        <xdr:cNvPr id="239" name="直線コネクタ 238"/>
        <xdr:cNvCxnSpPr/>
      </xdr:nvCxnSpPr>
      <xdr:spPr>
        <a:xfrm flipV="1">
          <a:off x="2908300" y="16084911"/>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118802</xdr:rowOff>
    </xdr:from>
    <xdr:to>
      <xdr:col>4</xdr:col>
      <xdr:colOff>155575</xdr:colOff>
      <xdr:row>94</xdr:row>
      <xdr:rowOff>144596</xdr:rowOff>
    </xdr:to>
    <xdr:cxnSp macro="">
      <xdr:nvCxnSpPr>
        <xdr:cNvPr id="242" name="直線コネクタ 241"/>
        <xdr:cNvCxnSpPr/>
      </xdr:nvCxnSpPr>
      <xdr:spPr>
        <a:xfrm flipV="1">
          <a:off x="2019300" y="1623510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144596</xdr:rowOff>
    </xdr:from>
    <xdr:to>
      <xdr:col>2</xdr:col>
      <xdr:colOff>638175</xdr:colOff>
      <xdr:row>95</xdr:row>
      <xdr:rowOff>94762</xdr:rowOff>
    </xdr:to>
    <xdr:cxnSp macro="">
      <xdr:nvCxnSpPr>
        <xdr:cNvPr id="245" name="直線コネクタ 244"/>
        <xdr:cNvCxnSpPr/>
      </xdr:nvCxnSpPr>
      <xdr:spPr>
        <a:xfrm flipV="1">
          <a:off x="1130300" y="16260896"/>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35579</xdr:rowOff>
    </xdr:from>
    <xdr:to>
      <xdr:col>6</xdr:col>
      <xdr:colOff>561975</xdr:colOff>
      <xdr:row>93</xdr:row>
      <xdr:rowOff>137179</xdr:rowOff>
    </xdr:to>
    <xdr:sp macro="" textlink="">
      <xdr:nvSpPr>
        <xdr:cNvPr id="255" name="円/楕円 254"/>
        <xdr:cNvSpPr/>
      </xdr:nvSpPr>
      <xdr:spPr>
        <a:xfrm>
          <a:off x="4584700" y="15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58456</xdr:rowOff>
    </xdr:from>
    <xdr:ext cx="534377" cy="259045"/>
    <xdr:sp macro="" textlink="">
      <xdr:nvSpPr>
        <xdr:cNvPr id="256" name="扶助費該当値テキスト"/>
        <xdr:cNvSpPr txBox="1"/>
      </xdr:nvSpPr>
      <xdr:spPr>
        <a:xfrm>
          <a:off x="4686300" y="158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91,799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89261</xdr:rowOff>
    </xdr:from>
    <xdr:to>
      <xdr:col>5</xdr:col>
      <xdr:colOff>409575</xdr:colOff>
      <xdr:row>94</xdr:row>
      <xdr:rowOff>19411</xdr:rowOff>
    </xdr:to>
    <xdr:sp macro="" textlink="">
      <xdr:nvSpPr>
        <xdr:cNvPr id="257" name="円/楕円 256"/>
        <xdr:cNvSpPr/>
      </xdr:nvSpPr>
      <xdr:spPr>
        <a:xfrm>
          <a:off x="3746500" y="160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35938</xdr:rowOff>
    </xdr:from>
    <xdr:ext cx="534377" cy="259045"/>
    <xdr:sp macro="" textlink="">
      <xdr:nvSpPr>
        <xdr:cNvPr id="258" name="テキスト ボックス 257"/>
        <xdr:cNvSpPr txBox="1"/>
      </xdr:nvSpPr>
      <xdr:spPr>
        <a:xfrm>
          <a:off x="3530111" y="15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68002</xdr:rowOff>
    </xdr:from>
    <xdr:to>
      <xdr:col>4</xdr:col>
      <xdr:colOff>206375</xdr:colOff>
      <xdr:row>94</xdr:row>
      <xdr:rowOff>169602</xdr:rowOff>
    </xdr:to>
    <xdr:sp macro="" textlink="">
      <xdr:nvSpPr>
        <xdr:cNvPr id="259" name="円/楕円 258"/>
        <xdr:cNvSpPr/>
      </xdr:nvSpPr>
      <xdr:spPr>
        <a:xfrm>
          <a:off x="2857500" y="161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14679</xdr:rowOff>
    </xdr:from>
    <xdr:ext cx="534377" cy="259045"/>
    <xdr:sp macro="" textlink="">
      <xdr:nvSpPr>
        <xdr:cNvPr id="260" name="テキスト ボックス 259"/>
        <xdr:cNvSpPr txBox="1"/>
      </xdr:nvSpPr>
      <xdr:spPr>
        <a:xfrm>
          <a:off x="2641111" y="159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93796</xdr:rowOff>
    </xdr:from>
    <xdr:to>
      <xdr:col>3</xdr:col>
      <xdr:colOff>3175</xdr:colOff>
      <xdr:row>95</xdr:row>
      <xdr:rowOff>23946</xdr:rowOff>
    </xdr:to>
    <xdr:sp macro="" textlink="">
      <xdr:nvSpPr>
        <xdr:cNvPr id="261" name="円/楕円 260"/>
        <xdr:cNvSpPr/>
      </xdr:nvSpPr>
      <xdr:spPr>
        <a:xfrm>
          <a:off x="1968500" y="162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40473</xdr:rowOff>
    </xdr:from>
    <xdr:ext cx="534377" cy="259045"/>
    <xdr:sp macro="" textlink="">
      <xdr:nvSpPr>
        <xdr:cNvPr id="262" name="テキスト ボックス 261"/>
        <xdr:cNvSpPr txBox="1"/>
      </xdr:nvSpPr>
      <xdr:spPr>
        <a:xfrm>
          <a:off x="1752111" y="15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43962</xdr:rowOff>
    </xdr:from>
    <xdr:to>
      <xdr:col>1</xdr:col>
      <xdr:colOff>485775</xdr:colOff>
      <xdr:row>95</xdr:row>
      <xdr:rowOff>145562</xdr:rowOff>
    </xdr:to>
    <xdr:sp macro="" textlink="">
      <xdr:nvSpPr>
        <xdr:cNvPr id="263" name="円/楕円 262"/>
        <xdr:cNvSpPr/>
      </xdr:nvSpPr>
      <xdr:spPr>
        <a:xfrm>
          <a:off x="1079500" y="163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162089</xdr:rowOff>
    </xdr:from>
    <xdr:ext cx="534377" cy="259045"/>
    <xdr:sp macro="" textlink="">
      <xdr:nvSpPr>
        <xdr:cNvPr id="264" name="テキスト ボックス 263"/>
        <xdr:cNvSpPr txBox="1"/>
      </xdr:nvSpPr>
      <xdr:spPr>
        <a:xfrm>
          <a:off x="863111" y="1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90627</xdr:rowOff>
    </xdr:from>
    <xdr:to>
      <xdr:col>15</xdr:col>
      <xdr:colOff>180975</xdr:colOff>
      <xdr:row>36</xdr:row>
      <xdr:rowOff>138394</xdr:rowOff>
    </xdr:to>
    <xdr:cxnSp macro="">
      <xdr:nvCxnSpPr>
        <xdr:cNvPr id="295" name="直線コネクタ 294"/>
        <xdr:cNvCxnSpPr/>
      </xdr:nvCxnSpPr>
      <xdr:spPr>
        <a:xfrm flipV="1">
          <a:off x="9639300" y="6262827"/>
          <a:ext cx="8382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138394</xdr:rowOff>
    </xdr:from>
    <xdr:to>
      <xdr:col>14</xdr:col>
      <xdr:colOff>28575</xdr:colOff>
      <xdr:row>36</xdr:row>
      <xdr:rowOff>167785</xdr:rowOff>
    </xdr:to>
    <xdr:cxnSp macro="">
      <xdr:nvCxnSpPr>
        <xdr:cNvPr id="298" name="直線コネクタ 297"/>
        <xdr:cNvCxnSpPr/>
      </xdr:nvCxnSpPr>
      <xdr:spPr>
        <a:xfrm flipV="1">
          <a:off x="8750300" y="63105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167785</xdr:rowOff>
    </xdr:from>
    <xdr:to>
      <xdr:col>12</xdr:col>
      <xdr:colOff>511175</xdr:colOff>
      <xdr:row>37</xdr:row>
      <xdr:rowOff>14874</xdr:rowOff>
    </xdr:to>
    <xdr:cxnSp macro="">
      <xdr:nvCxnSpPr>
        <xdr:cNvPr id="301" name="直線コネクタ 300"/>
        <xdr:cNvCxnSpPr/>
      </xdr:nvCxnSpPr>
      <xdr:spPr>
        <a:xfrm flipV="1">
          <a:off x="7861300" y="6339985"/>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6165</xdr:rowOff>
    </xdr:from>
    <xdr:to>
      <xdr:col>11</xdr:col>
      <xdr:colOff>307975</xdr:colOff>
      <xdr:row>37</xdr:row>
      <xdr:rowOff>14874</xdr:rowOff>
    </xdr:to>
    <xdr:cxnSp macro="">
      <xdr:nvCxnSpPr>
        <xdr:cNvPr id="304" name="直線コネクタ 303"/>
        <xdr:cNvCxnSpPr/>
      </xdr:nvCxnSpPr>
      <xdr:spPr>
        <a:xfrm>
          <a:off x="6972300" y="634981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39827</xdr:rowOff>
    </xdr:from>
    <xdr:to>
      <xdr:col>15</xdr:col>
      <xdr:colOff>231775</xdr:colOff>
      <xdr:row>36</xdr:row>
      <xdr:rowOff>141427</xdr:rowOff>
    </xdr:to>
    <xdr:sp macro="" textlink="">
      <xdr:nvSpPr>
        <xdr:cNvPr id="314" name="円/楕円 313"/>
        <xdr:cNvSpPr/>
      </xdr:nvSpPr>
      <xdr:spPr>
        <a:xfrm>
          <a:off x="104267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62704</xdr:rowOff>
    </xdr:from>
    <xdr:ext cx="534377" cy="259045"/>
    <xdr:sp macro="" textlink="">
      <xdr:nvSpPr>
        <xdr:cNvPr id="315" name="補助費等該当値テキスト"/>
        <xdr:cNvSpPr txBox="1"/>
      </xdr:nvSpPr>
      <xdr:spPr>
        <a:xfrm>
          <a:off x="10528300" y="60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87594</xdr:rowOff>
    </xdr:from>
    <xdr:to>
      <xdr:col>14</xdr:col>
      <xdr:colOff>79375</xdr:colOff>
      <xdr:row>37</xdr:row>
      <xdr:rowOff>17744</xdr:rowOff>
    </xdr:to>
    <xdr:sp macro="" textlink="">
      <xdr:nvSpPr>
        <xdr:cNvPr id="316" name="円/楕円 315"/>
        <xdr:cNvSpPr/>
      </xdr:nvSpPr>
      <xdr:spPr>
        <a:xfrm>
          <a:off x="9588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34271</xdr:rowOff>
    </xdr:from>
    <xdr:ext cx="534377" cy="259045"/>
    <xdr:sp macro="" textlink="">
      <xdr:nvSpPr>
        <xdr:cNvPr id="317" name="テキスト ボックス 316"/>
        <xdr:cNvSpPr txBox="1"/>
      </xdr:nvSpPr>
      <xdr:spPr>
        <a:xfrm>
          <a:off x="9372111" y="6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116985</xdr:rowOff>
    </xdr:from>
    <xdr:to>
      <xdr:col>12</xdr:col>
      <xdr:colOff>561975</xdr:colOff>
      <xdr:row>37</xdr:row>
      <xdr:rowOff>47135</xdr:rowOff>
    </xdr:to>
    <xdr:sp macro="" textlink="">
      <xdr:nvSpPr>
        <xdr:cNvPr id="318" name="円/楕円 317"/>
        <xdr:cNvSpPr/>
      </xdr:nvSpPr>
      <xdr:spPr>
        <a:xfrm>
          <a:off x="86995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38262</xdr:rowOff>
    </xdr:from>
    <xdr:ext cx="534377" cy="259045"/>
    <xdr:sp macro="" textlink="">
      <xdr:nvSpPr>
        <xdr:cNvPr id="319" name="テキスト ボックス 318"/>
        <xdr:cNvSpPr txBox="1"/>
      </xdr:nvSpPr>
      <xdr:spPr>
        <a:xfrm>
          <a:off x="8483111" y="63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135524</xdr:rowOff>
    </xdr:from>
    <xdr:to>
      <xdr:col>11</xdr:col>
      <xdr:colOff>358775</xdr:colOff>
      <xdr:row>37</xdr:row>
      <xdr:rowOff>65674</xdr:rowOff>
    </xdr:to>
    <xdr:sp macro="" textlink="">
      <xdr:nvSpPr>
        <xdr:cNvPr id="320" name="円/楕円 319"/>
        <xdr:cNvSpPr/>
      </xdr:nvSpPr>
      <xdr:spPr>
        <a:xfrm>
          <a:off x="7810500" y="63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56801</xdr:rowOff>
    </xdr:from>
    <xdr:ext cx="534377" cy="259045"/>
    <xdr:sp macro="" textlink="">
      <xdr:nvSpPr>
        <xdr:cNvPr id="321" name="テキスト ボックス 320"/>
        <xdr:cNvSpPr txBox="1"/>
      </xdr:nvSpPr>
      <xdr:spPr>
        <a:xfrm>
          <a:off x="7594111" y="64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126815</xdr:rowOff>
    </xdr:from>
    <xdr:to>
      <xdr:col>10</xdr:col>
      <xdr:colOff>155575</xdr:colOff>
      <xdr:row>37</xdr:row>
      <xdr:rowOff>56965</xdr:rowOff>
    </xdr:to>
    <xdr:sp macro="" textlink="">
      <xdr:nvSpPr>
        <xdr:cNvPr id="322" name="円/楕円 321"/>
        <xdr:cNvSpPr/>
      </xdr:nvSpPr>
      <xdr:spPr>
        <a:xfrm>
          <a:off x="6921500" y="6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48092</xdr:rowOff>
    </xdr:from>
    <xdr:ext cx="534377" cy="259045"/>
    <xdr:sp macro="" textlink="">
      <xdr:nvSpPr>
        <xdr:cNvPr id="323" name="テキスト ボックス 322"/>
        <xdr:cNvSpPr txBox="1"/>
      </xdr:nvSpPr>
      <xdr:spPr>
        <a:xfrm>
          <a:off x="6705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148189</xdr:rowOff>
    </xdr:from>
    <xdr:to>
      <xdr:col>15</xdr:col>
      <xdr:colOff>180975</xdr:colOff>
      <xdr:row>57</xdr:row>
      <xdr:rowOff>6959</xdr:rowOff>
    </xdr:to>
    <xdr:cxnSp macro="">
      <xdr:nvCxnSpPr>
        <xdr:cNvPr id="352" name="直線コネクタ 351"/>
        <xdr:cNvCxnSpPr/>
      </xdr:nvCxnSpPr>
      <xdr:spPr>
        <a:xfrm flipV="1">
          <a:off x="9639300" y="9749389"/>
          <a:ext cx="8382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140881</xdr:rowOff>
    </xdr:from>
    <xdr:to>
      <xdr:col>14</xdr:col>
      <xdr:colOff>28575</xdr:colOff>
      <xdr:row>57</xdr:row>
      <xdr:rowOff>6959</xdr:rowOff>
    </xdr:to>
    <xdr:cxnSp macro="">
      <xdr:nvCxnSpPr>
        <xdr:cNvPr id="355" name="直線コネクタ 354"/>
        <xdr:cNvCxnSpPr/>
      </xdr:nvCxnSpPr>
      <xdr:spPr>
        <a:xfrm>
          <a:off x="8750300" y="9742081"/>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140881</xdr:rowOff>
    </xdr:from>
    <xdr:to>
      <xdr:col>12</xdr:col>
      <xdr:colOff>511175</xdr:colOff>
      <xdr:row>58</xdr:row>
      <xdr:rowOff>21209</xdr:rowOff>
    </xdr:to>
    <xdr:cxnSp macro="">
      <xdr:nvCxnSpPr>
        <xdr:cNvPr id="358" name="直線コネクタ 357"/>
        <xdr:cNvCxnSpPr/>
      </xdr:nvCxnSpPr>
      <xdr:spPr>
        <a:xfrm flipV="1">
          <a:off x="7861300" y="9742081"/>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21209</xdr:rowOff>
    </xdr:from>
    <xdr:to>
      <xdr:col>11</xdr:col>
      <xdr:colOff>307975</xdr:colOff>
      <xdr:row>58</xdr:row>
      <xdr:rowOff>48564</xdr:rowOff>
    </xdr:to>
    <xdr:cxnSp macro="">
      <xdr:nvCxnSpPr>
        <xdr:cNvPr id="361" name="直線コネクタ 360"/>
        <xdr:cNvCxnSpPr/>
      </xdr:nvCxnSpPr>
      <xdr:spPr>
        <a:xfrm flipV="1">
          <a:off x="6972300" y="9965309"/>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97389</xdr:rowOff>
    </xdr:from>
    <xdr:to>
      <xdr:col>15</xdr:col>
      <xdr:colOff>231775</xdr:colOff>
      <xdr:row>57</xdr:row>
      <xdr:rowOff>27539</xdr:rowOff>
    </xdr:to>
    <xdr:sp macro="" textlink="">
      <xdr:nvSpPr>
        <xdr:cNvPr id="371" name="円/楕円 370"/>
        <xdr:cNvSpPr/>
      </xdr:nvSpPr>
      <xdr:spPr>
        <a:xfrm>
          <a:off x="104267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120266</xdr:rowOff>
    </xdr:from>
    <xdr:ext cx="534377" cy="259045"/>
    <xdr:sp macro="" textlink="">
      <xdr:nvSpPr>
        <xdr:cNvPr id="372" name="普通建設事業費該当値テキスト"/>
        <xdr:cNvSpPr txBox="1"/>
      </xdr:nvSpPr>
      <xdr:spPr>
        <a:xfrm>
          <a:off x="10528300" y="95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127609</xdr:rowOff>
    </xdr:from>
    <xdr:to>
      <xdr:col>14</xdr:col>
      <xdr:colOff>79375</xdr:colOff>
      <xdr:row>57</xdr:row>
      <xdr:rowOff>57759</xdr:rowOff>
    </xdr:to>
    <xdr:sp macro="" textlink="">
      <xdr:nvSpPr>
        <xdr:cNvPr id="373" name="円/楕円 372"/>
        <xdr:cNvSpPr/>
      </xdr:nvSpPr>
      <xdr:spPr>
        <a:xfrm>
          <a:off x="9588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48886</xdr:rowOff>
    </xdr:from>
    <xdr:ext cx="534377" cy="259045"/>
    <xdr:sp macro="" textlink="">
      <xdr:nvSpPr>
        <xdr:cNvPr id="374" name="テキスト ボックス 373"/>
        <xdr:cNvSpPr txBox="1"/>
      </xdr:nvSpPr>
      <xdr:spPr>
        <a:xfrm>
          <a:off x="9372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90081</xdr:rowOff>
    </xdr:from>
    <xdr:to>
      <xdr:col>12</xdr:col>
      <xdr:colOff>561975</xdr:colOff>
      <xdr:row>57</xdr:row>
      <xdr:rowOff>20231</xdr:rowOff>
    </xdr:to>
    <xdr:sp macro="" textlink="">
      <xdr:nvSpPr>
        <xdr:cNvPr id="375" name="円/楕円 374"/>
        <xdr:cNvSpPr/>
      </xdr:nvSpPr>
      <xdr:spPr>
        <a:xfrm>
          <a:off x="8699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36758</xdr:rowOff>
    </xdr:from>
    <xdr:ext cx="534377" cy="259045"/>
    <xdr:sp macro="" textlink="">
      <xdr:nvSpPr>
        <xdr:cNvPr id="376" name="テキスト ボックス 375"/>
        <xdr:cNvSpPr txBox="1"/>
      </xdr:nvSpPr>
      <xdr:spPr>
        <a:xfrm>
          <a:off x="8483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141859</xdr:rowOff>
    </xdr:from>
    <xdr:to>
      <xdr:col>11</xdr:col>
      <xdr:colOff>358775</xdr:colOff>
      <xdr:row>58</xdr:row>
      <xdr:rowOff>72009</xdr:rowOff>
    </xdr:to>
    <xdr:sp macro="" textlink="">
      <xdr:nvSpPr>
        <xdr:cNvPr id="377" name="円/楕円 376"/>
        <xdr:cNvSpPr/>
      </xdr:nvSpPr>
      <xdr:spPr>
        <a:xfrm>
          <a:off x="7810500" y="99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63136</xdr:rowOff>
    </xdr:from>
    <xdr:ext cx="534377" cy="259045"/>
    <xdr:sp macro="" textlink="">
      <xdr:nvSpPr>
        <xdr:cNvPr id="378" name="テキスト ボックス 377"/>
        <xdr:cNvSpPr txBox="1"/>
      </xdr:nvSpPr>
      <xdr:spPr>
        <a:xfrm>
          <a:off x="7594111"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169214</xdr:rowOff>
    </xdr:from>
    <xdr:to>
      <xdr:col>10</xdr:col>
      <xdr:colOff>155575</xdr:colOff>
      <xdr:row>58</xdr:row>
      <xdr:rowOff>99364</xdr:rowOff>
    </xdr:to>
    <xdr:sp macro="" textlink="">
      <xdr:nvSpPr>
        <xdr:cNvPr id="379" name="円/楕円 378"/>
        <xdr:cNvSpPr/>
      </xdr:nvSpPr>
      <xdr:spPr>
        <a:xfrm>
          <a:off x="6921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90491</xdr:rowOff>
    </xdr:from>
    <xdr:ext cx="534377" cy="259045"/>
    <xdr:sp macro="" textlink="">
      <xdr:nvSpPr>
        <xdr:cNvPr id="380" name="テキスト ボックス 379"/>
        <xdr:cNvSpPr txBox="1"/>
      </xdr:nvSpPr>
      <xdr:spPr>
        <a:xfrm>
          <a:off x="6705111" y="100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78054</xdr:rowOff>
    </xdr:from>
    <xdr:to>
      <xdr:col>15</xdr:col>
      <xdr:colOff>180975</xdr:colOff>
      <xdr:row>78</xdr:row>
      <xdr:rowOff>122369</xdr:rowOff>
    </xdr:to>
    <xdr:cxnSp macro="">
      <xdr:nvCxnSpPr>
        <xdr:cNvPr id="411" name="直線コネクタ 410"/>
        <xdr:cNvCxnSpPr/>
      </xdr:nvCxnSpPr>
      <xdr:spPr>
        <a:xfrm flipV="1">
          <a:off x="9639300" y="13279704"/>
          <a:ext cx="838200" cy="2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27254</xdr:rowOff>
    </xdr:from>
    <xdr:to>
      <xdr:col>15</xdr:col>
      <xdr:colOff>231775</xdr:colOff>
      <xdr:row>77</xdr:row>
      <xdr:rowOff>128854</xdr:rowOff>
    </xdr:to>
    <xdr:sp macro="" textlink="">
      <xdr:nvSpPr>
        <xdr:cNvPr id="421" name="円/楕円 420"/>
        <xdr:cNvSpPr/>
      </xdr:nvSpPr>
      <xdr:spPr>
        <a:xfrm>
          <a:off x="10426700" y="132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50131</xdr:rowOff>
    </xdr:from>
    <xdr:ext cx="534377" cy="259045"/>
    <xdr:sp macro="" textlink="">
      <xdr:nvSpPr>
        <xdr:cNvPr id="422" name="普通建設事業費 （ うち新規整備　）該当値テキスト"/>
        <xdr:cNvSpPr txBox="1"/>
      </xdr:nvSpPr>
      <xdr:spPr>
        <a:xfrm>
          <a:off x="10528300"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71569</xdr:rowOff>
    </xdr:from>
    <xdr:to>
      <xdr:col>14</xdr:col>
      <xdr:colOff>79375</xdr:colOff>
      <xdr:row>79</xdr:row>
      <xdr:rowOff>1719</xdr:rowOff>
    </xdr:to>
    <xdr:sp macro="" textlink="">
      <xdr:nvSpPr>
        <xdr:cNvPr id="423" name="円/楕円 422"/>
        <xdr:cNvSpPr/>
      </xdr:nvSpPr>
      <xdr:spPr>
        <a:xfrm>
          <a:off x="95885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164296</xdr:rowOff>
    </xdr:from>
    <xdr:ext cx="534377" cy="259045"/>
    <xdr:sp macro="" textlink="">
      <xdr:nvSpPr>
        <xdr:cNvPr id="424" name="テキスト ボックス 423"/>
        <xdr:cNvSpPr txBox="1"/>
      </xdr:nvSpPr>
      <xdr:spPr>
        <a:xfrm>
          <a:off x="9372111" y="13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156274</xdr:rowOff>
    </xdr:from>
    <xdr:to>
      <xdr:col>15</xdr:col>
      <xdr:colOff>180975</xdr:colOff>
      <xdr:row>98</xdr:row>
      <xdr:rowOff>76085</xdr:rowOff>
    </xdr:to>
    <xdr:cxnSp macro="">
      <xdr:nvCxnSpPr>
        <xdr:cNvPr id="453" name="直線コネクタ 452"/>
        <xdr:cNvCxnSpPr/>
      </xdr:nvCxnSpPr>
      <xdr:spPr>
        <a:xfrm>
          <a:off x="9639300" y="16615474"/>
          <a:ext cx="8382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25285</xdr:rowOff>
    </xdr:from>
    <xdr:to>
      <xdr:col>15</xdr:col>
      <xdr:colOff>231775</xdr:colOff>
      <xdr:row>98</xdr:row>
      <xdr:rowOff>126885</xdr:rowOff>
    </xdr:to>
    <xdr:sp macro="" textlink="">
      <xdr:nvSpPr>
        <xdr:cNvPr id="463" name="円/楕円 462"/>
        <xdr:cNvSpPr/>
      </xdr:nvSpPr>
      <xdr:spPr>
        <a:xfrm>
          <a:off x="104267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3712</xdr:rowOff>
    </xdr:from>
    <xdr:ext cx="534377" cy="259045"/>
    <xdr:sp macro="" textlink="">
      <xdr:nvSpPr>
        <xdr:cNvPr id="464" name="普通建設事業費 （ うち更新整備　）該当値テキスト"/>
        <xdr:cNvSpPr txBox="1"/>
      </xdr:nvSpPr>
      <xdr:spPr>
        <a:xfrm>
          <a:off x="10528300" y="168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105474</xdr:rowOff>
    </xdr:from>
    <xdr:to>
      <xdr:col>14</xdr:col>
      <xdr:colOff>79375</xdr:colOff>
      <xdr:row>97</xdr:row>
      <xdr:rowOff>35624</xdr:rowOff>
    </xdr:to>
    <xdr:sp macro="" textlink="">
      <xdr:nvSpPr>
        <xdr:cNvPr id="465" name="円/楕円 464"/>
        <xdr:cNvSpPr/>
      </xdr:nvSpPr>
      <xdr:spPr>
        <a:xfrm>
          <a:off x="9588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52151</xdr:rowOff>
    </xdr:from>
    <xdr:ext cx="534377" cy="259045"/>
    <xdr:sp macro="" textlink="">
      <xdr:nvSpPr>
        <xdr:cNvPr id="466" name="テキスト ボックス 465"/>
        <xdr:cNvSpPr txBox="1"/>
      </xdr:nvSpPr>
      <xdr:spPr>
        <a:xfrm>
          <a:off x="9372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18694</xdr:rowOff>
    </xdr:from>
    <xdr:to>
      <xdr:col>23</xdr:col>
      <xdr:colOff>517525</xdr:colOff>
      <xdr:row>38</xdr:row>
      <xdr:rowOff>97561</xdr:rowOff>
    </xdr:to>
    <xdr:cxnSp macro="">
      <xdr:nvCxnSpPr>
        <xdr:cNvPr id="495" name="直線コネクタ 494"/>
        <xdr:cNvCxnSpPr/>
      </xdr:nvCxnSpPr>
      <xdr:spPr>
        <a:xfrm>
          <a:off x="15481300" y="6362344"/>
          <a:ext cx="8382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18694</xdr:rowOff>
    </xdr:from>
    <xdr:to>
      <xdr:col>22</xdr:col>
      <xdr:colOff>365125</xdr:colOff>
      <xdr:row>39</xdr:row>
      <xdr:rowOff>10464</xdr:rowOff>
    </xdr:to>
    <xdr:cxnSp macro="">
      <xdr:nvCxnSpPr>
        <xdr:cNvPr id="498" name="直線コネクタ 497"/>
        <xdr:cNvCxnSpPr/>
      </xdr:nvCxnSpPr>
      <xdr:spPr>
        <a:xfrm flipV="1">
          <a:off x="14592300" y="6362344"/>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0" name="テキスト ボックス 499"/>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86893</xdr:rowOff>
    </xdr:from>
    <xdr:to>
      <xdr:col>21</xdr:col>
      <xdr:colOff>161925</xdr:colOff>
      <xdr:row>39</xdr:row>
      <xdr:rowOff>10464</xdr:rowOff>
    </xdr:to>
    <xdr:cxnSp macro="">
      <xdr:nvCxnSpPr>
        <xdr:cNvPr id="501" name="直線コネクタ 500"/>
        <xdr:cNvCxnSpPr/>
      </xdr:nvCxnSpPr>
      <xdr:spPr>
        <a:xfrm>
          <a:off x="13703300" y="6601993"/>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86893</xdr:rowOff>
    </xdr:from>
    <xdr:to>
      <xdr:col>19</xdr:col>
      <xdr:colOff>644525</xdr:colOff>
      <xdr:row>38</xdr:row>
      <xdr:rowOff>160350</xdr:rowOff>
    </xdr:to>
    <xdr:cxnSp macro="">
      <xdr:nvCxnSpPr>
        <xdr:cNvPr id="504" name="直線コネクタ 503"/>
        <xdr:cNvCxnSpPr/>
      </xdr:nvCxnSpPr>
      <xdr:spPr>
        <a:xfrm flipV="1">
          <a:off x="12814300" y="6601993"/>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46761</xdr:rowOff>
    </xdr:from>
    <xdr:to>
      <xdr:col>23</xdr:col>
      <xdr:colOff>568325</xdr:colOff>
      <xdr:row>38</xdr:row>
      <xdr:rowOff>148361</xdr:rowOff>
    </xdr:to>
    <xdr:sp macro="" textlink="">
      <xdr:nvSpPr>
        <xdr:cNvPr id="514" name="円/楕円 513"/>
        <xdr:cNvSpPr/>
      </xdr:nvSpPr>
      <xdr:spPr>
        <a:xfrm>
          <a:off x="16268700" y="65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6138</xdr:rowOff>
    </xdr:from>
    <xdr:ext cx="469744" cy="259045"/>
    <xdr:sp macro="" textlink="">
      <xdr:nvSpPr>
        <xdr:cNvPr id="515" name="災害復旧事業費該当値テキスト"/>
        <xdr:cNvSpPr txBox="1"/>
      </xdr:nvSpPr>
      <xdr:spPr>
        <a:xfrm>
          <a:off x="16370300" y="63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139344</xdr:rowOff>
    </xdr:from>
    <xdr:to>
      <xdr:col>22</xdr:col>
      <xdr:colOff>415925</xdr:colOff>
      <xdr:row>37</xdr:row>
      <xdr:rowOff>69494</xdr:rowOff>
    </xdr:to>
    <xdr:sp macro="" textlink="">
      <xdr:nvSpPr>
        <xdr:cNvPr id="516" name="円/楕円 515"/>
        <xdr:cNvSpPr/>
      </xdr:nvSpPr>
      <xdr:spPr>
        <a:xfrm>
          <a:off x="15430500" y="6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86021</xdr:rowOff>
    </xdr:from>
    <xdr:ext cx="469744" cy="259045"/>
    <xdr:sp macro="" textlink="">
      <xdr:nvSpPr>
        <xdr:cNvPr id="517" name="テキスト ボックス 516"/>
        <xdr:cNvSpPr txBox="1"/>
      </xdr:nvSpPr>
      <xdr:spPr>
        <a:xfrm>
          <a:off x="15246427" y="60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131114</xdr:rowOff>
    </xdr:from>
    <xdr:to>
      <xdr:col>21</xdr:col>
      <xdr:colOff>212725</xdr:colOff>
      <xdr:row>39</xdr:row>
      <xdr:rowOff>61264</xdr:rowOff>
    </xdr:to>
    <xdr:sp macro="" textlink="">
      <xdr:nvSpPr>
        <xdr:cNvPr id="518" name="円/楕円 517"/>
        <xdr:cNvSpPr/>
      </xdr:nvSpPr>
      <xdr:spPr>
        <a:xfrm>
          <a:off x="14541500" y="66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52391</xdr:rowOff>
    </xdr:from>
    <xdr:ext cx="378565" cy="259045"/>
    <xdr:sp macro="" textlink="">
      <xdr:nvSpPr>
        <xdr:cNvPr id="519" name="テキスト ボックス 518"/>
        <xdr:cNvSpPr txBox="1"/>
      </xdr:nvSpPr>
      <xdr:spPr>
        <a:xfrm>
          <a:off x="14403017" y="6738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36093</xdr:rowOff>
    </xdr:from>
    <xdr:to>
      <xdr:col>20</xdr:col>
      <xdr:colOff>9525</xdr:colOff>
      <xdr:row>38</xdr:row>
      <xdr:rowOff>137693</xdr:rowOff>
    </xdr:to>
    <xdr:sp macro="" textlink="">
      <xdr:nvSpPr>
        <xdr:cNvPr id="520" name="円/楕円 519"/>
        <xdr:cNvSpPr/>
      </xdr:nvSpPr>
      <xdr:spPr>
        <a:xfrm>
          <a:off x="13652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128820</xdr:rowOff>
    </xdr:from>
    <xdr:ext cx="469744" cy="259045"/>
    <xdr:sp macro="" textlink="">
      <xdr:nvSpPr>
        <xdr:cNvPr id="521" name="テキスト ボックス 520"/>
        <xdr:cNvSpPr txBox="1"/>
      </xdr:nvSpPr>
      <xdr:spPr>
        <a:xfrm>
          <a:off x="13468427" y="66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109550</xdr:rowOff>
    </xdr:from>
    <xdr:to>
      <xdr:col>18</xdr:col>
      <xdr:colOff>492125</xdr:colOff>
      <xdr:row>39</xdr:row>
      <xdr:rowOff>39700</xdr:rowOff>
    </xdr:to>
    <xdr:sp macro="" textlink="">
      <xdr:nvSpPr>
        <xdr:cNvPr id="522" name="円/楕円 521"/>
        <xdr:cNvSpPr/>
      </xdr:nvSpPr>
      <xdr:spPr>
        <a:xfrm>
          <a:off x="12763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30827</xdr:rowOff>
    </xdr:from>
    <xdr:ext cx="378565" cy="259045"/>
    <xdr:sp macro="" textlink="">
      <xdr:nvSpPr>
        <xdr:cNvPr id="523" name="テキスト ボックス 522"/>
        <xdr:cNvSpPr txBox="1"/>
      </xdr:nvSpPr>
      <xdr:spPr>
        <a:xfrm>
          <a:off x="12625017" y="6717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97948</xdr:rowOff>
    </xdr:from>
    <xdr:to>
      <xdr:col>23</xdr:col>
      <xdr:colOff>517525</xdr:colOff>
      <xdr:row>76</xdr:row>
      <xdr:rowOff>101034</xdr:rowOff>
    </xdr:to>
    <xdr:cxnSp macro="">
      <xdr:nvCxnSpPr>
        <xdr:cNvPr id="603" name="直線コネクタ 602"/>
        <xdr:cNvCxnSpPr/>
      </xdr:nvCxnSpPr>
      <xdr:spPr>
        <a:xfrm>
          <a:off x="15481300" y="13128148"/>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76558</xdr:rowOff>
    </xdr:from>
    <xdr:to>
      <xdr:col>22</xdr:col>
      <xdr:colOff>365125</xdr:colOff>
      <xdr:row>76</xdr:row>
      <xdr:rowOff>97948</xdr:rowOff>
    </xdr:to>
    <xdr:cxnSp macro="">
      <xdr:nvCxnSpPr>
        <xdr:cNvPr id="606" name="直線コネクタ 605"/>
        <xdr:cNvCxnSpPr/>
      </xdr:nvCxnSpPr>
      <xdr:spPr>
        <a:xfrm>
          <a:off x="14592300" y="13106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76558</xdr:rowOff>
    </xdr:from>
    <xdr:to>
      <xdr:col>21</xdr:col>
      <xdr:colOff>161925</xdr:colOff>
      <xdr:row>76</xdr:row>
      <xdr:rowOff>76901</xdr:rowOff>
    </xdr:to>
    <xdr:cxnSp macro="">
      <xdr:nvCxnSpPr>
        <xdr:cNvPr id="609" name="直線コネクタ 608"/>
        <xdr:cNvCxnSpPr/>
      </xdr:nvCxnSpPr>
      <xdr:spPr>
        <a:xfrm flipV="1">
          <a:off x="13703300" y="1310675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47182</xdr:rowOff>
    </xdr:from>
    <xdr:to>
      <xdr:col>19</xdr:col>
      <xdr:colOff>644525</xdr:colOff>
      <xdr:row>76</xdr:row>
      <xdr:rowOff>76901</xdr:rowOff>
    </xdr:to>
    <xdr:cxnSp macro="">
      <xdr:nvCxnSpPr>
        <xdr:cNvPr id="612" name="直線コネクタ 611"/>
        <xdr:cNvCxnSpPr/>
      </xdr:nvCxnSpPr>
      <xdr:spPr>
        <a:xfrm>
          <a:off x="12814300" y="1307738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50234</xdr:rowOff>
    </xdr:from>
    <xdr:to>
      <xdr:col>23</xdr:col>
      <xdr:colOff>568325</xdr:colOff>
      <xdr:row>76</xdr:row>
      <xdr:rowOff>151834</xdr:rowOff>
    </xdr:to>
    <xdr:sp macro="" textlink="">
      <xdr:nvSpPr>
        <xdr:cNvPr id="622" name="円/楕円 621"/>
        <xdr:cNvSpPr/>
      </xdr:nvSpPr>
      <xdr:spPr>
        <a:xfrm>
          <a:off x="16268700" y="130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73111</xdr:rowOff>
    </xdr:from>
    <xdr:ext cx="534377" cy="259045"/>
    <xdr:sp macro="" textlink="">
      <xdr:nvSpPr>
        <xdr:cNvPr id="623" name="公債費該当値テキスト"/>
        <xdr:cNvSpPr txBox="1"/>
      </xdr:nvSpPr>
      <xdr:spPr>
        <a:xfrm>
          <a:off x="16370300" y="129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47148</xdr:rowOff>
    </xdr:from>
    <xdr:to>
      <xdr:col>22</xdr:col>
      <xdr:colOff>415925</xdr:colOff>
      <xdr:row>76</xdr:row>
      <xdr:rowOff>148748</xdr:rowOff>
    </xdr:to>
    <xdr:sp macro="" textlink="">
      <xdr:nvSpPr>
        <xdr:cNvPr id="624" name="円/楕円 623"/>
        <xdr:cNvSpPr/>
      </xdr:nvSpPr>
      <xdr:spPr>
        <a:xfrm>
          <a:off x="15430500" y="13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139875</xdr:rowOff>
    </xdr:from>
    <xdr:ext cx="534377" cy="259045"/>
    <xdr:sp macro="" textlink="">
      <xdr:nvSpPr>
        <xdr:cNvPr id="625" name="テキスト ボックス 624"/>
        <xdr:cNvSpPr txBox="1"/>
      </xdr:nvSpPr>
      <xdr:spPr>
        <a:xfrm>
          <a:off x="15214111" y="131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25758</xdr:rowOff>
    </xdr:from>
    <xdr:to>
      <xdr:col>21</xdr:col>
      <xdr:colOff>212725</xdr:colOff>
      <xdr:row>76</xdr:row>
      <xdr:rowOff>127358</xdr:rowOff>
    </xdr:to>
    <xdr:sp macro="" textlink="">
      <xdr:nvSpPr>
        <xdr:cNvPr id="626" name="円/楕円 625"/>
        <xdr:cNvSpPr/>
      </xdr:nvSpPr>
      <xdr:spPr>
        <a:xfrm>
          <a:off x="14541500" y="130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118485</xdr:rowOff>
    </xdr:from>
    <xdr:ext cx="534377" cy="259045"/>
    <xdr:sp macro="" textlink="">
      <xdr:nvSpPr>
        <xdr:cNvPr id="627" name="テキスト ボックス 626"/>
        <xdr:cNvSpPr txBox="1"/>
      </xdr:nvSpPr>
      <xdr:spPr>
        <a:xfrm>
          <a:off x="14325111" y="131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26101</xdr:rowOff>
    </xdr:from>
    <xdr:to>
      <xdr:col>20</xdr:col>
      <xdr:colOff>9525</xdr:colOff>
      <xdr:row>76</xdr:row>
      <xdr:rowOff>127701</xdr:rowOff>
    </xdr:to>
    <xdr:sp macro="" textlink="">
      <xdr:nvSpPr>
        <xdr:cNvPr id="628" name="円/楕円 627"/>
        <xdr:cNvSpPr/>
      </xdr:nvSpPr>
      <xdr:spPr>
        <a:xfrm>
          <a:off x="13652500" y="130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118828</xdr:rowOff>
    </xdr:from>
    <xdr:ext cx="534377" cy="259045"/>
    <xdr:sp macro="" textlink="">
      <xdr:nvSpPr>
        <xdr:cNvPr id="629" name="テキスト ボックス 628"/>
        <xdr:cNvSpPr txBox="1"/>
      </xdr:nvSpPr>
      <xdr:spPr>
        <a:xfrm>
          <a:off x="13436111" y="131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167832</xdr:rowOff>
    </xdr:from>
    <xdr:to>
      <xdr:col>18</xdr:col>
      <xdr:colOff>492125</xdr:colOff>
      <xdr:row>76</xdr:row>
      <xdr:rowOff>97982</xdr:rowOff>
    </xdr:to>
    <xdr:sp macro="" textlink="">
      <xdr:nvSpPr>
        <xdr:cNvPr id="630" name="円/楕円 629"/>
        <xdr:cNvSpPr/>
      </xdr:nvSpPr>
      <xdr:spPr>
        <a:xfrm>
          <a:off x="12763500" y="130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89109</xdr:rowOff>
    </xdr:from>
    <xdr:ext cx="534377" cy="259045"/>
    <xdr:sp macro="" textlink="">
      <xdr:nvSpPr>
        <xdr:cNvPr id="631" name="テキスト ボックス 630"/>
        <xdr:cNvSpPr txBox="1"/>
      </xdr:nvSpPr>
      <xdr:spPr>
        <a:xfrm>
          <a:off x="12547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92418</xdr:rowOff>
    </xdr:from>
    <xdr:to>
      <xdr:col>23</xdr:col>
      <xdr:colOff>517525</xdr:colOff>
      <xdr:row>98</xdr:row>
      <xdr:rowOff>126085</xdr:rowOff>
    </xdr:to>
    <xdr:cxnSp macro="">
      <xdr:nvCxnSpPr>
        <xdr:cNvPr id="660" name="直線コネクタ 659"/>
        <xdr:cNvCxnSpPr/>
      </xdr:nvCxnSpPr>
      <xdr:spPr>
        <a:xfrm flipV="1">
          <a:off x="15481300" y="16894518"/>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159575</xdr:rowOff>
    </xdr:from>
    <xdr:to>
      <xdr:col>22</xdr:col>
      <xdr:colOff>365125</xdr:colOff>
      <xdr:row>98</xdr:row>
      <xdr:rowOff>126085</xdr:rowOff>
    </xdr:to>
    <xdr:cxnSp macro="">
      <xdr:nvCxnSpPr>
        <xdr:cNvPr id="663" name="直線コネクタ 662"/>
        <xdr:cNvCxnSpPr/>
      </xdr:nvCxnSpPr>
      <xdr:spPr>
        <a:xfrm>
          <a:off x="14592300" y="16790225"/>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112204</xdr:rowOff>
    </xdr:from>
    <xdr:to>
      <xdr:col>21</xdr:col>
      <xdr:colOff>161925</xdr:colOff>
      <xdr:row>97</xdr:row>
      <xdr:rowOff>159575</xdr:rowOff>
    </xdr:to>
    <xdr:cxnSp macro="">
      <xdr:nvCxnSpPr>
        <xdr:cNvPr id="666" name="直線コネクタ 665"/>
        <xdr:cNvCxnSpPr/>
      </xdr:nvCxnSpPr>
      <xdr:spPr>
        <a:xfrm>
          <a:off x="13703300" y="16742854"/>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60376</xdr:rowOff>
    </xdr:from>
    <xdr:to>
      <xdr:col>19</xdr:col>
      <xdr:colOff>644525</xdr:colOff>
      <xdr:row>97</xdr:row>
      <xdr:rowOff>112204</xdr:rowOff>
    </xdr:to>
    <xdr:cxnSp macro="">
      <xdr:nvCxnSpPr>
        <xdr:cNvPr id="669" name="直線コネクタ 668"/>
        <xdr:cNvCxnSpPr/>
      </xdr:nvCxnSpPr>
      <xdr:spPr>
        <a:xfrm>
          <a:off x="12814300" y="16691026"/>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41618</xdr:rowOff>
    </xdr:from>
    <xdr:to>
      <xdr:col>23</xdr:col>
      <xdr:colOff>568325</xdr:colOff>
      <xdr:row>98</xdr:row>
      <xdr:rowOff>143218</xdr:rowOff>
    </xdr:to>
    <xdr:sp macro="" textlink="">
      <xdr:nvSpPr>
        <xdr:cNvPr id="679" name="円/楕円 678"/>
        <xdr:cNvSpPr/>
      </xdr:nvSpPr>
      <xdr:spPr>
        <a:xfrm>
          <a:off x="162687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136288</xdr:rowOff>
    </xdr:from>
    <xdr:ext cx="469744" cy="259045"/>
    <xdr:sp macro="" textlink="">
      <xdr:nvSpPr>
        <xdr:cNvPr id="680" name="積立金該当値テキスト"/>
        <xdr:cNvSpPr txBox="1"/>
      </xdr:nvSpPr>
      <xdr:spPr>
        <a:xfrm>
          <a:off x="16370300" y="167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75285</xdr:rowOff>
    </xdr:from>
    <xdr:to>
      <xdr:col>22</xdr:col>
      <xdr:colOff>415925</xdr:colOff>
      <xdr:row>99</xdr:row>
      <xdr:rowOff>5435</xdr:rowOff>
    </xdr:to>
    <xdr:sp macro="" textlink="">
      <xdr:nvSpPr>
        <xdr:cNvPr id="681" name="円/楕円 680"/>
        <xdr:cNvSpPr/>
      </xdr:nvSpPr>
      <xdr:spPr>
        <a:xfrm>
          <a:off x="15430500" y="168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168012</xdr:rowOff>
    </xdr:from>
    <xdr:ext cx="469744" cy="259045"/>
    <xdr:sp macro="" textlink="">
      <xdr:nvSpPr>
        <xdr:cNvPr id="682" name="テキスト ボックス 681"/>
        <xdr:cNvSpPr txBox="1"/>
      </xdr:nvSpPr>
      <xdr:spPr>
        <a:xfrm>
          <a:off x="15246427" y="169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108775</xdr:rowOff>
    </xdr:from>
    <xdr:to>
      <xdr:col>21</xdr:col>
      <xdr:colOff>212725</xdr:colOff>
      <xdr:row>98</xdr:row>
      <xdr:rowOff>38925</xdr:rowOff>
    </xdr:to>
    <xdr:sp macro="" textlink="">
      <xdr:nvSpPr>
        <xdr:cNvPr id="683" name="円/楕円 682"/>
        <xdr:cNvSpPr/>
      </xdr:nvSpPr>
      <xdr:spPr>
        <a:xfrm>
          <a:off x="14541500" y="167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55452</xdr:rowOff>
    </xdr:from>
    <xdr:ext cx="534377" cy="259045"/>
    <xdr:sp macro="" textlink="">
      <xdr:nvSpPr>
        <xdr:cNvPr id="684" name="テキスト ボックス 683"/>
        <xdr:cNvSpPr txBox="1"/>
      </xdr:nvSpPr>
      <xdr:spPr>
        <a:xfrm>
          <a:off x="14325111" y="165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61404</xdr:rowOff>
    </xdr:from>
    <xdr:to>
      <xdr:col>20</xdr:col>
      <xdr:colOff>9525</xdr:colOff>
      <xdr:row>97</xdr:row>
      <xdr:rowOff>163004</xdr:rowOff>
    </xdr:to>
    <xdr:sp macro="" textlink="">
      <xdr:nvSpPr>
        <xdr:cNvPr id="685" name="円/楕円 684"/>
        <xdr:cNvSpPr/>
      </xdr:nvSpPr>
      <xdr:spPr>
        <a:xfrm>
          <a:off x="13652500" y="166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154131</xdr:rowOff>
    </xdr:from>
    <xdr:ext cx="534377" cy="259045"/>
    <xdr:sp macro="" textlink="">
      <xdr:nvSpPr>
        <xdr:cNvPr id="686" name="テキスト ボックス 685"/>
        <xdr:cNvSpPr txBox="1"/>
      </xdr:nvSpPr>
      <xdr:spPr>
        <a:xfrm>
          <a:off x="13436111" y="167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9576</xdr:rowOff>
    </xdr:from>
    <xdr:to>
      <xdr:col>18</xdr:col>
      <xdr:colOff>492125</xdr:colOff>
      <xdr:row>97</xdr:row>
      <xdr:rowOff>111176</xdr:rowOff>
    </xdr:to>
    <xdr:sp macro="" textlink="">
      <xdr:nvSpPr>
        <xdr:cNvPr id="687" name="円/楕円 686"/>
        <xdr:cNvSpPr/>
      </xdr:nvSpPr>
      <xdr:spPr>
        <a:xfrm>
          <a:off x="12763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127703</xdr:rowOff>
    </xdr:from>
    <xdr:ext cx="534377" cy="259045"/>
    <xdr:sp macro="" textlink="">
      <xdr:nvSpPr>
        <xdr:cNvPr id="688" name="テキスト ボックス 687"/>
        <xdr:cNvSpPr txBox="1"/>
      </xdr:nvSpPr>
      <xdr:spPr>
        <a:xfrm>
          <a:off x="12547111" y="164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95449</xdr:rowOff>
    </xdr:from>
    <xdr:to>
      <xdr:col>32</xdr:col>
      <xdr:colOff>187325</xdr:colOff>
      <xdr:row>39</xdr:row>
      <xdr:rowOff>98878</xdr:rowOff>
    </xdr:to>
    <xdr:cxnSp macro="">
      <xdr:nvCxnSpPr>
        <xdr:cNvPr id="719" name="直線コネクタ 718"/>
        <xdr:cNvCxnSpPr/>
      </xdr:nvCxnSpPr>
      <xdr:spPr>
        <a:xfrm>
          <a:off x="21323300" y="67819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90061</xdr:rowOff>
    </xdr:from>
    <xdr:to>
      <xdr:col>31</xdr:col>
      <xdr:colOff>34925</xdr:colOff>
      <xdr:row>39</xdr:row>
      <xdr:rowOff>95449</xdr:rowOff>
    </xdr:to>
    <xdr:cxnSp macro="">
      <xdr:nvCxnSpPr>
        <xdr:cNvPr id="722" name="直線コネクタ 721"/>
        <xdr:cNvCxnSpPr/>
      </xdr:nvCxnSpPr>
      <xdr:spPr>
        <a:xfrm>
          <a:off x="20434300" y="677661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83203</xdr:rowOff>
    </xdr:from>
    <xdr:to>
      <xdr:col>29</xdr:col>
      <xdr:colOff>517525</xdr:colOff>
      <xdr:row>39</xdr:row>
      <xdr:rowOff>90061</xdr:rowOff>
    </xdr:to>
    <xdr:cxnSp macro="">
      <xdr:nvCxnSpPr>
        <xdr:cNvPr id="725" name="直線コネクタ 724"/>
        <xdr:cNvCxnSpPr/>
      </xdr:nvCxnSpPr>
      <xdr:spPr>
        <a:xfrm>
          <a:off x="19545300" y="676975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83203</xdr:rowOff>
    </xdr:from>
    <xdr:to>
      <xdr:col>28</xdr:col>
      <xdr:colOff>314325</xdr:colOff>
      <xdr:row>39</xdr:row>
      <xdr:rowOff>98226</xdr:rowOff>
    </xdr:to>
    <xdr:cxnSp macro="">
      <xdr:nvCxnSpPr>
        <xdr:cNvPr id="728" name="直線コネクタ 727"/>
        <xdr:cNvCxnSpPr/>
      </xdr:nvCxnSpPr>
      <xdr:spPr>
        <a:xfrm flipV="1">
          <a:off x="18656300" y="676975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44649</xdr:rowOff>
    </xdr:from>
    <xdr:to>
      <xdr:col>31</xdr:col>
      <xdr:colOff>85725</xdr:colOff>
      <xdr:row>39</xdr:row>
      <xdr:rowOff>146249</xdr:rowOff>
    </xdr:to>
    <xdr:sp macro="" textlink="">
      <xdr:nvSpPr>
        <xdr:cNvPr id="740" name="円/楕円 739"/>
        <xdr:cNvSpPr/>
      </xdr:nvSpPr>
      <xdr:spPr>
        <a:xfrm>
          <a:off x="21272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137376</xdr:rowOff>
    </xdr:from>
    <xdr:ext cx="313932" cy="259045"/>
    <xdr:sp macro="" textlink="">
      <xdr:nvSpPr>
        <xdr:cNvPr id="741" name="テキスト ボックス 740"/>
        <xdr:cNvSpPr txBox="1"/>
      </xdr:nvSpPr>
      <xdr:spPr>
        <a:xfrm>
          <a:off x="21166333" y="6823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39261</xdr:rowOff>
    </xdr:from>
    <xdr:to>
      <xdr:col>29</xdr:col>
      <xdr:colOff>568325</xdr:colOff>
      <xdr:row>39</xdr:row>
      <xdr:rowOff>140861</xdr:rowOff>
    </xdr:to>
    <xdr:sp macro="" textlink="">
      <xdr:nvSpPr>
        <xdr:cNvPr id="742" name="円/楕円 741"/>
        <xdr:cNvSpPr/>
      </xdr:nvSpPr>
      <xdr:spPr>
        <a:xfrm>
          <a:off x="20383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131988</xdr:rowOff>
    </xdr:from>
    <xdr:ext cx="313932" cy="259045"/>
    <xdr:sp macro="" textlink="">
      <xdr:nvSpPr>
        <xdr:cNvPr id="743" name="テキスト ボックス 742"/>
        <xdr:cNvSpPr txBox="1"/>
      </xdr:nvSpPr>
      <xdr:spPr>
        <a:xfrm>
          <a:off x="20277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32403</xdr:rowOff>
    </xdr:from>
    <xdr:to>
      <xdr:col>28</xdr:col>
      <xdr:colOff>365125</xdr:colOff>
      <xdr:row>39</xdr:row>
      <xdr:rowOff>134003</xdr:rowOff>
    </xdr:to>
    <xdr:sp macro="" textlink="">
      <xdr:nvSpPr>
        <xdr:cNvPr id="744" name="円/楕円 743"/>
        <xdr:cNvSpPr/>
      </xdr:nvSpPr>
      <xdr:spPr>
        <a:xfrm>
          <a:off x="19494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125130</xdr:rowOff>
    </xdr:from>
    <xdr:ext cx="313932" cy="259045"/>
    <xdr:sp macro="" textlink="">
      <xdr:nvSpPr>
        <xdr:cNvPr id="745" name="テキスト ボックス 744"/>
        <xdr:cNvSpPr txBox="1"/>
      </xdr:nvSpPr>
      <xdr:spPr>
        <a:xfrm>
          <a:off x="19388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47426</xdr:rowOff>
    </xdr:from>
    <xdr:to>
      <xdr:col>27</xdr:col>
      <xdr:colOff>161925</xdr:colOff>
      <xdr:row>39</xdr:row>
      <xdr:rowOff>149026</xdr:rowOff>
    </xdr:to>
    <xdr:sp macro="" textlink="">
      <xdr:nvSpPr>
        <xdr:cNvPr id="746" name="円/楕円 745"/>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140153</xdr:rowOff>
    </xdr:from>
    <xdr:ext cx="249299" cy="259045"/>
    <xdr:sp macro="" textlink="">
      <xdr:nvSpPr>
        <xdr:cNvPr id="747" name="テキスト ボックス 746"/>
        <xdr:cNvSpPr txBox="1"/>
      </xdr:nvSpPr>
      <xdr:spPr>
        <a:xfrm>
          <a:off x="18531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107604</xdr:rowOff>
    </xdr:from>
    <xdr:to>
      <xdr:col>32</xdr:col>
      <xdr:colOff>187325</xdr:colOff>
      <xdr:row>57</xdr:row>
      <xdr:rowOff>109525</xdr:rowOff>
    </xdr:to>
    <xdr:cxnSp macro="">
      <xdr:nvCxnSpPr>
        <xdr:cNvPr id="774" name="直線コネクタ 773"/>
        <xdr:cNvCxnSpPr/>
      </xdr:nvCxnSpPr>
      <xdr:spPr>
        <a:xfrm flipV="1">
          <a:off x="21323300" y="9880254"/>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109525</xdr:rowOff>
    </xdr:from>
    <xdr:to>
      <xdr:col>31</xdr:col>
      <xdr:colOff>34925</xdr:colOff>
      <xdr:row>57</xdr:row>
      <xdr:rowOff>112451</xdr:rowOff>
    </xdr:to>
    <xdr:cxnSp macro="">
      <xdr:nvCxnSpPr>
        <xdr:cNvPr id="777" name="直線コネクタ 776"/>
        <xdr:cNvCxnSpPr/>
      </xdr:nvCxnSpPr>
      <xdr:spPr>
        <a:xfrm flipV="1">
          <a:off x="20434300" y="988217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107421</xdr:rowOff>
    </xdr:from>
    <xdr:to>
      <xdr:col>29</xdr:col>
      <xdr:colOff>517525</xdr:colOff>
      <xdr:row>57</xdr:row>
      <xdr:rowOff>112451</xdr:rowOff>
    </xdr:to>
    <xdr:cxnSp macro="">
      <xdr:nvCxnSpPr>
        <xdr:cNvPr id="780" name="直線コネクタ 779"/>
        <xdr:cNvCxnSpPr/>
      </xdr:nvCxnSpPr>
      <xdr:spPr>
        <a:xfrm>
          <a:off x="19545300" y="988007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33904</xdr:rowOff>
    </xdr:from>
    <xdr:to>
      <xdr:col>28</xdr:col>
      <xdr:colOff>314325</xdr:colOff>
      <xdr:row>57</xdr:row>
      <xdr:rowOff>107421</xdr:rowOff>
    </xdr:to>
    <xdr:cxnSp macro="">
      <xdr:nvCxnSpPr>
        <xdr:cNvPr id="783" name="直線コネクタ 782"/>
        <xdr:cNvCxnSpPr/>
      </xdr:nvCxnSpPr>
      <xdr:spPr>
        <a:xfrm>
          <a:off x="18656300" y="9806554"/>
          <a:ext cx="8890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56804</xdr:rowOff>
    </xdr:from>
    <xdr:to>
      <xdr:col>32</xdr:col>
      <xdr:colOff>238125</xdr:colOff>
      <xdr:row>57</xdr:row>
      <xdr:rowOff>158404</xdr:rowOff>
    </xdr:to>
    <xdr:sp macro="" textlink="">
      <xdr:nvSpPr>
        <xdr:cNvPr id="793" name="円/楕円 792"/>
        <xdr:cNvSpPr/>
      </xdr:nvSpPr>
      <xdr:spPr>
        <a:xfrm>
          <a:off x="22110700" y="98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79681</xdr:rowOff>
    </xdr:from>
    <xdr:ext cx="469744" cy="259045"/>
    <xdr:sp macro="" textlink="">
      <xdr:nvSpPr>
        <xdr:cNvPr id="794" name="貸付金該当値テキスト"/>
        <xdr:cNvSpPr txBox="1"/>
      </xdr:nvSpPr>
      <xdr:spPr>
        <a:xfrm>
          <a:off x="22212300" y="968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58725</xdr:rowOff>
    </xdr:from>
    <xdr:to>
      <xdr:col>31</xdr:col>
      <xdr:colOff>85725</xdr:colOff>
      <xdr:row>57</xdr:row>
      <xdr:rowOff>160325</xdr:rowOff>
    </xdr:to>
    <xdr:sp macro="" textlink="">
      <xdr:nvSpPr>
        <xdr:cNvPr id="795" name="円/楕円 794"/>
        <xdr:cNvSpPr/>
      </xdr:nvSpPr>
      <xdr:spPr>
        <a:xfrm>
          <a:off x="21272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5402</xdr:rowOff>
    </xdr:from>
    <xdr:ext cx="469744" cy="259045"/>
    <xdr:sp macro="" textlink="">
      <xdr:nvSpPr>
        <xdr:cNvPr id="796" name="テキスト ボックス 795"/>
        <xdr:cNvSpPr txBox="1"/>
      </xdr:nvSpPr>
      <xdr:spPr>
        <a:xfrm>
          <a:off x="21088427"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61651</xdr:rowOff>
    </xdr:from>
    <xdr:to>
      <xdr:col>29</xdr:col>
      <xdr:colOff>568325</xdr:colOff>
      <xdr:row>57</xdr:row>
      <xdr:rowOff>163251</xdr:rowOff>
    </xdr:to>
    <xdr:sp macro="" textlink="">
      <xdr:nvSpPr>
        <xdr:cNvPr id="797" name="円/楕円 796"/>
        <xdr:cNvSpPr/>
      </xdr:nvSpPr>
      <xdr:spPr>
        <a:xfrm>
          <a:off x="20383500" y="98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8328</xdr:rowOff>
    </xdr:from>
    <xdr:ext cx="469744" cy="259045"/>
    <xdr:sp macro="" textlink="">
      <xdr:nvSpPr>
        <xdr:cNvPr id="798" name="テキスト ボックス 797"/>
        <xdr:cNvSpPr txBox="1"/>
      </xdr:nvSpPr>
      <xdr:spPr>
        <a:xfrm>
          <a:off x="20199427" y="960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56621</xdr:rowOff>
    </xdr:from>
    <xdr:to>
      <xdr:col>28</xdr:col>
      <xdr:colOff>365125</xdr:colOff>
      <xdr:row>57</xdr:row>
      <xdr:rowOff>158221</xdr:rowOff>
    </xdr:to>
    <xdr:sp macro="" textlink="">
      <xdr:nvSpPr>
        <xdr:cNvPr id="799" name="円/楕円 798"/>
        <xdr:cNvSpPr/>
      </xdr:nvSpPr>
      <xdr:spPr>
        <a:xfrm>
          <a:off x="19494500" y="98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3298</xdr:rowOff>
    </xdr:from>
    <xdr:ext cx="469744" cy="259045"/>
    <xdr:sp macro="" textlink="">
      <xdr:nvSpPr>
        <xdr:cNvPr id="800" name="テキスト ボックス 799"/>
        <xdr:cNvSpPr txBox="1"/>
      </xdr:nvSpPr>
      <xdr:spPr>
        <a:xfrm>
          <a:off x="19310427" y="960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154554</xdr:rowOff>
    </xdr:from>
    <xdr:to>
      <xdr:col>27</xdr:col>
      <xdr:colOff>161925</xdr:colOff>
      <xdr:row>57</xdr:row>
      <xdr:rowOff>84704</xdr:rowOff>
    </xdr:to>
    <xdr:sp macro="" textlink="">
      <xdr:nvSpPr>
        <xdr:cNvPr id="801" name="円/楕円 800"/>
        <xdr:cNvSpPr/>
      </xdr:nvSpPr>
      <xdr:spPr>
        <a:xfrm>
          <a:off x="18605500" y="97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101231</xdr:rowOff>
    </xdr:from>
    <xdr:ext cx="469744" cy="259045"/>
    <xdr:sp macro="" textlink="">
      <xdr:nvSpPr>
        <xdr:cNvPr id="802" name="テキスト ボックス 801"/>
        <xdr:cNvSpPr txBox="1"/>
      </xdr:nvSpPr>
      <xdr:spPr>
        <a:xfrm>
          <a:off x="18421427" y="95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22104</xdr:rowOff>
    </xdr:from>
    <xdr:to>
      <xdr:col>32</xdr:col>
      <xdr:colOff>187325</xdr:colOff>
      <xdr:row>76</xdr:row>
      <xdr:rowOff>71501</xdr:rowOff>
    </xdr:to>
    <xdr:cxnSp macro="">
      <xdr:nvCxnSpPr>
        <xdr:cNvPr id="832" name="直線コネクタ 831"/>
        <xdr:cNvCxnSpPr/>
      </xdr:nvCxnSpPr>
      <xdr:spPr>
        <a:xfrm flipV="1">
          <a:off x="21323300" y="13052304"/>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71501</xdr:rowOff>
    </xdr:from>
    <xdr:to>
      <xdr:col>31</xdr:col>
      <xdr:colOff>34925</xdr:colOff>
      <xdr:row>76</xdr:row>
      <xdr:rowOff>136709</xdr:rowOff>
    </xdr:to>
    <xdr:cxnSp macro="">
      <xdr:nvCxnSpPr>
        <xdr:cNvPr id="835" name="直線コネクタ 834"/>
        <xdr:cNvCxnSpPr/>
      </xdr:nvCxnSpPr>
      <xdr:spPr>
        <a:xfrm flipV="1">
          <a:off x="20434300" y="13101701"/>
          <a:ext cx="889000" cy="6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136709</xdr:rowOff>
    </xdr:from>
    <xdr:to>
      <xdr:col>29</xdr:col>
      <xdr:colOff>517525</xdr:colOff>
      <xdr:row>76</xdr:row>
      <xdr:rowOff>137471</xdr:rowOff>
    </xdr:to>
    <xdr:cxnSp macro="">
      <xdr:nvCxnSpPr>
        <xdr:cNvPr id="838" name="直線コネクタ 837"/>
        <xdr:cNvCxnSpPr/>
      </xdr:nvCxnSpPr>
      <xdr:spPr>
        <a:xfrm flipV="1">
          <a:off x="19545300" y="131669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137471</xdr:rowOff>
    </xdr:from>
    <xdr:to>
      <xdr:col>28</xdr:col>
      <xdr:colOff>314325</xdr:colOff>
      <xdr:row>76</xdr:row>
      <xdr:rowOff>159474</xdr:rowOff>
    </xdr:to>
    <xdr:cxnSp macro="">
      <xdr:nvCxnSpPr>
        <xdr:cNvPr id="841" name="直線コネクタ 840"/>
        <xdr:cNvCxnSpPr/>
      </xdr:nvCxnSpPr>
      <xdr:spPr>
        <a:xfrm flipV="1">
          <a:off x="18656300" y="13167671"/>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142754</xdr:rowOff>
    </xdr:from>
    <xdr:to>
      <xdr:col>32</xdr:col>
      <xdr:colOff>238125</xdr:colOff>
      <xdr:row>76</xdr:row>
      <xdr:rowOff>72904</xdr:rowOff>
    </xdr:to>
    <xdr:sp macro="" textlink="">
      <xdr:nvSpPr>
        <xdr:cNvPr id="851" name="円/楕円 850"/>
        <xdr:cNvSpPr/>
      </xdr:nvSpPr>
      <xdr:spPr>
        <a:xfrm>
          <a:off x="22110700" y="130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165631</xdr:rowOff>
    </xdr:from>
    <xdr:ext cx="534377" cy="259045"/>
    <xdr:sp macro="" textlink="">
      <xdr:nvSpPr>
        <xdr:cNvPr id="852" name="繰出金該当値テキスト"/>
        <xdr:cNvSpPr txBox="1"/>
      </xdr:nvSpPr>
      <xdr:spPr>
        <a:xfrm>
          <a:off x="22212300" y="128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20701</xdr:rowOff>
    </xdr:from>
    <xdr:to>
      <xdr:col>31</xdr:col>
      <xdr:colOff>85725</xdr:colOff>
      <xdr:row>76</xdr:row>
      <xdr:rowOff>122301</xdr:rowOff>
    </xdr:to>
    <xdr:sp macro="" textlink="">
      <xdr:nvSpPr>
        <xdr:cNvPr id="853" name="円/楕円 852"/>
        <xdr:cNvSpPr/>
      </xdr:nvSpPr>
      <xdr:spPr>
        <a:xfrm>
          <a:off x="21272500" y="130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138828</xdr:rowOff>
    </xdr:from>
    <xdr:ext cx="534377" cy="259045"/>
    <xdr:sp macro="" textlink="">
      <xdr:nvSpPr>
        <xdr:cNvPr id="854" name="テキスト ボックス 853"/>
        <xdr:cNvSpPr txBox="1"/>
      </xdr:nvSpPr>
      <xdr:spPr>
        <a:xfrm>
          <a:off x="21056111" y="128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85909</xdr:rowOff>
    </xdr:from>
    <xdr:to>
      <xdr:col>29</xdr:col>
      <xdr:colOff>568325</xdr:colOff>
      <xdr:row>77</xdr:row>
      <xdr:rowOff>16059</xdr:rowOff>
    </xdr:to>
    <xdr:sp macro="" textlink="">
      <xdr:nvSpPr>
        <xdr:cNvPr id="855" name="円/楕円 854"/>
        <xdr:cNvSpPr/>
      </xdr:nvSpPr>
      <xdr:spPr>
        <a:xfrm>
          <a:off x="203835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32586</xdr:rowOff>
    </xdr:from>
    <xdr:ext cx="534377" cy="259045"/>
    <xdr:sp macro="" textlink="">
      <xdr:nvSpPr>
        <xdr:cNvPr id="856" name="テキスト ボックス 855"/>
        <xdr:cNvSpPr txBox="1"/>
      </xdr:nvSpPr>
      <xdr:spPr>
        <a:xfrm>
          <a:off x="20167111" y="1289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86671</xdr:rowOff>
    </xdr:from>
    <xdr:to>
      <xdr:col>28</xdr:col>
      <xdr:colOff>365125</xdr:colOff>
      <xdr:row>77</xdr:row>
      <xdr:rowOff>16821</xdr:rowOff>
    </xdr:to>
    <xdr:sp macro="" textlink="">
      <xdr:nvSpPr>
        <xdr:cNvPr id="857" name="円/楕円 856"/>
        <xdr:cNvSpPr/>
      </xdr:nvSpPr>
      <xdr:spPr>
        <a:xfrm>
          <a:off x="19494500" y="131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33348</xdr:rowOff>
    </xdr:from>
    <xdr:ext cx="534377" cy="259045"/>
    <xdr:sp macro="" textlink="">
      <xdr:nvSpPr>
        <xdr:cNvPr id="858" name="テキスト ボックス 857"/>
        <xdr:cNvSpPr txBox="1"/>
      </xdr:nvSpPr>
      <xdr:spPr>
        <a:xfrm>
          <a:off x="19278111" y="12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108674</xdr:rowOff>
    </xdr:from>
    <xdr:to>
      <xdr:col>27</xdr:col>
      <xdr:colOff>161925</xdr:colOff>
      <xdr:row>77</xdr:row>
      <xdr:rowOff>38824</xdr:rowOff>
    </xdr:to>
    <xdr:sp macro="" textlink="">
      <xdr:nvSpPr>
        <xdr:cNvPr id="859" name="円/楕円 858"/>
        <xdr:cNvSpPr/>
      </xdr:nvSpPr>
      <xdr:spPr>
        <a:xfrm>
          <a:off x="18605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55351</xdr:rowOff>
    </xdr:from>
    <xdr:ext cx="534377" cy="259045"/>
    <xdr:sp macro="" textlink="">
      <xdr:nvSpPr>
        <xdr:cNvPr id="860" name="テキスト ボックス 859"/>
        <xdr:cNvSpPr txBox="1"/>
      </xdr:nvSpPr>
      <xdr:spPr>
        <a:xfrm>
          <a:off x="18389111" y="129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組織見直しにより</a:t>
          </a:r>
          <a:r>
            <a:rPr kumimoji="1" lang="en-US" altLang="ja-JP" sz="1200">
              <a:latin typeface="ＭＳ Ｐゴシック"/>
            </a:rPr>
            <a:t>1</a:t>
          </a:r>
          <a:r>
            <a:rPr kumimoji="1" lang="ja-JP" altLang="en-US" sz="1200">
              <a:latin typeface="ＭＳ Ｐゴシック"/>
            </a:rPr>
            <a:t>課増設されたことによる管理職増、町議会議員の欠員補充に伴う議員報酬及び議員期末手当の増。</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電算機リース、小中学校パソコンリース料、ふるさと納税返礼品などの増。</a:t>
          </a:r>
          <a:r>
            <a:rPr kumimoji="1" lang="en-US" altLang="ja-JP" sz="1200">
              <a:latin typeface="ＭＳ Ｐゴシック"/>
            </a:rPr>
            <a:t>【</a:t>
          </a:r>
          <a:r>
            <a:rPr kumimoji="1" lang="ja-JP" altLang="en-US" sz="1200">
              <a:latin typeface="ＭＳ Ｐゴシック"/>
            </a:rPr>
            <a:t>維持補修費</a:t>
          </a:r>
          <a:r>
            <a:rPr kumimoji="1" lang="en-US" altLang="ja-JP" sz="1200">
              <a:latin typeface="ＭＳ Ｐゴシック"/>
            </a:rPr>
            <a:t>】</a:t>
          </a:r>
          <a:r>
            <a:rPr kumimoji="1" lang="ja-JP" altLang="en-US" sz="1200">
              <a:latin typeface="ＭＳ Ｐゴシック"/>
            </a:rPr>
            <a:t>町営団地の舗装・防水・配管工事等、町道補修などの増。</a:t>
          </a:r>
          <a:r>
            <a:rPr kumimoji="1" lang="en-US" altLang="ja-JP" sz="1200">
              <a:latin typeface="ＭＳ Ｐゴシック"/>
            </a:rPr>
            <a:t>【</a:t>
          </a:r>
          <a:r>
            <a:rPr kumimoji="1" lang="ja-JP" altLang="en-US" sz="1200">
              <a:latin typeface="ＭＳ Ｐゴシック"/>
            </a:rPr>
            <a:t>扶助費</a:t>
          </a:r>
          <a:r>
            <a:rPr kumimoji="1" lang="en-US" altLang="ja-JP" sz="1200">
              <a:latin typeface="ＭＳ Ｐゴシック"/>
            </a:rPr>
            <a:t>】</a:t>
          </a:r>
          <a:r>
            <a:rPr kumimoji="1" lang="ja-JP" altLang="en-US" sz="1200">
              <a:latin typeface="ＭＳ Ｐゴシック"/>
            </a:rPr>
            <a:t>幼稚園認定こども園給付費、私立保育園委託など子新制度移行に伴う増、訓練等給付費、介護給付費などの増。</a:t>
          </a:r>
          <a:r>
            <a:rPr kumimoji="1" lang="en-US" altLang="ja-JP" sz="1200">
              <a:latin typeface="ＭＳ Ｐゴシック"/>
            </a:rPr>
            <a:t>【</a:t>
          </a:r>
          <a:r>
            <a:rPr kumimoji="1" lang="ja-JP" altLang="en-US" sz="1200">
              <a:latin typeface="ＭＳ Ｐゴシック"/>
            </a:rPr>
            <a:t>補助費</a:t>
          </a:r>
          <a:r>
            <a:rPr kumimoji="1" lang="en-US" altLang="ja-JP" sz="1200">
              <a:latin typeface="ＭＳ Ｐゴシック"/>
            </a:rPr>
            <a:t>】</a:t>
          </a:r>
          <a:r>
            <a:rPr kumimoji="1" lang="ja-JP" altLang="en-US" sz="1200">
              <a:latin typeface="ＭＳ Ｐゴシック"/>
            </a:rPr>
            <a:t>消費喚起・生活支援事業補助、多面的機能支払交付金補助、新商品開発・販路拡大事業補助金の増など国庫補助事業などの増。</a:t>
          </a:r>
          <a:r>
            <a:rPr kumimoji="1" lang="en-US" altLang="ja-JP" sz="1200">
              <a:latin typeface="ＭＳ Ｐゴシック"/>
            </a:rPr>
            <a:t>【</a:t>
          </a:r>
          <a:r>
            <a:rPr kumimoji="1" lang="ja-JP" altLang="en-US" sz="1200">
              <a:latin typeface="ＭＳ Ｐゴシック"/>
            </a:rPr>
            <a:t>普通建設事業費</a:t>
          </a:r>
          <a:r>
            <a:rPr kumimoji="1" lang="en-US" altLang="ja-JP" sz="1200">
              <a:latin typeface="ＭＳ Ｐゴシック"/>
            </a:rPr>
            <a:t>】</a:t>
          </a:r>
          <a:r>
            <a:rPr kumimoji="1" lang="ja-JP" altLang="en-US" sz="1200">
              <a:latin typeface="ＭＳ Ｐゴシック"/>
            </a:rPr>
            <a:t>庁舎別館建設事業、尾鈴地区土地改良事業国営事業負担金、町道維持整備工事、中央公民館空調設備改修工事などの増によるもの。</a:t>
          </a:r>
          <a:r>
            <a:rPr kumimoji="1" lang="en-US" altLang="ja-JP" sz="1200">
              <a:latin typeface="ＭＳ Ｐゴシック"/>
            </a:rPr>
            <a:t>【</a:t>
          </a:r>
          <a:r>
            <a:rPr kumimoji="1" lang="ja-JP" altLang="en-US" sz="1200">
              <a:latin typeface="ＭＳ Ｐゴシック"/>
            </a:rPr>
            <a:t>普通建設事業費（うち新規整備）</a:t>
          </a:r>
          <a:r>
            <a:rPr kumimoji="1" lang="en-US" altLang="ja-JP" sz="1200">
              <a:latin typeface="ＭＳ Ｐゴシック"/>
            </a:rPr>
            <a:t>】</a:t>
          </a:r>
          <a:r>
            <a:rPr kumimoji="1" lang="ja-JP" altLang="en-US" sz="1200">
              <a:latin typeface="ＭＳ Ｐゴシック"/>
            </a:rPr>
            <a:t>庁舎別館建設事業、</a:t>
          </a:r>
          <a:r>
            <a:rPr kumimoji="1" lang="ja-JP" altLang="ja-JP" sz="1200">
              <a:solidFill>
                <a:schemeClr val="dk1"/>
              </a:solidFill>
              <a:effectLst/>
              <a:latin typeface="+mn-lt"/>
              <a:ea typeface="+mn-ea"/>
              <a:cs typeface="+mn-cs"/>
            </a:rPr>
            <a:t>中央公民館空調設備改修工事</a:t>
          </a:r>
          <a:r>
            <a:rPr kumimoji="1" lang="ja-JP" altLang="en-US" sz="1200">
              <a:latin typeface="ＭＳ Ｐゴシック"/>
            </a:rPr>
            <a:t>などの増。</a:t>
          </a:r>
          <a:r>
            <a:rPr kumimoji="1" lang="en-US" altLang="ja-JP" sz="1200">
              <a:latin typeface="ＭＳ Ｐゴシック"/>
            </a:rPr>
            <a:t>【</a:t>
          </a:r>
          <a:r>
            <a:rPr kumimoji="1" lang="ja-JP" altLang="en-US" sz="1200">
              <a:latin typeface="ＭＳ Ｐゴシック"/>
            </a:rPr>
            <a:t>普通建設事業費（うち更新整備）</a:t>
          </a:r>
          <a:r>
            <a:rPr kumimoji="1" lang="en-US" altLang="ja-JP" sz="1200">
              <a:latin typeface="ＭＳ Ｐゴシック"/>
            </a:rPr>
            <a:t>】</a:t>
          </a:r>
          <a:r>
            <a:rPr kumimoji="1" lang="ja-JP" altLang="en-US" sz="1200">
              <a:latin typeface="ＭＳ Ｐゴシック"/>
            </a:rPr>
            <a:t>町道維持整備工事、</a:t>
          </a:r>
          <a:r>
            <a:rPr kumimoji="1" lang="ja-JP" altLang="ja-JP" sz="1200">
              <a:solidFill>
                <a:schemeClr val="dk1"/>
              </a:solidFill>
              <a:effectLst/>
              <a:latin typeface="+mn-lt"/>
              <a:ea typeface="+mn-ea"/>
              <a:cs typeface="+mn-cs"/>
            </a:rPr>
            <a:t>埋却地再生整備事業</a:t>
          </a:r>
          <a:r>
            <a:rPr kumimoji="1" lang="ja-JP" altLang="en-US" sz="1200">
              <a:latin typeface="ＭＳ Ｐゴシック"/>
            </a:rPr>
            <a:t>などの増。</a:t>
          </a:r>
          <a:r>
            <a:rPr kumimoji="1" lang="en-US" altLang="ja-JP" sz="1200">
              <a:latin typeface="ＭＳ Ｐゴシック"/>
            </a:rPr>
            <a:t>【</a:t>
          </a:r>
          <a:r>
            <a:rPr kumimoji="1" lang="ja-JP" altLang="en-US" sz="1200">
              <a:latin typeface="ＭＳ Ｐゴシック"/>
            </a:rPr>
            <a:t>災害復旧事業費</a:t>
          </a:r>
          <a:r>
            <a:rPr kumimoji="1" lang="en-US" altLang="ja-JP" sz="1200">
              <a:latin typeface="ＭＳ Ｐゴシック"/>
            </a:rPr>
            <a:t>】</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年度発生した災害復旧事業の終了による減。</a:t>
          </a:r>
          <a:r>
            <a:rPr kumimoji="1" lang="en-US" altLang="ja-JP" sz="1200">
              <a:latin typeface="ＭＳ Ｐゴシック"/>
            </a:rPr>
            <a:t>【</a:t>
          </a:r>
          <a:r>
            <a:rPr kumimoji="1" lang="ja-JP" altLang="en-US" sz="1200">
              <a:latin typeface="ＭＳ Ｐゴシック"/>
            </a:rPr>
            <a:t>失業対策事業費</a:t>
          </a:r>
          <a:r>
            <a:rPr kumimoji="1" lang="en-US" altLang="ja-JP" sz="1200">
              <a:latin typeface="ＭＳ Ｐゴシック"/>
            </a:rPr>
            <a:t>】</a:t>
          </a:r>
          <a:r>
            <a:rPr kumimoji="1" lang="ja-JP" altLang="en-US" sz="1200">
              <a:latin typeface="ＭＳ Ｐゴシック"/>
            </a:rPr>
            <a:t>該当なし。</a:t>
          </a:r>
          <a:r>
            <a:rPr kumimoji="1" lang="en-US" altLang="ja-JP" sz="1200">
              <a:latin typeface="ＭＳ Ｐゴシック"/>
            </a:rPr>
            <a:t>【</a:t>
          </a:r>
          <a:r>
            <a:rPr kumimoji="1" lang="ja-JP" altLang="en-US" sz="1200">
              <a:latin typeface="ＭＳ Ｐゴシック"/>
            </a:rPr>
            <a:t>公債費</a:t>
          </a:r>
          <a:r>
            <a:rPr kumimoji="1" lang="en-US" altLang="ja-JP" sz="1200">
              <a:latin typeface="ＭＳ Ｐゴシック"/>
            </a:rPr>
            <a:t>】</a:t>
          </a:r>
          <a:r>
            <a:rPr kumimoji="1" lang="ja-JP" altLang="en-US" sz="1200">
              <a:latin typeface="ＭＳ Ｐゴシック"/>
            </a:rPr>
            <a:t>減税補てん債（平成</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8</a:t>
          </a:r>
          <a:r>
            <a:rPr kumimoji="1" lang="ja-JP" altLang="en-US" sz="1200">
              <a:latin typeface="ＭＳ Ｐゴシック"/>
            </a:rPr>
            <a:t>年度借換分）の終了などによる減。</a:t>
          </a:r>
          <a:r>
            <a:rPr kumimoji="1" lang="en-US" altLang="ja-JP" sz="1200">
              <a:latin typeface="ＭＳ Ｐゴシック"/>
            </a:rPr>
            <a:t>【</a:t>
          </a:r>
          <a:r>
            <a:rPr kumimoji="1" lang="ja-JP" altLang="en-US" sz="1200">
              <a:latin typeface="ＭＳ Ｐゴシック"/>
            </a:rPr>
            <a:t>積立金</a:t>
          </a:r>
          <a:r>
            <a:rPr kumimoji="1" lang="en-US" altLang="ja-JP" sz="1200">
              <a:latin typeface="ＭＳ Ｐゴシック"/>
            </a:rPr>
            <a:t>】</a:t>
          </a:r>
          <a:r>
            <a:rPr kumimoji="1" lang="ja-JP" altLang="en-US" sz="1200">
              <a:latin typeface="ＭＳ Ｐゴシック"/>
            </a:rPr>
            <a:t>公共施設等整備基金の積立、ふるさとづくり基金［ふるさと納税］の積立による増。</a:t>
          </a:r>
          <a:r>
            <a:rPr kumimoji="1" lang="en-US" altLang="ja-JP" sz="1200">
              <a:latin typeface="ＭＳ Ｐゴシック"/>
            </a:rPr>
            <a:t>【</a:t>
          </a:r>
          <a:r>
            <a:rPr kumimoji="1" lang="ja-JP" altLang="en-US" sz="1200">
              <a:latin typeface="ＭＳ Ｐゴシック"/>
            </a:rPr>
            <a:t>投資及び出資金</a:t>
          </a:r>
          <a:r>
            <a:rPr kumimoji="1" lang="en-US" altLang="ja-JP" sz="1200">
              <a:latin typeface="ＭＳ Ｐゴシック"/>
            </a:rPr>
            <a:t>】</a:t>
          </a:r>
          <a:r>
            <a:rPr kumimoji="1" lang="ja-JP" altLang="en-US" sz="1200">
              <a:latin typeface="ＭＳ Ｐゴシック"/>
            </a:rPr>
            <a:t>高鍋町育成会出資金の皆減による。</a:t>
          </a:r>
          <a:r>
            <a:rPr kumimoji="1" lang="en-US" altLang="ja-JP" sz="1200">
              <a:latin typeface="ＭＳ Ｐゴシック"/>
            </a:rPr>
            <a:t>【</a:t>
          </a:r>
          <a:r>
            <a:rPr kumimoji="1" lang="ja-JP" altLang="en-US" sz="1200">
              <a:latin typeface="ＭＳ Ｐゴシック"/>
            </a:rPr>
            <a:t>貸付金</a:t>
          </a:r>
          <a:r>
            <a:rPr kumimoji="1" lang="en-US" altLang="ja-JP" sz="1200">
              <a:latin typeface="ＭＳ Ｐゴシック"/>
            </a:rPr>
            <a:t>】</a:t>
          </a:r>
          <a:r>
            <a:rPr kumimoji="1" lang="ja-JP" altLang="en-US" sz="1200">
              <a:latin typeface="ＭＳ Ｐゴシック"/>
            </a:rPr>
            <a:t>増減なし。</a:t>
          </a:r>
          <a:r>
            <a:rPr kumimoji="1" lang="en-US" altLang="ja-JP" sz="1200">
              <a:latin typeface="ＭＳ Ｐゴシック"/>
            </a:rPr>
            <a:t>【</a:t>
          </a:r>
          <a:r>
            <a:rPr kumimoji="1" lang="ja-JP" altLang="en-US" sz="1200">
              <a:latin typeface="ＭＳ Ｐゴシック"/>
            </a:rPr>
            <a:t>繰出金</a:t>
          </a:r>
          <a:r>
            <a:rPr kumimoji="1" lang="en-US" altLang="ja-JP" sz="1200">
              <a:latin typeface="ＭＳ Ｐゴシック"/>
            </a:rPr>
            <a:t>】</a:t>
          </a:r>
          <a:r>
            <a:rPr kumimoji="1" lang="ja-JP" altLang="en-US" sz="1200">
              <a:latin typeface="ＭＳ Ｐゴシック"/>
            </a:rPr>
            <a:t>国民健康保険特別会計繰出金、介護保険事業特別会計繰出金などの増。</a:t>
          </a:r>
          <a:r>
            <a:rPr kumimoji="1" lang="en-US" altLang="ja-JP" sz="1200">
              <a:latin typeface="ＭＳ Ｐゴシック"/>
            </a:rPr>
            <a:t>【</a:t>
          </a:r>
          <a:r>
            <a:rPr kumimoji="1" lang="ja-JP" altLang="en-US" sz="1200">
              <a:latin typeface="ＭＳ Ｐゴシック"/>
            </a:rPr>
            <a:t>前年度繰上充用金</a:t>
          </a:r>
          <a:r>
            <a:rPr kumimoji="1" lang="en-US" altLang="ja-JP" sz="1200">
              <a:latin typeface="ＭＳ Ｐゴシック"/>
            </a:rPr>
            <a:t>】</a:t>
          </a:r>
          <a:r>
            <a:rPr kumimoji="1" lang="ja-JP" altLang="en-US" sz="1200">
              <a:latin typeface="ＭＳ Ｐゴシック"/>
            </a:rPr>
            <a:t>該当なし。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21,106
21,052
43.80
8,626,972
8,228,177
331,734
4,918,840
7,320,314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153743</xdr:rowOff>
    </xdr:from>
    <xdr:to>
      <xdr:col>6</xdr:col>
      <xdr:colOff>511175</xdr:colOff>
      <xdr:row>34</xdr:row>
      <xdr:rowOff>125331</xdr:rowOff>
    </xdr:to>
    <xdr:cxnSp macro="">
      <xdr:nvCxnSpPr>
        <xdr:cNvPr id="63" name="直線コネクタ 62"/>
        <xdr:cNvCxnSpPr/>
      </xdr:nvCxnSpPr>
      <xdr:spPr>
        <a:xfrm flipV="1">
          <a:off x="3797300" y="5811593"/>
          <a:ext cx="8382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125331</xdr:rowOff>
    </xdr:from>
    <xdr:to>
      <xdr:col>5</xdr:col>
      <xdr:colOff>358775</xdr:colOff>
      <xdr:row>34</xdr:row>
      <xdr:rowOff>157988</xdr:rowOff>
    </xdr:to>
    <xdr:cxnSp macro="">
      <xdr:nvCxnSpPr>
        <xdr:cNvPr id="66" name="直線コネクタ 65"/>
        <xdr:cNvCxnSpPr/>
      </xdr:nvCxnSpPr>
      <xdr:spPr>
        <a:xfrm flipV="1">
          <a:off x="2908300" y="5954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8418</xdr:rowOff>
    </xdr:from>
    <xdr:to>
      <xdr:col>4</xdr:col>
      <xdr:colOff>155575</xdr:colOff>
      <xdr:row>34</xdr:row>
      <xdr:rowOff>157988</xdr:rowOff>
    </xdr:to>
    <xdr:cxnSp macro="">
      <xdr:nvCxnSpPr>
        <xdr:cNvPr id="69" name="直線コネクタ 68"/>
        <xdr:cNvCxnSpPr/>
      </xdr:nvCxnSpPr>
      <xdr:spPr>
        <a:xfrm>
          <a:off x="2019300" y="5837718"/>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35524</xdr:rowOff>
    </xdr:from>
    <xdr:to>
      <xdr:col>2</xdr:col>
      <xdr:colOff>638175</xdr:colOff>
      <xdr:row>34</xdr:row>
      <xdr:rowOff>8418</xdr:rowOff>
    </xdr:to>
    <xdr:cxnSp macro="">
      <xdr:nvCxnSpPr>
        <xdr:cNvPr id="72" name="直線コネクタ 71"/>
        <xdr:cNvCxnSpPr/>
      </xdr:nvCxnSpPr>
      <xdr:spPr>
        <a:xfrm>
          <a:off x="1130300" y="5693374"/>
          <a:ext cx="8890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102943</xdr:rowOff>
    </xdr:from>
    <xdr:to>
      <xdr:col>6</xdr:col>
      <xdr:colOff>561975</xdr:colOff>
      <xdr:row>34</xdr:row>
      <xdr:rowOff>33093</xdr:rowOff>
    </xdr:to>
    <xdr:sp macro="" textlink="">
      <xdr:nvSpPr>
        <xdr:cNvPr id="82" name="円/楕円 81"/>
        <xdr:cNvSpPr/>
      </xdr:nvSpPr>
      <xdr:spPr>
        <a:xfrm>
          <a:off x="4584700" y="57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125820</xdr:rowOff>
    </xdr:from>
    <xdr:ext cx="469744" cy="259045"/>
    <xdr:sp macro="" textlink="">
      <xdr:nvSpPr>
        <xdr:cNvPr id="83" name="議会費該当値テキスト"/>
        <xdr:cNvSpPr txBox="1"/>
      </xdr:nvSpPr>
      <xdr:spPr>
        <a:xfrm>
          <a:off x="4686300" y="5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74531</xdr:rowOff>
    </xdr:from>
    <xdr:to>
      <xdr:col>5</xdr:col>
      <xdr:colOff>409575</xdr:colOff>
      <xdr:row>35</xdr:row>
      <xdr:rowOff>4681</xdr:rowOff>
    </xdr:to>
    <xdr:sp macro="" textlink="">
      <xdr:nvSpPr>
        <xdr:cNvPr id="84" name="円/楕円 83"/>
        <xdr:cNvSpPr/>
      </xdr:nvSpPr>
      <xdr:spPr>
        <a:xfrm>
          <a:off x="3746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21208</xdr:rowOff>
    </xdr:from>
    <xdr:ext cx="469744" cy="259045"/>
    <xdr:sp macro="" textlink="">
      <xdr:nvSpPr>
        <xdr:cNvPr id="85" name="テキスト ボックス 84"/>
        <xdr:cNvSpPr txBox="1"/>
      </xdr:nvSpPr>
      <xdr:spPr>
        <a:xfrm>
          <a:off x="3562427" y="567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107188</xdr:rowOff>
    </xdr:from>
    <xdr:to>
      <xdr:col>4</xdr:col>
      <xdr:colOff>206375</xdr:colOff>
      <xdr:row>35</xdr:row>
      <xdr:rowOff>37338</xdr:rowOff>
    </xdr:to>
    <xdr:sp macro="" textlink="">
      <xdr:nvSpPr>
        <xdr:cNvPr id="86" name="円/楕円 85"/>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53865</xdr:rowOff>
    </xdr:from>
    <xdr:ext cx="469744" cy="259045"/>
    <xdr:sp macro="" textlink="">
      <xdr:nvSpPr>
        <xdr:cNvPr id="87" name="テキスト ボックス 86"/>
        <xdr:cNvSpPr txBox="1"/>
      </xdr:nvSpPr>
      <xdr:spPr>
        <a:xfrm>
          <a:off x="2673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129068</xdr:rowOff>
    </xdr:from>
    <xdr:to>
      <xdr:col>3</xdr:col>
      <xdr:colOff>3175</xdr:colOff>
      <xdr:row>34</xdr:row>
      <xdr:rowOff>59218</xdr:rowOff>
    </xdr:to>
    <xdr:sp macro="" textlink="">
      <xdr:nvSpPr>
        <xdr:cNvPr id="88" name="円/楕円 87"/>
        <xdr:cNvSpPr/>
      </xdr:nvSpPr>
      <xdr:spPr>
        <a:xfrm>
          <a:off x="1968500" y="57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75745</xdr:rowOff>
    </xdr:from>
    <xdr:ext cx="469744" cy="259045"/>
    <xdr:sp macro="" textlink="">
      <xdr:nvSpPr>
        <xdr:cNvPr id="89" name="テキスト ボックス 88"/>
        <xdr:cNvSpPr txBox="1"/>
      </xdr:nvSpPr>
      <xdr:spPr>
        <a:xfrm>
          <a:off x="1784427" y="556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156174</xdr:rowOff>
    </xdr:from>
    <xdr:to>
      <xdr:col>1</xdr:col>
      <xdr:colOff>485775</xdr:colOff>
      <xdr:row>33</xdr:row>
      <xdr:rowOff>86324</xdr:rowOff>
    </xdr:to>
    <xdr:sp macro="" textlink="">
      <xdr:nvSpPr>
        <xdr:cNvPr id="90" name="円/楕円 89"/>
        <xdr:cNvSpPr/>
      </xdr:nvSpPr>
      <xdr:spPr>
        <a:xfrm>
          <a:off x="1079500" y="56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102851</xdr:rowOff>
    </xdr:from>
    <xdr:ext cx="469744" cy="259045"/>
    <xdr:sp macro="" textlink="">
      <xdr:nvSpPr>
        <xdr:cNvPr id="91" name="テキスト ボックス 90"/>
        <xdr:cNvSpPr txBox="1"/>
      </xdr:nvSpPr>
      <xdr:spPr>
        <a:xfrm>
          <a:off x="895427" y="54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96114</xdr:rowOff>
    </xdr:from>
    <xdr:to>
      <xdr:col>6</xdr:col>
      <xdr:colOff>511175</xdr:colOff>
      <xdr:row>56</xdr:row>
      <xdr:rowOff>108420</xdr:rowOff>
    </xdr:to>
    <xdr:cxnSp macro="">
      <xdr:nvCxnSpPr>
        <xdr:cNvPr id="120" name="直線コネクタ 119"/>
        <xdr:cNvCxnSpPr/>
      </xdr:nvCxnSpPr>
      <xdr:spPr>
        <a:xfrm flipV="1">
          <a:off x="3797300" y="9697314"/>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108420</xdr:rowOff>
    </xdr:from>
    <xdr:to>
      <xdr:col>5</xdr:col>
      <xdr:colOff>358775</xdr:colOff>
      <xdr:row>56</xdr:row>
      <xdr:rowOff>137985</xdr:rowOff>
    </xdr:to>
    <xdr:cxnSp macro="">
      <xdr:nvCxnSpPr>
        <xdr:cNvPr id="123" name="直線コネクタ 122"/>
        <xdr:cNvCxnSpPr/>
      </xdr:nvCxnSpPr>
      <xdr:spPr>
        <a:xfrm flipV="1">
          <a:off x="2908300" y="9709620"/>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111887</xdr:rowOff>
    </xdr:from>
    <xdr:to>
      <xdr:col>4</xdr:col>
      <xdr:colOff>155575</xdr:colOff>
      <xdr:row>56</xdr:row>
      <xdr:rowOff>137985</xdr:rowOff>
    </xdr:to>
    <xdr:cxnSp macro="">
      <xdr:nvCxnSpPr>
        <xdr:cNvPr id="126" name="直線コネクタ 125"/>
        <xdr:cNvCxnSpPr/>
      </xdr:nvCxnSpPr>
      <xdr:spPr>
        <a:xfrm>
          <a:off x="2019300" y="9713087"/>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53617</xdr:rowOff>
    </xdr:from>
    <xdr:to>
      <xdr:col>2</xdr:col>
      <xdr:colOff>638175</xdr:colOff>
      <xdr:row>56</xdr:row>
      <xdr:rowOff>111887</xdr:rowOff>
    </xdr:to>
    <xdr:cxnSp macro="">
      <xdr:nvCxnSpPr>
        <xdr:cNvPr id="129" name="直線コネクタ 128"/>
        <xdr:cNvCxnSpPr/>
      </xdr:nvCxnSpPr>
      <xdr:spPr>
        <a:xfrm>
          <a:off x="1130300" y="9654817"/>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45314</xdr:rowOff>
    </xdr:from>
    <xdr:to>
      <xdr:col>6</xdr:col>
      <xdr:colOff>561975</xdr:colOff>
      <xdr:row>56</xdr:row>
      <xdr:rowOff>146914</xdr:rowOff>
    </xdr:to>
    <xdr:sp macro="" textlink="">
      <xdr:nvSpPr>
        <xdr:cNvPr id="139" name="円/楕円 138"/>
        <xdr:cNvSpPr/>
      </xdr:nvSpPr>
      <xdr:spPr>
        <a:xfrm>
          <a:off x="45847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68191</xdr:rowOff>
    </xdr:from>
    <xdr:ext cx="534377" cy="259045"/>
    <xdr:sp macro="" textlink="">
      <xdr:nvSpPr>
        <xdr:cNvPr id="140" name="総務費該当値テキスト"/>
        <xdr:cNvSpPr txBox="1"/>
      </xdr:nvSpPr>
      <xdr:spPr>
        <a:xfrm>
          <a:off x="4686300" y="94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57620</xdr:rowOff>
    </xdr:from>
    <xdr:to>
      <xdr:col>5</xdr:col>
      <xdr:colOff>409575</xdr:colOff>
      <xdr:row>56</xdr:row>
      <xdr:rowOff>159220</xdr:rowOff>
    </xdr:to>
    <xdr:sp macro="" textlink="">
      <xdr:nvSpPr>
        <xdr:cNvPr id="141" name="円/楕円 140"/>
        <xdr:cNvSpPr/>
      </xdr:nvSpPr>
      <xdr:spPr>
        <a:xfrm>
          <a:off x="3746500" y="96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4297</xdr:rowOff>
    </xdr:from>
    <xdr:ext cx="534377" cy="259045"/>
    <xdr:sp macro="" textlink="">
      <xdr:nvSpPr>
        <xdr:cNvPr id="142" name="テキスト ボックス 141"/>
        <xdr:cNvSpPr txBox="1"/>
      </xdr:nvSpPr>
      <xdr:spPr>
        <a:xfrm>
          <a:off x="3530111" y="94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87185</xdr:rowOff>
    </xdr:from>
    <xdr:to>
      <xdr:col>4</xdr:col>
      <xdr:colOff>206375</xdr:colOff>
      <xdr:row>57</xdr:row>
      <xdr:rowOff>17335</xdr:rowOff>
    </xdr:to>
    <xdr:sp macro="" textlink="">
      <xdr:nvSpPr>
        <xdr:cNvPr id="143" name="円/楕円 142"/>
        <xdr:cNvSpPr/>
      </xdr:nvSpPr>
      <xdr:spPr>
        <a:xfrm>
          <a:off x="2857500" y="9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8462</xdr:rowOff>
    </xdr:from>
    <xdr:ext cx="534377" cy="259045"/>
    <xdr:sp macro="" textlink="">
      <xdr:nvSpPr>
        <xdr:cNvPr id="144" name="テキスト ボックス 143"/>
        <xdr:cNvSpPr txBox="1"/>
      </xdr:nvSpPr>
      <xdr:spPr>
        <a:xfrm>
          <a:off x="2641111" y="97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61087</xdr:rowOff>
    </xdr:from>
    <xdr:to>
      <xdr:col>3</xdr:col>
      <xdr:colOff>3175</xdr:colOff>
      <xdr:row>56</xdr:row>
      <xdr:rowOff>162687</xdr:rowOff>
    </xdr:to>
    <xdr:sp macro="" textlink="">
      <xdr:nvSpPr>
        <xdr:cNvPr id="145" name="円/楕円 144"/>
        <xdr:cNvSpPr/>
      </xdr:nvSpPr>
      <xdr:spPr>
        <a:xfrm>
          <a:off x="1968500" y="96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153814</xdr:rowOff>
    </xdr:from>
    <xdr:ext cx="534377" cy="259045"/>
    <xdr:sp macro="" textlink="">
      <xdr:nvSpPr>
        <xdr:cNvPr id="146" name="テキスト ボックス 145"/>
        <xdr:cNvSpPr txBox="1"/>
      </xdr:nvSpPr>
      <xdr:spPr>
        <a:xfrm>
          <a:off x="1752111" y="97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2817</xdr:rowOff>
    </xdr:from>
    <xdr:to>
      <xdr:col>1</xdr:col>
      <xdr:colOff>485775</xdr:colOff>
      <xdr:row>56</xdr:row>
      <xdr:rowOff>104417</xdr:rowOff>
    </xdr:to>
    <xdr:sp macro="" textlink="">
      <xdr:nvSpPr>
        <xdr:cNvPr id="147" name="円/楕円 146"/>
        <xdr:cNvSpPr/>
      </xdr:nvSpPr>
      <xdr:spPr>
        <a:xfrm>
          <a:off x="1079500" y="96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120944</xdr:rowOff>
    </xdr:from>
    <xdr:ext cx="534377" cy="259045"/>
    <xdr:sp macro="" textlink="">
      <xdr:nvSpPr>
        <xdr:cNvPr id="148" name="テキスト ボックス 147"/>
        <xdr:cNvSpPr txBox="1"/>
      </xdr:nvSpPr>
      <xdr:spPr>
        <a:xfrm>
          <a:off x="863111" y="93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64407</xdr:rowOff>
    </xdr:from>
    <xdr:to>
      <xdr:col>6</xdr:col>
      <xdr:colOff>511175</xdr:colOff>
      <xdr:row>75</xdr:row>
      <xdr:rowOff>95085</xdr:rowOff>
    </xdr:to>
    <xdr:cxnSp macro="">
      <xdr:nvCxnSpPr>
        <xdr:cNvPr id="178" name="直線コネクタ 177"/>
        <xdr:cNvCxnSpPr/>
      </xdr:nvCxnSpPr>
      <xdr:spPr>
        <a:xfrm flipV="1">
          <a:off x="3797300" y="12923157"/>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95085</xdr:rowOff>
    </xdr:from>
    <xdr:to>
      <xdr:col>5</xdr:col>
      <xdr:colOff>358775</xdr:colOff>
      <xdr:row>75</xdr:row>
      <xdr:rowOff>149149</xdr:rowOff>
    </xdr:to>
    <xdr:cxnSp macro="">
      <xdr:nvCxnSpPr>
        <xdr:cNvPr id="181" name="直線コネクタ 180"/>
        <xdr:cNvCxnSpPr/>
      </xdr:nvCxnSpPr>
      <xdr:spPr>
        <a:xfrm flipV="1">
          <a:off x="2908300" y="12953835"/>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149149</xdr:rowOff>
    </xdr:from>
    <xdr:to>
      <xdr:col>4</xdr:col>
      <xdr:colOff>155575</xdr:colOff>
      <xdr:row>76</xdr:row>
      <xdr:rowOff>27122</xdr:rowOff>
    </xdr:to>
    <xdr:cxnSp macro="">
      <xdr:nvCxnSpPr>
        <xdr:cNvPr id="184" name="直線コネクタ 183"/>
        <xdr:cNvCxnSpPr/>
      </xdr:nvCxnSpPr>
      <xdr:spPr>
        <a:xfrm flipV="1">
          <a:off x="2019300" y="13007899"/>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27122</xdr:rowOff>
    </xdr:from>
    <xdr:to>
      <xdr:col>2</xdr:col>
      <xdr:colOff>638175</xdr:colOff>
      <xdr:row>76</xdr:row>
      <xdr:rowOff>54470</xdr:rowOff>
    </xdr:to>
    <xdr:cxnSp macro="">
      <xdr:nvCxnSpPr>
        <xdr:cNvPr id="187" name="直線コネクタ 186"/>
        <xdr:cNvCxnSpPr/>
      </xdr:nvCxnSpPr>
      <xdr:spPr>
        <a:xfrm flipV="1">
          <a:off x="1130300" y="13057322"/>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13607</xdr:rowOff>
    </xdr:from>
    <xdr:to>
      <xdr:col>6</xdr:col>
      <xdr:colOff>561975</xdr:colOff>
      <xdr:row>75</xdr:row>
      <xdr:rowOff>115207</xdr:rowOff>
    </xdr:to>
    <xdr:sp macro="" textlink="">
      <xdr:nvSpPr>
        <xdr:cNvPr id="197" name="円/楕円 196"/>
        <xdr:cNvSpPr/>
      </xdr:nvSpPr>
      <xdr:spPr>
        <a:xfrm>
          <a:off x="45847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36484</xdr:rowOff>
    </xdr:from>
    <xdr:ext cx="599010" cy="259045"/>
    <xdr:sp macro="" textlink="">
      <xdr:nvSpPr>
        <xdr:cNvPr id="198" name="民生費該当値テキスト"/>
        <xdr:cNvSpPr txBox="1"/>
      </xdr:nvSpPr>
      <xdr:spPr>
        <a:xfrm>
          <a:off x="4686300" y="1272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44285</xdr:rowOff>
    </xdr:from>
    <xdr:to>
      <xdr:col>5</xdr:col>
      <xdr:colOff>409575</xdr:colOff>
      <xdr:row>75</xdr:row>
      <xdr:rowOff>145885</xdr:rowOff>
    </xdr:to>
    <xdr:sp macro="" textlink="">
      <xdr:nvSpPr>
        <xdr:cNvPr id="199" name="円/楕円 198"/>
        <xdr:cNvSpPr/>
      </xdr:nvSpPr>
      <xdr:spPr>
        <a:xfrm>
          <a:off x="3746500" y="12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162412</xdr:rowOff>
    </xdr:from>
    <xdr:ext cx="599010" cy="259045"/>
    <xdr:sp macro="" textlink="">
      <xdr:nvSpPr>
        <xdr:cNvPr id="200" name="テキスト ボックス 199"/>
        <xdr:cNvSpPr txBox="1"/>
      </xdr:nvSpPr>
      <xdr:spPr>
        <a:xfrm>
          <a:off x="3497794" y="1267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98349</xdr:rowOff>
    </xdr:from>
    <xdr:to>
      <xdr:col>4</xdr:col>
      <xdr:colOff>206375</xdr:colOff>
      <xdr:row>76</xdr:row>
      <xdr:rowOff>28499</xdr:rowOff>
    </xdr:to>
    <xdr:sp macro="" textlink="">
      <xdr:nvSpPr>
        <xdr:cNvPr id="201" name="円/楕円 200"/>
        <xdr:cNvSpPr/>
      </xdr:nvSpPr>
      <xdr:spPr>
        <a:xfrm>
          <a:off x="2857500" y="129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45026</xdr:rowOff>
    </xdr:from>
    <xdr:ext cx="599010" cy="259045"/>
    <xdr:sp macro="" textlink="">
      <xdr:nvSpPr>
        <xdr:cNvPr id="202" name="テキスト ボックス 201"/>
        <xdr:cNvSpPr txBox="1"/>
      </xdr:nvSpPr>
      <xdr:spPr>
        <a:xfrm>
          <a:off x="2608794" y="1273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147772</xdr:rowOff>
    </xdr:from>
    <xdr:to>
      <xdr:col>3</xdr:col>
      <xdr:colOff>3175</xdr:colOff>
      <xdr:row>76</xdr:row>
      <xdr:rowOff>77922</xdr:rowOff>
    </xdr:to>
    <xdr:sp macro="" textlink="">
      <xdr:nvSpPr>
        <xdr:cNvPr id="203" name="円/楕円 202"/>
        <xdr:cNvSpPr/>
      </xdr:nvSpPr>
      <xdr:spPr>
        <a:xfrm>
          <a:off x="1968500" y="130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94449</xdr:rowOff>
    </xdr:from>
    <xdr:ext cx="599010" cy="259045"/>
    <xdr:sp macro="" textlink="">
      <xdr:nvSpPr>
        <xdr:cNvPr id="204" name="テキスト ボックス 203"/>
        <xdr:cNvSpPr txBox="1"/>
      </xdr:nvSpPr>
      <xdr:spPr>
        <a:xfrm>
          <a:off x="1719794" y="1278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3670</xdr:rowOff>
    </xdr:from>
    <xdr:to>
      <xdr:col>1</xdr:col>
      <xdr:colOff>485775</xdr:colOff>
      <xdr:row>76</xdr:row>
      <xdr:rowOff>105270</xdr:rowOff>
    </xdr:to>
    <xdr:sp macro="" textlink="">
      <xdr:nvSpPr>
        <xdr:cNvPr id="205" name="円/楕円 204"/>
        <xdr:cNvSpPr/>
      </xdr:nvSpPr>
      <xdr:spPr>
        <a:xfrm>
          <a:off x="1079500" y="13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121797</xdr:rowOff>
    </xdr:from>
    <xdr:ext cx="599010" cy="259045"/>
    <xdr:sp macro="" textlink="">
      <xdr:nvSpPr>
        <xdr:cNvPr id="206" name="テキスト ボックス 205"/>
        <xdr:cNvSpPr txBox="1"/>
      </xdr:nvSpPr>
      <xdr:spPr>
        <a:xfrm>
          <a:off x="830794" y="128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56604</xdr:rowOff>
    </xdr:from>
    <xdr:to>
      <xdr:col>6</xdr:col>
      <xdr:colOff>511175</xdr:colOff>
      <xdr:row>98</xdr:row>
      <xdr:rowOff>58857</xdr:rowOff>
    </xdr:to>
    <xdr:cxnSp macro="">
      <xdr:nvCxnSpPr>
        <xdr:cNvPr id="238" name="直線コネクタ 237"/>
        <xdr:cNvCxnSpPr/>
      </xdr:nvCxnSpPr>
      <xdr:spPr>
        <a:xfrm flipV="1">
          <a:off x="3797300" y="16858704"/>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58564</xdr:rowOff>
    </xdr:from>
    <xdr:to>
      <xdr:col>5</xdr:col>
      <xdr:colOff>358775</xdr:colOff>
      <xdr:row>98</xdr:row>
      <xdr:rowOff>58857</xdr:rowOff>
    </xdr:to>
    <xdr:cxnSp macro="">
      <xdr:nvCxnSpPr>
        <xdr:cNvPr id="241" name="直線コネクタ 240"/>
        <xdr:cNvCxnSpPr/>
      </xdr:nvCxnSpPr>
      <xdr:spPr>
        <a:xfrm>
          <a:off x="2908300" y="16860664"/>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58564</xdr:rowOff>
    </xdr:from>
    <xdr:to>
      <xdr:col>4</xdr:col>
      <xdr:colOff>155575</xdr:colOff>
      <xdr:row>98</xdr:row>
      <xdr:rowOff>75936</xdr:rowOff>
    </xdr:to>
    <xdr:cxnSp macro="">
      <xdr:nvCxnSpPr>
        <xdr:cNvPr id="244" name="直線コネクタ 243"/>
        <xdr:cNvCxnSpPr/>
      </xdr:nvCxnSpPr>
      <xdr:spPr>
        <a:xfrm flipV="1">
          <a:off x="2019300" y="1686066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71332</xdr:rowOff>
    </xdr:from>
    <xdr:to>
      <xdr:col>2</xdr:col>
      <xdr:colOff>638175</xdr:colOff>
      <xdr:row>98</xdr:row>
      <xdr:rowOff>75936</xdr:rowOff>
    </xdr:to>
    <xdr:cxnSp macro="">
      <xdr:nvCxnSpPr>
        <xdr:cNvPr id="247" name="直線コネクタ 246"/>
        <xdr:cNvCxnSpPr/>
      </xdr:nvCxnSpPr>
      <xdr:spPr>
        <a:xfrm>
          <a:off x="1130300" y="1687343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5804</xdr:rowOff>
    </xdr:from>
    <xdr:to>
      <xdr:col>6</xdr:col>
      <xdr:colOff>561975</xdr:colOff>
      <xdr:row>98</xdr:row>
      <xdr:rowOff>107404</xdr:rowOff>
    </xdr:to>
    <xdr:sp macro="" textlink="">
      <xdr:nvSpPr>
        <xdr:cNvPr id="257" name="円/楕円 256"/>
        <xdr:cNvSpPr/>
      </xdr:nvSpPr>
      <xdr:spPr>
        <a:xfrm>
          <a:off x="45847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28681</xdr:rowOff>
    </xdr:from>
    <xdr:ext cx="534377" cy="259045"/>
    <xdr:sp macro="" textlink="">
      <xdr:nvSpPr>
        <xdr:cNvPr id="258" name="衛生費該当値テキスト"/>
        <xdr:cNvSpPr txBox="1"/>
      </xdr:nvSpPr>
      <xdr:spPr>
        <a:xfrm>
          <a:off x="4686300" y="166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8057</xdr:rowOff>
    </xdr:from>
    <xdr:to>
      <xdr:col>5</xdr:col>
      <xdr:colOff>409575</xdr:colOff>
      <xdr:row>98</xdr:row>
      <xdr:rowOff>109657</xdr:rowOff>
    </xdr:to>
    <xdr:sp macro="" textlink="">
      <xdr:nvSpPr>
        <xdr:cNvPr id="259" name="円/楕円 258"/>
        <xdr:cNvSpPr/>
      </xdr:nvSpPr>
      <xdr:spPr>
        <a:xfrm>
          <a:off x="3746500" y="168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100784</xdr:rowOff>
    </xdr:from>
    <xdr:ext cx="534377" cy="259045"/>
    <xdr:sp macro="" textlink="">
      <xdr:nvSpPr>
        <xdr:cNvPr id="260" name="テキスト ボックス 259"/>
        <xdr:cNvSpPr txBox="1"/>
      </xdr:nvSpPr>
      <xdr:spPr>
        <a:xfrm>
          <a:off x="3530111" y="169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7764</xdr:rowOff>
    </xdr:from>
    <xdr:to>
      <xdr:col>4</xdr:col>
      <xdr:colOff>206375</xdr:colOff>
      <xdr:row>98</xdr:row>
      <xdr:rowOff>109364</xdr:rowOff>
    </xdr:to>
    <xdr:sp macro="" textlink="">
      <xdr:nvSpPr>
        <xdr:cNvPr id="261" name="円/楕円 260"/>
        <xdr:cNvSpPr/>
      </xdr:nvSpPr>
      <xdr:spPr>
        <a:xfrm>
          <a:off x="2857500" y="1680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125891</xdr:rowOff>
    </xdr:from>
    <xdr:ext cx="534377" cy="259045"/>
    <xdr:sp macro="" textlink="">
      <xdr:nvSpPr>
        <xdr:cNvPr id="262" name="テキスト ボックス 261"/>
        <xdr:cNvSpPr txBox="1"/>
      </xdr:nvSpPr>
      <xdr:spPr>
        <a:xfrm>
          <a:off x="2641111" y="165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25136</xdr:rowOff>
    </xdr:from>
    <xdr:to>
      <xdr:col>3</xdr:col>
      <xdr:colOff>3175</xdr:colOff>
      <xdr:row>98</xdr:row>
      <xdr:rowOff>126736</xdr:rowOff>
    </xdr:to>
    <xdr:sp macro="" textlink="">
      <xdr:nvSpPr>
        <xdr:cNvPr id="263" name="円/楕円 262"/>
        <xdr:cNvSpPr/>
      </xdr:nvSpPr>
      <xdr:spPr>
        <a:xfrm>
          <a:off x="1968500" y="168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117863</xdr:rowOff>
    </xdr:from>
    <xdr:ext cx="534377" cy="259045"/>
    <xdr:sp macro="" textlink="">
      <xdr:nvSpPr>
        <xdr:cNvPr id="264" name="テキスト ボックス 263"/>
        <xdr:cNvSpPr txBox="1"/>
      </xdr:nvSpPr>
      <xdr:spPr>
        <a:xfrm>
          <a:off x="1752111" y="169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20532</xdr:rowOff>
    </xdr:from>
    <xdr:to>
      <xdr:col>1</xdr:col>
      <xdr:colOff>485775</xdr:colOff>
      <xdr:row>98</xdr:row>
      <xdr:rowOff>122132</xdr:rowOff>
    </xdr:to>
    <xdr:sp macro="" textlink="">
      <xdr:nvSpPr>
        <xdr:cNvPr id="265" name="円/楕円 264"/>
        <xdr:cNvSpPr/>
      </xdr:nvSpPr>
      <xdr:spPr>
        <a:xfrm>
          <a:off x="1079500" y="168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113259</xdr:rowOff>
    </xdr:from>
    <xdr:ext cx="534377" cy="259045"/>
    <xdr:sp macro="" textlink="">
      <xdr:nvSpPr>
        <xdr:cNvPr id="266" name="テキスト ボックス 265"/>
        <xdr:cNvSpPr txBox="1"/>
      </xdr:nvSpPr>
      <xdr:spPr>
        <a:xfrm>
          <a:off x="863111" y="169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115697</xdr:rowOff>
    </xdr:from>
    <xdr:to>
      <xdr:col>15</xdr:col>
      <xdr:colOff>180340</xdr:colOff>
      <xdr:row>38</xdr:row>
      <xdr:rowOff>139700</xdr:rowOff>
    </xdr:to>
    <xdr:cxnSp macro="">
      <xdr:nvCxnSpPr>
        <xdr:cNvPr id="288" name="直線コネクタ 287"/>
        <xdr:cNvCxnSpPr/>
      </xdr:nvCxnSpPr>
      <xdr:spPr>
        <a:xfrm flipV="1">
          <a:off x="10475595" y="5773547"/>
          <a:ext cx="1270" cy="88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62374</xdr:rowOff>
    </xdr:from>
    <xdr:ext cx="469744" cy="259045"/>
    <xdr:sp macro="" textlink="">
      <xdr:nvSpPr>
        <xdr:cNvPr id="291" name="労働費最大値テキスト"/>
        <xdr:cNvSpPr txBox="1"/>
      </xdr:nvSpPr>
      <xdr:spPr>
        <a:xfrm>
          <a:off x="10528300" y="5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33</xdr:row>
      <xdr:rowOff>115697</xdr:rowOff>
    </xdr:from>
    <xdr:to>
      <xdr:col>15</xdr:col>
      <xdr:colOff>269875</xdr:colOff>
      <xdr:row>33</xdr:row>
      <xdr:rowOff>115697</xdr:rowOff>
    </xdr:to>
    <xdr:cxnSp macro="">
      <xdr:nvCxnSpPr>
        <xdr:cNvPr id="292" name="直線コネクタ 291"/>
        <xdr:cNvCxnSpPr/>
      </xdr:nvCxnSpPr>
      <xdr:spPr>
        <a:xfrm>
          <a:off x="10388600" y="577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10313</xdr:rowOff>
    </xdr:from>
    <xdr:to>
      <xdr:col>15</xdr:col>
      <xdr:colOff>180975</xdr:colOff>
      <xdr:row>38</xdr:row>
      <xdr:rowOff>139700</xdr:rowOff>
    </xdr:to>
    <xdr:cxnSp macro="">
      <xdr:nvCxnSpPr>
        <xdr:cNvPr id="293" name="直線コネクタ 292"/>
        <xdr:cNvCxnSpPr/>
      </xdr:nvCxnSpPr>
      <xdr:spPr>
        <a:xfrm>
          <a:off x="9639300" y="6525413"/>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152011</xdr:rowOff>
    </xdr:from>
    <xdr:ext cx="378565" cy="259045"/>
    <xdr:sp macro="" textlink="">
      <xdr:nvSpPr>
        <xdr:cNvPr id="294" name="労働費平均値テキスト"/>
        <xdr:cNvSpPr txBox="1"/>
      </xdr:nvSpPr>
      <xdr:spPr>
        <a:xfrm>
          <a:off x="10528300" y="63242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129134</xdr:rowOff>
    </xdr:from>
    <xdr:to>
      <xdr:col>15</xdr:col>
      <xdr:colOff>231775</xdr:colOff>
      <xdr:row>38</xdr:row>
      <xdr:rowOff>59283</xdr:rowOff>
    </xdr:to>
    <xdr:sp macro="" textlink="">
      <xdr:nvSpPr>
        <xdr:cNvPr id="295" name="フローチャート : 判断 294"/>
        <xdr:cNvSpPr/>
      </xdr:nvSpPr>
      <xdr:spPr>
        <a:xfrm>
          <a:off x="10426700" y="64727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10313</xdr:rowOff>
    </xdr:from>
    <xdr:to>
      <xdr:col>14</xdr:col>
      <xdr:colOff>28575</xdr:colOff>
      <xdr:row>38</xdr:row>
      <xdr:rowOff>10313</xdr:rowOff>
    </xdr:to>
    <xdr:cxnSp macro="">
      <xdr:nvCxnSpPr>
        <xdr:cNvPr id="296" name="直線コネクタ 295"/>
        <xdr:cNvCxnSpPr/>
      </xdr:nvCxnSpPr>
      <xdr:spPr>
        <a:xfrm>
          <a:off x="8750300" y="618251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7" name="フローチャート : 判断 296"/>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298" name="テキスト ボックス 297"/>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10313</xdr:rowOff>
    </xdr:from>
    <xdr:to>
      <xdr:col>12</xdr:col>
      <xdr:colOff>511175</xdr:colOff>
      <xdr:row>36</xdr:row>
      <xdr:rowOff>103124</xdr:rowOff>
    </xdr:to>
    <xdr:cxnSp macro="">
      <xdr:nvCxnSpPr>
        <xdr:cNvPr id="299" name="直線コネクタ 298"/>
        <xdr:cNvCxnSpPr/>
      </xdr:nvCxnSpPr>
      <xdr:spPr>
        <a:xfrm flipV="1">
          <a:off x="7861300" y="6182513"/>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0" name="フローチャート : 判断 299"/>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1" name="テキスト ボックス 300"/>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89408</xdr:rowOff>
    </xdr:from>
    <xdr:to>
      <xdr:col>11</xdr:col>
      <xdr:colOff>307975</xdr:colOff>
      <xdr:row>36</xdr:row>
      <xdr:rowOff>103124</xdr:rowOff>
    </xdr:to>
    <xdr:cxnSp macro="">
      <xdr:nvCxnSpPr>
        <xdr:cNvPr id="302" name="直線コネクタ 301"/>
        <xdr:cNvCxnSpPr/>
      </xdr:nvCxnSpPr>
      <xdr:spPr>
        <a:xfrm>
          <a:off x="6972300" y="5232908"/>
          <a:ext cx="889000" cy="10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3" name="フローチャート : 判断 302"/>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4" name="テキスト ボックス 303"/>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5" name="フローチャート : 判断 304"/>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6" name="テキスト ボックス 305"/>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130963</xdr:rowOff>
    </xdr:from>
    <xdr:to>
      <xdr:col>14</xdr:col>
      <xdr:colOff>79375</xdr:colOff>
      <xdr:row>38</xdr:row>
      <xdr:rowOff>61113</xdr:rowOff>
    </xdr:to>
    <xdr:sp macro="" textlink="">
      <xdr:nvSpPr>
        <xdr:cNvPr id="314" name="円/楕円 313"/>
        <xdr:cNvSpPr/>
      </xdr:nvSpPr>
      <xdr:spPr>
        <a:xfrm>
          <a:off x="9588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52240</xdr:rowOff>
    </xdr:from>
    <xdr:ext cx="378565" cy="259045"/>
    <xdr:sp macro="" textlink="">
      <xdr:nvSpPr>
        <xdr:cNvPr id="315" name="テキスト ボックス 314"/>
        <xdr:cNvSpPr txBox="1"/>
      </xdr:nvSpPr>
      <xdr:spPr>
        <a:xfrm>
          <a:off x="9450017" y="656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130963</xdr:rowOff>
    </xdr:from>
    <xdr:to>
      <xdr:col>12</xdr:col>
      <xdr:colOff>561975</xdr:colOff>
      <xdr:row>36</xdr:row>
      <xdr:rowOff>61113</xdr:rowOff>
    </xdr:to>
    <xdr:sp macro="" textlink="">
      <xdr:nvSpPr>
        <xdr:cNvPr id="316" name="円/楕円 315"/>
        <xdr:cNvSpPr/>
      </xdr:nvSpPr>
      <xdr:spPr>
        <a:xfrm>
          <a:off x="8699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77640</xdr:rowOff>
    </xdr:from>
    <xdr:ext cx="469744" cy="259045"/>
    <xdr:sp macro="" textlink="">
      <xdr:nvSpPr>
        <xdr:cNvPr id="317" name="テキスト ボックス 316"/>
        <xdr:cNvSpPr txBox="1"/>
      </xdr:nvSpPr>
      <xdr:spPr>
        <a:xfrm>
          <a:off x="8515427" y="59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52324</xdr:rowOff>
    </xdr:from>
    <xdr:to>
      <xdr:col>11</xdr:col>
      <xdr:colOff>358775</xdr:colOff>
      <xdr:row>36</xdr:row>
      <xdr:rowOff>153924</xdr:rowOff>
    </xdr:to>
    <xdr:sp macro="" textlink="">
      <xdr:nvSpPr>
        <xdr:cNvPr id="318" name="円/楕円 317"/>
        <xdr:cNvSpPr/>
      </xdr:nvSpPr>
      <xdr:spPr>
        <a:xfrm>
          <a:off x="7810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170451</xdr:rowOff>
    </xdr:from>
    <xdr:ext cx="469744" cy="259045"/>
    <xdr:sp macro="" textlink="">
      <xdr:nvSpPr>
        <xdr:cNvPr id="319" name="テキスト ボックス 318"/>
        <xdr:cNvSpPr txBox="1"/>
      </xdr:nvSpPr>
      <xdr:spPr>
        <a:xfrm>
          <a:off x="7626427"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38608</xdr:rowOff>
    </xdr:from>
    <xdr:to>
      <xdr:col>10</xdr:col>
      <xdr:colOff>155575</xdr:colOff>
      <xdr:row>30</xdr:row>
      <xdr:rowOff>140208</xdr:rowOff>
    </xdr:to>
    <xdr:sp macro="" textlink="">
      <xdr:nvSpPr>
        <xdr:cNvPr id="320" name="円/楕円 319"/>
        <xdr:cNvSpPr/>
      </xdr:nvSpPr>
      <xdr:spPr>
        <a:xfrm>
          <a:off x="6921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156735</xdr:rowOff>
    </xdr:from>
    <xdr:ext cx="469744" cy="259045"/>
    <xdr:sp macro="" textlink="">
      <xdr:nvSpPr>
        <xdr:cNvPr id="321" name="テキスト ボックス 320"/>
        <xdr:cNvSpPr txBox="1"/>
      </xdr:nvSpPr>
      <xdr:spPr>
        <a:xfrm>
          <a:off x="6737427"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3" name="直線コネクタ 342"/>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4"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5" name="直線コネクタ 344"/>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6"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7" name="直線コネクタ 346"/>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163520</xdr:rowOff>
    </xdr:from>
    <xdr:to>
      <xdr:col>15</xdr:col>
      <xdr:colOff>180975</xdr:colOff>
      <xdr:row>56</xdr:row>
      <xdr:rowOff>64399</xdr:rowOff>
    </xdr:to>
    <xdr:cxnSp macro="">
      <xdr:nvCxnSpPr>
        <xdr:cNvPr id="348" name="直線コネクタ 347"/>
        <xdr:cNvCxnSpPr/>
      </xdr:nvCxnSpPr>
      <xdr:spPr>
        <a:xfrm flipV="1">
          <a:off x="9639300" y="9421820"/>
          <a:ext cx="838200" cy="2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49"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0" name="フローチャート : 判断 349"/>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64399</xdr:rowOff>
    </xdr:from>
    <xdr:to>
      <xdr:col>14</xdr:col>
      <xdr:colOff>28575</xdr:colOff>
      <xdr:row>56</xdr:row>
      <xdr:rowOff>79944</xdr:rowOff>
    </xdr:to>
    <xdr:cxnSp macro="">
      <xdr:nvCxnSpPr>
        <xdr:cNvPr id="351" name="直線コネクタ 350"/>
        <xdr:cNvCxnSpPr/>
      </xdr:nvCxnSpPr>
      <xdr:spPr>
        <a:xfrm flipV="1">
          <a:off x="8750300" y="966559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2" name="フローチャート : 判断 351"/>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3" name="テキスト ボックス 352"/>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79944</xdr:rowOff>
    </xdr:from>
    <xdr:to>
      <xdr:col>12</xdr:col>
      <xdr:colOff>511175</xdr:colOff>
      <xdr:row>57</xdr:row>
      <xdr:rowOff>15181</xdr:rowOff>
    </xdr:to>
    <xdr:cxnSp macro="">
      <xdr:nvCxnSpPr>
        <xdr:cNvPr id="354" name="直線コネクタ 353"/>
        <xdr:cNvCxnSpPr/>
      </xdr:nvCxnSpPr>
      <xdr:spPr>
        <a:xfrm flipV="1">
          <a:off x="7861300" y="9681144"/>
          <a:ext cx="889000" cy="10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5" name="フローチャート : 判断 354"/>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6" name="テキスト ボックス 355"/>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3363</xdr:rowOff>
    </xdr:from>
    <xdr:to>
      <xdr:col>11</xdr:col>
      <xdr:colOff>307975</xdr:colOff>
      <xdr:row>57</xdr:row>
      <xdr:rowOff>15181</xdr:rowOff>
    </xdr:to>
    <xdr:cxnSp macro="">
      <xdr:nvCxnSpPr>
        <xdr:cNvPr id="357" name="直線コネクタ 356"/>
        <xdr:cNvCxnSpPr/>
      </xdr:nvCxnSpPr>
      <xdr:spPr>
        <a:xfrm>
          <a:off x="6972300" y="9776013"/>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58" name="フローチャート : 判断 357"/>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59" name="テキスト ボックス 358"/>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0" name="フローチャート : 判断 359"/>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1" name="テキスト ボックス 360"/>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112720</xdr:rowOff>
    </xdr:from>
    <xdr:to>
      <xdr:col>15</xdr:col>
      <xdr:colOff>231775</xdr:colOff>
      <xdr:row>55</xdr:row>
      <xdr:rowOff>42870</xdr:rowOff>
    </xdr:to>
    <xdr:sp macro="" textlink="">
      <xdr:nvSpPr>
        <xdr:cNvPr id="367" name="円/楕円 366"/>
        <xdr:cNvSpPr/>
      </xdr:nvSpPr>
      <xdr:spPr>
        <a:xfrm>
          <a:off x="10426700" y="93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135597</xdr:rowOff>
    </xdr:from>
    <xdr:ext cx="534377" cy="259045"/>
    <xdr:sp macro="" textlink="">
      <xdr:nvSpPr>
        <xdr:cNvPr id="368" name="農林水産業費該当値テキスト"/>
        <xdr:cNvSpPr txBox="1"/>
      </xdr:nvSpPr>
      <xdr:spPr>
        <a:xfrm>
          <a:off x="10528300" y="92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13599</xdr:rowOff>
    </xdr:from>
    <xdr:to>
      <xdr:col>14</xdr:col>
      <xdr:colOff>79375</xdr:colOff>
      <xdr:row>56</xdr:row>
      <xdr:rowOff>115199</xdr:rowOff>
    </xdr:to>
    <xdr:sp macro="" textlink="">
      <xdr:nvSpPr>
        <xdr:cNvPr id="369" name="円/楕円 368"/>
        <xdr:cNvSpPr/>
      </xdr:nvSpPr>
      <xdr:spPr>
        <a:xfrm>
          <a:off x="9588500" y="96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131726</xdr:rowOff>
    </xdr:from>
    <xdr:ext cx="534377" cy="259045"/>
    <xdr:sp macro="" textlink="">
      <xdr:nvSpPr>
        <xdr:cNvPr id="370" name="テキスト ボックス 369"/>
        <xdr:cNvSpPr txBox="1"/>
      </xdr:nvSpPr>
      <xdr:spPr>
        <a:xfrm>
          <a:off x="9372111" y="93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29144</xdr:rowOff>
    </xdr:from>
    <xdr:to>
      <xdr:col>12</xdr:col>
      <xdr:colOff>561975</xdr:colOff>
      <xdr:row>56</xdr:row>
      <xdr:rowOff>130744</xdr:rowOff>
    </xdr:to>
    <xdr:sp macro="" textlink="">
      <xdr:nvSpPr>
        <xdr:cNvPr id="371" name="円/楕円 370"/>
        <xdr:cNvSpPr/>
      </xdr:nvSpPr>
      <xdr:spPr>
        <a:xfrm>
          <a:off x="8699500" y="9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147271</xdr:rowOff>
    </xdr:from>
    <xdr:ext cx="534377" cy="259045"/>
    <xdr:sp macro="" textlink="">
      <xdr:nvSpPr>
        <xdr:cNvPr id="372" name="テキスト ボックス 371"/>
        <xdr:cNvSpPr txBox="1"/>
      </xdr:nvSpPr>
      <xdr:spPr>
        <a:xfrm>
          <a:off x="8483111" y="94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135831</xdr:rowOff>
    </xdr:from>
    <xdr:to>
      <xdr:col>11</xdr:col>
      <xdr:colOff>358775</xdr:colOff>
      <xdr:row>57</xdr:row>
      <xdr:rowOff>65981</xdr:rowOff>
    </xdr:to>
    <xdr:sp macro="" textlink="">
      <xdr:nvSpPr>
        <xdr:cNvPr id="373" name="円/楕円 372"/>
        <xdr:cNvSpPr/>
      </xdr:nvSpPr>
      <xdr:spPr>
        <a:xfrm>
          <a:off x="7810500" y="97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82508</xdr:rowOff>
    </xdr:from>
    <xdr:ext cx="534377" cy="259045"/>
    <xdr:sp macro="" textlink="">
      <xdr:nvSpPr>
        <xdr:cNvPr id="374" name="テキスト ボックス 373"/>
        <xdr:cNvSpPr txBox="1"/>
      </xdr:nvSpPr>
      <xdr:spPr>
        <a:xfrm>
          <a:off x="7594111" y="95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124013</xdr:rowOff>
    </xdr:from>
    <xdr:to>
      <xdr:col>10</xdr:col>
      <xdr:colOff>155575</xdr:colOff>
      <xdr:row>57</xdr:row>
      <xdr:rowOff>54163</xdr:rowOff>
    </xdr:to>
    <xdr:sp macro="" textlink="">
      <xdr:nvSpPr>
        <xdr:cNvPr id="375" name="円/楕円 374"/>
        <xdr:cNvSpPr/>
      </xdr:nvSpPr>
      <xdr:spPr>
        <a:xfrm>
          <a:off x="6921500" y="97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70690</xdr:rowOff>
    </xdr:from>
    <xdr:ext cx="534377" cy="259045"/>
    <xdr:sp macro="" textlink="">
      <xdr:nvSpPr>
        <xdr:cNvPr id="376" name="テキスト ボックス 375"/>
        <xdr:cNvSpPr txBox="1"/>
      </xdr:nvSpPr>
      <xdr:spPr>
        <a:xfrm>
          <a:off x="6705111" y="95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398" name="直線コネクタ 397"/>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399"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0" name="直線コネクタ 399"/>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1"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2" name="直線コネクタ 401"/>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131014</xdr:rowOff>
    </xdr:from>
    <xdr:to>
      <xdr:col>15</xdr:col>
      <xdr:colOff>180975</xdr:colOff>
      <xdr:row>77</xdr:row>
      <xdr:rowOff>142763</xdr:rowOff>
    </xdr:to>
    <xdr:cxnSp macro="">
      <xdr:nvCxnSpPr>
        <xdr:cNvPr id="403" name="直線コネクタ 402"/>
        <xdr:cNvCxnSpPr/>
      </xdr:nvCxnSpPr>
      <xdr:spPr>
        <a:xfrm flipV="1">
          <a:off x="9639300" y="13161214"/>
          <a:ext cx="838200" cy="1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4"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5" name="フローチャート : 判断 404"/>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142763</xdr:rowOff>
    </xdr:from>
    <xdr:to>
      <xdr:col>14</xdr:col>
      <xdr:colOff>28575</xdr:colOff>
      <xdr:row>77</xdr:row>
      <xdr:rowOff>151862</xdr:rowOff>
    </xdr:to>
    <xdr:cxnSp macro="">
      <xdr:nvCxnSpPr>
        <xdr:cNvPr id="406" name="直線コネクタ 405"/>
        <xdr:cNvCxnSpPr/>
      </xdr:nvCxnSpPr>
      <xdr:spPr>
        <a:xfrm flipV="1">
          <a:off x="8750300" y="13344413"/>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7" name="フローチャート : 判断 406"/>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08" name="テキスト ボックス 407"/>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151862</xdr:rowOff>
    </xdr:from>
    <xdr:to>
      <xdr:col>12</xdr:col>
      <xdr:colOff>511175</xdr:colOff>
      <xdr:row>77</xdr:row>
      <xdr:rowOff>152136</xdr:rowOff>
    </xdr:to>
    <xdr:cxnSp macro="">
      <xdr:nvCxnSpPr>
        <xdr:cNvPr id="409" name="直線コネクタ 408"/>
        <xdr:cNvCxnSpPr/>
      </xdr:nvCxnSpPr>
      <xdr:spPr>
        <a:xfrm flipV="1">
          <a:off x="7861300" y="133535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0" name="フローチャート : 判断 409"/>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1" name="テキスト ボックス 410"/>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98963</xdr:rowOff>
    </xdr:from>
    <xdr:to>
      <xdr:col>11</xdr:col>
      <xdr:colOff>307975</xdr:colOff>
      <xdr:row>77</xdr:row>
      <xdr:rowOff>152136</xdr:rowOff>
    </xdr:to>
    <xdr:cxnSp macro="">
      <xdr:nvCxnSpPr>
        <xdr:cNvPr id="412" name="直線コネクタ 411"/>
        <xdr:cNvCxnSpPr/>
      </xdr:nvCxnSpPr>
      <xdr:spPr>
        <a:xfrm>
          <a:off x="6972300" y="13300613"/>
          <a:ext cx="8890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3" name="フローチャート : 判断 412"/>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4" name="テキスト ボックス 413"/>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5" name="フローチャート : 判断 414"/>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6" name="テキスト ボックス 415"/>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80214</xdr:rowOff>
    </xdr:from>
    <xdr:to>
      <xdr:col>15</xdr:col>
      <xdr:colOff>231775</xdr:colOff>
      <xdr:row>77</xdr:row>
      <xdr:rowOff>10364</xdr:rowOff>
    </xdr:to>
    <xdr:sp macro="" textlink="">
      <xdr:nvSpPr>
        <xdr:cNvPr id="422" name="円/楕円 421"/>
        <xdr:cNvSpPr/>
      </xdr:nvSpPr>
      <xdr:spPr>
        <a:xfrm>
          <a:off x="104267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103090</xdr:rowOff>
    </xdr:from>
    <xdr:ext cx="469744" cy="259045"/>
    <xdr:sp macro="" textlink="">
      <xdr:nvSpPr>
        <xdr:cNvPr id="423" name="商工費該当値テキスト"/>
        <xdr:cNvSpPr txBox="1"/>
      </xdr:nvSpPr>
      <xdr:spPr>
        <a:xfrm>
          <a:off x="10528300" y="12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91963</xdr:rowOff>
    </xdr:from>
    <xdr:to>
      <xdr:col>14</xdr:col>
      <xdr:colOff>79375</xdr:colOff>
      <xdr:row>78</xdr:row>
      <xdr:rowOff>22113</xdr:rowOff>
    </xdr:to>
    <xdr:sp macro="" textlink="">
      <xdr:nvSpPr>
        <xdr:cNvPr id="424" name="円/楕円 423"/>
        <xdr:cNvSpPr/>
      </xdr:nvSpPr>
      <xdr:spPr>
        <a:xfrm>
          <a:off x="9588500" y="132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13240</xdr:rowOff>
    </xdr:from>
    <xdr:ext cx="469744" cy="259045"/>
    <xdr:sp macro="" textlink="">
      <xdr:nvSpPr>
        <xdr:cNvPr id="425" name="テキスト ボックス 424"/>
        <xdr:cNvSpPr txBox="1"/>
      </xdr:nvSpPr>
      <xdr:spPr>
        <a:xfrm>
          <a:off x="9404427" y="133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101062</xdr:rowOff>
    </xdr:from>
    <xdr:to>
      <xdr:col>12</xdr:col>
      <xdr:colOff>561975</xdr:colOff>
      <xdr:row>78</xdr:row>
      <xdr:rowOff>31212</xdr:rowOff>
    </xdr:to>
    <xdr:sp macro="" textlink="">
      <xdr:nvSpPr>
        <xdr:cNvPr id="426" name="円/楕円 425"/>
        <xdr:cNvSpPr/>
      </xdr:nvSpPr>
      <xdr:spPr>
        <a:xfrm>
          <a:off x="8699500" y="133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22339</xdr:rowOff>
    </xdr:from>
    <xdr:ext cx="469744" cy="259045"/>
    <xdr:sp macro="" textlink="">
      <xdr:nvSpPr>
        <xdr:cNvPr id="427" name="テキスト ボックス 426"/>
        <xdr:cNvSpPr txBox="1"/>
      </xdr:nvSpPr>
      <xdr:spPr>
        <a:xfrm>
          <a:off x="8515427" y="133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101336</xdr:rowOff>
    </xdr:from>
    <xdr:to>
      <xdr:col>11</xdr:col>
      <xdr:colOff>358775</xdr:colOff>
      <xdr:row>78</xdr:row>
      <xdr:rowOff>31486</xdr:rowOff>
    </xdr:to>
    <xdr:sp macro="" textlink="">
      <xdr:nvSpPr>
        <xdr:cNvPr id="428" name="円/楕円 427"/>
        <xdr:cNvSpPr/>
      </xdr:nvSpPr>
      <xdr:spPr>
        <a:xfrm>
          <a:off x="78105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22613</xdr:rowOff>
    </xdr:from>
    <xdr:ext cx="469744" cy="259045"/>
    <xdr:sp macro="" textlink="">
      <xdr:nvSpPr>
        <xdr:cNvPr id="429" name="テキスト ボックス 428"/>
        <xdr:cNvSpPr txBox="1"/>
      </xdr:nvSpPr>
      <xdr:spPr>
        <a:xfrm>
          <a:off x="7626427" y="133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48163</xdr:rowOff>
    </xdr:from>
    <xdr:to>
      <xdr:col>10</xdr:col>
      <xdr:colOff>155575</xdr:colOff>
      <xdr:row>77</xdr:row>
      <xdr:rowOff>149763</xdr:rowOff>
    </xdr:to>
    <xdr:sp macro="" textlink="">
      <xdr:nvSpPr>
        <xdr:cNvPr id="430" name="円/楕円 429"/>
        <xdr:cNvSpPr/>
      </xdr:nvSpPr>
      <xdr:spPr>
        <a:xfrm>
          <a:off x="6921500" y="132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140890</xdr:rowOff>
    </xdr:from>
    <xdr:ext cx="469744" cy="259045"/>
    <xdr:sp macro="" textlink="">
      <xdr:nvSpPr>
        <xdr:cNvPr id="431" name="テキスト ボックス 430"/>
        <xdr:cNvSpPr txBox="1"/>
      </xdr:nvSpPr>
      <xdr:spPr>
        <a:xfrm>
          <a:off x="6737427" y="133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5" name="直線コネクタ 454"/>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6"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7" name="直線コネクタ 456"/>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58"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59" name="直線コネクタ 458"/>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21349</xdr:rowOff>
    </xdr:from>
    <xdr:to>
      <xdr:col>15</xdr:col>
      <xdr:colOff>180975</xdr:colOff>
      <xdr:row>97</xdr:row>
      <xdr:rowOff>47244</xdr:rowOff>
    </xdr:to>
    <xdr:cxnSp macro="">
      <xdr:nvCxnSpPr>
        <xdr:cNvPr id="460" name="直線コネクタ 459"/>
        <xdr:cNvCxnSpPr/>
      </xdr:nvCxnSpPr>
      <xdr:spPr>
        <a:xfrm flipV="1">
          <a:off x="9639300" y="16651999"/>
          <a:ext cx="8382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1"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2" name="フローチャート : 判断 461"/>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39675</xdr:rowOff>
    </xdr:from>
    <xdr:to>
      <xdr:col>14</xdr:col>
      <xdr:colOff>28575</xdr:colOff>
      <xdr:row>97</xdr:row>
      <xdr:rowOff>47244</xdr:rowOff>
    </xdr:to>
    <xdr:cxnSp macro="">
      <xdr:nvCxnSpPr>
        <xdr:cNvPr id="463" name="直線コネクタ 462"/>
        <xdr:cNvCxnSpPr/>
      </xdr:nvCxnSpPr>
      <xdr:spPr>
        <a:xfrm>
          <a:off x="8750300" y="16670325"/>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4" name="フローチャート : 判断 463"/>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5" name="テキスト ボックス 464"/>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39675</xdr:rowOff>
    </xdr:from>
    <xdr:to>
      <xdr:col>12</xdr:col>
      <xdr:colOff>511175</xdr:colOff>
      <xdr:row>97</xdr:row>
      <xdr:rowOff>100037</xdr:rowOff>
    </xdr:to>
    <xdr:cxnSp macro="">
      <xdr:nvCxnSpPr>
        <xdr:cNvPr id="466" name="直線コネクタ 465"/>
        <xdr:cNvCxnSpPr/>
      </xdr:nvCxnSpPr>
      <xdr:spPr>
        <a:xfrm flipV="1">
          <a:off x="7861300" y="16670325"/>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7" name="フローチャート : 判断 466"/>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68" name="テキスト ボックス 467"/>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100037</xdr:rowOff>
    </xdr:from>
    <xdr:to>
      <xdr:col>11</xdr:col>
      <xdr:colOff>307975</xdr:colOff>
      <xdr:row>97</xdr:row>
      <xdr:rowOff>119887</xdr:rowOff>
    </xdr:to>
    <xdr:cxnSp macro="">
      <xdr:nvCxnSpPr>
        <xdr:cNvPr id="469" name="直線コネクタ 468"/>
        <xdr:cNvCxnSpPr/>
      </xdr:nvCxnSpPr>
      <xdr:spPr>
        <a:xfrm flipV="1">
          <a:off x="6972300" y="16730687"/>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0" name="フローチャート : 判断 469"/>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1" name="テキスト ボックス 470"/>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2" name="フローチャート : 判断 471"/>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3" name="テキスト ボックス 472"/>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141999</xdr:rowOff>
    </xdr:from>
    <xdr:to>
      <xdr:col>15</xdr:col>
      <xdr:colOff>231775</xdr:colOff>
      <xdr:row>97</xdr:row>
      <xdr:rowOff>72149</xdr:rowOff>
    </xdr:to>
    <xdr:sp macro="" textlink="">
      <xdr:nvSpPr>
        <xdr:cNvPr id="479" name="円/楕円 478"/>
        <xdr:cNvSpPr/>
      </xdr:nvSpPr>
      <xdr:spPr>
        <a:xfrm>
          <a:off x="104267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120426</xdr:rowOff>
    </xdr:from>
    <xdr:ext cx="534377" cy="259045"/>
    <xdr:sp macro="" textlink="">
      <xdr:nvSpPr>
        <xdr:cNvPr id="480" name="土木費該当値テキスト"/>
        <xdr:cNvSpPr txBox="1"/>
      </xdr:nvSpPr>
      <xdr:spPr>
        <a:xfrm>
          <a:off x="10528300" y="165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167894</xdr:rowOff>
    </xdr:from>
    <xdr:to>
      <xdr:col>14</xdr:col>
      <xdr:colOff>79375</xdr:colOff>
      <xdr:row>97</xdr:row>
      <xdr:rowOff>98044</xdr:rowOff>
    </xdr:to>
    <xdr:sp macro="" textlink="">
      <xdr:nvSpPr>
        <xdr:cNvPr id="481" name="円/楕円 480"/>
        <xdr:cNvSpPr/>
      </xdr:nvSpPr>
      <xdr:spPr>
        <a:xfrm>
          <a:off x="9588500" y="166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89171</xdr:rowOff>
    </xdr:from>
    <xdr:ext cx="534377" cy="259045"/>
    <xdr:sp macro="" textlink="">
      <xdr:nvSpPr>
        <xdr:cNvPr id="482" name="テキスト ボックス 481"/>
        <xdr:cNvSpPr txBox="1"/>
      </xdr:nvSpPr>
      <xdr:spPr>
        <a:xfrm>
          <a:off x="9372111" y="167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160325</xdr:rowOff>
    </xdr:from>
    <xdr:to>
      <xdr:col>12</xdr:col>
      <xdr:colOff>561975</xdr:colOff>
      <xdr:row>97</xdr:row>
      <xdr:rowOff>90475</xdr:rowOff>
    </xdr:to>
    <xdr:sp macro="" textlink="">
      <xdr:nvSpPr>
        <xdr:cNvPr id="483" name="円/楕円 482"/>
        <xdr:cNvSpPr/>
      </xdr:nvSpPr>
      <xdr:spPr>
        <a:xfrm>
          <a:off x="8699500" y="166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81602</xdr:rowOff>
    </xdr:from>
    <xdr:ext cx="534377" cy="259045"/>
    <xdr:sp macro="" textlink="">
      <xdr:nvSpPr>
        <xdr:cNvPr id="484" name="テキスト ボックス 483"/>
        <xdr:cNvSpPr txBox="1"/>
      </xdr:nvSpPr>
      <xdr:spPr>
        <a:xfrm>
          <a:off x="8483111" y="167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49237</xdr:rowOff>
    </xdr:from>
    <xdr:to>
      <xdr:col>11</xdr:col>
      <xdr:colOff>358775</xdr:colOff>
      <xdr:row>97</xdr:row>
      <xdr:rowOff>150837</xdr:rowOff>
    </xdr:to>
    <xdr:sp macro="" textlink="">
      <xdr:nvSpPr>
        <xdr:cNvPr id="485" name="円/楕円 484"/>
        <xdr:cNvSpPr/>
      </xdr:nvSpPr>
      <xdr:spPr>
        <a:xfrm>
          <a:off x="7810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141964</xdr:rowOff>
    </xdr:from>
    <xdr:ext cx="534377" cy="259045"/>
    <xdr:sp macro="" textlink="">
      <xdr:nvSpPr>
        <xdr:cNvPr id="486" name="テキスト ボックス 485"/>
        <xdr:cNvSpPr txBox="1"/>
      </xdr:nvSpPr>
      <xdr:spPr>
        <a:xfrm>
          <a:off x="7594111" y="167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69087</xdr:rowOff>
    </xdr:from>
    <xdr:to>
      <xdr:col>10</xdr:col>
      <xdr:colOff>155575</xdr:colOff>
      <xdr:row>97</xdr:row>
      <xdr:rowOff>170687</xdr:rowOff>
    </xdr:to>
    <xdr:sp macro="" textlink="">
      <xdr:nvSpPr>
        <xdr:cNvPr id="487" name="円/楕円 486"/>
        <xdr:cNvSpPr/>
      </xdr:nvSpPr>
      <xdr:spPr>
        <a:xfrm>
          <a:off x="6921500" y="166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161814</xdr:rowOff>
    </xdr:from>
    <xdr:ext cx="534377" cy="259045"/>
    <xdr:sp macro="" textlink="">
      <xdr:nvSpPr>
        <xdr:cNvPr id="488" name="テキスト ボックス 487"/>
        <xdr:cNvSpPr txBox="1"/>
      </xdr:nvSpPr>
      <xdr:spPr>
        <a:xfrm>
          <a:off x="6705111" y="167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5" name="直線コネクタ 514"/>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6"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7" name="直線コネクタ 516"/>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18"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19" name="直線コネクタ 518"/>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113378</xdr:rowOff>
    </xdr:from>
    <xdr:to>
      <xdr:col>23</xdr:col>
      <xdr:colOff>517525</xdr:colOff>
      <xdr:row>38</xdr:row>
      <xdr:rowOff>122261</xdr:rowOff>
    </xdr:to>
    <xdr:cxnSp macro="">
      <xdr:nvCxnSpPr>
        <xdr:cNvPr id="520" name="直線コネクタ 519"/>
        <xdr:cNvCxnSpPr/>
      </xdr:nvCxnSpPr>
      <xdr:spPr>
        <a:xfrm>
          <a:off x="15481300" y="6457028"/>
          <a:ext cx="8382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1"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2" name="フローチャート : 判断 521"/>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20469</xdr:rowOff>
    </xdr:from>
    <xdr:to>
      <xdr:col>22</xdr:col>
      <xdr:colOff>365125</xdr:colOff>
      <xdr:row>37</xdr:row>
      <xdr:rowOff>113378</xdr:rowOff>
    </xdr:to>
    <xdr:cxnSp macro="">
      <xdr:nvCxnSpPr>
        <xdr:cNvPr id="523" name="直線コネクタ 522"/>
        <xdr:cNvCxnSpPr/>
      </xdr:nvCxnSpPr>
      <xdr:spPr>
        <a:xfrm>
          <a:off x="14592300" y="6364119"/>
          <a:ext cx="889000" cy="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4" name="フローチャート : 判断 523"/>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5" name="テキスト ボックス 524"/>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20469</xdr:rowOff>
    </xdr:from>
    <xdr:to>
      <xdr:col>21</xdr:col>
      <xdr:colOff>161925</xdr:colOff>
      <xdr:row>38</xdr:row>
      <xdr:rowOff>130425</xdr:rowOff>
    </xdr:to>
    <xdr:cxnSp macro="">
      <xdr:nvCxnSpPr>
        <xdr:cNvPr id="526" name="直線コネクタ 525"/>
        <xdr:cNvCxnSpPr/>
      </xdr:nvCxnSpPr>
      <xdr:spPr>
        <a:xfrm flipV="1">
          <a:off x="13703300" y="6364119"/>
          <a:ext cx="889000" cy="2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7" name="フローチャート : 判断 526"/>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28" name="テキスト ボックス 527"/>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130425</xdr:rowOff>
    </xdr:from>
    <xdr:to>
      <xdr:col>19</xdr:col>
      <xdr:colOff>644525</xdr:colOff>
      <xdr:row>38</xdr:row>
      <xdr:rowOff>133626</xdr:rowOff>
    </xdr:to>
    <xdr:cxnSp macro="">
      <xdr:nvCxnSpPr>
        <xdr:cNvPr id="529" name="直線コネクタ 528"/>
        <xdr:cNvCxnSpPr/>
      </xdr:nvCxnSpPr>
      <xdr:spPr>
        <a:xfrm flipV="1">
          <a:off x="12814300" y="664552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0" name="フローチャート : 判断 529"/>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1" name="テキスト ボックス 530"/>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2" name="フローチャート : 判断 531"/>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3" name="テキスト ボックス 532"/>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71461</xdr:rowOff>
    </xdr:from>
    <xdr:to>
      <xdr:col>23</xdr:col>
      <xdr:colOff>568325</xdr:colOff>
      <xdr:row>39</xdr:row>
      <xdr:rowOff>1611</xdr:rowOff>
    </xdr:to>
    <xdr:sp macro="" textlink="">
      <xdr:nvSpPr>
        <xdr:cNvPr id="539" name="円/楕円 538"/>
        <xdr:cNvSpPr/>
      </xdr:nvSpPr>
      <xdr:spPr>
        <a:xfrm>
          <a:off x="16268700" y="65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49888</xdr:rowOff>
    </xdr:from>
    <xdr:ext cx="534377" cy="259045"/>
    <xdr:sp macro="" textlink="">
      <xdr:nvSpPr>
        <xdr:cNvPr id="540" name="消防費該当値テキスト"/>
        <xdr:cNvSpPr txBox="1"/>
      </xdr:nvSpPr>
      <xdr:spPr>
        <a:xfrm>
          <a:off x="16370300" y="65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62578</xdr:rowOff>
    </xdr:from>
    <xdr:to>
      <xdr:col>22</xdr:col>
      <xdr:colOff>415925</xdr:colOff>
      <xdr:row>37</xdr:row>
      <xdr:rowOff>164178</xdr:rowOff>
    </xdr:to>
    <xdr:sp macro="" textlink="">
      <xdr:nvSpPr>
        <xdr:cNvPr id="541" name="円/楕円 540"/>
        <xdr:cNvSpPr/>
      </xdr:nvSpPr>
      <xdr:spPr>
        <a:xfrm>
          <a:off x="15430500" y="64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9255</xdr:rowOff>
    </xdr:from>
    <xdr:ext cx="534377" cy="259045"/>
    <xdr:sp macro="" textlink="">
      <xdr:nvSpPr>
        <xdr:cNvPr id="542" name="テキスト ボックス 541"/>
        <xdr:cNvSpPr txBox="1"/>
      </xdr:nvSpPr>
      <xdr:spPr>
        <a:xfrm>
          <a:off x="15214111" y="6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141119</xdr:rowOff>
    </xdr:from>
    <xdr:to>
      <xdr:col>21</xdr:col>
      <xdr:colOff>212725</xdr:colOff>
      <xdr:row>37</xdr:row>
      <xdr:rowOff>71269</xdr:rowOff>
    </xdr:to>
    <xdr:sp macro="" textlink="">
      <xdr:nvSpPr>
        <xdr:cNvPr id="543" name="円/楕円 542"/>
        <xdr:cNvSpPr/>
      </xdr:nvSpPr>
      <xdr:spPr>
        <a:xfrm>
          <a:off x="14541500" y="6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87796</xdr:rowOff>
    </xdr:from>
    <xdr:ext cx="534377" cy="259045"/>
    <xdr:sp macro="" textlink="">
      <xdr:nvSpPr>
        <xdr:cNvPr id="544" name="テキスト ボックス 543"/>
        <xdr:cNvSpPr txBox="1"/>
      </xdr:nvSpPr>
      <xdr:spPr>
        <a:xfrm>
          <a:off x="14325111" y="60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79625</xdr:rowOff>
    </xdr:from>
    <xdr:to>
      <xdr:col>20</xdr:col>
      <xdr:colOff>9525</xdr:colOff>
      <xdr:row>39</xdr:row>
      <xdr:rowOff>9775</xdr:rowOff>
    </xdr:to>
    <xdr:sp macro="" textlink="">
      <xdr:nvSpPr>
        <xdr:cNvPr id="545" name="円/楕円 544"/>
        <xdr:cNvSpPr/>
      </xdr:nvSpPr>
      <xdr:spPr>
        <a:xfrm>
          <a:off x="13652500" y="65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902</xdr:rowOff>
    </xdr:from>
    <xdr:ext cx="534377" cy="259045"/>
    <xdr:sp macro="" textlink="">
      <xdr:nvSpPr>
        <xdr:cNvPr id="546" name="テキスト ボックス 545"/>
        <xdr:cNvSpPr txBox="1"/>
      </xdr:nvSpPr>
      <xdr:spPr>
        <a:xfrm>
          <a:off x="13436111" y="66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82826</xdr:rowOff>
    </xdr:from>
    <xdr:to>
      <xdr:col>18</xdr:col>
      <xdr:colOff>492125</xdr:colOff>
      <xdr:row>39</xdr:row>
      <xdr:rowOff>12976</xdr:rowOff>
    </xdr:to>
    <xdr:sp macro="" textlink="">
      <xdr:nvSpPr>
        <xdr:cNvPr id="547" name="円/楕円 546"/>
        <xdr:cNvSpPr/>
      </xdr:nvSpPr>
      <xdr:spPr>
        <a:xfrm>
          <a:off x="12763500" y="65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4103</xdr:rowOff>
    </xdr:from>
    <xdr:ext cx="534377" cy="259045"/>
    <xdr:sp macro="" textlink="">
      <xdr:nvSpPr>
        <xdr:cNvPr id="548" name="テキスト ボックス 547"/>
        <xdr:cNvSpPr txBox="1"/>
      </xdr:nvSpPr>
      <xdr:spPr>
        <a:xfrm>
          <a:off x="12547111" y="66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3" name="直線コネクタ 572"/>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4"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5" name="直線コネクタ 574"/>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6"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7" name="直線コネクタ 576"/>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79299</xdr:rowOff>
    </xdr:from>
    <xdr:to>
      <xdr:col>23</xdr:col>
      <xdr:colOff>517525</xdr:colOff>
      <xdr:row>58</xdr:row>
      <xdr:rowOff>117081</xdr:rowOff>
    </xdr:to>
    <xdr:cxnSp macro="">
      <xdr:nvCxnSpPr>
        <xdr:cNvPr id="578" name="直線コネクタ 577"/>
        <xdr:cNvCxnSpPr/>
      </xdr:nvCxnSpPr>
      <xdr:spPr>
        <a:xfrm flipV="1">
          <a:off x="15481300" y="10023399"/>
          <a:ext cx="838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79"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0" name="フローチャート : 判断 579"/>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86195</xdr:rowOff>
    </xdr:from>
    <xdr:to>
      <xdr:col>22</xdr:col>
      <xdr:colOff>365125</xdr:colOff>
      <xdr:row>58</xdr:row>
      <xdr:rowOff>117081</xdr:rowOff>
    </xdr:to>
    <xdr:cxnSp macro="">
      <xdr:nvCxnSpPr>
        <xdr:cNvPr id="581" name="直線コネクタ 580"/>
        <xdr:cNvCxnSpPr/>
      </xdr:nvCxnSpPr>
      <xdr:spPr>
        <a:xfrm>
          <a:off x="14592300" y="1003029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2" name="フローチャート : 判断 581"/>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3" name="テキスト ボックス 582"/>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86195</xdr:rowOff>
    </xdr:from>
    <xdr:to>
      <xdr:col>21</xdr:col>
      <xdr:colOff>161925</xdr:colOff>
      <xdr:row>59</xdr:row>
      <xdr:rowOff>27699</xdr:rowOff>
    </xdr:to>
    <xdr:cxnSp macro="">
      <xdr:nvCxnSpPr>
        <xdr:cNvPr id="584" name="直線コネクタ 583"/>
        <xdr:cNvCxnSpPr/>
      </xdr:nvCxnSpPr>
      <xdr:spPr>
        <a:xfrm flipV="1">
          <a:off x="13703300" y="10030295"/>
          <a:ext cx="889000" cy="1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5" name="フローチャート : 判断 584"/>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6" name="テキスト ボックス 585"/>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27699</xdr:rowOff>
    </xdr:from>
    <xdr:to>
      <xdr:col>19</xdr:col>
      <xdr:colOff>644525</xdr:colOff>
      <xdr:row>59</xdr:row>
      <xdr:rowOff>62205</xdr:rowOff>
    </xdr:to>
    <xdr:cxnSp macro="">
      <xdr:nvCxnSpPr>
        <xdr:cNvPr id="587" name="直線コネクタ 586"/>
        <xdr:cNvCxnSpPr/>
      </xdr:nvCxnSpPr>
      <xdr:spPr>
        <a:xfrm flipV="1">
          <a:off x="12814300" y="10143249"/>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88" name="フローチャート : 判断 587"/>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89" name="テキスト ボックス 588"/>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0" name="フローチャート : 判断 589"/>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1" name="テキスト ボックス 590"/>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28499</xdr:rowOff>
    </xdr:from>
    <xdr:to>
      <xdr:col>23</xdr:col>
      <xdr:colOff>568325</xdr:colOff>
      <xdr:row>58</xdr:row>
      <xdr:rowOff>130099</xdr:rowOff>
    </xdr:to>
    <xdr:sp macro="" textlink="">
      <xdr:nvSpPr>
        <xdr:cNvPr id="597" name="円/楕円 596"/>
        <xdr:cNvSpPr/>
      </xdr:nvSpPr>
      <xdr:spPr>
        <a:xfrm>
          <a:off x="16268700" y="99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6926</xdr:rowOff>
    </xdr:from>
    <xdr:ext cx="534377" cy="259045"/>
    <xdr:sp macro="" textlink="">
      <xdr:nvSpPr>
        <xdr:cNvPr id="598" name="教育費該当値テキスト"/>
        <xdr:cNvSpPr txBox="1"/>
      </xdr:nvSpPr>
      <xdr:spPr>
        <a:xfrm>
          <a:off x="16370300" y="99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66281</xdr:rowOff>
    </xdr:from>
    <xdr:to>
      <xdr:col>22</xdr:col>
      <xdr:colOff>415925</xdr:colOff>
      <xdr:row>58</xdr:row>
      <xdr:rowOff>167881</xdr:rowOff>
    </xdr:to>
    <xdr:sp macro="" textlink="">
      <xdr:nvSpPr>
        <xdr:cNvPr id="599" name="円/楕円 598"/>
        <xdr:cNvSpPr/>
      </xdr:nvSpPr>
      <xdr:spPr>
        <a:xfrm>
          <a:off x="15430500" y="100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159008</xdr:rowOff>
    </xdr:from>
    <xdr:ext cx="534377" cy="259045"/>
    <xdr:sp macro="" textlink="">
      <xdr:nvSpPr>
        <xdr:cNvPr id="600" name="テキスト ボックス 599"/>
        <xdr:cNvSpPr txBox="1"/>
      </xdr:nvSpPr>
      <xdr:spPr>
        <a:xfrm>
          <a:off x="15214111"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35395</xdr:rowOff>
    </xdr:from>
    <xdr:to>
      <xdr:col>21</xdr:col>
      <xdr:colOff>212725</xdr:colOff>
      <xdr:row>58</xdr:row>
      <xdr:rowOff>136995</xdr:rowOff>
    </xdr:to>
    <xdr:sp macro="" textlink="">
      <xdr:nvSpPr>
        <xdr:cNvPr id="601" name="円/楕円 600"/>
        <xdr:cNvSpPr/>
      </xdr:nvSpPr>
      <xdr:spPr>
        <a:xfrm>
          <a:off x="14541500" y="99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128122</xdr:rowOff>
    </xdr:from>
    <xdr:ext cx="534377" cy="259045"/>
    <xdr:sp macro="" textlink="">
      <xdr:nvSpPr>
        <xdr:cNvPr id="602" name="テキスト ボックス 601"/>
        <xdr:cNvSpPr txBox="1"/>
      </xdr:nvSpPr>
      <xdr:spPr>
        <a:xfrm>
          <a:off x="14325111" y="100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148349</xdr:rowOff>
    </xdr:from>
    <xdr:to>
      <xdr:col>20</xdr:col>
      <xdr:colOff>9525</xdr:colOff>
      <xdr:row>59</xdr:row>
      <xdr:rowOff>78499</xdr:rowOff>
    </xdr:to>
    <xdr:sp macro="" textlink="">
      <xdr:nvSpPr>
        <xdr:cNvPr id="603" name="円/楕円 602"/>
        <xdr:cNvSpPr/>
      </xdr:nvSpPr>
      <xdr:spPr>
        <a:xfrm>
          <a:off x="13652500" y="100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69626</xdr:rowOff>
    </xdr:from>
    <xdr:ext cx="534377" cy="259045"/>
    <xdr:sp macro="" textlink="">
      <xdr:nvSpPr>
        <xdr:cNvPr id="604" name="テキスト ボックス 603"/>
        <xdr:cNvSpPr txBox="1"/>
      </xdr:nvSpPr>
      <xdr:spPr>
        <a:xfrm>
          <a:off x="13436111" y="101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31,319</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11405</xdr:rowOff>
    </xdr:from>
    <xdr:to>
      <xdr:col>18</xdr:col>
      <xdr:colOff>492125</xdr:colOff>
      <xdr:row>59</xdr:row>
      <xdr:rowOff>113005</xdr:rowOff>
    </xdr:to>
    <xdr:sp macro="" textlink="">
      <xdr:nvSpPr>
        <xdr:cNvPr id="605" name="円/楕円 604"/>
        <xdr:cNvSpPr/>
      </xdr:nvSpPr>
      <xdr:spPr>
        <a:xfrm>
          <a:off x="12763500" y="101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104132</xdr:rowOff>
    </xdr:from>
    <xdr:ext cx="534377" cy="259045"/>
    <xdr:sp macro="" textlink="">
      <xdr:nvSpPr>
        <xdr:cNvPr id="606" name="テキスト ボックス 605"/>
        <xdr:cNvSpPr txBox="1"/>
      </xdr:nvSpPr>
      <xdr:spPr>
        <a:xfrm>
          <a:off x="12547111" y="102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0" name="直線コネクタ 629"/>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3"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4" name="直線コネクタ 633"/>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18695</xdr:rowOff>
    </xdr:from>
    <xdr:to>
      <xdr:col>23</xdr:col>
      <xdr:colOff>517525</xdr:colOff>
      <xdr:row>78</xdr:row>
      <xdr:rowOff>97561</xdr:rowOff>
    </xdr:to>
    <xdr:cxnSp macro="">
      <xdr:nvCxnSpPr>
        <xdr:cNvPr id="635" name="直線コネクタ 634"/>
        <xdr:cNvCxnSpPr/>
      </xdr:nvCxnSpPr>
      <xdr:spPr>
        <a:xfrm>
          <a:off x="15481300" y="13220345"/>
          <a:ext cx="8382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6"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7" name="フローチャート : 判断 636"/>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18695</xdr:rowOff>
    </xdr:from>
    <xdr:to>
      <xdr:col>22</xdr:col>
      <xdr:colOff>365125</xdr:colOff>
      <xdr:row>79</xdr:row>
      <xdr:rowOff>10464</xdr:rowOff>
    </xdr:to>
    <xdr:cxnSp macro="">
      <xdr:nvCxnSpPr>
        <xdr:cNvPr id="638" name="直線コネクタ 637"/>
        <xdr:cNvCxnSpPr/>
      </xdr:nvCxnSpPr>
      <xdr:spPr>
        <a:xfrm flipV="1">
          <a:off x="14592300" y="13220345"/>
          <a:ext cx="889000" cy="3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39" name="フローチャート : 判断 638"/>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0" name="テキスト ボックス 639"/>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86894</xdr:rowOff>
    </xdr:from>
    <xdr:to>
      <xdr:col>21</xdr:col>
      <xdr:colOff>161925</xdr:colOff>
      <xdr:row>79</xdr:row>
      <xdr:rowOff>10464</xdr:rowOff>
    </xdr:to>
    <xdr:cxnSp macro="">
      <xdr:nvCxnSpPr>
        <xdr:cNvPr id="641" name="直線コネクタ 640"/>
        <xdr:cNvCxnSpPr/>
      </xdr:nvCxnSpPr>
      <xdr:spPr>
        <a:xfrm>
          <a:off x="13703300" y="13459994"/>
          <a:ext cx="889000" cy="9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2" name="フローチャート : 判断 641"/>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3" name="テキスト ボックス 642"/>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86894</xdr:rowOff>
    </xdr:from>
    <xdr:to>
      <xdr:col>19</xdr:col>
      <xdr:colOff>644525</xdr:colOff>
      <xdr:row>78</xdr:row>
      <xdr:rowOff>160350</xdr:rowOff>
    </xdr:to>
    <xdr:cxnSp macro="">
      <xdr:nvCxnSpPr>
        <xdr:cNvPr id="644" name="直線コネクタ 643"/>
        <xdr:cNvCxnSpPr/>
      </xdr:nvCxnSpPr>
      <xdr:spPr>
        <a:xfrm flipV="1">
          <a:off x="12814300" y="13459994"/>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5" name="フローチャート : 判断 644"/>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6" name="テキスト ボックス 645"/>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7" name="フローチャート : 判断 646"/>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48" name="テキスト ボックス 647"/>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46761</xdr:rowOff>
    </xdr:from>
    <xdr:to>
      <xdr:col>23</xdr:col>
      <xdr:colOff>568325</xdr:colOff>
      <xdr:row>78</xdr:row>
      <xdr:rowOff>148361</xdr:rowOff>
    </xdr:to>
    <xdr:sp macro="" textlink="">
      <xdr:nvSpPr>
        <xdr:cNvPr id="654" name="円/楕円 653"/>
        <xdr:cNvSpPr/>
      </xdr:nvSpPr>
      <xdr:spPr>
        <a:xfrm>
          <a:off x="162687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6138</xdr:rowOff>
    </xdr:from>
    <xdr:ext cx="469744" cy="259045"/>
    <xdr:sp macro="" textlink="">
      <xdr:nvSpPr>
        <xdr:cNvPr id="655" name="災害復旧費該当値テキスト"/>
        <xdr:cNvSpPr txBox="1"/>
      </xdr:nvSpPr>
      <xdr:spPr>
        <a:xfrm>
          <a:off x="16370300"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139345</xdr:rowOff>
    </xdr:from>
    <xdr:to>
      <xdr:col>22</xdr:col>
      <xdr:colOff>415925</xdr:colOff>
      <xdr:row>77</xdr:row>
      <xdr:rowOff>69495</xdr:rowOff>
    </xdr:to>
    <xdr:sp macro="" textlink="">
      <xdr:nvSpPr>
        <xdr:cNvPr id="656" name="円/楕円 655"/>
        <xdr:cNvSpPr/>
      </xdr:nvSpPr>
      <xdr:spPr>
        <a:xfrm>
          <a:off x="15430500" y="131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86021</xdr:rowOff>
    </xdr:from>
    <xdr:ext cx="469744" cy="259045"/>
    <xdr:sp macro="" textlink="">
      <xdr:nvSpPr>
        <xdr:cNvPr id="657" name="テキスト ボックス 656"/>
        <xdr:cNvSpPr txBox="1"/>
      </xdr:nvSpPr>
      <xdr:spPr>
        <a:xfrm>
          <a:off x="15246427" y="129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131114</xdr:rowOff>
    </xdr:from>
    <xdr:to>
      <xdr:col>21</xdr:col>
      <xdr:colOff>212725</xdr:colOff>
      <xdr:row>79</xdr:row>
      <xdr:rowOff>61264</xdr:rowOff>
    </xdr:to>
    <xdr:sp macro="" textlink="">
      <xdr:nvSpPr>
        <xdr:cNvPr id="658" name="円/楕円 657"/>
        <xdr:cNvSpPr/>
      </xdr:nvSpPr>
      <xdr:spPr>
        <a:xfrm>
          <a:off x="14541500" y="135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52391</xdr:rowOff>
    </xdr:from>
    <xdr:ext cx="378565" cy="259045"/>
    <xdr:sp macro="" textlink="">
      <xdr:nvSpPr>
        <xdr:cNvPr id="659" name="テキスト ボックス 658"/>
        <xdr:cNvSpPr txBox="1"/>
      </xdr:nvSpPr>
      <xdr:spPr>
        <a:xfrm>
          <a:off x="14403017" y="1359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36094</xdr:rowOff>
    </xdr:from>
    <xdr:to>
      <xdr:col>20</xdr:col>
      <xdr:colOff>9525</xdr:colOff>
      <xdr:row>78</xdr:row>
      <xdr:rowOff>137694</xdr:rowOff>
    </xdr:to>
    <xdr:sp macro="" textlink="">
      <xdr:nvSpPr>
        <xdr:cNvPr id="660" name="円/楕円 659"/>
        <xdr:cNvSpPr/>
      </xdr:nvSpPr>
      <xdr:spPr>
        <a:xfrm>
          <a:off x="13652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128821</xdr:rowOff>
    </xdr:from>
    <xdr:ext cx="469744" cy="259045"/>
    <xdr:sp macro="" textlink="">
      <xdr:nvSpPr>
        <xdr:cNvPr id="661" name="テキスト ボックス 660"/>
        <xdr:cNvSpPr txBox="1"/>
      </xdr:nvSpPr>
      <xdr:spPr>
        <a:xfrm>
          <a:off x="13468427"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109550</xdr:rowOff>
    </xdr:from>
    <xdr:to>
      <xdr:col>18</xdr:col>
      <xdr:colOff>492125</xdr:colOff>
      <xdr:row>79</xdr:row>
      <xdr:rowOff>39700</xdr:rowOff>
    </xdr:to>
    <xdr:sp macro="" textlink="">
      <xdr:nvSpPr>
        <xdr:cNvPr id="662" name="円/楕円 661"/>
        <xdr:cNvSpPr/>
      </xdr:nvSpPr>
      <xdr:spPr>
        <a:xfrm>
          <a:off x="12763500" y="13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30827</xdr:rowOff>
    </xdr:from>
    <xdr:ext cx="378565" cy="259045"/>
    <xdr:sp macro="" textlink="">
      <xdr:nvSpPr>
        <xdr:cNvPr id="663" name="テキスト ボックス 662"/>
        <xdr:cNvSpPr txBox="1"/>
      </xdr:nvSpPr>
      <xdr:spPr>
        <a:xfrm>
          <a:off x="12625017" y="135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9" name="直線コネクタ 688"/>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0"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1" name="直線コネクタ 690"/>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2"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3" name="直線コネクタ 692"/>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97948</xdr:rowOff>
    </xdr:from>
    <xdr:to>
      <xdr:col>23</xdr:col>
      <xdr:colOff>517525</xdr:colOff>
      <xdr:row>96</xdr:row>
      <xdr:rowOff>101034</xdr:rowOff>
    </xdr:to>
    <xdr:cxnSp macro="">
      <xdr:nvCxnSpPr>
        <xdr:cNvPr id="694" name="直線コネクタ 693"/>
        <xdr:cNvCxnSpPr/>
      </xdr:nvCxnSpPr>
      <xdr:spPr>
        <a:xfrm>
          <a:off x="15481300" y="16557148"/>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5"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6" name="フローチャート : 判断 695"/>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76558</xdr:rowOff>
    </xdr:from>
    <xdr:to>
      <xdr:col>22</xdr:col>
      <xdr:colOff>365125</xdr:colOff>
      <xdr:row>96</xdr:row>
      <xdr:rowOff>97948</xdr:rowOff>
    </xdr:to>
    <xdr:cxnSp macro="">
      <xdr:nvCxnSpPr>
        <xdr:cNvPr id="697" name="直線コネクタ 696"/>
        <xdr:cNvCxnSpPr/>
      </xdr:nvCxnSpPr>
      <xdr:spPr>
        <a:xfrm>
          <a:off x="14592300" y="16535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8" name="フローチャート : 判断 697"/>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9" name="テキスト ボックス 698"/>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76558</xdr:rowOff>
    </xdr:from>
    <xdr:to>
      <xdr:col>21</xdr:col>
      <xdr:colOff>161925</xdr:colOff>
      <xdr:row>96</xdr:row>
      <xdr:rowOff>76901</xdr:rowOff>
    </xdr:to>
    <xdr:cxnSp macro="">
      <xdr:nvCxnSpPr>
        <xdr:cNvPr id="700" name="直線コネクタ 699"/>
        <xdr:cNvCxnSpPr/>
      </xdr:nvCxnSpPr>
      <xdr:spPr>
        <a:xfrm flipV="1">
          <a:off x="13703300" y="1653575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1" name="フローチャート : 判断 700"/>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2" name="テキスト ボックス 701"/>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47182</xdr:rowOff>
    </xdr:from>
    <xdr:to>
      <xdr:col>19</xdr:col>
      <xdr:colOff>644525</xdr:colOff>
      <xdr:row>96</xdr:row>
      <xdr:rowOff>76901</xdr:rowOff>
    </xdr:to>
    <xdr:cxnSp macro="">
      <xdr:nvCxnSpPr>
        <xdr:cNvPr id="703" name="直線コネクタ 702"/>
        <xdr:cNvCxnSpPr/>
      </xdr:nvCxnSpPr>
      <xdr:spPr>
        <a:xfrm>
          <a:off x="12814300" y="1650638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4" name="フローチャート : 判断 703"/>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5" name="テキスト ボックス 704"/>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6" name="フローチャート : 判断 705"/>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7" name="テキスト ボックス 706"/>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50234</xdr:rowOff>
    </xdr:from>
    <xdr:to>
      <xdr:col>23</xdr:col>
      <xdr:colOff>568325</xdr:colOff>
      <xdr:row>96</xdr:row>
      <xdr:rowOff>151834</xdr:rowOff>
    </xdr:to>
    <xdr:sp macro="" textlink="">
      <xdr:nvSpPr>
        <xdr:cNvPr id="713" name="円/楕円 712"/>
        <xdr:cNvSpPr/>
      </xdr:nvSpPr>
      <xdr:spPr>
        <a:xfrm>
          <a:off x="162687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73111</xdr:rowOff>
    </xdr:from>
    <xdr:ext cx="534377" cy="259045"/>
    <xdr:sp macro="" textlink="">
      <xdr:nvSpPr>
        <xdr:cNvPr id="714" name="公債費該当値テキスト"/>
        <xdr:cNvSpPr txBox="1"/>
      </xdr:nvSpPr>
      <xdr:spPr>
        <a:xfrm>
          <a:off x="16370300" y="163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47148</xdr:rowOff>
    </xdr:from>
    <xdr:to>
      <xdr:col>22</xdr:col>
      <xdr:colOff>415925</xdr:colOff>
      <xdr:row>96</xdr:row>
      <xdr:rowOff>148748</xdr:rowOff>
    </xdr:to>
    <xdr:sp macro="" textlink="">
      <xdr:nvSpPr>
        <xdr:cNvPr id="715" name="円/楕円 714"/>
        <xdr:cNvSpPr/>
      </xdr:nvSpPr>
      <xdr:spPr>
        <a:xfrm>
          <a:off x="15430500" y="16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139875</xdr:rowOff>
    </xdr:from>
    <xdr:ext cx="534377" cy="259045"/>
    <xdr:sp macro="" textlink="">
      <xdr:nvSpPr>
        <xdr:cNvPr id="716" name="テキスト ボックス 715"/>
        <xdr:cNvSpPr txBox="1"/>
      </xdr:nvSpPr>
      <xdr:spPr>
        <a:xfrm>
          <a:off x="15214111" y="165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25758</xdr:rowOff>
    </xdr:from>
    <xdr:to>
      <xdr:col>21</xdr:col>
      <xdr:colOff>212725</xdr:colOff>
      <xdr:row>96</xdr:row>
      <xdr:rowOff>127358</xdr:rowOff>
    </xdr:to>
    <xdr:sp macro="" textlink="">
      <xdr:nvSpPr>
        <xdr:cNvPr id="717" name="円/楕円 716"/>
        <xdr:cNvSpPr/>
      </xdr:nvSpPr>
      <xdr:spPr>
        <a:xfrm>
          <a:off x="14541500" y="164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118485</xdr:rowOff>
    </xdr:from>
    <xdr:ext cx="534377" cy="259045"/>
    <xdr:sp macro="" textlink="">
      <xdr:nvSpPr>
        <xdr:cNvPr id="718" name="テキスト ボックス 717"/>
        <xdr:cNvSpPr txBox="1"/>
      </xdr:nvSpPr>
      <xdr:spPr>
        <a:xfrm>
          <a:off x="14325111" y="165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26101</xdr:rowOff>
    </xdr:from>
    <xdr:to>
      <xdr:col>20</xdr:col>
      <xdr:colOff>9525</xdr:colOff>
      <xdr:row>96</xdr:row>
      <xdr:rowOff>127701</xdr:rowOff>
    </xdr:to>
    <xdr:sp macro="" textlink="">
      <xdr:nvSpPr>
        <xdr:cNvPr id="719" name="円/楕円 718"/>
        <xdr:cNvSpPr/>
      </xdr:nvSpPr>
      <xdr:spPr>
        <a:xfrm>
          <a:off x="13652500" y="164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118828</xdr:rowOff>
    </xdr:from>
    <xdr:ext cx="534377" cy="259045"/>
    <xdr:sp macro="" textlink="">
      <xdr:nvSpPr>
        <xdr:cNvPr id="720" name="テキスト ボックス 719"/>
        <xdr:cNvSpPr txBox="1"/>
      </xdr:nvSpPr>
      <xdr:spPr>
        <a:xfrm>
          <a:off x="13436111" y="165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167832</xdr:rowOff>
    </xdr:from>
    <xdr:to>
      <xdr:col>18</xdr:col>
      <xdr:colOff>492125</xdr:colOff>
      <xdr:row>96</xdr:row>
      <xdr:rowOff>97982</xdr:rowOff>
    </xdr:to>
    <xdr:sp macro="" textlink="">
      <xdr:nvSpPr>
        <xdr:cNvPr id="721" name="円/楕円 720"/>
        <xdr:cNvSpPr/>
      </xdr:nvSpPr>
      <xdr:spPr>
        <a:xfrm>
          <a:off x="12763500" y="164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89109</xdr:rowOff>
    </xdr:from>
    <xdr:ext cx="534377" cy="259045"/>
    <xdr:sp macro="" textlink="">
      <xdr:nvSpPr>
        <xdr:cNvPr id="722" name="テキスト ボックス 721"/>
        <xdr:cNvSpPr txBox="1"/>
      </xdr:nvSpPr>
      <xdr:spPr>
        <a:xfrm>
          <a:off x="12547111" y="16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6" name="直線コネクタ 745"/>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9"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0" name="直線コネクタ 749"/>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2"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3" name="フローチャート : 判断 752"/>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5" name="フローチャート :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8" name="フローチャート : 判断 757"/>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9" name="テキスト ボックス 758"/>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1" name="フローチャート : 判断 760"/>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2" name="テキスト ボックス 761"/>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3" name="フローチャート : 判断 762"/>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4" name="テキスト ボックス 763"/>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1"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議会費</a:t>
          </a:r>
          <a:r>
            <a:rPr kumimoji="1" lang="en-US" altLang="ja-JP" sz="1200">
              <a:latin typeface="ＭＳ Ｐゴシック"/>
            </a:rPr>
            <a:t>】</a:t>
          </a:r>
          <a:r>
            <a:rPr kumimoji="1" lang="ja-JP" altLang="en-US" sz="1200">
              <a:latin typeface="ＭＳ Ｐゴシック"/>
            </a:rPr>
            <a:t>町議会議員選挙による欠員補充に伴う議員報酬及び議員期末手当の増。</a:t>
          </a:r>
          <a:r>
            <a:rPr kumimoji="1" lang="en-US" altLang="ja-JP" sz="1200">
              <a:latin typeface="ＭＳ Ｐゴシック"/>
            </a:rPr>
            <a:t>【</a:t>
          </a:r>
          <a:r>
            <a:rPr kumimoji="1" lang="ja-JP" altLang="en-US" sz="1200">
              <a:latin typeface="ＭＳ Ｐゴシック"/>
            </a:rPr>
            <a:t>総務費</a:t>
          </a:r>
          <a:r>
            <a:rPr kumimoji="1" lang="en-US" altLang="ja-JP" sz="1200">
              <a:latin typeface="ＭＳ Ｐゴシック"/>
            </a:rPr>
            <a:t>】</a:t>
          </a:r>
          <a:r>
            <a:rPr kumimoji="1" lang="ja-JP" altLang="en-US" sz="1200">
              <a:latin typeface="ＭＳ Ｐゴシック"/>
            </a:rPr>
            <a:t>組織見直しによる課増設に伴う人件費の増、庁舎別館建設事業による増。</a:t>
          </a:r>
          <a:r>
            <a:rPr kumimoji="1" lang="en-US" altLang="ja-JP" sz="1200">
              <a:latin typeface="ＭＳ Ｐゴシック"/>
            </a:rPr>
            <a:t>【</a:t>
          </a:r>
          <a:r>
            <a:rPr kumimoji="1" lang="ja-JP" altLang="en-US" sz="1200">
              <a:latin typeface="ＭＳ Ｐゴシック"/>
            </a:rPr>
            <a:t>民生費</a:t>
          </a:r>
          <a:r>
            <a:rPr kumimoji="1" lang="en-US" altLang="ja-JP" sz="1200">
              <a:latin typeface="ＭＳ Ｐゴシック"/>
            </a:rPr>
            <a:t>】</a:t>
          </a:r>
          <a:r>
            <a:rPr kumimoji="1" lang="ja-JP" altLang="en-US" sz="1200">
              <a:latin typeface="ＭＳ Ｐゴシック"/>
            </a:rPr>
            <a:t>介護給付費、訓練等給付費、国民健康保険特別会計繰出金、介護保険事業特別会計繰出金などの増。</a:t>
          </a:r>
          <a:r>
            <a:rPr kumimoji="1" lang="en-US" altLang="ja-JP" sz="1200">
              <a:latin typeface="ＭＳ Ｐゴシック"/>
            </a:rPr>
            <a:t>【</a:t>
          </a:r>
          <a:r>
            <a:rPr kumimoji="1" lang="ja-JP" altLang="en-US" sz="1200">
              <a:latin typeface="ＭＳ Ｐゴシック"/>
            </a:rPr>
            <a:t>衛生費</a:t>
          </a:r>
          <a:r>
            <a:rPr kumimoji="1" lang="en-US" altLang="ja-JP" sz="1200">
              <a:latin typeface="ＭＳ Ｐゴシック"/>
            </a:rPr>
            <a:t>】</a:t>
          </a:r>
          <a:r>
            <a:rPr kumimoji="1" lang="ja-JP" altLang="en-US" sz="1200">
              <a:latin typeface="ＭＳ Ｐゴシック"/>
            </a:rPr>
            <a:t>がん検診委託の増。</a:t>
          </a:r>
          <a:r>
            <a:rPr kumimoji="1" lang="en-US" altLang="ja-JP" sz="1200">
              <a:latin typeface="ＭＳ Ｐゴシック"/>
            </a:rPr>
            <a:t>【</a:t>
          </a:r>
          <a:r>
            <a:rPr kumimoji="1" lang="ja-JP" altLang="en-US" sz="1200">
              <a:latin typeface="ＭＳ Ｐゴシック"/>
            </a:rPr>
            <a:t>労働費</a:t>
          </a:r>
          <a:r>
            <a:rPr kumimoji="1" lang="en-US" altLang="ja-JP" sz="1200">
              <a:latin typeface="ＭＳ Ｐゴシック"/>
            </a:rPr>
            <a:t>】</a:t>
          </a:r>
          <a:r>
            <a:rPr kumimoji="1" lang="ja-JP" altLang="en-US" sz="1200">
              <a:latin typeface="ＭＳ Ｐゴシック"/>
            </a:rPr>
            <a:t>緊急雇用創出事業臨時特例基金市町村交付金の終了による皆減。</a:t>
          </a:r>
          <a:r>
            <a:rPr kumimoji="1" lang="en-US" altLang="ja-JP" sz="1200">
              <a:latin typeface="ＭＳ Ｐゴシック"/>
            </a:rPr>
            <a:t>【</a:t>
          </a:r>
          <a:r>
            <a:rPr kumimoji="1" lang="ja-JP" altLang="en-US" sz="1200">
              <a:latin typeface="ＭＳ Ｐゴシック"/>
            </a:rPr>
            <a:t>農林水産業費</a:t>
          </a:r>
          <a:r>
            <a:rPr kumimoji="1" lang="en-US" altLang="ja-JP" sz="1200">
              <a:latin typeface="ＭＳ Ｐゴシック"/>
            </a:rPr>
            <a:t>】</a:t>
          </a:r>
          <a:r>
            <a:rPr kumimoji="1" lang="ja-JP" altLang="en-US" sz="1200">
              <a:latin typeface="ＭＳ Ｐゴシック"/>
            </a:rPr>
            <a:t>尾鈴地区土地改良事業国営事業負担金、尾鈴地区土地改良事業県営事業負担金、埋却地再生整備工事などによる増。</a:t>
          </a:r>
          <a:r>
            <a:rPr kumimoji="1" lang="en-US" altLang="ja-JP" sz="1200">
              <a:latin typeface="ＭＳ Ｐゴシック"/>
            </a:rPr>
            <a:t>【</a:t>
          </a:r>
          <a:r>
            <a:rPr kumimoji="1" lang="ja-JP" altLang="en-US" sz="1200">
              <a:latin typeface="ＭＳ Ｐゴシック"/>
            </a:rPr>
            <a:t>商工費</a:t>
          </a:r>
          <a:r>
            <a:rPr kumimoji="1" lang="en-US" altLang="ja-JP" sz="1200">
              <a:latin typeface="ＭＳ Ｐゴシック"/>
            </a:rPr>
            <a:t>】</a:t>
          </a:r>
          <a:r>
            <a:rPr kumimoji="1" lang="ja-JP" altLang="en-US" sz="1200">
              <a:latin typeface="ＭＳ Ｐゴシック"/>
            </a:rPr>
            <a:t>地域住民生活等緊急支援交付金（消費喚起・生活支援事業補助金）によるプレミアム券発行事業実施などによる増。</a:t>
          </a:r>
          <a:r>
            <a:rPr kumimoji="1" lang="en-US" altLang="ja-JP" sz="1200">
              <a:latin typeface="ＭＳ Ｐゴシック"/>
            </a:rPr>
            <a:t>【</a:t>
          </a:r>
          <a:r>
            <a:rPr kumimoji="1" lang="ja-JP" altLang="en-US" sz="1200">
              <a:latin typeface="ＭＳ Ｐゴシック"/>
            </a:rPr>
            <a:t>土木費</a:t>
          </a:r>
          <a:r>
            <a:rPr kumimoji="1" lang="en-US" altLang="ja-JP" sz="1200">
              <a:latin typeface="ＭＳ Ｐゴシック"/>
            </a:rPr>
            <a:t>】</a:t>
          </a:r>
          <a:r>
            <a:rPr kumimoji="1" lang="ja-JP" altLang="en-US" sz="1200">
              <a:latin typeface="ＭＳ Ｐゴシック"/>
            </a:rPr>
            <a:t>小丸団地外壁等改修工事、町道維持整備工事、松本地区急傾斜地崩壊対策事業などの増。</a:t>
          </a:r>
          <a:r>
            <a:rPr kumimoji="1" lang="en-US" altLang="ja-JP" sz="1200">
              <a:latin typeface="ＭＳ Ｐゴシック"/>
            </a:rPr>
            <a:t>【</a:t>
          </a:r>
          <a:r>
            <a:rPr kumimoji="1" lang="ja-JP" altLang="en-US" sz="1200">
              <a:latin typeface="ＭＳ Ｐゴシック"/>
            </a:rPr>
            <a:t>消防費</a:t>
          </a:r>
          <a:r>
            <a:rPr kumimoji="1" lang="en-US" altLang="ja-JP" sz="1200">
              <a:latin typeface="ＭＳ Ｐゴシック"/>
            </a:rPr>
            <a:t>】</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年度に実施した防災行政無線放送施設設置工事、消防ポンプ自動車購入などの皆減。</a:t>
          </a:r>
          <a:r>
            <a:rPr kumimoji="1" lang="en-US" altLang="ja-JP" sz="1200">
              <a:latin typeface="ＭＳ Ｐゴシック"/>
            </a:rPr>
            <a:t>【</a:t>
          </a:r>
          <a:r>
            <a:rPr kumimoji="1" lang="ja-JP" altLang="en-US" sz="1200">
              <a:latin typeface="ＭＳ Ｐゴシック"/>
            </a:rPr>
            <a:t>教育費</a:t>
          </a:r>
          <a:r>
            <a:rPr kumimoji="1" lang="en-US" altLang="ja-JP" sz="1200">
              <a:latin typeface="ＭＳ Ｐゴシック"/>
            </a:rPr>
            <a:t>】</a:t>
          </a:r>
          <a:r>
            <a:rPr kumimoji="1" lang="ja-JP" altLang="en-US" sz="1200">
              <a:latin typeface="ＭＳ Ｐゴシック"/>
            </a:rPr>
            <a:t>中央公民館空調設備改修工事、町営野球場得点掲示板改修事業などの増。</a:t>
          </a:r>
          <a:r>
            <a:rPr kumimoji="1" lang="en-US" altLang="ja-JP" sz="1200">
              <a:latin typeface="ＭＳ Ｐゴシック"/>
            </a:rPr>
            <a:t>【</a:t>
          </a:r>
          <a:r>
            <a:rPr kumimoji="1" lang="ja-JP" altLang="en-US" sz="1200">
              <a:latin typeface="ＭＳ Ｐゴシック"/>
            </a:rPr>
            <a:t>災害復旧費</a:t>
          </a:r>
          <a:r>
            <a:rPr kumimoji="1" lang="en-US" altLang="ja-JP" sz="1200">
              <a:latin typeface="ＭＳ Ｐゴシック"/>
            </a:rPr>
            <a:t>】</a:t>
          </a:r>
          <a:r>
            <a:rPr kumimoji="1" lang="ja-JP" altLang="en-US" sz="1200">
              <a:latin typeface="ＭＳ Ｐゴシック"/>
            </a:rPr>
            <a:t>災害が発生しなかったことによる減。</a:t>
          </a:r>
          <a:r>
            <a:rPr kumimoji="1" lang="en-US" altLang="ja-JP" sz="1200">
              <a:latin typeface="ＭＳ Ｐゴシック"/>
            </a:rPr>
            <a:t>【</a:t>
          </a:r>
          <a:r>
            <a:rPr kumimoji="1" lang="ja-JP" altLang="en-US" sz="1200">
              <a:latin typeface="ＭＳ Ｐゴシック"/>
            </a:rPr>
            <a:t>公債費</a:t>
          </a:r>
          <a:r>
            <a:rPr kumimoji="1" lang="en-US" altLang="ja-JP" sz="1200">
              <a:latin typeface="ＭＳ Ｐゴシック"/>
            </a:rPr>
            <a:t>】</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年度に減税補てん債（平成</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8</a:t>
          </a:r>
          <a:r>
            <a:rPr kumimoji="1" lang="ja-JP" altLang="en-US" sz="1200">
              <a:latin typeface="ＭＳ Ｐゴシック"/>
            </a:rPr>
            <a:t>年度借換分）の終了による減。</a:t>
          </a:r>
          <a:r>
            <a:rPr kumimoji="1" lang="en-US" altLang="ja-JP" sz="1200">
              <a:latin typeface="ＭＳ Ｐゴシック"/>
            </a:rPr>
            <a:t>【</a:t>
          </a:r>
          <a:r>
            <a:rPr kumimoji="1" lang="ja-JP" altLang="en-US" sz="1200">
              <a:latin typeface="ＭＳ Ｐゴシック"/>
            </a:rPr>
            <a:t>諸支出金</a:t>
          </a:r>
          <a:r>
            <a:rPr kumimoji="1" lang="en-US" altLang="ja-JP" sz="1200">
              <a:latin typeface="ＭＳ Ｐゴシック"/>
            </a:rPr>
            <a:t>】</a:t>
          </a:r>
          <a:r>
            <a:rPr kumimoji="1" lang="ja-JP" altLang="en-US" sz="1200">
              <a:latin typeface="ＭＳ Ｐゴシック"/>
            </a:rPr>
            <a:t>該当なし。</a:t>
          </a:r>
          <a:r>
            <a:rPr kumimoji="1" lang="en-US" altLang="ja-JP" sz="1200">
              <a:latin typeface="ＭＳ Ｐゴシック"/>
            </a:rPr>
            <a:t>【</a:t>
          </a:r>
          <a:r>
            <a:rPr kumimoji="1" lang="ja-JP" altLang="en-US" sz="1200">
              <a:latin typeface="ＭＳ Ｐゴシック"/>
            </a:rPr>
            <a:t>前年度繰上充用金</a:t>
          </a:r>
          <a:r>
            <a:rPr kumimoji="1" lang="en-US" altLang="ja-JP" sz="1200">
              <a:latin typeface="ＭＳ Ｐゴシック"/>
            </a:rPr>
            <a:t>】</a:t>
          </a:r>
          <a:r>
            <a:rPr kumimoji="1" lang="ja-JP" altLang="en-US" sz="1200">
              <a:latin typeface="ＭＳ Ｐゴシック"/>
            </a:rPr>
            <a:t>該当なし。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  近年、地方交付税の増額や地域活性化交付金等の活用により、財政調整基金残高が増加傾向にあったが、自主財源の根幹をなす地方税は前年並みと伸び悩んでいる状況であるため、引き続き歳出の徹底的な見直しを実施し、実質収支の改善に努めていくことが求めら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現在のところ、黒字で推移しているが、一般会計から特別会計への繰出金額は増加傾向にあり、一般会計の財政運営を圧迫しつつあるため、一般会計と各会計間で中長期的な展望に立ち、適正な料金等を再度検討し、安定的かつ効率的な運営を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8626972</v>
      </c>
      <c r="BO4" s="409"/>
      <c r="BP4" s="409"/>
      <c r="BQ4" s="409"/>
      <c r="BR4" s="409"/>
      <c r="BS4" s="409"/>
      <c r="BT4" s="409"/>
      <c r="BU4" s="410"/>
      <c r="BV4" s="408">
        <v>8281600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8228177</v>
      </c>
      <c r="BO5" s="414"/>
      <c r="BP5" s="414"/>
      <c r="BQ5" s="414"/>
      <c r="BR5" s="414"/>
      <c r="BS5" s="414"/>
      <c r="BT5" s="414"/>
      <c r="BU5" s="415"/>
      <c r="BV5" s="413">
        <v>7956904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86.5</v>
      </c>
      <c r="CU5" s="384"/>
      <c r="CV5" s="384"/>
      <c r="CW5" s="384"/>
      <c r="CX5" s="384"/>
      <c r="CY5" s="384"/>
      <c r="CZ5" s="384"/>
      <c r="DA5" s="385"/>
      <c r="DB5" s="383">
        <v>88.6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398795</v>
      </c>
      <c r="BO6" s="414"/>
      <c r="BP6" s="414"/>
      <c r="BQ6" s="414"/>
      <c r="BR6" s="414"/>
      <c r="BS6" s="414"/>
      <c r="BT6" s="414"/>
      <c r="BU6" s="415"/>
      <c r="BV6" s="413">
        <v>324696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95.5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67061</v>
      </c>
      <c r="BO7" s="414"/>
      <c r="BP7" s="414"/>
      <c r="BQ7" s="414"/>
      <c r="BR7" s="414"/>
      <c r="BS7" s="414"/>
      <c r="BT7" s="414"/>
      <c r="BU7" s="415"/>
      <c r="BV7" s="413">
        <v>35547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4918840</v>
      </c>
      <c r="CU7" s="414"/>
      <c r="CV7" s="414"/>
      <c r="CW7" s="414"/>
      <c r="CX7" s="414"/>
      <c r="CY7" s="414"/>
      <c r="CZ7" s="414"/>
      <c r="DA7" s="415"/>
      <c r="DB7" s="413">
        <v>4725180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331734</v>
      </c>
      <c r="BO8" s="414"/>
      <c r="BP8" s="414"/>
      <c r="BQ8" s="414"/>
      <c r="BR8" s="414"/>
      <c r="BS8" s="414"/>
      <c r="BT8" s="414"/>
      <c r="BU8" s="415"/>
      <c r="BV8" s="413">
        <v>289149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21025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42585</v>
      </c>
      <c r="BO9" s="414"/>
      <c r="BP9" s="414"/>
      <c r="BQ9" s="414"/>
      <c r="BR9" s="414"/>
      <c r="BS9" s="414"/>
      <c r="BT9" s="414"/>
      <c r="BU9" s="415"/>
      <c r="BV9" s="413">
        <v>17197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11.3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21733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145958</v>
      </c>
      <c r="BO10" s="414"/>
      <c r="BP10" s="414"/>
      <c r="BQ10" s="414"/>
      <c r="BR10" s="414"/>
      <c r="BS10" s="414"/>
      <c r="BT10" s="414"/>
      <c r="BU10" s="415"/>
      <c r="BV10" s="413">
        <v>146177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21106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21052</v>
      </c>
      <c r="S13" s="515"/>
      <c r="T13" s="515"/>
      <c r="U13" s="515"/>
      <c r="V13" s="516"/>
      <c r="W13" s="502" t="s">
        <v>119</v>
      </c>
      <c r="X13" s="426"/>
      <c r="Y13" s="426"/>
      <c r="Z13" s="426"/>
      <c r="AA13" s="426"/>
      <c r="AB13" s="427"/>
      <c r="AC13" s="389">
        <v>1106</v>
      </c>
      <c r="AD13" s="390"/>
      <c r="AE13" s="390"/>
      <c r="AF13" s="390"/>
      <c r="AG13" s="391"/>
      <c r="AH13" s="389">
        <v>1303</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188543</v>
      </c>
      <c r="BO13" s="414"/>
      <c r="BP13" s="414"/>
      <c r="BQ13" s="414"/>
      <c r="BR13" s="414"/>
      <c r="BS13" s="414"/>
      <c r="BT13" s="414"/>
      <c r="BU13" s="415"/>
      <c r="BV13" s="413">
        <v>163374</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9.4</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21303</v>
      </c>
      <c r="S14" s="515"/>
      <c r="T14" s="515"/>
      <c r="U14" s="515"/>
      <c r="V14" s="516"/>
      <c r="W14" s="517"/>
      <c r="X14" s="429"/>
      <c r="Y14" s="429"/>
      <c r="Z14" s="429"/>
      <c r="AA14" s="429"/>
      <c r="AB14" s="430"/>
      <c r="AC14" s="507">
        <v>11.4</v>
      </c>
      <c r="AD14" s="508"/>
      <c r="AE14" s="508"/>
      <c r="AF14" s="508"/>
      <c r="AG14" s="509"/>
      <c r="AH14" s="507">
        <v>12.3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18.3</v>
      </c>
      <c r="CU14" s="486"/>
      <c r="CV14" s="486"/>
      <c r="CW14" s="486"/>
      <c r="CX14" s="486"/>
      <c r="CY14" s="486"/>
      <c r="CZ14" s="486"/>
      <c r="DA14" s="487"/>
      <c r="DB14" s="518">
        <v>27.2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21258</v>
      </c>
      <c r="S15" s="515"/>
      <c r="T15" s="515"/>
      <c r="U15" s="515"/>
      <c r="V15" s="516"/>
      <c r="W15" s="502" t="s">
        <v>125</v>
      </c>
      <c r="X15" s="426"/>
      <c r="Y15" s="426"/>
      <c r="Z15" s="426"/>
      <c r="AA15" s="426"/>
      <c r="AB15" s="427"/>
      <c r="AC15" s="389">
        <v>2025</v>
      </c>
      <c r="AD15" s="390"/>
      <c r="AE15" s="390"/>
      <c r="AF15" s="390"/>
      <c r="AG15" s="391"/>
      <c r="AH15" s="389">
        <v>2182</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2006572</v>
      </c>
      <c r="BO15" s="409"/>
      <c r="BP15" s="409"/>
      <c r="BQ15" s="409"/>
      <c r="BR15" s="409"/>
      <c r="BS15" s="409"/>
      <c r="BT15" s="409"/>
      <c r="BU15" s="410"/>
      <c r="BV15" s="408">
        <v>1906061</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20.9</v>
      </c>
      <c r="AD16" s="508"/>
      <c r="AE16" s="508"/>
      <c r="AF16" s="508"/>
      <c r="AG16" s="509"/>
      <c r="AH16" s="507">
        <v>20.7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4044114</v>
      </c>
      <c r="BO16" s="414"/>
      <c r="BP16" s="414"/>
      <c r="BQ16" s="414"/>
      <c r="BR16" s="414"/>
      <c r="BS16" s="414"/>
      <c r="BT16" s="414"/>
      <c r="BU16" s="415"/>
      <c r="BV16" s="413">
        <v>3842120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6575</v>
      </c>
      <c r="AD17" s="390"/>
      <c r="AE17" s="390"/>
      <c r="AF17" s="390"/>
      <c r="AG17" s="391"/>
      <c r="AH17" s="389">
        <v>7055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2538265</v>
      </c>
      <c r="BO17" s="414"/>
      <c r="BP17" s="414"/>
      <c r="BQ17" s="414"/>
      <c r="BR17" s="414"/>
      <c r="BS17" s="414"/>
      <c r="BT17" s="414"/>
      <c r="BU17" s="415"/>
      <c r="BV17" s="413">
        <v>2442498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43.8</v>
      </c>
      <c r="M18" s="478"/>
      <c r="N18" s="478"/>
      <c r="O18" s="478"/>
      <c r="P18" s="478"/>
      <c r="Q18" s="478"/>
      <c r="R18" s="479"/>
      <c r="S18" s="479"/>
      <c r="T18" s="479"/>
      <c r="U18" s="479"/>
      <c r="V18" s="480"/>
      <c r="W18" s="494"/>
      <c r="X18" s="495"/>
      <c r="Y18" s="495"/>
      <c r="Z18" s="495"/>
      <c r="AA18" s="495"/>
      <c r="AB18" s="503"/>
      <c r="AC18" s="377">
        <v>67.7</v>
      </c>
      <c r="AD18" s="378"/>
      <c r="AE18" s="378"/>
      <c r="AF18" s="378"/>
      <c r="AG18" s="481"/>
      <c r="AH18" s="377">
        <v>66.8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4382872</v>
      </c>
      <c r="BO18" s="414"/>
      <c r="BP18" s="414"/>
      <c r="BQ18" s="414"/>
      <c r="BR18" s="414"/>
      <c r="BS18" s="414"/>
      <c r="BT18" s="414"/>
      <c r="BU18" s="415"/>
      <c r="BV18" s="413">
        <v>4225303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480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5727015</v>
      </c>
      <c r="BO19" s="414"/>
      <c r="BP19" s="414"/>
      <c r="BQ19" s="414"/>
      <c r="BR19" s="414"/>
      <c r="BS19" s="414"/>
      <c r="BT19" s="414"/>
      <c r="BU19" s="415"/>
      <c r="BV19" s="413">
        <v>5368906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8678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7320314</v>
      </c>
      <c r="BO23" s="414"/>
      <c r="BP23" s="414"/>
      <c r="BQ23" s="414"/>
      <c r="BR23" s="414"/>
      <c r="BS23" s="414"/>
      <c r="BT23" s="414"/>
      <c r="BU23" s="415"/>
      <c r="BV23" s="413">
        <v>7001396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7190</v>
      </c>
      <c r="R24" s="390"/>
      <c r="S24" s="390"/>
      <c r="T24" s="390"/>
      <c r="U24" s="390"/>
      <c r="V24" s="391"/>
      <c r="W24" s="455"/>
      <c r="X24" s="446"/>
      <c r="Y24" s="447"/>
      <c r="Z24" s="386" t="s">
        <v>149</v>
      </c>
      <c r="AA24" s="387"/>
      <c r="AB24" s="387"/>
      <c r="AC24" s="387"/>
      <c r="AD24" s="387"/>
      <c r="AE24" s="387"/>
      <c r="AF24" s="387"/>
      <c r="AG24" s="388"/>
      <c r="AH24" s="389">
        <v>139</v>
      </c>
      <c r="AI24" s="390"/>
      <c r="AJ24" s="390"/>
      <c r="AK24" s="390"/>
      <c r="AL24" s="391"/>
      <c r="AM24" s="389">
        <v>425896</v>
      </c>
      <c r="AN24" s="390"/>
      <c r="AO24" s="390"/>
      <c r="AP24" s="390"/>
      <c r="AQ24" s="390"/>
      <c r="AR24" s="391"/>
      <c r="AS24" s="389">
        <v>3064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4834919</v>
      </c>
      <c r="BO24" s="414"/>
      <c r="BP24" s="414"/>
      <c r="BQ24" s="414"/>
      <c r="BR24" s="414"/>
      <c r="BS24" s="414"/>
      <c r="BT24" s="414"/>
      <c r="BU24" s="415"/>
      <c r="BV24" s="413">
        <v>4720348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5830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202728</v>
      </c>
      <c r="BO25" s="409"/>
      <c r="BP25" s="409"/>
      <c r="BQ25" s="409"/>
      <c r="BR25" s="409"/>
      <c r="BS25" s="409"/>
      <c r="BT25" s="409"/>
      <c r="BU25" s="410"/>
      <c r="BV25" s="408">
        <v>281095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1</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3030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156</v>
      </c>
      <c r="AN27" s="390"/>
      <c r="AO27" s="390"/>
      <c r="AP27" s="390"/>
      <c r="AQ27" s="390"/>
      <c r="AR27" s="391"/>
      <c r="AS27" s="389" t="s">
        <v>156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315821</v>
      </c>
      <c r="BO27" s="417"/>
      <c r="BP27" s="417"/>
      <c r="BQ27" s="417"/>
      <c r="BR27" s="417"/>
      <c r="BS27" s="417"/>
      <c r="BT27" s="417"/>
      <c r="BU27" s="418"/>
      <c r="BV27" s="416">
        <v>315821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2270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1406479</v>
      </c>
      <c r="BO28" s="409"/>
      <c r="BP28" s="409"/>
      <c r="BQ28" s="409"/>
      <c r="BR28" s="409"/>
      <c r="BS28" s="409"/>
      <c r="BT28" s="409"/>
      <c r="BU28" s="410"/>
      <c r="BV28" s="408">
        <v>1260521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14</v>
      </c>
      <c r="M29" s="390"/>
      <c r="N29" s="390"/>
      <c r="O29" s="390"/>
      <c r="P29" s="391"/>
      <c r="Q29" s="389">
        <v>2100</v>
      </c>
      <c r="R29" s="390"/>
      <c r="S29" s="390"/>
      <c r="T29" s="390"/>
      <c r="U29" s="390"/>
      <c r="V29" s="391"/>
      <c r="W29" s="456"/>
      <c r="X29" s="457"/>
      <c r="Y29" s="458"/>
      <c r="Z29" s="386" t="s">
        <v>166</v>
      </c>
      <c r="AA29" s="387"/>
      <c r="AB29" s="387"/>
      <c r="AC29" s="387"/>
      <c r="AD29" s="387"/>
      <c r="AE29" s="387"/>
      <c r="AF29" s="387"/>
      <c r="AG29" s="388"/>
      <c r="AH29" s="389">
        <v>140</v>
      </c>
      <c r="AI29" s="390"/>
      <c r="AJ29" s="390"/>
      <c r="AK29" s="390"/>
      <c r="AL29" s="391"/>
      <c r="AM29" s="389">
        <v>429814</v>
      </c>
      <c r="AN29" s="390"/>
      <c r="AO29" s="390"/>
      <c r="AP29" s="390"/>
      <c r="AQ29" s="390"/>
      <c r="AR29" s="391"/>
      <c r="AS29" s="389">
        <v>3070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58871</v>
      </c>
      <c r="BO29" s="414"/>
      <c r="BP29" s="414"/>
      <c r="BQ29" s="414"/>
      <c r="BR29" s="414"/>
      <c r="BS29" s="414"/>
      <c r="BT29" s="414"/>
      <c r="BU29" s="415"/>
      <c r="BV29" s="413">
        <v>58871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1464638</v>
      </c>
      <c r="BO30" s="417"/>
      <c r="BP30" s="417"/>
      <c r="BQ30" s="417"/>
      <c r="BR30" s="417"/>
      <c r="BS30" s="417"/>
      <c r="BT30" s="417"/>
      <c r="BU30" s="418"/>
      <c r="BV30" s="416">
        <v>1405581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宮崎県市町村総合事務組合（一般会計）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株式会社高鍋めいりんの里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宮崎県市町村総合事務組合（市町村交通災害共済事業特別会計）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株式会社高鍋衛生公社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介護認定審査会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宮崎県後期高齢者医療広域連合（一般会計）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宮崎県環境整備公社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宮崎県後期高齢者医療広域連合（後期高齢者医療特別会計）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宮崎県東児湯消防組合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西都児湯環境整備事務組合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高鍋・木城衛生組合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一ツ瀬川営農飲雑用水広域水道企業団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宮崎県自治会館管理組合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530</v>
      </c>
      <c r="D34" s="1181"/>
      <c r="E34" s="1182"/>
      <c r="F34" s="32">
        <v>8.82</v>
      </c>
      <c r="G34" s="33">
        <v>7.64</v>
      </c>
      <c r="H34" s="33">
        <v>5.7</v>
      </c>
      <c r="I34" s="33">
        <v>6.11</v>
      </c>
      <c r="J34" s="34">
        <v>6.74</v>
      </c>
      <c r="K34" s="22"/>
      <c r="L34" s="22"/>
      <c r="M34" s="22"/>
      <c r="N34" s="22"/>
      <c r="O34" s="22"/>
      <c r="P34" s="22"/>
    </row>
    <row r="35" spans="1:16" ht="39" customHeight="1" x14ac:dyDescent="0.15">
      <c r="A35" s="22"/>
      <c r="B35" s="35"/>
      <c r="C35" s="1175" t="s">
        <v>531</v>
      </c>
      <c r="D35" s="1176"/>
      <c r="E35" s="1177"/>
      <c r="F35" s="36">
        <v>8.92</v>
      </c>
      <c r="G35" s="37">
        <v>8.16</v>
      </c>
      <c r="H35" s="37">
        <v>6.51</v>
      </c>
      <c r="I35" s="37">
        <v>2.91</v>
      </c>
      <c r="J35" s="38">
        <v>5.59</v>
      </c>
      <c r="K35" s="22"/>
      <c r="L35" s="22"/>
      <c r="M35" s="22"/>
      <c r="N35" s="22"/>
      <c r="O35" s="22"/>
      <c r="P35" s="22"/>
    </row>
    <row r="36" spans="1:16" ht="39" customHeight="1" x14ac:dyDescent="0.15">
      <c r="A36" s="22"/>
      <c r="B36" s="35"/>
      <c r="C36" s="1175" t="s">
        <v>532</v>
      </c>
      <c r="D36" s="1176"/>
      <c r="E36" s="1177"/>
      <c r="F36" s="36">
        <v>4.53</v>
      </c>
      <c r="G36" s="37">
        <v>4.76</v>
      </c>
      <c r="H36" s="37">
        <v>4.3899999999999997</v>
      </c>
      <c r="I36" s="37">
        <v>5.93</v>
      </c>
      <c r="J36" s="38">
        <v>5.51</v>
      </c>
      <c r="K36" s="22"/>
      <c r="L36" s="22"/>
      <c r="M36" s="22"/>
      <c r="N36" s="22"/>
      <c r="O36" s="22"/>
      <c r="P36" s="22"/>
    </row>
    <row r="37" spans="1:16" ht="39" customHeight="1" x14ac:dyDescent="0.15">
      <c r="A37" s="22"/>
      <c r="B37" s="35"/>
      <c r="C37" s="1175" t="s">
        <v>533</v>
      </c>
      <c r="D37" s="1176"/>
      <c r="E37" s="1177"/>
      <c r="F37" s="36">
        <v>1.0900000000000001</v>
      </c>
      <c r="G37" s="37">
        <v>1.31</v>
      </c>
      <c r="H37" s="37">
        <v>1.37</v>
      </c>
      <c r="I37" s="37">
        <v>1.67</v>
      </c>
      <c r="J37" s="38">
        <v>2.4300000000000002</v>
      </c>
      <c r="K37" s="22"/>
      <c r="L37" s="22"/>
      <c r="M37" s="22"/>
      <c r="N37" s="22"/>
      <c r="O37" s="22"/>
      <c r="P37" s="22"/>
    </row>
    <row r="38" spans="1:16" ht="39" customHeight="1" x14ac:dyDescent="0.15">
      <c r="A38" s="22"/>
      <c r="B38" s="35"/>
      <c r="C38" s="1175" t="s">
        <v>534</v>
      </c>
      <c r="D38" s="1176"/>
      <c r="E38" s="1177"/>
      <c r="F38" s="36">
        <v>0.01</v>
      </c>
      <c r="G38" s="37">
        <v>0.32</v>
      </c>
      <c r="H38" s="37">
        <v>0.15</v>
      </c>
      <c r="I38" s="37">
        <v>0.2</v>
      </c>
      <c r="J38" s="38">
        <v>0.15</v>
      </c>
      <c r="K38" s="22"/>
      <c r="L38" s="22"/>
      <c r="M38" s="22"/>
      <c r="N38" s="22"/>
      <c r="O38" s="22"/>
      <c r="P38" s="22"/>
    </row>
    <row r="39" spans="1:16" ht="39" customHeight="1" x14ac:dyDescent="0.15">
      <c r="A39" s="22"/>
      <c r="B39" s="35"/>
      <c r="C39" s="1175" t="s">
        <v>535</v>
      </c>
      <c r="D39" s="1176"/>
      <c r="E39" s="1177"/>
      <c r="F39" s="36">
        <v>0.03</v>
      </c>
      <c r="G39" s="37">
        <v>0.02</v>
      </c>
      <c r="H39" s="37">
        <v>0.02</v>
      </c>
      <c r="I39" s="37">
        <v>0.01</v>
      </c>
      <c r="J39" s="38">
        <v>0.01</v>
      </c>
      <c r="K39" s="22"/>
      <c r="L39" s="22"/>
      <c r="M39" s="22"/>
      <c r="N39" s="22"/>
      <c r="O39" s="22"/>
      <c r="P39" s="22"/>
    </row>
    <row r="40" spans="1:16" ht="39" customHeight="1" x14ac:dyDescent="0.15">
      <c r="A40" s="22"/>
      <c r="B40" s="35"/>
      <c r="C40" s="1175" t="s">
        <v>536</v>
      </c>
      <c r="D40" s="1176"/>
      <c r="E40" s="1177"/>
      <c r="F40" s="36">
        <v>0.01</v>
      </c>
      <c r="G40" s="37">
        <v>0.01</v>
      </c>
      <c r="H40" s="37">
        <v>0.02</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538</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737</v>
      </c>
      <c r="L45" s="60">
        <v>700</v>
      </c>
      <c r="M45" s="60">
        <v>703</v>
      </c>
      <c r="N45" s="60">
        <v>672</v>
      </c>
      <c r="O45" s="61">
        <v>662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146</v>
      </c>
      <c r="L48" s="64">
        <v>167</v>
      </c>
      <c r="M48" s="64">
        <v>159</v>
      </c>
      <c r="N48" s="64">
        <v>178</v>
      </c>
      <c r="O48" s="65">
        <v>175</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139</v>
      </c>
      <c r="L49" s="64">
        <v>141</v>
      </c>
      <c r="M49" s="64">
        <v>145</v>
      </c>
      <c r="N49" s="64">
        <v>140</v>
      </c>
      <c r="O49" s="65">
        <v>163</v>
      </c>
      <c r="P49" s="48"/>
      <c r="Q49" s="48"/>
      <c r="R49" s="48"/>
      <c r="S49" s="48"/>
      <c r="T49" s="48"/>
      <c r="U49" s="48"/>
    </row>
    <row r="50" spans="1:21" ht="30.75" customHeight="1" x14ac:dyDescent="0.15">
      <c r="A50" s="48"/>
      <c r="B50" s="1193"/>
      <c r="C50" s="1194"/>
      <c r="D50" s="62"/>
      <c r="E50" s="1185" t="s">
        <v>16</v>
      </c>
      <c r="F50" s="1185"/>
      <c r="G50" s="1185"/>
      <c r="H50" s="1185"/>
      <c r="I50" s="1185"/>
      <c r="J50" s="1186"/>
      <c r="K50" s="63">
        <v>42</v>
      </c>
      <c r="L50" s="64">
        <v>34</v>
      </c>
      <c r="M50" s="64">
        <v>29</v>
      </c>
      <c r="N50" s="64">
        <v>23</v>
      </c>
      <c r="O50" s="65">
        <v>16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567</v>
      </c>
      <c r="L52" s="64">
        <v>582</v>
      </c>
      <c r="M52" s="64">
        <v>602</v>
      </c>
      <c r="N52" s="64">
        <v>622</v>
      </c>
      <c r="O52" s="65">
        <v>641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497</v>
      </c>
      <c r="L53" s="69">
        <v>460</v>
      </c>
      <c r="M53" s="69">
        <v>434</v>
      </c>
      <c r="N53" s="69">
        <v>391</v>
      </c>
      <c r="O53" s="70">
        <v>375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1" t="s">
        <v>23</v>
      </c>
      <c r="C41" s="1212"/>
      <c r="D41" s="81"/>
      <c r="E41" s="1213" t="s">
        <v>24</v>
      </c>
      <c r="F41" s="1213"/>
      <c r="G41" s="1213"/>
      <c r="H41" s="1214"/>
      <c r="I41" s="82">
        <v>6747</v>
      </c>
      <c r="J41" s="83">
        <v>6696</v>
      </c>
      <c r="K41" s="83">
        <v>6832</v>
      </c>
      <c r="L41" s="83">
        <v>7001</v>
      </c>
      <c r="M41" s="84">
        <v>7320</v>
      </c>
    </row>
    <row r="42" spans="2:13" ht="27.75" customHeight="1" x14ac:dyDescent="0.15">
      <c r="B42" s="1201"/>
      <c r="C42" s="1202"/>
      <c r="D42" s="85"/>
      <c r="E42" s="1205" t="s">
        <v>25</v>
      </c>
      <c r="F42" s="1205"/>
      <c r="G42" s="1205"/>
      <c r="H42" s="1206"/>
      <c r="I42" s="86">
        <v>121</v>
      </c>
      <c r="J42" s="87">
        <v>92</v>
      </c>
      <c r="K42" s="87">
        <v>67</v>
      </c>
      <c r="L42" s="87">
        <v>46</v>
      </c>
      <c r="M42" s="88">
        <v>33</v>
      </c>
    </row>
    <row r="43" spans="2:13" ht="27.75" customHeight="1" x14ac:dyDescent="0.15">
      <c r="B43" s="1201"/>
      <c r="C43" s="1202"/>
      <c r="D43" s="85"/>
      <c r="E43" s="1205" t="s">
        <v>26</v>
      </c>
      <c r="F43" s="1205"/>
      <c r="G43" s="1205"/>
      <c r="H43" s="1206"/>
      <c r="I43" s="86">
        <v>2373</v>
      </c>
      <c r="J43" s="87">
        <v>2349</v>
      </c>
      <c r="K43" s="87">
        <v>2225</v>
      </c>
      <c r="L43" s="87">
        <v>2252</v>
      </c>
      <c r="M43" s="88">
        <v>2134</v>
      </c>
    </row>
    <row r="44" spans="2:13" ht="27.75" customHeight="1" x14ac:dyDescent="0.15">
      <c r="B44" s="1201"/>
      <c r="C44" s="1202"/>
      <c r="D44" s="85"/>
      <c r="E44" s="1205" t="s">
        <v>27</v>
      </c>
      <c r="F44" s="1205"/>
      <c r="G44" s="1205"/>
      <c r="H44" s="1206"/>
      <c r="I44" s="86">
        <v>1233</v>
      </c>
      <c r="J44" s="87">
        <v>1064</v>
      </c>
      <c r="K44" s="87">
        <v>1041</v>
      </c>
      <c r="L44" s="87">
        <v>1116</v>
      </c>
      <c r="M44" s="88">
        <v>1001</v>
      </c>
    </row>
    <row r="45" spans="2:13" ht="27.75" customHeight="1" x14ac:dyDescent="0.15">
      <c r="B45" s="1201"/>
      <c r="C45" s="1202"/>
      <c r="D45" s="85"/>
      <c r="E45" s="1205" t="s">
        <v>28</v>
      </c>
      <c r="F45" s="1205"/>
      <c r="G45" s="1205"/>
      <c r="H45" s="1206"/>
      <c r="I45" s="86">
        <v>1611</v>
      </c>
      <c r="J45" s="87">
        <v>1606</v>
      </c>
      <c r="K45" s="87">
        <v>1512</v>
      </c>
      <c r="L45" s="87">
        <v>1439</v>
      </c>
      <c r="M45" s="88">
        <v>1330</v>
      </c>
    </row>
    <row r="46" spans="2:13" ht="27.75" customHeight="1" x14ac:dyDescent="0.15">
      <c r="B46" s="1201"/>
      <c r="C46" s="1202"/>
      <c r="D46" s="85"/>
      <c r="E46" s="1205" t="s">
        <v>29</v>
      </c>
      <c r="F46" s="1205"/>
      <c r="G46" s="1205"/>
      <c r="H46" s="1206"/>
      <c r="I46" s="86" t="s">
        <v>484</v>
      </c>
      <c r="J46" s="87" t="s">
        <v>484</v>
      </c>
      <c r="K46" s="87" t="s">
        <v>484</v>
      </c>
      <c r="L46" s="87" t="s">
        <v>484</v>
      </c>
      <c r="M46" s="88" t="s">
        <v>484</v>
      </c>
    </row>
    <row r="47" spans="2:13" ht="27.75" customHeight="1" x14ac:dyDescent="0.15">
      <c r="B47" s="1201"/>
      <c r="C47" s="1202"/>
      <c r="D47" s="85"/>
      <c r="E47" s="1205" t="s">
        <v>30</v>
      </c>
      <c r="F47" s="1205"/>
      <c r="G47" s="1205"/>
      <c r="H47" s="1206"/>
      <c r="I47" s="86" t="s">
        <v>484</v>
      </c>
      <c r="J47" s="87" t="s">
        <v>484</v>
      </c>
      <c r="K47" s="87" t="s">
        <v>484</v>
      </c>
      <c r="L47" s="87" t="s">
        <v>484</v>
      </c>
      <c r="M47" s="88" t="s">
        <v>484</v>
      </c>
    </row>
    <row r="48" spans="2:13" ht="27.75" customHeight="1" x14ac:dyDescent="0.15">
      <c r="B48" s="1203"/>
      <c r="C48" s="1204"/>
      <c r="D48" s="85"/>
      <c r="E48" s="1205" t="s">
        <v>31</v>
      </c>
      <c r="F48" s="1205"/>
      <c r="G48" s="1205"/>
      <c r="H48" s="1206"/>
      <c r="I48" s="86" t="s">
        <v>484</v>
      </c>
      <c r="J48" s="87" t="s">
        <v>484</v>
      </c>
      <c r="K48" s="87" t="s">
        <v>484</v>
      </c>
      <c r="L48" s="87" t="s">
        <v>484</v>
      </c>
      <c r="M48" s="88" t="s">
        <v>484</v>
      </c>
    </row>
    <row r="49" spans="2:13" ht="27.75" customHeight="1" x14ac:dyDescent="0.15">
      <c r="B49" s="1199" t="s">
        <v>32</v>
      </c>
      <c r="C49" s="1200"/>
      <c r="D49" s="89"/>
      <c r="E49" s="1205" t="s">
        <v>33</v>
      </c>
      <c r="F49" s="1205"/>
      <c r="G49" s="1205"/>
      <c r="H49" s="1206"/>
      <c r="I49" s="86">
        <v>2812</v>
      </c>
      <c r="J49" s="87">
        <v>3307</v>
      </c>
      <c r="K49" s="87">
        <v>3625</v>
      </c>
      <c r="L49" s="87">
        <v>3597</v>
      </c>
      <c r="M49" s="88">
        <v>3934</v>
      </c>
    </row>
    <row r="50" spans="2:13" ht="27.75" customHeight="1" x14ac:dyDescent="0.15">
      <c r="B50" s="1201"/>
      <c r="C50" s="1202"/>
      <c r="D50" s="85"/>
      <c r="E50" s="1205" t="s">
        <v>34</v>
      </c>
      <c r="F50" s="1205"/>
      <c r="G50" s="1205"/>
      <c r="H50" s="1206"/>
      <c r="I50" s="86">
        <v>1001</v>
      </c>
      <c r="J50" s="87">
        <v>962</v>
      </c>
      <c r="K50" s="87">
        <v>942</v>
      </c>
      <c r="L50" s="87">
        <v>904</v>
      </c>
      <c r="M50" s="88">
        <v>876</v>
      </c>
    </row>
    <row r="51" spans="2:13" ht="27.75" customHeight="1" x14ac:dyDescent="0.15">
      <c r="B51" s="1203"/>
      <c r="C51" s="1204"/>
      <c r="D51" s="85"/>
      <c r="E51" s="1205" t="s">
        <v>35</v>
      </c>
      <c r="F51" s="1205"/>
      <c r="G51" s="1205"/>
      <c r="H51" s="1206"/>
      <c r="I51" s="86">
        <v>5994</v>
      </c>
      <c r="J51" s="87">
        <v>6094</v>
      </c>
      <c r="K51" s="87">
        <v>6242</v>
      </c>
      <c r="L51" s="87">
        <v>6219</v>
      </c>
      <c r="M51" s="88">
        <v>6211</v>
      </c>
    </row>
    <row r="52" spans="2:13" ht="27.75" customHeight="1" thickBot="1" x14ac:dyDescent="0.2">
      <c r="B52" s="1207" t="s">
        <v>36</v>
      </c>
      <c r="C52" s="1208"/>
      <c r="D52" s="90"/>
      <c r="E52" s="1209" t="s">
        <v>37</v>
      </c>
      <c r="F52" s="1209"/>
      <c r="G52" s="1209"/>
      <c r="H52" s="1210"/>
      <c r="I52" s="91">
        <v>2278</v>
      </c>
      <c r="J52" s="92">
        <v>1443</v>
      </c>
      <c r="K52" s="92">
        <v>868</v>
      </c>
      <c r="L52" s="92">
        <v>1136</v>
      </c>
      <c r="M52" s="93">
        <v>797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50" t="s">
        <v>576</v>
      </c>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7"/>
      <c r="H50" s="1238"/>
      <c r="I50" s="1238"/>
      <c r="J50" s="1239"/>
      <c r="K50" s="354" t="s">
        <v>524</v>
      </c>
      <c r="L50" s="354" t="s">
        <v>525</v>
      </c>
      <c r="M50" s="354" t="s">
        <v>526</v>
      </c>
      <c r="N50" s="354" t="s">
        <v>527</v>
      </c>
      <c r="O50" s="354" t="s">
        <v>528</v>
      </c>
    </row>
    <row r="51" spans="1:17" x14ac:dyDescent="0.15">
      <c r="B51" s="248"/>
      <c r="C51" s="244"/>
      <c r="D51" s="244"/>
      <c r="E51" s="244"/>
      <c r="F51" s="244"/>
      <c r="G51" s="1240" t="s">
        <v>569</v>
      </c>
      <c r="H51" s="1241"/>
      <c r="I51" s="1246" t="s">
        <v>570</v>
      </c>
      <c r="J51" s="1246"/>
      <c r="K51" s="1248"/>
      <c r="L51" s="1248"/>
      <c r="M51" s="1248"/>
      <c r="N51" s="1248"/>
      <c r="O51" s="1215">
        <v>18.3</v>
      </c>
    </row>
    <row r="52" spans="1:17" x14ac:dyDescent="0.15">
      <c r="B52" s="248"/>
      <c r="C52" s="244"/>
      <c r="D52" s="244"/>
      <c r="E52" s="244"/>
      <c r="F52" s="244"/>
      <c r="G52" s="1242"/>
      <c r="H52" s="1243"/>
      <c r="I52" s="1247"/>
      <c r="J52" s="1247"/>
      <c r="K52" s="1215"/>
      <c r="L52" s="1215"/>
      <c r="M52" s="1215"/>
      <c r="N52" s="1215"/>
      <c r="O52" s="1215"/>
    </row>
    <row r="53" spans="1:17" x14ac:dyDescent="0.15">
      <c r="A53" s="355"/>
      <c r="B53" s="248"/>
      <c r="C53" s="244"/>
      <c r="D53" s="244"/>
      <c r="E53" s="244"/>
      <c r="F53" s="244"/>
      <c r="G53" s="1242"/>
      <c r="H53" s="1243"/>
      <c r="I53" s="1227" t="s">
        <v>571</v>
      </c>
      <c r="J53" s="1227"/>
      <c r="K53" s="1249"/>
      <c r="L53" s="1249"/>
      <c r="M53" s="1249"/>
      <c r="N53" s="1249"/>
      <c r="O53" s="1219">
        <v>64.2</v>
      </c>
    </row>
    <row r="54" spans="1:17" x14ac:dyDescent="0.15">
      <c r="A54" s="355"/>
      <c r="B54" s="248"/>
      <c r="C54" s="244"/>
      <c r="D54" s="244"/>
      <c r="E54" s="244"/>
      <c r="F54" s="244"/>
      <c r="G54" s="1244"/>
      <c r="H54" s="1245"/>
      <c r="I54" s="1227"/>
      <c r="J54" s="1227"/>
      <c r="K54" s="1220"/>
      <c r="L54" s="1220"/>
      <c r="M54" s="1220"/>
      <c r="N54" s="1220"/>
      <c r="O54" s="1220"/>
    </row>
    <row r="55" spans="1:17" x14ac:dyDescent="0.15">
      <c r="A55" s="355"/>
      <c r="B55" s="248"/>
      <c r="C55" s="244"/>
      <c r="D55" s="244"/>
      <c r="E55" s="244"/>
      <c r="F55" s="244"/>
      <c r="G55" s="1221" t="s">
        <v>572</v>
      </c>
      <c r="H55" s="1222"/>
      <c r="I55" s="1227" t="s">
        <v>570</v>
      </c>
      <c r="J55" s="1227"/>
      <c r="K55" s="1248"/>
      <c r="L55" s="1248"/>
      <c r="M55" s="1248"/>
      <c r="N55" s="1248"/>
      <c r="O55" s="1215">
        <v>13</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571</v>
      </c>
      <c r="J57" s="1217"/>
      <c r="K57" s="1249"/>
      <c r="L57" s="1249"/>
      <c r="M57" s="1249"/>
      <c r="N57" s="1249"/>
      <c r="O57" s="1219">
        <v>52.8</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50" t="s">
        <v>577</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7"/>
      <c r="H72" s="1238"/>
      <c r="I72" s="1238"/>
      <c r="J72" s="1239"/>
      <c r="K72" s="354" t="s">
        <v>524</v>
      </c>
      <c r="L72" s="354" t="s">
        <v>525</v>
      </c>
      <c r="M72" s="354" t="s">
        <v>526</v>
      </c>
      <c r="N72" s="354" t="s">
        <v>527</v>
      </c>
      <c r="O72" s="354" t="s">
        <v>528</v>
      </c>
    </row>
    <row r="73" spans="2:30" x14ac:dyDescent="0.15">
      <c r="B73" s="248"/>
      <c r="C73" s="244"/>
      <c r="D73" s="244"/>
      <c r="E73" s="244"/>
      <c r="F73" s="244"/>
      <c r="G73" s="1240" t="s">
        <v>569</v>
      </c>
      <c r="H73" s="1241"/>
      <c r="I73" s="1246" t="s">
        <v>570</v>
      </c>
      <c r="J73" s="1246"/>
      <c r="K73" s="1228">
        <v>53.4</v>
      </c>
      <c r="L73" s="1228">
        <v>34.700000000000003</v>
      </c>
      <c r="M73" s="1215">
        <v>20.399999999999999</v>
      </c>
      <c r="N73" s="1215">
        <v>27.2</v>
      </c>
      <c r="O73" s="1215">
        <v>18.3</v>
      </c>
      <c r="S73" s="243">
        <v>9.9</v>
      </c>
    </row>
    <row r="74" spans="2:30" x14ac:dyDescent="0.15">
      <c r="B74" s="248"/>
      <c r="C74" s="244"/>
      <c r="D74" s="244"/>
      <c r="E74" s="244"/>
      <c r="F74" s="244"/>
      <c r="G74" s="1242"/>
      <c r="H74" s="1243"/>
      <c r="I74" s="1247"/>
      <c r="J74" s="1247"/>
      <c r="K74" s="1228"/>
      <c r="L74" s="1228"/>
      <c r="M74" s="1215"/>
      <c r="N74" s="1215"/>
      <c r="O74" s="1215"/>
    </row>
    <row r="75" spans="2:30" x14ac:dyDescent="0.15">
      <c r="B75" s="248"/>
      <c r="C75" s="244"/>
      <c r="D75" s="244"/>
      <c r="E75" s="244"/>
      <c r="F75" s="244"/>
      <c r="G75" s="1242"/>
      <c r="H75" s="1243"/>
      <c r="I75" s="1227" t="s">
        <v>575</v>
      </c>
      <c r="J75" s="1227"/>
      <c r="K75" s="1219">
        <v>14.6</v>
      </c>
      <c r="L75" s="1219">
        <v>12.5</v>
      </c>
      <c r="M75" s="1219">
        <v>11</v>
      </c>
      <c r="N75" s="1219">
        <v>10.199999999999999</v>
      </c>
      <c r="O75" s="1219">
        <v>9.4</v>
      </c>
      <c r="U75" s="243">
        <v>81.2</v>
      </c>
      <c r="W75" s="243">
        <v>87.2</v>
      </c>
      <c r="Y75" s="243">
        <v>99.8</v>
      </c>
      <c r="AA75" s="243">
        <v>109.5</v>
      </c>
      <c r="AC75" s="243">
        <v>115.2</v>
      </c>
    </row>
    <row r="76" spans="2:30" x14ac:dyDescent="0.15">
      <c r="B76" s="248"/>
      <c r="C76" s="244"/>
      <c r="D76" s="244"/>
      <c r="E76" s="244"/>
      <c r="F76" s="244"/>
      <c r="G76" s="1244"/>
      <c r="H76" s="1245"/>
      <c r="I76" s="1227"/>
      <c r="J76" s="1227"/>
      <c r="K76" s="1220"/>
      <c r="L76" s="1220"/>
      <c r="M76" s="1220"/>
      <c r="N76" s="1220"/>
      <c r="O76" s="1220"/>
    </row>
    <row r="77" spans="2:30" x14ac:dyDescent="0.15">
      <c r="B77" s="248"/>
      <c r="C77" s="244"/>
      <c r="D77" s="244"/>
      <c r="E77" s="244"/>
      <c r="F77" s="244"/>
      <c r="G77" s="1221" t="s">
        <v>572</v>
      </c>
      <c r="H77" s="1222"/>
      <c r="I77" s="1227" t="s">
        <v>570</v>
      </c>
      <c r="J77" s="1227"/>
      <c r="K77" s="1228">
        <v>40.200000000000003</v>
      </c>
      <c r="L77" s="1228">
        <v>30.7</v>
      </c>
      <c r="M77" s="1215">
        <v>22.3</v>
      </c>
      <c r="N77" s="1215">
        <v>20.3</v>
      </c>
      <c r="O77" s="1215">
        <v>13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575</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21960</v>
      </c>
      <c r="E3" s="116"/>
      <c r="F3" s="117">
        <v>42839</v>
      </c>
      <c r="G3" s="118"/>
      <c r="H3" s="119"/>
    </row>
    <row r="4" spans="1:8" x14ac:dyDescent="0.15">
      <c r="A4" s="120"/>
      <c r="B4" s="121"/>
      <c r="C4" s="122"/>
      <c r="D4" s="123">
        <v>11495</v>
      </c>
      <c r="E4" s="124"/>
      <c r="F4" s="125">
        <v>22027</v>
      </c>
      <c r="G4" s="126"/>
      <c r="H4" s="127"/>
    </row>
    <row r="5" spans="1:8" x14ac:dyDescent="0.15">
      <c r="A5" s="108" t="s">
        <v>518</v>
      </c>
      <c r="B5" s="113"/>
      <c r="C5" s="114"/>
      <c r="D5" s="115">
        <v>25550</v>
      </c>
      <c r="E5" s="116"/>
      <c r="F5" s="117">
        <v>46819</v>
      </c>
      <c r="G5" s="118"/>
      <c r="H5" s="119"/>
    </row>
    <row r="6" spans="1:8" x14ac:dyDescent="0.15">
      <c r="A6" s="120"/>
      <c r="B6" s="121"/>
      <c r="C6" s="122"/>
      <c r="D6" s="123">
        <v>12494</v>
      </c>
      <c r="E6" s="124"/>
      <c r="F6" s="125">
        <v>24121</v>
      </c>
      <c r="G6" s="126"/>
      <c r="H6" s="127"/>
    </row>
    <row r="7" spans="1:8" x14ac:dyDescent="0.15">
      <c r="A7" s="108" t="s">
        <v>519</v>
      </c>
      <c r="B7" s="113"/>
      <c r="C7" s="114"/>
      <c r="D7" s="115">
        <v>54845</v>
      </c>
      <c r="E7" s="116"/>
      <c r="F7" s="117">
        <v>53270</v>
      </c>
      <c r="G7" s="118"/>
      <c r="H7" s="119"/>
    </row>
    <row r="8" spans="1:8" x14ac:dyDescent="0.15">
      <c r="A8" s="120"/>
      <c r="B8" s="121"/>
      <c r="C8" s="122"/>
      <c r="D8" s="123">
        <v>20635</v>
      </c>
      <c r="E8" s="124"/>
      <c r="F8" s="125">
        <v>24316</v>
      </c>
      <c r="G8" s="126"/>
      <c r="H8" s="127"/>
    </row>
    <row r="9" spans="1:8" x14ac:dyDescent="0.15">
      <c r="A9" s="108" t="s">
        <v>520</v>
      </c>
      <c r="B9" s="113"/>
      <c r="C9" s="114"/>
      <c r="D9" s="115">
        <v>49920</v>
      </c>
      <c r="E9" s="116"/>
      <c r="F9" s="117">
        <v>53292</v>
      </c>
      <c r="G9" s="118"/>
      <c r="H9" s="119"/>
    </row>
    <row r="10" spans="1:8" x14ac:dyDescent="0.15">
      <c r="A10" s="120"/>
      <c r="B10" s="121"/>
      <c r="C10" s="122"/>
      <c r="D10" s="123">
        <v>26625</v>
      </c>
      <c r="E10" s="124"/>
      <c r="F10" s="125">
        <v>28900</v>
      </c>
      <c r="G10" s="126"/>
      <c r="H10" s="127"/>
    </row>
    <row r="11" spans="1:8" x14ac:dyDescent="0.15">
      <c r="A11" s="108" t="s">
        <v>521</v>
      </c>
      <c r="B11" s="113"/>
      <c r="C11" s="114"/>
      <c r="D11" s="115">
        <v>53886</v>
      </c>
      <c r="E11" s="116"/>
      <c r="F11" s="117">
        <v>49919</v>
      </c>
      <c r="G11" s="118"/>
      <c r="H11" s="119"/>
    </row>
    <row r="12" spans="1:8" x14ac:dyDescent="0.15">
      <c r="A12" s="120"/>
      <c r="B12" s="121"/>
      <c r="C12" s="128"/>
      <c r="D12" s="123">
        <v>28708</v>
      </c>
      <c r="E12" s="124"/>
      <c r="F12" s="125">
        <v>26398</v>
      </c>
      <c r="G12" s="126"/>
      <c r="H12" s="127"/>
    </row>
    <row r="13" spans="1:8" x14ac:dyDescent="0.15">
      <c r="A13" s="108"/>
      <c r="B13" s="113"/>
      <c r="C13" s="129"/>
      <c r="D13" s="130">
        <v>41232</v>
      </c>
      <c r="E13" s="131"/>
      <c r="F13" s="132">
        <v>49228</v>
      </c>
      <c r="G13" s="133"/>
      <c r="H13" s="119"/>
    </row>
    <row r="14" spans="1:8" x14ac:dyDescent="0.15">
      <c r="A14" s="120"/>
      <c r="B14" s="121"/>
      <c r="C14" s="122"/>
      <c r="D14" s="123">
        <v>19991</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8.83</v>
      </c>
      <c r="C19" s="134">
        <f>ROUND(VALUE(SUBSTITUTE(実質収支比率等に係る経年分析!G$48,"▲","-")),2)</f>
        <v>7.65</v>
      </c>
      <c r="D19" s="134">
        <f>ROUND(VALUE(SUBSTITUTE(実質収支比率等に係る経年分析!H$48,"▲","-")),2)</f>
        <v>5.7</v>
      </c>
      <c r="E19" s="134">
        <f>ROUND(VALUE(SUBSTITUTE(実質収支比率等に係る経年分析!I$48,"▲","-")),2)</f>
        <v>6.12</v>
      </c>
      <c r="F19" s="134">
        <f>ROUND(VALUE(SUBSTITUTE(実質収支比率等に係る経年分析!J$48,"▲","-")),2)</f>
        <v>6.74</v>
      </c>
    </row>
    <row r="20" spans="1:11" x14ac:dyDescent="0.15">
      <c r="A20" s="134" t="s">
        <v>42</v>
      </c>
      <c r="B20" s="134">
        <f>ROUND(VALUE(SUBSTITUTE(実質収支比率等に係る経年分析!F$47,"▲","-")),2)</f>
        <v>21.19</v>
      </c>
      <c r="C20" s="134">
        <f>ROUND(VALUE(SUBSTITUTE(実質収支比率等に係る経年分析!G$47,"▲","-")),2)</f>
        <v>23.84</v>
      </c>
      <c r="D20" s="134">
        <f>ROUND(VALUE(SUBSTITUTE(実質収支比率等に係る経年分析!H$47,"▲","-")),2)</f>
        <v>23.37</v>
      </c>
      <c r="E20" s="134">
        <f>ROUND(VALUE(SUBSTITUTE(実質収支比率等に係る経年分析!I$47,"▲","-")),2)</f>
        <v>26.68</v>
      </c>
      <c r="F20" s="134">
        <f>ROUND(VALUE(SUBSTITUTE(実質収支比率等に係る経年分析!J$47,"▲","-")),2)</f>
        <v>28.59</v>
      </c>
    </row>
    <row r="21" spans="1:11" x14ac:dyDescent="0.15">
      <c r="A21" s="134" t="s">
        <v>43</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3.46</v>
      </c>
      <c r="F21" s="134">
        <f>IF(ISNUMBER(VALUE(SUBSTITUTE(実質収支比率等に係る経年分析!J$49,"▲","-"))),ROUND(VALUE(SUBSTITUTE(実質収支比率等に係る経年分析!J$49,"▲","-")),2),NA())</f>
        <v>3.83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介護認定審査会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2.4300000000000002</v>
      </c>
    </row>
    <row r="34" spans="1:16" x14ac:dyDescent="0.15">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4.3899999999999997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5.51</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567</v>
      </c>
      <c r="E42" s="136"/>
      <c r="F42" s="136"/>
      <c r="G42" s="136">
        <f>'実質公債費比率（分子）の構造'!L$52</f>
        <v>582</v>
      </c>
      <c r="H42" s="136"/>
      <c r="I42" s="136"/>
      <c r="J42" s="136">
        <f>'実質公債費比率（分子）の構造'!M$52</f>
        <v>602</v>
      </c>
      <c r="K42" s="136"/>
      <c r="L42" s="136"/>
      <c r="M42" s="136">
        <f>'実質公債費比率（分子）の構造'!N$52</f>
        <v>622</v>
      </c>
      <c r="N42" s="136"/>
      <c r="O42" s="136"/>
      <c r="P42" s="136">
        <f>'実質公債費比率（分子）の構造'!O$52</f>
        <v>641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42</v>
      </c>
      <c r="C44" s="136"/>
      <c r="D44" s="136"/>
      <c r="E44" s="136">
        <f>'実質公債費比率（分子）の構造'!L$50</f>
        <v>34</v>
      </c>
      <c r="F44" s="136"/>
      <c r="G44" s="136"/>
      <c r="H44" s="136">
        <f>'実質公債費比率（分子）の構造'!M$50</f>
        <v>29</v>
      </c>
      <c r="I44" s="136"/>
      <c r="J44" s="136"/>
      <c r="K44" s="136">
        <f>'実質公債費比率（分子）の構造'!N$50</f>
        <v>23</v>
      </c>
      <c r="L44" s="136"/>
      <c r="M44" s="136"/>
      <c r="N44" s="136">
        <f>'実質公債費比率（分子）の構造'!O$50</f>
        <v>16</v>
      </c>
      <c r="O44" s="136"/>
      <c r="P44" s="136"/>
    </row>
    <row r="45" spans="1:16" x14ac:dyDescent="0.15">
      <c r="A45" s="136" t="s">
        <v>53</v>
      </c>
      <c r="B45" s="136">
        <f>'実質公債費比率（分子）の構造'!K$49</f>
        <v>139</v>
      </c>
      <c r="C45" s="136"/>
      <c r="D45" s="136"/>
      <c r="E45" s="136">
        <f>'実質公債費比率（分子）の構造'!L$49</f>
        <v>141</v>
      </c>
      <c r="F45" s="136"/>
      <c r="G45" s="136"/>
      <c r="H45" s="136">
        <f>'実質公債費比率（分子）の構造'!M$49</f>
        <v>145</v>
      </c>
      <c r="I45" s="136"/>
      <c r="J45" s="136"/>
      <c r="K45" s="136">
        <f>'実質公債費比率（分子）の構造'!N$49</f>
        <v>140</v>
      </c>
      <c r="L45" s="136"/>
      <c r="M45" s="136"/>
      <c r="N45" s="136">
        <f>'実質公債費比率（分子）の構造'!O$49</f>
        <v>163</v>
      </c>
      <c r="O45" s="136"/>
      <c r="P45" s="136"/>
    </row>
    <row r="46" spans="1:16" x14ac:dyDescent="0.15">
      <c r="A46" s="136" t="s">
        <v>54</v>
      </c>
      <c r="B46" s="136">
        <f>'実質公債費比率（分子）の構造'!K$48</f>
        <v>146</v>
      </c>
      <c r="C46" s="136"/>
      <c r="D46" s="136"/>
      <c r="E46" s="136">
        <f>'実質公債費比率（分子）の構造'!L$48</f>
        <v>167</v>
      </c>
      <c r="F46" s="136"/>
      <c r="G46" s="136"/>
      <c r="H46" s="136">
        <f>'実質公債費比率（分子）の構造'!M$48</f>
        <v>159</v>
      </c>
      <c r="I46" s="136"/>
      <c r="J46" s="136"/>
      <c r="K46" s="136">
        <f>'実質公債費比率（分子）の構造'!N$48</f>
        <v>178</v>
      </c>
      <c r="L46" s="136"/>
      <c r="M46" s="136"/>
      <c r="N46" s="136">
        <f>'実質公債費比率（分子）の構造'!O$48</f>
        <v>175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737</v>
      </c>
      <c r="C49" s="136"/>
      <c r="D49" s="136"/>
      <c r="E49" s="136">
        <f>'実質公債費比率（分子）の構造'!L$45</f>
        <v>700</v>
      </c>
      <c r="F49" s="136"/>
      <c r="G49" s="136"/>
      <c r="H49" s="136">
        <f>'実質公債費比率（分子）の構造'!M$45</f>
        <v>703</v>
      </c>
      <c r="I49" s="136"/>
      <c r="J49" s="136"/>
      <c r="K49" s="136">
        <f>'実質公債費比率（分子）の構造'!N$45</f>
        <v>672</v>
      </c>
      <c r="L49" s="136"/>
      <c r="M49" s="136"/>
      <c r="N49" s="136">
        <f>'実質公債費比率（分子）の構造'!O$45</f>
        <v>662</v>
      </c>
      <c r="O49" s="136"/>
      <c r="P49" s="136"/>
    </row>
    <row r="50" spans="1:16" x14ac:dyDescent="0.15">
      <c r="A50" s="136" t="s">
        <v>58</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460</v>
      </c>
      <c r="G50" s="136" t="e">
        <f>NA()</f>
        <v>#N/A</v>
      </c>
      <c r="H50" s="136" t="e">
        <f>NA()</f>
        <v>#N/A</v>
      </c>
      <c r="I50" s="136">
        <f>IF(ISNUMBER('実質公債費比率（分子）の構造'!M$53),'実質公債費比率（分子）の構造'!M$53,NA())</f>
        <v>434</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375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5994</v>
      </c>
      <c r="E56" s="135"/>
      <c r="F56" s="135"/>
      <c r="G56" s="135">
        <f>'将来負担比率（分子）の構造'!J$51</f>
        <v>6094</v>
      </c>
      <c r="H56" s="135"/>
      <c r="I56" s="135"/>
      <c r="J56" s="135">
        <f>'将来負担比率（分子）の構造'!K$51</f>
        <v>6242</v>
      </c>
      <c r="K56" s="135"/>
      <c r="L56" s="135"/>
      <c r="M56" s="135">
        <f>'将来負担比率（分子）の構造'!L$51</f>
        <v>6219</v>
      </c>
      <c r="N56" s="135"/>
      <c r="O56" s="135"/>
      <c r="P56" s="135">
        <f>'将来負担比率（分子）の構造'!M$51</f>
        <v>6211</v>
      </c>
    </row>
    <row r="57" spans="1:16" x14ac:dyDescent="0.15">
      <c r="A57" s="135" t="s">
        <v>34</v>
      </c>
      <c r="B57" s="135"/>
      <c r="C57" s="135"/>
      <c r="D57" s="135">
        <f>'将来負担比率（分子）の構造'!I$50</f>
        <v>1001</v>
      </c>
      <c r="E57" s="135"/>
      <c r="F57" s="135"/>
      <c r="G57" s="135">
        <f>'将来負担比率（分子）の構造'!J$50</f>
        <v>962</v>
      </c>
      <c r="H57" s="135"/>
      <c r="I57" s="135"/>
      <c r="J57" s="135">
        <f>'将来負担比率（分子）の構造'!K$50</f>
        <v>942</v>
      </c>
      <c r="K57" s="135"/>
      <c r="L57" s="135"/>
      <c r="M57" s="135">
        <f>'将来負担比率（分子）の構造'!L$50</f>
        <v>904</v>
      </c>
      <c r="N57" s="135"/>
      <c r="O57" s="135"/>
      <c r="P57" s="135">
        <f>'将来負担比率（分子）の構造'!M$50</f>
        <v>876</v>
      </c>
    </row>
    <row r="58" spans="1:16" x14ac:dyDescent="0.15">
      <c r="A58" s="135" t="s">
        <v>33</v>
      </c>
      <c r="B58" s="135"/>
      <c r="C58" s="135"/>
      <c r="D58" s="135">
        <f>'将来負担比率（分子）の構造'!I$49</f>
        <v>2812</v>
      </c>
      <c r="E58" s="135"/>
      <c r="F58" s="135"/>
      <c r="G58" s="135">
        <f>'将来負担比率（分子）の構造'!J$49</f>
        <v>3307</v>
      </c>
      <c r="H58" s="135"/>
      <c r="I58" s="135"/>
      <c r="J58" s="135">
        <f>'将来負担比率（分子）の構造'!K$49</f>
        <v>3625</v>
      </c>
      <c r="K58" s="135"/>
      <c r="L58" s="135"/>
      <c r="M58" s="135">
        <f>'将来負担比率（分子）の構造'!L$49</f>
        <v>3597</v>
      </c>
      <c r="N58" s="135"/>
      <c r="O58" s="135"/>
      <c r="P58" s="135">
        <f>'将来負担比率（分子）の構造'!M$49</f>
        <v>3934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1611</v>
      </c>
      <c r="C62" s="135"/>
      <c r="D62" s="135"/>
      <c r="E62" s="135">
        <f>'将来負担比率（分子）の構造'!J$45</f>
        <v>1606</v>
      </c>
      <c r="F62" s="135"/>
      <c r="G62" s="135"/>
      <c r="H62" s="135">
        <f>'将来負担比率（分子）の構造'!K$45</f>
        <v>1512</v>
      </c>
      <c r="I62" s="135"/>
      <c r="J62" s="135"/>
      <c r="K62" s="135">
        <f>'将来負担比率（分子）の構造'!L$45</f>
        <v>1439</v>
      </c>
      <c r="L62" s="135"/>
      <c r="M62" s="135"/>
      <c r="N62" s="135">
        <f>'将来負担比率（分子）の構造'!M$45</f>
        <v>1330</v>
      </c>
      <c r="O62" s="135"/>
      <c r="P62" s="135"/>
    </row>
    <row r="63" spans="1:16" x14ac:dyDescent="0.15">
      <c r="A63" s="135" t="s">
        <v>27</v>
      </c>
      <c r="B63" s="135">
        <f>'将来負担比率（分子）の構造'!I$44</f>
        <v>1233</v>
      </c>
      <c r="C63" s="135"/>
      <c r="D63" s="135"/>
      <c r="E63" s="135">
        <f>'将来負担比率（分子）の構造'!J$44</f>
        <v>1064</v>
      </c>
      <c r="F63" s="135"/>
      <c r="G63" s="135"/>
      <c r="H63" s="135">
        <f>'将来負担比率（分子）の構造'!K$44</f>
        <v>1041</v>
      </c>
      <c r="I63" s="135"/>
      <c r="J63" s="135"/>
      <c r="K63" s="135">
        <f>'将来負担比率（分子）の構造'!L$44</f>
        <v>1116</v>
      </c>
      <c r="L63" s="135"/>
      <c r="M63" s="135"/>
      <c r="N63" s="135">
        <f>'将来負担比率（分子）の構造'!M$44</f>
        <v>1001</v>
      </c>
      <c r="O63" s="135"/>
      <c r="P63" s="135"/>
    </row>
    <row r="64" spans="1:16" x14ac:dyDescent="0.15">
      <c r="A64" s="135" t="s">
        <v>26</v>
      </c>
      <c r="B64" s="135">
        <f>'将来負担比率（分子）の構造'!I$43</f>
        <v>2373</v>
      </c>
      <c r="C64" s="135"/>
      <c r="D64" s="135"/>
      <c r="E64" s="135">
        <f>'将来負担比率（分子）の構造'!J$43</f>
        <v>2349</v>
      </c>
      <c r="F64" s="135"/>
      <c r="G64" s="135"/>
      <c r="H64" s="135">
        <f>'将来負担比率（分子）の構造'!K$43</f>
        <v>2225</v>
      </c>
      <c r="I64" s="135"/>
      <c r="J64" s="135"/>
      <c r="K64" s="135">
        <f>'将来負担比率（分子）の構造'!L$43</f>
        <v>2252</v>
      </c>
      <c r="L64" s="135"/>
      <c r="M64" s="135"/>
      <c r="N64" s="135">
        <f>'将来負担比率（分子）の構造'!M$43</f>
        <v>2134</v>
      </c>
      <c r="O64" s="135"/>
      <c r="P64" s="135"/>
    </row>
    <row r="65" spans="1:16" x14ac:dyDescent="0.15">
      <c r="A65" s="135" t="s">
        <v>25</v>
      </c>
      <c r="B65" s="135">
        <f>'将来負担比率（分子）の構造'!I$42</f>
        <v>121</v>
      </c>
      <c r="C65" s="135"/>
      <c r="D65" s="135"/>
      <c r="E65" s="135">
        <f>'将来負担比率（分子）の構造'!J$42</f>
        <v>92</v>
      </c>
      <c r="F65" s="135"/>
      <c r="G65" s="135"/>
      <c r="H65" s="135">
        <f>'将来負担比率（分子）の構造'!K$42</f>
        <v>67</v>
      </c>
      <c r="I65" s="135"/>
      <c r="J65" s="135"/>
      <c r="K65" s="135">
        <f>'将来負担比率（分子）の構造'!L$42</f>
        <v>46</v>
      </c>
      <c r="L65" s="135"/>
      <c r="M65" s="135"/>
      <c r="N65" s="135">
        <f>'将来負担比率（分子）の構造'!M$42</f>
        <v>33</v>
      </c>
      <c r="O65" s="135"/>
      <c r="P65" s="135"/>
    </row>
    <row r="66" spans="1:16" x14ac:dyDescent="0.15">
      <c r="A66" s="135" t="s">
        <v>24</v>
      </c>
      <c r="B66" s="135">
        <f>'将来負担比率（分子）の構造'!I$41</f>
        <v>6747</v>
      </c>
      <c r="C66" s="135"/>
      <c r="D66" s="135"/>
      <c r="E66" s="135">
        <f>'将来負担比率（分子）の構造'!J$41</f>
        <v>6696</v>
      </c>
      <c r="F66" s="135"/>
      <c r="G66" s="135"/>
      <c r="H66" s="135">
        <f>'将来負担比率（分子）の構造'!K$41</f>
        <v>6832</v>
      </c>
      <c r="I66" s="135"/>
      <c r="J66" s="135"/>
      <c r="K66" s="135">
        <f>'将来負担比率（分子）の構造'!L$41</f>
        <v>7001</v>
      </c>
      <c r="L66" s="135"/>
      <c r="M66" s="135"/>
      <c r="N66" s="135">
        <f>'将来負担比率（分子）の構造'!M$41</f>
        <v>7320</v>
      </c>
      <c r="O66" s="135"/>
      <c r="P66" s="135"/>
    </row>
    <row r="67" spans="1:16" x14ac:dyDescent="0.15">
      <c r="A67" s="135" t="s">
        <v>62</v>
      </c>
      <c r="B67" s="135" t="e">
        <f>NA()</f>
        <v>#N/A</v>
      </c>
      <c r="C67" s="135">
        <f>IF(ISNUMBER('将来負担比率（分子）の構造'!I$52), IF('将来負担比率（分子）の構造'!I$52 &lt; 0, 0, '将来負担比率（分子）の構造'!I$52), NA())</f>
        <v>2278</v>
      </c>
      <c r="D67" s="135" t="e">
        <f>NA()</f>
        <v>#N/A</v>
      </c>
      <c r="E67" s="135" t="e">
        <f>NA()</f>
        <v>#N/A</v>
      </c>
      <c r="F67" s="135">
        <f>IF(ISNUMBER('将来負担比率（分子）の構造'!J$52), IF('将来負担比率（分子）の構造'!J$52 &lt; 0, 0, '将来負担比率（分子）の構造'!J$52), NA())</f>
        <v>1443</v>
      </c>
      <c r="G67" s="135" t="e">
        <f>NA()</f>
        <v>#N/A</v>
      </c>
      <c r="H67" s="135" t="e">
        <f>NA()</f>
        <v>#N/A</v>
      </c>
      <c r="I67" s="135">
        <f>IF(ISNUMBER('将来負担比率（分子）の構造'!K$52), IF('将来負担比率（分子）の構造'!K$52 &lt; 0, 0, '将来負担比率（分子）の構造'!K$52), NA())</f>
        <v>868</v>
      </c>
      <c r="J67" s="135" t="e">
        <f>NA()</f>
        <v>#N/A</v>
      </c>
      <c r="K67" s="135" t="e">
        <f>NA()</f>
        <v>#N/A</v>
      </c>
      <c r="L67" s="135">
        <f>IF(ISNUMBER('将来負担比率（分子）の構造'!L$52), IF('将来負担比率（分子）の構造'!L$52 &lt; 0, 0, '将来負担比率（分子）の構造'!L$52), NA())</f>
        <v>1136</v>
      </c>
      <c r="M67" s="135" t="e">
        <f>NA()</f>
        <v>#N/A</v>
      </c>
      <c r="N67" s="135" t="e">
        <f>NA()</f>
        <v>#N/A</v>
      </c>
      <c r="O67" s="135">
        <f>IF(ISNUMBER('将来負担比率（分子）の構造'!M$52), IF('将来負担比率（分子）の構造'!M$52 &lt; 0, 0, '将来負担比率（分子）の構造'!M$52), NA())</f>
        <v>797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2083092</v>
      </c>
      <c r="S5" s="669"/>
      <c r="T5" s="669"/>
      <c r="U5" s="669"/>
      <c r="V5" s="669"/>
      <c r="W5" s="669"/>
      <c r="X5" s="669"/>
      <c r="Y5" s="716"/>
      <c r="Z5" s="729">
        <v>24.1</v>
      </c>
      <c r="AA5" s="729"/>
      <c r="AB5" s="729"/>
      <c r="AC5" s="729"/>
      <c r="AD5" s="730">
        <v>2083092</v>
      </c>
      <c r="AE5" s="730"/>
      <c r="AF5" s="730"/>
      <c r="AG5" s="730"/>
      <c r="AH5" s="730"/>
      <c r="AI5" s="730"/>
      <c r="AJ5" s="730"/>
      <c r="AK5" s="730"/>
      <c r="AL5" s="717">
        <v>44.1</v>
      </c>
      <c r="AM5" s="686"/>
      <c r="AN5" s="686"/>
      <c r="AO5" s="718"/>
      <c r="AP5" s="705" t="s">
        <v>205</v>
      </c>
      <c r="AQ5" s="706"/>
      <c r="AR5" s="706"/>
      <c r="AS5" s="706"/>
      <c r="AT5" s="706"/>
      <c r="AU5" s="706"/>
      <c r="AV5" s="706"/>
      <c r="AW5" s="706"/>
      <c r="AX5" s="706"/>
      <c r="AY5" s="706"/>
      <c r="AZ5" s="706"/>
      <c r="BA5" s="706"/>
      <c r="BB5" s="706"/>
      <c r="BC5" s="706"/>
      <c r="BD5" s="706"/>
      <c r="BE5" s="706"/>
      <c r="BF5" s="707"/>
      <c r="BG5" s="618">
        <v>2083092</v>
      </c>
      <c r="BH5" s="619"/>
      <c r="BI5" s="619"/>
      <c r="BJ5" s="619"/>
      <c r="BK5" s="619"/>
      <c r="BL5" s="619"/>
      <c r="BM5" s="619"/>
      <c r="BN5" s="620"/>
      <c r="BO5" s="671">
        <v>100</v>
      </c>
      <c r="BP5" s="671"/>
      <c r="BQ5" s="671"/>
      <c r="BR5" s="671"/>
      <c r="BS5" s="672">
        <v>15693</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90039</v>
      </c>
      <c r="S6" s="619"/>
      <c r="T6" s="619"/>
      <c r="U6" s="619"/>
      <c r="V6" s="619"/>
      <c r="W6" s="619"/>
      <c r="X6" s="619"/>
      <c r="Y6" s="620"/>
      <c r="Z6" s="671">
        <v>1</v>
      </c>
      <c r="AA6" s="671"/>
      <c r="AB6" s="671"/>
      <c r="AC6" s="671"/>
      <c r="AD6" s="672">
        <v>90039</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2083092</v>
      </c>
      <c r="BH6" s="619"/>
      <c r="BI6" s="619"/>
      <c r="BJ6" s="619"/>
      <c r="BK6" s="619"/>
      <c r="BL6" s="619"/>
      <c r="BM6" s="619"/>
      <c r="BN6" s="620"/>
      <c r="BO6" s="671">
        <v>100</v>
      </c>
      <c r="BP6" s="671"/>
      <c r="BQ6" s="671"/>
      <c r="BR6" s="671"/>
      <c r="BS6" s="672">
        <v>15693</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105140</v>
      </c>
      <c r="CS6" s="619"/>
      <c r="CT6" s="619"/>
      <c r="CU6" s="619"/>
      <c r="CV6" s="619"/>
      <c r="CW6" s="619"/>
      <c r="CX6" s="619"/>
      <c r="CY6" s="620"/>
      <c r="CZ6" s="671">
        <v>1.3</v>
      </c>
      <c r="DA6" s="671"/>
      <c r="DB6" s="671"/>
      <c r="DC6" s="671"/>
      <c r="DD6" s="624" t="s">
        <v>212</v>
      </c>
      <c r="DE6" s="619"/>
      <c r="DF6" s="619"/>
      <c r="DG6" s="619"/>
      <c r="DH6" s="619"/>
      <c r="DI6" s="619"/>
      <c r="DJ6" s="619"/>
      <c r="DK6" s="619"/>
      <c r="DL6" s="619"/>
      <c r="DM6" s="619"/>
      <c r="DN6" s="619"/>
      <c r="DO6" s="619"/>
      <c r="DP6" s="620"/>
      <c r="DQ6" s="624">
        <v>105140</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2764</v>
      </c>
      <c r="S7" s="619"/>
      <c r="T7" s="619"/>
      <c r="U7" s="619"/>
      <c r="V7" s="619"/>
      <c r="W7" s="619"/>
      <c r="X7" s="619"/>
      <c r="Y7" s="620"/>
      <c r="Z7" s="671">
        <v>0</v>
      </c>
      <c r="AA7" s="671"/>
      <c r="AB7" s="671"/>
      <c r="AC7" s="671"/>
      <c r="AD7" s="672">
        <v>2764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896309</v>
      </c>
      <c r="BH7" s="619"/>
      <c r="BI7" s="619"/>
      <c r="BJ7" s="619"/>
      <c r="BK7" s="619"/>
      <c r="BL7" s="619"/>
      <c r="BM7" s="619"/>
      <c r="BN7" s="620"/>
      <c r="BO7" s="671">
        <v>43</v>
      </c>
      <c r="BP7" s="671"/>
      <c r="BQ7" s="671"/>
      <c r="BR7" s="671"/>
      <c r="BS7" s="672">
        <v>15693</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1281559</v>
      </c>
      <c r="CS7" s="619"/>
      <c r="CT7" s="619"/>
      <c r="CU7" s="619"/>
      <c r="CV7" s="619"/>
      <c r="CW7" s="619"/>
      <c r="CX7" s="619"/>
      <c r="CY7" s="620"/>
      <c r="CZ7" s="671">
        <v>15.6</v>
      </c>
      <c r="DA7" s="671"/>
      <c r="DB7" s="671"/>
      <c r="DC7" s="671"/>
      <c r="DD7" s="624">
        <v>246792</v>
      </c>
      <c r="DE7" s="619"/>
      <c r="DF7" s="619"/>
      <c r="DG7" s="619"/>
      <c r="DH7" s="619"/>
      <c r="DI7" s="619"/>
      <c r="DJ7" s="619"/>
      <c r="DK7" s="619"/>
      <c r="DL7" s="619"/>
      <c r="DM7" s="619"/>
      <c r="DN7" s="619"/>
      <c r="DO7" s="619"/>
      <c r="DP7" s="620"/>
      <c r="DQ7" s="624">
        <v>959656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8185</v>
      </c>
      <c r="S8" s="619"/>
      <c r="T8" s="619"/>
      <c r="U8" s="619"/>
      <c r="V8" s="619"/>
      <c r="W8" s="619"/>
      <c r="X8" s="619"/>
      <c r="Y8" s="620"/>
      <c r="Z8" s="671">
        <v>0.1</v>
      </c>
      <c r="AA8" s="671"/>
      <c r="AB8" s="671"/>
      <c r="AC8" s="671"/>
      <c r="AD8" s="672">
        <v>8185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32800</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2899560</v>
      </c>
      <c r="CS8" s="619"/>
      <c r="CT8" s="619"/>
      <c r="CU8" s="619"/>
      <c r="CV8" s="619"/>
      <c r="CW8" s="619"/>
      <c r="CX8" s="619"/>
      <c r="CY8" s="620"/>
      <c r="CZ8" s="671">
        <v>35.200000000000003</v>
      </c>
      <c r="DA8" s="671"/>
      <c r="DB8" s="671"/>
      <c r="DC8" s="671"/>
      <c r="DD8" s="624">
        <v>12228</v>
      </c>
      <c r="DE8" s="619"/>
      <c r="DF8" s="619"/>
      <c r="DG8" s="619"/>
      <c r="DH8" s="619"/>
      <c r="DI8" s="619"/>
      <c r="DJ8" s="619"/>
      <c r="DK8" s="619"/>
      <c r="DL8" s="619"/>
      <c r="DM8" s="619"/>
      <c r="DN8" s="619"/>
      <c r="DO8" s="619"/>
      <c r="DP8" s="620"/>
      <c r="DQ8" s="624">
        <v>1359740</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7023</v>
      </c>
      <c r="S9" s="619"/>
      <c r="T9" s="619"/>
      <c r="U9" s="619"/>
      <c r="V9" s="619"/>
      <c r="W9" s="619"/>
      <c r="X9" s="619"/>
      <c r="Y9" s="620"/>
      <c r="Z9" s="671">
        <v>0.1</v>
      </c>
      <c r="AA9" s="671"/>
      <c r="AB9" s="671"/>
      <c r="AC9" s="671"/>
      <c r="AD9" s="672">
        <v>7023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720799</v>
      </c>
      <c r="BH9" s="619"/>
      <c r="BI9" s="619"/>
      <c r="BJ9" s="619"/>
      <c r="BK9" s="619"/>
      <c r="BL9" s="619"/>
      <c r="BM9" s="619"/>
      <c r="BN9" s="620"/>
      <c r="BO9" s="671">
        <v>34.6</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698385</v>
      </c>
      <c r="CS9" s="619"/>
      <c r="CT9" s="619"/>
      <c r="CU9" s="619"/>
      <c r="CV9" s="619"/>
      <c r="CW9" s="619"/>
      <c r="CX9" s="619"/>
      <c r="CY9" s="620"/>
      <c r="CZ9" s="671">
        <v>8.5</v>
      </c>
      <c r="DA9" s="671"/>
      <c r="DB9" s="671"/>
      <c r="DC9" s="671"/>
      <c r="DD9" s="624">
        <v>17566</v>
      </c>
      <c r="DE9" s="619"/>
      <c r="DF9" s="619"/>
      <c r="DG9" s="619"/>
      <c r="DH9" s="619"/>
      <c r="DI9" s="619"/>
      <c r="DJ9" s="619"/>
      <c r="DK9" s="619"/>
      <c r="DL9" s="619"/>
      <c r="DM9" s="619"/>
      <c r="DN9" s="619"/>
      <c r="DO9" s="619"/>
      <c r="DP9" s="620"/>
      <c r="DQ9" s="624">
        <v>615533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420251</v>
      </c>
      <c r="S10" s="619"/>
      <c r="T10" s="619"/>
      <c r="U10" s="619"/>
      <c r="V10" s="619"/>
      <c r="W10" s="619"/>
      <c r="X10" s="619"/>
      <c r="Y10" s="620"/>
      <c r="Z10" s="671">
        <v>4.9000000000000004</v>
      </c>
      <c r="AA10" s="671"/>
      <c r="AB10" s="671"/>
      <c r="AC10" s="671"/>
      <c r="AD10" s="672">
        <v>420251</v>
      </c>
      <c r="AE10" s="672"/>
      <c r="AF10" s="672"/>
      <c r="AG10" s="672"/>
      <c r="AH10" s="672"/>
      <c r="AI10" s="672"/>
      <c r="AJ10" s="672"/>
      <c r="AK10" s="672"/>
      <c r="AL10" s="641">
        <v>8.9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55496</v>
      </c>
      <c r="BH10" s="619"/>
      <c r="BI10" s="619"/>
      <c r="BJ10" s="619"/>
      <c r="BK10" s="619"/>
      <c r="BL10" s="619"/>
      <c r="BM10" s="619"/>
      <c r="BN10" s="620"/>
      <c r="BO10" s="671">
        <v>2.7</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87214</v>
      </c>
      <c r="BH11" s="619"/>
      <c r="BI11" s="619"/>
      <c r="BJ11" s="619"/>
      <c r="BK11" s="619"/>
      <c r="BL11" s="619"/>
      <c r="BM11" s="619"/>
      <c r="BN11" s="620"/>
      <c r="BO11" s="671">
        <v>4.2</v>
      </c>
      <c r="BP11" s="671"/>
      <c r="BQ11" s="671"/>
      <c r="BR11" s="671"/>
      <c r="BS11" s="624">
        <v>15693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611187</v>
      </c>
      <c r="CS11" s="619"/>
      <c r="CT11" s="619"/>
      <c r="CU11" s="619"/>
      <c r="CV11" s="619"/>
      <c r="CW11" s="619"/>
      <c r="CX11" s="619"/>
      <c r="CY11" s="620"/>
      <c r="CZ11" s="671">
        <v>7.4</v>
      </c>
      <c r="DA11" s="671"/>
      <c r="DB11" s="671"/>
      <c r="DC11" s="671"/>
      <c r="DD11" s="624">
        <v>341580</v>
      </c>
      <c r="DE11" s="619"/>
      <c r="DF11" s="619"/>
      <c r="DG11" s="619"/>
      <c r="DH11" s="619"/>
      <c r="DI11" s="619"/>
      <c r="DJ11" s="619"/>
      <c r="DK11" s="619"/>
      <c r="DL11" s="619"/>
      <c r="DM11" s="619"/>
      <c r="DN11" s="619"/>
      <c r="DO11" s="619"/>
      <c r="DP11" s="620"/>
      <c r="DQ11" s="624">
        <v>278442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955596</v>
      </c>
      <c r="BH12" s="619"/>
      <c r="BI12" s="619"/>
      <c r="BJ12" s="619"/>
      <c r="BK12" s="619"/>
      <c r="BL12" s="619"/>
      <c r="BM12" s="619"/>
      <c r="BN12" s="620"/>
      <c r="BO12" s="671">
        <v>45.9</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162302</v>
      </c>
      <c r="CS12" s="619"/>
      <c r="CT12" s="619"/>
      <c r="CU12" s="619"/>
      <c r="CV12" s="619"/>
      <c r="CW12" s="619"/>
      <c r="CX12" s="619"/>
      <c r="CY12" s="620"/>
      <c r="CZ12" s="671">
        <v>2</v>
      </c>
      <c r="DA12" s="671"/>
      <c r="DB12" s="671"/>
      <c r="DC12" s="671"/>
      <c r="DD12" s="624">
        <v>10532</v>
      </c>
      <c r="DE12" s="619"/>
      <c r="DF12" s="619"/>
      <c r="DG12" s="619"/>
      <c r="DH12" s="619"/>
      <c r="DI12" s="619"/>
      <c r="DJ12" s="619"/>
      <c r="DK12" s="619"/>
      <c r="DL12" s="619"/>
      <c r="DM12" s="619"/>
      <c r="DN12" s="619"/>
      <c r="DO12" s="619"/>
      <c r="DP12" s="620"/>
      <c r="DQ12" s="624">
        <v>110025</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10510</v>
      </c>
      <c r="S13" s="619"/>
      <c r="T13" s="619"/>
      <c r="U13" s="619"/>
      <c r="V13" s="619"/>
      <c r="W13" s="619"/>
      <c r="X13" s="619"/>
      <c r="Y13" s="620"/>
      <c r="Z13" s="671">
        <v>0.1</v>
      </c>
      <c r="AA13" s="671"/>
      <c r="AB13" s="671"/>
      <c r="AC13" s="671"/>
      <c r="AD13" s="672">
        <v>10510</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951596</v>
      </c>
      <c r="BH13" s="619"/>
      <c r="BI13" s="619"/>
      <c r="BJ13" s="619"/>
      <c r="BK13" s="619"/>
      <c r="BL13" s="619"/>
      <c r="BM13" s="619"/>
      <c r="BN13" s="620"/>
      <c r="BO13" s="671">
        <v>45.7</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608249</v>
      </c>
      <c r="CS13" s="619"/>
      <c r="CT13" s="619"/>
      <c r="CU13" s="619"/>
      <c r="CV13" s="619"/>
      <c r="CW13" s="619"/>
      <c r="CX13" s="619"/>
      <c r="CY13" s="620"/>
      <c r="CZ13" s="671">
        <v>7.4</v>
      </c>
      <c r="DA13" s="671"/>
      <c r="DB13" s="671"/>
      <c r="DC13" s="671"/>
      <c r="DD13" s="624">
        <v>281692</v>
      </c>
      <c r="DE13" s="619"/>
      <c r="DF13" s="619"/>
      <c r="DG13" s="619"/>
      <c r="DH13" s="619"/>
      <c r="DI13" s="619"/>
      <c r="DJ13" s="619"/>
      <c r="DK13" s="619"/>
      <c r="DL13" s="619"/>
      <c r="DM13" s="619"/>
      <c r="DN13" s="619"/>
      <c r="DO13" s="619"/>
      <c r="DP13" s="620"/>
      <c r="DQ13" s="624">
        <v>378217</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60597</v>
      </c>
      <c r="BH14" s="619"/>
      <c r="BI14" s="619"/>
      <c r="BJ14" s="619"/>
      <c r="BK14" s="619"/>
      <c r="BL14" s="619"/>
      <c r="BM14" s="619"/>
      <c r="BN14" s="620"/>
      <c r="BO14" s="671">
        <v>2.9</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306761</v>
      </c>
      <c r="CS14" s="619"/>
      <c r="CT14" s="619"/>
      <c r="CU14" s="619"/>
      <c r="CV14" s="619"/>
      <c r="CW14" s="619"/>
      <c r="CX14" s="619"/>
      <c r="CY14" s="620"/>
      <c r="CZ14" s="671">
        <v>3.7</v>
      </c>
      <c r="DA14" s="671"/>
      <c r="DB14" s="671"/>
      <c r="DC14" s="671"/>
      <c r="DD14" s="624">
        <v>9774</v>
      </c>
      <c r="DE14" s="619"/>
      <c r="DF14" s="619"/>
      <c r="DG14" s="619"/>
      <c r="DH14" s="619"/>
      <c r="DI14" s="619"/>
      <c r="DJ14" s="619"/>
      <c r="DK14" s="619"/>
      <c r="DL14" s="619"/>
      <c r="DM14" s="619"/>
      <c r="DN14" s="619"/>
      <c r="DO14" s="619"/>
      <c r="DP14" s="620"/>
      <c r="DQ14" s="624">
        <v>300724</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6923</v>
      </c>
      <c r="S15" s="619"/>
      <c r="T15" s="619"/>
      <c r="U15" s="619"/>
      <c r="V15" s="619"/>
      <c r="W15" s="619"/>
      <c r="X15" s="619"/>
      <c r="Y15" s="620"/>
      <c r="Z15" s="671">
        <v>0.1</v>
      </c>
      <c r="AA15" s="671"/>
      <c r="AB15" s="671"/>
      <c r="AC15" s="671"/>
      <c r="AD15" s="672">
        <v>6923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170590</v>
      </c>
      <c r="BH15" s="619"/>
      <c r="BI15" s="619"/>
      <c r="BJ15" s="619"/>
      <c r="BK15" s="619"/>
      <c r="BL15" s="619"/>
      <c r="BM15" s="619"/>
      <c r="BN15" s="620"/>
      <c r="BO15" s="671">
        <v>8.1999999999999993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860202</v>
      </c>
      <c r="CS15" s="619"/>
      <c r="CT15" s="619"/>
      <c r="CU15" s="619"/>
      <c r="CV15" s="619"/>
      <c r="CW15" s="619"/>
      <c r="CX15" s="619"/>
      <c r="CY15" s="620"/>
      <c r="CZ15" s="671">
        <v>10.5</v>
      </c>
      <c r="DA15" s="671"/>
      <c r="DB15" s="671"/>
      <c r="DC15" s="671"/>
      <c r="DD15" s="624">
        <v>217149</v>
      </c>
      <c r="DE15" s="619"/>
      <c r="DF15" s="619"/>
      <c r="DG15" s="619"/>
      <c r="DH15" s="619"/>
      <c r="DI15" s="619"/>
      <c r="DJ15" s="619"/>
      <c r="DK15" s="619"/>
      <c r="DL15" s="619"/>
      <c r="DM15" s="619"/>
      <c r="DN15" s="619"/>
      <c r="DO15" s="619"/>
      <c r="DP15" s="620"/>
      <c r="DQ15" s="624">
        <v>606779</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2222996</v>
      </c>
      <c r="S16" s="619"/>
      <c r="T16" s="619"/>
      <c r="U16" s="619"/>
      <c r="V16" s="619"/>
      <c r="W16" s="619"/>
      <c r="X16" s="619"/>
      <c r="Y16" s="620"/>
      <c r="Z16" s="671">
        <v>25.8</v>
      </c>
      <c r="AA16" s="671"/>
      <c r="AB16" s="671"/>
      <c r="AC16" s="671"/>
      <c r="AD16" s="672">
        <v>2037542</v>
      </c>
      <c r="AE16" s="672"/>
      <c r="AF16" s="672"/>
      <c r="AG16" s="672"/>
      <c r="AH16" s="672"/>
      <c r="AI16" s="672"/>
      <c r="AJ16" s="672"/>
      <c r="AK16" s="672"/>
      <c r="AL16" s="641">
        <v>43.2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32784</v>
      </c>
      <c r="CS16" s="619"/>
      <c r="CT16" s="619"/>
      <c r="CU16" s="619"/>
      <c r="CV16" s="619"/>
      <c r="CW16" s="619"/>
      <c r="CX16" s="619"/>
      <c r="CY16" s="620"/>
      <c r="CZ16" s="671">
        <v>0.4</v>
      </c>
      <c r="DA16" s="671"/>
      <c r="DB16" s="671"/>
      <c r="DC16" s="671"/>
      <c r="DD16" s="624" t="s">
        <v>107</v>
      </c>
      <c r="DE16" s="619"/>
      <c r="DF16" s="619"/>
      <c r="DG16" s="619"/>
      <c r="DH16" s="619"/>
      <c r="DI16" s="619"/>
      <c r="DJ16" s="619"/>
      <c r="DK16" s="619"/>
      <c r="DL16" s="619"/>
      <c r="DM16" s="619"/>
      <c r="DN16" s="619"/>
      <c r="DO16" s="619"/>
      <c r="DP16" s="620"/>
      <c r="DQ16" s="624">
        <v>12597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2037542</v>
      </c>
      <c r="S17" s="619"/>
      <c r="T17" s="619"/>
      <c r="U17" s="619"/>
      <c r="V17" s="619"/>
      <c r="W17" s="619"/>
      <c r="X17" s="619"/>
      <c r="Y17" s="620"/>
      <c r="Z17" s="671">
        <v>23.6</v>
      </c>
      <c r="AA17" s="671"/>
      <c r="AB17" s="671"/>
      <c r="AC17" s="671"/>
      <c r="AD17" s="672">
        <v>2037542</v>
      </c>
      <c r="AE17" s="672"/>
      <c r="AF17" s="672"/>
      <c r="AG17" s="672"/>
      <c r="AH17" s="672"/>
      <c r="AI17" s="672"/>
      <c r="AJ17" s="672"/>
      <c r="AK17" s="672"/>
      <c r="AL17" s="641">
        <v>43.2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662048</v>
      </c>
      <c r="CS17" s="619"/>
      <c r="CT17" s="619"/>
      <c r="CU17" s="619"/>
      <c r="CV17" s="619"/>
      <c r="CW17" s="619"/>
      <c r="CX17" s="619"/>
      <c r="CY17" s="620"/>
      <c r="CZ17" s="671">
        <v>8</v>
      </c>
      <c r="DA17" s="671"/>
      <c r="DB17" s="671"/>
      <c r="DC17" s="671"/>
      <c r="DD17" s="624" t="s">
        <v>107</v>
      </c>
      <c r="DE17" s="619"/>
      <c r="DF17" s="619"/>
      <c r="DG17" s="619"/>
      <c r="DH17" s="619"/>
      <c r="DI17" s="619"/>
      <c r="DJ17" s="619"/>
      <c r="DK17" s="619"/>
      <c r="DL17" s="619"/>
      <c r="DM17" s="619"/>
      <c r="DN17" s="619"/>
      <c r="DO17" s="619"/>
      <c r="DP17" s="620"/>
      <c r="DQ17" s="624">
        <v>601367</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185454</v>
      </c>
      <c r="S18" s="619"/>
      <c r="T18" s="619"/>
      <c r="U18" s="619"/>
      <c r="V18" s="619"/>
      <c r="W18" s="619"/>
      <c r="X18" s="619"/>
      <c r="Y18" s="620"/>
      <c r="Z18" s="671">
        <v>2.1</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4851783</v>
      </c>
      <c r="S20" s="619"/>
      <c r="T20" s="619"/>
      <c r="U20" s="619"/>
      <c r="V20" s="619"/>
      <c r="W20" s="619"/>
      <c r="X20" s="619"/>
      <c r="Y20" s="620"/>
      <c r="Z20" s="671">
        <v>56.2</v>
      </c>
      <c r="AA20" s="671"/>
      <c r="AB20" s="671"/>
      <c r="AC20" s="671"/>
      <c r="AD20" s="672">
        <v>4666329</v>
      </c>
      <c r="AE20" s="672"/>
      <c r="AF20" s="672"/>
      <c r="AG20" s="672"/>
      <c r="AH20" s="672"/>
      <c r="AI20" s="672"/>
      <c r="AJ20" s="672"/>
      <c r="AK20" s="672"/>
      <c r="AL20" s="641">
        <v>98.8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8228177</v>
      </c>
      <c r="CS20" s="619"/>
      <c r="CT20" s="619"/>
      <c r="CU20" s="619"/>
      <c r="CV20" s="619"/>
      <c r="CW20" s="619"/>
      <c r="CX20" s="619"/>
      <c r="CY20" s="620"/>
      <c r="CZ20" s="671">
        <v>100</v>
      </c>
      <c r="DA20" s="671"/>
      <c r="DB20" s="671"/>
      <c r="DC20" s="671"/>
      <c r="DD20" s="624">
        <v>1137313</v>
      </c>
      <c r="DE20" s="619"/>
      <c r="DF20" s="619"/>
      <c r="DG20" s="619"/>
      <c r="DH20" s="619"/>
      <c r="DI20" s="619"/>
      <c r="DJ20" s="619"/>
      <c r="DK20" s="619"/>
      <c r="DL20" s="619"/>
      <c r="DM20" s="619"/>
      <c r="DN20" s="619"/>
      <c r="DO20" s="619"/>
      <c r="DP20" s="620"/>
      <c r="DQ20" s="624">
        <v>5328220</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4848</v>
      </c>
      <c r="S21" s="619"/>
      <c r="T21" s="619"/>
      <c r="U21" s="619"/>
      <c r="V21" s="619"/>
      <c r="W21" s="619"/>
      <c r="X21" s="619"/>
      <c r="Y21" s="620"/>
      <c r="Z21" s="671">
        <v>0.1</v>
      </c>
      <c r="AA21" s="671"/>
      <c r="AB21" s="671"/>
      <c r="AC21" s="671"/>
      <c r="AD21" s="672">
        <v>4848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137802</v>
      </c>
      <c r="S22" s="619"/>
      <c r="T22" s="619"/>
      <c r="U22" s="619"/>
      <c r="V22" s="619"/>
      <c r="W22" s="619"/>
      <c r="X22" s="619"/>
      <c r="Y22" s="620"/>
      <c r="Z22" s="671">
        <v>1.6</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147071</v>
      </c>
      <c r="S23" s="619"/>
      <c r="T23" s="619"/>
      <c r="U23" s="619"/>
      <c r="V23" s="619"/>
      <c r="W23" s="619"/>
      <c r="X23" s="619"/>
      <c r="Y23" s="620"/>
      <c r="Z23" s="671">
        <v>1.7</v>
      </c>
      <c r="AA23" s="671"/>
      <c r="AB23" s="671"/>
      <c r="AC23" s="671"/>
      <c r="AD23" s="672">
        <v>3954</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69657</v>
      </c>
      <c r="S24" s="619"/>
      <c r="T24" s="619"/>
      <c r="U24" s="619"/>
      <c r="V24" s="619"/>
      <c r="W24" s="619"/>
      <c r="X24" s="619"/>
      <c r="Y24" s="620"/>
      <c r="Z24" s="671">
        <v>0.8</v>
      </c>
      <c r="AA24" s="671"/>
      <c r="AB24" s="671"/>
      <c r="AC24" s="671"/>
      <c r="AD24" s="672">
        <v>1</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3928143</v>
      </c>
      <c r="CS24" s="669"/>
      <c r="CT24" s="669"/>
      <c r="CU24" s="669"/>
      <c r="CV24" s="669"/>
      <c r="CW24" s="669"/>
      <c r="CX24" s="669"/>
      <c r="CY24" s="716"/>
      <c r="CZ24" s="720">
        <v>47.7</v>
      </c>
      <c r="DA24" s="721"/>
      <c r="DB24" s="721"/>
      <c r="DC24" s="722"/>
      <c r="DD24" s="715">
        <v>2436802</v>
      </c>
      <c r="DE24" s="669"/>
      <c r="DF24" s="669"/>
      <c r="DG24" s="669"/>
      <c r="DH24" s="669"/>
      <c r="DI24" s="669"/>
      <c r="DJ24" s="669"/>
      <c r="DK24" s="716"/>
      <c r="DL24" s="715">
        <v>2411808</v>
      </c>
      <c r="DM24" s="669"/>
      <c r="DN24" s="669"/>
      <c r="DO24" s="669"/>
      <c r="DP24" s="669"/>
      <c r="DQ24" s="669"/>
      <c r="DR24" s="669"/>
      <c r="DS24" s="669"/>
      <c r="DT24" s="669"/>
      <c r="DU24" s="669"/>
      <c r="DV24" s="716"/>
      <c r="DW24" s="717">
        <v>47.6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1160028</v>
      </c>
      <c r="S25" s="619"/>
      <c r="T25" s="619"/>
      <c r="U25" s="619"/>
      <c r="V25" s="619"/>
      <c r="W25" s="619"/>
      <c r="X25" s="619"/>
      <c r="Y25" s="620"/>
      <c r="Z25" s="671">
        <v>13.4</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1328593</v>
      </c>
      <c r="CS25" s="637"/>
      <c r="CT25" s="637"/>
      <c r="CU25" s="637"/>
      <c r="CV25" s="637"/>
      <c r="CW25" s="637"/>
      <c r="CX25" s="637"/>
      <c r="CY25" s="638"/>
      <c r="CZ25" s="621">
        <v>16.100000000000001</v>
      </c>
      <c r="DA25" s="639"/>
      <c r="DB25" s="639"/>
      <c r="DC25" s="640"/>
      <c r="DD25" s="624">
        <v>1244977</v>
      </c>
      <c r="DE25" s="637"/>
      <c r="DF25" s="637"/>
      <c r="DG25" s="637"/>
      <c r="DH25" s="637"/>
      <c r="DI25" s="637"/>
      <c r="DJ25" s="637"/>
      <c r="DK25" s="638"/>
      <c r="DL25" s="624">
        <v>1227043</v>
      </c>
      <c r="DM25" s="637"/>
      <c r="DN25" s="637"/>
      <c r="DO25" s="637"/>
      <c r="DP25" s="637"/>
      <c r="DQ25" s="637"/>
      <c r="DR25" s="637"/>
      <c r="DS25" s="637"/>
      <c r="DT25" s="637"/>
      <c r="DU25" s="637"/>
      <c r="DV25" s="638"/>
      <c r="DW25" s="641">
        <v>24.2</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754633</v>
      </c>
      <c r="CS26" s="619"/>
      <c r="CT26" s="619"/>
      <c r="CU26" s="619"/>
      <c r="CV26" s="619"/>
      <c r="CW26" s="619"/>
      <c r="CX26" s="619"/>
      <c r="CY26" s="620"/>
      <c r="CZ26" s="621">
        <v>9.1999999999999993</v>
      </c>
      <c r="DA26" s="639"/>
      <c r="DB26" s="639"/>
      <c r="DC26" s="640"/>
      <c r="DD26" s="624">
        <v>685428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809094</v>
      </c>
      <c r="S27" s="619"/>
      <c r="T27" s="619"/>
      <c r="U27" s="619"/>
      <c r="V27" s="619"/>
      <c r="W27" s="619"/>
      <c r="X27" s="619"/>
      <c r="Y27" s="620"/>
      <c r="Z27" s="671">
        <v>9.4</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2083092</v>
      </c>
      <c r="BH27" s="619"/>
      <c r="BI27" s="619"/>
      <c r="BJ27" s="619"/>
      <c r="BK27" s="619"/>
      <c r="BL27" s="619"/>
      <c r="BM27" s="619"/>
      <c r="BN27" s="620"/>
      <c r="BO27" s="671">
        <v>100</v>
      </c>
      <c r="BP27" s="671"/>
      <c r="BQ27" s="671"/>
      <c r="BR27" s="671"/>
      <c r="BS27" s="624">
        <v>15693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1937502</v>
      </c>
      <c r="CS27" s="637"/>
      <c r="CT27" s="637"/>
      <c r="CU27" s="637"/>
      <c r="CV27" s="637"/>
      <c r="CW27" s="637"/>
      <c r="CX27" s="637"/>
      <c r="CY27" s="638"/>
      <c r="CZ27" s="621">
        <v>23.5</v>
      </c>
      <c r="DA27" s="639"/>
      <c r="DB27" s="639"/>
      <c r="DC27" s="640"/>
      <c r="DD27" s="624">
        <v>590458</v>
      </c>
      <c r="DE27" s="637"/>
      <c r="DF27" s="637"/>
      <c r="DG27" s="637"/>
      <c r="DH27" s="637"/>
      <c r="DI27" s="637"/>
      <c r="DJ27" s="637"/>
      <c r="DK27" s="638"/>
      <c r="DL27" s="624">
        <v>583398</v>
      </c>
      <c r="DM27" s="637"/>
      <c r="DN27" s="637"/>
      <c r="DO27" s="637"/>
      <c r="DP27" s="637"/>
      <c r="DQ27" s="637"/>
      <c r="DR27" s="637"/>
      <c r="DS27" s="637"/>
      <c r="DT27" s="637"/>
      <c r="DU27" s="637"/>
      <c r="DV27" s="638"/>
      <c r="DW27" s="641">
        <v>11.5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12300</v>
      </c>
      <c r="S28" s="619"/>
      <c r="T28" s="619"/>
      <c r="U28" s="619"/>
      <c r="V28" s="619"/>
      <c r="W28" s="619"/>
      <c r="X28" s="619"/>
      <c r="Y28" s="620"/>
      <c r="Z28" s="671">
        <v>0.1</v>
      </c>
      <c r="AA28" s="671"/>
      <c r="AB28" s="671"/>
      <c r="AC28" s="671"/>
      <c r="AD28" s="672">
        <v>5119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662048</v>
      </c>
      <c r="CS28" s="619"/>
      <c r="CT28" s="619"/>
      <c r="CU28" s="619"/>
      <c r="CV28" s="619"/>
      <c r="CW28" s="619"/>
      <c r="CX28" s="619"/>
      <c r="CY28" s="620"/>
      <c r="CZ28" s="621">
        <v>8</v>
      </c>
      <c r="DA28" s="639"/>
      <c r="DB28" s="639"/>
      <c r="DC28" s="640"/>
      <c r="DD28" s="624">
        <v>601367</v>
      </c>
      <c r="DE28" s="619"/>
      <c r="DF28" s="619"/>
      <c r="DG28" s="619"/>
      <c r="DH28" s="619"/>
      <c r="DI28" s="619"/>
      <c r="DJ28" s="619"/>
      <c r="DK28" s="620"/>
      <c r="DL28" s="624">
        <v>601367</v>
      </c>
      <c r="DM28" s="619"/>
      <c r="DN28" s="619"/>
      <c r="DO28" s="619"/>
      <c r="DP28" s="619"/>
      <c r="DQ28" s="619"/>
      <c r="DR28" s="619"/>
      <c r="DS28" s="619"/>
      <c r="DT28" s="619"/>
      <c r="DU28" s="619"/>
      <c r="DV28" s="620"/>
      <c r="DW28" s="641">
        <v>11.9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26385</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662048</v>
      </c>
      <c r="CS29" s="637"/>
      <c r="CT29" s="637"/>
      <c r="CU29" s="637"/>
      <c r="CV29" s="637"/>
      <c r="CW29" s="637"/>
      <c r="CX29" s="637"/>
      <c r="CY29" s="638"/>
      <c r="CZ29" s="621">
        <v>8</v>
      </c>
      <c r="DA29" s="639"/>
      <c r="DB29" s="639"/>
      <c r="DC29" s="640"/>
      <c r="DD29" s="624">
        <v>601367</v>
      </c>
      <c r="DE29" s="637"/>
      <c r="DF29" s="637"/>
      <c r="DG29" s="637"/>
      <c r="DH29" s="637"/>
      <c r="DI29" s="637"/>
      <c r="DJ29" s="637"/>
      <c r="DK29" s="638"/>
      <c r="DL29" s="624">
        <v>601367</v>
      </c>
      <c r="DM29" s="637"/>
      <c r="DN29" s="637"/>
      <c r="DO29" s="637"/>
      <c r="DP29" s="637"/>
      <c r="DQ29" s="637"/>
      <c r="DR29" s="637"/>
      <c r="DS29" s="637"/>
      <c r="DT29" s="637"/>
      <c r="DU29" s="637"/>
      <c r="DV29" s="638"/>
      <c r="DW29" s="641">
        <v>11.9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44360</v>
      </c>
      <c r="S30" s="619"/>
      <c r="T30" s="619"/>
      <c r="U30" s="619"/>
      <c r="V30" s="619"/>
      <c r="W30" s="619"/>
      <c r="X30" s="619"/>
      <c r="Y30" s="620"/>
      <c r="Z30" s="671">
        <v>0.5</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96.4</v>
      </c>
      <c r="BN30" s="685"/>
      <c r="BO30" s="685"/>
      <c r="BP30" s="685"/>
      <c r="BQ30" s="687"/>
      <c r="BR30" s="684">
        <v>98.9</v>
      </c>
      <c r="BS30" s="685"/>
      <c r="BT30" s="685"/>
      <c r="BU30" s="685"/>
      <c r="BV30" s="685"/>
      <c r="BW30" s="685"/>
      <c r="BX30" s="686">
        <v>95.8</v>
      </c>
      <c r="BY30" s="685"/>
      <c r="BZ30" s="685"/>
      <c r="CA30" s="685"/>
      <c r="CB30" s="687"/>
      <c r="CD30" s="690"/>
      <c r="CE30" s="691"/>
      <c r="CF30" s="655" t="s">
        <v>289</v>
      </c>
      <c r="CG30" s="652"/>
      <c r="CH30" s="652"/>
      <c r="CI30" s="652"/>
      <c r="CJ30" s="652"/>
      <c r="CK30" s="652"/>
      <c r="CL30" s="652"/>
      <c r="CM30" s="652"/>
      <c r="CN30" s="652"/>
      <c r="CO30" s="652"/>
      <c r="CP30" s="652"/>
      <c r="CQ30" s="653"/>
      <c r="CR30" s="618">
        <v>585015</v>
      </c>
      <c r="CS30" s="619"/>
      <c r="CT30" s="619"/>
      <c r="CU30" s="619"/>
      <c r="CV30" s="619"/>
      <c r="CW30" s="619"/>
      <c r="CX30" s="619"/>
      <c r="CY30" s="620"/>
      <c r="CZ30" s="621">
        <v>7.1</v>
      </c>
      <c r="DA30" s="639"/>
      <c r="DB30" s="639"/>
      <c r="DC30" s="640"/>
      <c r="DD30" s="624">
        <v>541235</v>
      </c>
      <c r="DE30" s="619"/>
      <c r="DF30" s="619"/>
      <c r="DG30" s="619"/>
      <c r="DH30" s="619"/>
      <c r="DI30" s="619"/>
      <c r="DJ30" s="619"/>
      <c r="DK30" s="620"/>
      <c r="DL30" s="624">
        <v>541235</v>
      </c>
      <c r="DM30" s="619"/>
      <c r="DN30" s="619"/>
      <c r="DO30" s="619"/>
      <c r="DP30" s="619"/>
      <c r="DQ30" s="619"/>
      <c r="DR30" s="619"/>
      <c r="DS30" s="619"/>
      <c r="DT30" s="619"/>
      <c r="DU30" s="619"/>
      <c r="DV30" s="620"/>
      <c r="DW30" s="641">
        <v>10.7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324696</v>
      </c>
      <c r="S31" s="619"/>
      <c r="T31" s="619"/>
      <c r="U31" s="619"/>
      <c r="V31" s="619"/>
      <c r="W31" s="619"/>
      <c r="X31" s="619"/>
      <c r="Y31" s="620"/>
      <c r="Z31" s="671">
        <v>3.8</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97.8</v>
      </c>
      <c r="BN31" s="683"/>
      <c r="BO31" s="683"/>
      <c r="BP31" s="683"/>
      <c r="BQ31" s="647"/>
      <c r="BR31" s="682">
        <v>99.1</v>
      </c>
      <c r="BS31" s="637"/>
      <c r="BT31" s="637"/>
      <c r="BU31" s="637"/>
      <c r="BV31" s="637"/>
      <c r="BW31" s="637"/>
      <c r="BX31" s="673">
        <v>97.1</v>
      </c>
      <c r="BY31" s="683"/>
      <c r="BZ31" s="683"/>
      <c r="CA31" s="683"/>
      <c r="CB31" s="647"/>
      <c r="CD31" s="690"/>
      <c r="CE31" s="691"/>
      <c r="CF31" s="655" t="s">
        <v>293</v>
      </c>
      <c r="CG31" s="652"/>
      <c r="CH31" s="652"/>
      <c r="CI31" s="652"/>
      <c r="CJ31" s="652"/>
      <c r="CK31" s="652"/>
      <c r="CL31" s="652"/>
      <c r="CM31" s="652"/>
      <c r="CN31" s="652"/>
      <c r="CO31" s="652"/>
      <c r="CP31" s="652"/>
      <c r="CQ31" s="653"/>
      <c r="CR31" s="618">
        <v>77033</v>
      </c>
      <c r="CS31" s="637"/>
      <c r="CT31" s="637"/>
      <c r="CU31" s="637"/>
      <c r="CV31" s="637"/>
      <c r="CW31" s="637"/>
      <c r="CX31" s="637"/>
      <c r="CY31" s="638"/>
      <c r="CZ31" s="621">
        <v>0.9</v>
      </c>
      <c r="DA31" s="639"/>
      <c r="DB31" s="639"/>
      <c r="DC31" s="640"/>
      <c r="DD31" s="624">
        <v>60132</v>
      </c>
      <c r="DE31" s="637"/>
      <c r="DF31" s="637"/>
      <c r="DG31" s="637"/>
      <c r="DH31" s="637"/>
      <c r="DI31" s="637"/>
      <c r="DJ31" s="637"/>
      <c r="DK31" s="638"/>
      <c r="DL31" s="624">
        <v>60132</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135015</v>
      </c>
      <c r="S32" s="619"/>
      <c r="T32" s="619"/>
      <c r="U32" s="619"/>
      <c r="V32" s="619"/>
      <c r="W32" s="619"/>
      <c r="X32" s="619"/>
      <c r="Y32" s="620"/>
      <c r="Z32" s="671">
        <v>1.6</v>
      </c>
      <c r="AA32" s="671"/>
      <c r="AB32" s="671"/>
      <c r="AC32" s="671"/>
      <c r="AD32" s="672">
        <v>41330</v>
      </c>
      <c r="AE32" s="672"/>
      <c r="AF32" s="672"/>
      <c r="AG32" s="672"/>
      <c r="AH32" s="672"/>
      <c r="AI32" s="672"/>
      <c r="AJ32" s="672"/>
      <c r="AK32" s="672"/>
      <c r="AL32" s="641">
        <v>0.9</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94.5</v>
      </c>
      <c r="BN32" s="603"/>
      <c r="BO32" s="603"/>
      <c r="BP32" s="603"/>
      <c r="BQ32" s="660"/>
      <c r="BR32" s="681">
        <v>98.6</v>
      </c>
      <c r="BS32" s="603"/>
      <c r="BT32" s="603"/>
      <c r="BU32" s="603"/>
      <c r="BV32" s="603"/>
      <c r="BW32" s="603"/>
      <c r="BX32" s="666">
        <v>93.9</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903933</v>
      </c>
      <c r="S33" s="619"/>
      <c r="T33" s="619"/>
      <c r="U33" s="619"/>
      <c r="V33" s="619"/>
      <c r="W33" s="619"/>
      <c r="X33" s="619"/>
      <c r="Y33" s="620"/>
      <c r="Z33" s="671">
        <v>10.5</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3129937</v>
      </c>
      <c r="CS33" s="637"/>
      <c r="CT33" s="637"/>
      <c r="CU33" s="637"/>
      <c r="CV33" s="637"/>
      <c r="CW33" s="637"/>
      <c r="CX33" s="637"/>
      <c r="CY33" s="638"/>
      <c r="CZ33" s="621">
        <v>38</v>
      </c>
      <c r="DA33" s="639"/>
      <c r="DB33" s="639"/>
      <c r="DC33" s="640"/>
      <c r="DD33" s="624">
        <v>2597435</v>
      </c>
      <c r="DE33" s="637"/>
      <c r="DF33" s="637"/>
      <c r="DG33" s="637"/>
      <c r="DH33" s="637"/>
      <c r="DI33" s="637"/>
      <c r="DJ33" s="637"/>
      <c r="DK33" s="638"/>
      <c r="DL33" s="624">
        <v>1971064</v>
      </c>
      <c r="DM33" s="637"/>
      <c r="DN33" s="637"/>
      <c r="DO33" s="637"/>
      <c r="DP33" s="637"/>
      <c r="DQ33" s="637"/>
      <c r="DR33" s="637"/>
      <c r="DS33" s="637"/>
      <c r="DT33" s="637"/>
      <c r="DU33" s="637"/>
      <c r="DV33" s="638"/>
      <c r="DW33" s="641">
        <v>38.9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772477</v>
      </c>
      <c r="CS34" s="619"/>
      <c r="CT34" s="619"/>
      <c r="CU34" s="619"/>
      <c r="CV34" s="619"/>
      <c r="CW34" s="619"/>
      <c r="CX34" s="619"/>
      <c r="CY34" s="620"/>
      <c r="CZ34" s="621">
        <v>9.4</v>
      </c>
      <c r="DA34" s="639"/>
      <c r="DB34" s="639"/>
      <c r="DC34" s="640"/>
      <c r="DD34" s="624">
        <v>608823</v>
      </c>
      <c r="DE34" s="619"/>
      <c r="DF34" s="619"/>
      <c r="DG34" s="619"/>
      <c r="DH34" s="619"/>
      <c r="DI34" s="619"/>
      <c r="DJ34" s="619"/>
      <c r="DK34" s="620"/>
      <c r="DL34" s="624">
        <v>486551</v>
      </c>
      <c r="DM34" s="619"/>
      <c r="DN34" s="619"/>
      <c r="DO34" s="619"/>
      <c r="DP34" s="619"/>
      <c r="DQ34" s="619"/>
      <c r="DR34" s="619"/>
      <c r="DS34" s="619"/>
      <c r="DT34" s="619"/>
      <c r="DU34" s="619"/>
      <c r="DV34" s="620"/>
      <c r="DW34" s="641">
        <v>9.6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343033</v>
      </c>
      <c r="S35" s="619"/>
      <c r="T35" s="619"/>
      <c r="U35" s="619"/>
      <c r="V35" s="619"/>
      <c r="W35" s="619"/>
      <c r="X35" s="619"/>
      <c r="Y35" s="620"/>
      <c r="Z35" s="671">
        <v>4</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1032882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271192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75271</v>
      </c>
      <c r="CS35" s="637"/>
      <c r="CT35" s="637"/>
      <c r="CU35" s="637"/>
      <c r="CV35" s="637"/>
      <c r="CW35" s="637"/>
      <c r="CX35" s="637"/>
      <c r="CY35" s="638"/>
      <c r="CZ35" s="621">
        <v>0.9</v>
      </c>
      <c r="DA35" s="639"/>
      <c r="DB35" s="639"/>
      <c r="DC35" s="640"/>
      <c r="DD35" s="624">
        <v>55487</v>
      </c>
      <c r="DE35" s="637"/>
      <c r="DF35" s="637"/>
      <c r="DG35" s="637"/>
      <c r="DH35" s="637"/>
      <c r="DI35" s="637"/>
      <c r="DJ35" s="637"/>
      <c r="DK35" s="638"/>
      <c r="DL35" s="624">
        <v>54655</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8626972</v>
      </c>
      <c r="S36" s="659"/>
      <c r="T36" s="659"/>
      <c r="U36" s="659"/>
      <c r="V36" s="659"/>
      <c r="W36" s="659"/>
      <c r="X36" s="659"/>
      <c r="Y36" s="662"/>
      <c r="Z36" s="663">
        <v>100</v>
      </c>
      <c r="AA36" s="663"/>
      <c r="AB36" s="663"/>
      <c r="AC36" s="663"/>
      <c r="AD36" s="664">
        <v>4721581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206326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236867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1013258</v>
      </c>
      <c r="CS36" s="619"/>
      <c r="CT36" s="619"/>
      <c r="CU36" s="619"/>
      <c r="CV36" s="619"/>
      <c r="CW36" s="619"/>
      <c r="CX36" s="619"/>
      <c r="CY36" s="620"/>
      <c r="CZ36" s="621">
        <v>12.3</v>
      </c>
      <c r="DA36" s="639"/>
      <c r="DB36" s="639"/>
      <c r="DC36" s="640"/>
      <c r="DD36" s="624">
        <v>884931</v>
      </c>
      <c r="DE36" s="619"/>
      <c r="DF36" s="619"/>
      <c r="DG36" s="619"/>
      <c r="DH36" s="619"/>
      <c r="DI36" s="619"/>
      <c r="DJ36" s="619"/>
      <c r="DK36" s="620"/>
      <c r="DL36" s="624">
        <v>710426</v>
      </c>
      <c r="DM36" s="619"/>
      <c r="DN36" s="619"/>
      <c r="DO36" s="619"/>
      <c r="DP36" s="619"/>
      <c r="DQ36" s="619"/>
      <c r="DR36" s="619"/>
      <c r="DS36" s="619"/>
      <c r="DT36" s="619"/>
      <c r="DU36" s="619"/>
      <c r="DV36" s="620"/>
      <c r="DW36" s="641">
        <v>14</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16146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3551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583613</v>
      </c>
      <c r="CS37" s="637"/>
      <c r="CT37" s="637"/>
      <c r="CU37" s="637"/>
      <c r="CV37" s="637"/>
      <c r="CW37" s="637"/>
      <c r="CX37" s="637"/>
      <c r="CY37" s="638"/>
      <c r="CZ37" s="621">
        <v>7.1</v>
      </c>
      <c r="DA37" s="639"/>
      <c r="DB37" s="639"/>
      <c r="DC37" s="640"/>
      <c r="DD37" s="624">
        <v>583613</v>
      </c>
      <c r="DE37" s="637"/>
      <c r="DF37" s="637"/>
      <c r="DG37" s="637"/>
      <c r="DH37" s="637"/>
      <c r="DI37" s="637"/>
      <c r="DJ37" s="637"/>
      <c r="DK37" s="638"/>
      <c r="DL37" s="624">
        <v>535881</v>
      </c>
      <c r="DM37" s="637"/>
      <c r="DN37" s="637"/>
      <c r="DO37" s="637"/>
      <c r="DP37" s="637"/>
      <c r="DQ37" s="637"/>
      <c r="DR37" s="637"/>
      <c r="DS37" s="637"/>
      <c r="DT37" s="637"/>
      <c r="DU37" s="637"/>
      <c r="DV37" s="638"/>
      <c r="DW37" s="641">
        <v>10.6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5903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1016736</v>
      </c>
      <c r="CS38" s="619"/>
      <c r="CT38" s="619"/>
      <c r="CU38" s="619"/>
      <c r="CV38" s="619"/>
      <c r="CW38" s="619"/>
      <c r="CX38" s="619"/>
      <c r="CY38" s="620"/>
      <c r="CZ38" s="621">
        <v>12.4</v>
      </c>
      <c r="DA38" s="639"/>
      <c r="DB38" s="639"/>
      <c r="DC38" s="640"/>
      <c r="DD38" s="624">
        <v>842200</v>
      </c>
      <c r="DE38" s="619"/>
      <c r="DF38" s="619"/>
      <c r="DG38" s="619"/>
      <c r="DH38" s="619"/>
      <c r="DI38" s="619"/>
      <c r="DJ38" s="619"/>
      <c r="DK38" s="620"/>
      <c r="DL38" s="624">
        <v>697952</v>
      </c>
      <c r="DM38" s="619"/>
      <c r="DN38" s="619"/>
      <c r="DO38" s="619"/>
      <c r="DP38" s="619"/>
      <c r="DQ38" s="619"/>
      <c r="DR38" s="619"/>
      <c r="DS38" s="619"/>
      <c r="DT38" s="619"/>
      <c r="DU38" s="619"/>
      <c r="DV38" s="620"/>
      <c r="DW38" s="641">
        <v>13.8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205215</v>
      </c>
      <c r="CS39" s="637"/>
      <c r="CT39" s="637"/>
      <c r="CU39" s="637"/>
      <c r="CV39" s="637"/>
      <c r="CW39" s="637"/>
      <c r="CX39" s="637"/>
      <c r="CY39" s="638"/>
      <c r="CZ39" s="621">
        <v>2.5</v>
      </c>
      <c r="DA39" s="639"/>
      <c r="DB39" s="639"/>
      <c r="DC39" s="640"/>
      <c r="DD39" s="624">
        <v>184014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247564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46980</v>
      </c>
      <c r="CS40" s="619"/>
      <c r="CT40" s="619"/>
      <c r="CU40" s="619"/>
      <c r="CV40" s="619"/>
      <c r="CW40" s="619"/>
      <c r="CX40" s="619"/>
      <c r="CY40" s="620"/>
      <c r="CZ40" s="621">
        <v>0.6</v>
      </c>
      <c r="DA40" s="639"/>
      <c r="DB40" s="639"/>
      <c r="DC40" s="640"/>
      <c r="DD40" s="624">
        <v>21980</v>
      </c>
      <c r="DE40" s="619"/>
      <c r="DF40" s="619"/>
      <c r="DG40" s="619"/>
      <c r="DH40" s="619"/>
      <c r="DI40" s="619"/>
      <c r="DJ40" s="619"/>
      <c r="DK40" s="620"/>
      <c r="DL40" s="624">
        <v>21480</v>
      </c>
      <c r="DM40" s="619"/>
      <c r="DN40" s="619"/>
      <c r="DO40" s="619"/>
      <c r="DP40" s="619"/>
      <c r="DQ40" s="619"/>
      <c r="DR40" s="619"/>
      <c r="DS40" s="619"/>
      <c r="DT40" s="619"/>
      <c r="DU40" s="619"/>
      <c r="DV40" s="620"/>
      <c r="DW40" s="641">
        <v>0.4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562846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1170097</v>
      </c>
      <c r="CS42" s="619"/>
      <c r="CT42" s="619"/>
      <c r="CU42" s="619"/>
      <c r="CV42" s="619"/>
      <c r="CW42" s="619"/>
      <c r="CX42" s="619"/>
      <c r="CY42" s="620"/>
      <c r="CZ42" s="621">
        <v>14.2</v>
      </c>
      <c r="DA42" s="622"/>
      <c r="DB42" s="622"/>
      <c r="DC42" s="623"/>
      <c r="DD42" s="624">
        <v>293983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28252</v>
      </c>
      <c r="CS43" s="637"/>
      <c r="CT43" s="637"/>
      <c r="CU43" s="637"/>
      <c r="CV43" s="637"/>
      <c r="CW43" s="637"/>
      <c r="CX43" s="637"/>
      <c r="CY43" s="638"/>
      <c r="CZ43" s="621">
        <v>0.3</v>
      </c>
      <c r="DA43" s="639"/>
      <c r="DB43" s="639"/>
      <c r="DC43" s="640"/>
      <c r="DD43" s="624">
        <v>27502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1137313</v>
      </c>
      <c r="CS44" s="619"/>
      <c r="CT44" s="619"/>
      <c r="CU44" s="619"/>
      <c r="CV44" s="619"/>
      <c r="CW44" s="619"/>
      <c r="CX44" s="619"/>
      <c r="CY44" s="620"/>
      <c r="CZ44" s="621">
        <v>13.8</v>
      </c>
      <c r="DA44" s="622"/>
      <c r="DB44" s="622"/>
      <c r="DC44" s="623"/>
      <c r="DD44" s="624">
        <v>281386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410012</v>
      </c>
      <c r="CS45" s="637"/>
      <c r="CT45" s="637"/>
      <c r="CU45" s="637"/>
      <c r="CV45" s="637"/>
      <c r="CW45" s="637"/>
      <c r="CX45" s="637"/>
      <c r="CY45" s="638"/>
      <c r="CZ45" s="621">
        <v>5</v>
      </c>
      <c r="DA45" s="639"/>
      <c r="DB45" s="639"/>
      <c r="DC45" s="640"/>
      <c r="DD45" s="624">
        <v>37892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605916</v>
      </c>
      <c r="CS46" s="619"/>
      <c r="CT46" s="619"/>
      <c r="CU46" s="619"/>
      <c r="CV46" s="619"/>
      <c r="CW46" s="619"/>
      <c r="CX46" s="619"/>
      <c r="CY46" s="620"/>
      <c r="CZ46" s="621">
        <v>7.4</v>
      </c>
      <c r="DA46" s="622"/>
      <c r="DB46" s="622"/>
      <c r="DC46" s="623"/>
      <c r="DD46" s="624">
        <v>220524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32784</v>
      </c>
      <c r="CS47" s="637"/>
      <c r="CT47" s="637"/>
      <c r="CU47" s="637"/>
      <c r="CV47" s="637"/>
      <c r="CW47" s="637"/>
      <c r="CX47" s="637"/>
      <c r="CY47" s="638"/>
      <c r="CZ47" s="621">
        <v>0.4</v>
      </c>
      <c r="DA47" s="639"/>
      <c r="DB47" s="639"/>
      <c r="DC47" s="640"/>
      <c r="DD47" s="624">
        <v>12597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8228177</v>
      </c>
      <c r="CS49" s="603"/>
      <c r="CT49" s="603"/>
      <c r="CU49" s="603"/>
      <c r="CV49" s="603"/>
      <c r="CW49" s="603"/>
      <c r="CX49" s="603"/>
      <c r="CY49" s="604"/>
      <c r="CZ49" s="605">
        <v>100</v>
      </c>
      <c r="DA49" s="606"/>
      <c r="DB49" s="606"/>
      <c r="DC49" s="607"/>
      <c r="DD49" s="608">
        <v>5328220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564</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8627</v>
      </c>
      <c r="R7" s="1131"/>
      <c r="S7" s="1131"/>
      <c r="T7" s="1131"/>
      <c r="U7" s="1131"/>
      <c r="V7" s="1131">
        <v>8228</v>
      </c>
      <c r="W7" s="1131"/>
      <c r="X7" s="1131"/>
      <c r="Y7" s="1131"/>
      <c r="Z7" s="1131"/>
      <c r="AA7" s="1131">
        <v>399</v>
      </c>
      <c r="AB7" s="1131"/>
      <c r="AC7" s="1131"/>
      <c r="AD7" s="1131"/>
      <c r="AE7" s="1132"/>
      <c r="AF7" s="1133">
        <v>332</v>
      </c>
      <c r="AG7" s="1134"/>
      <c r="AH7" s="1134"/>
      <c r="AI7" s="1134"/>
      <c r="AJ7" s="1135"/>
      <c r="AK7" s="1117">
        <v>44</v>
      </c>
      <c r="AL7" s="1118"/>
      <c r="AM7" s="1118"/>
      <c r="AN7" s="1118"/>
      <c r="AO7" s="1118"/>
      <c r="AP7" s="1118">
        <v>7320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8</v>
      </c>
      <c r="CI7" s="1115"/>
      <c r="CJ7" s="1115"/>
      <c r="CK7" s="1115"/>
      <c r="CL7" s="1116"/>
      <c r="CM7" s="1114">
        <v>-4</v>
      </c>
      <c r="CN7" s="1115"/>
      <c r="CO7" s="1115"/>
      <c r="CP7" s="1115"/>
      <c r="CQ7" s="1116"/>
      <c r="CR7" s="1114">
        <v>21</v>
      </c>
      <c r="CS7" s="1115"/>
      <c r="CT7" s="1115"/>
      <c r="CU7" s="1115"/>
      <c r="CV7" s="1116"/>
      <c r="CW7" s="1114">
        <v>15</v>
      </c>
      <c r="CX7" s="1115"/>
      <c r="CY7" s="1115"/>
      <c r="CZ7" s="1115"/>
      <c r="DA7" s="1116"/>
      <c r="DB7" s="1114">
        <v>11</v>
      </c>
      <c r="DC7" s="1115"/>
      <c r="DD7" s="1115"/>
      <c r="DE7" s="1115"/>
      <c r="DF7" s="1116"/>
      <c r="DG7" s="1114" t="s">
        <v>541</v>
      </c>
      <c r="DH7" s="1115"/>
      <c r="DI7" s="1115"/>
      <c r="DJ7" s="1115"/>
      <c r="DK7" s="1116"/>
      <c r="DL7" s="1114" t="s">
        <v>541</v>
      </c>
      <c r="DM7" s="1115"/>
      <c r="DN7" s="1115"/>
      <c r="DO7" s="1115"/>
      <c r="DP7" s="1116"/>
      <c r="DQ7" s="1114" t="s">
        <v>541</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17</v>
      </c>
      <c r="CI8" s="1016"/>
      <c r="CJ8" s="1016"/>
      <c r="CK8" s="1016"/>
      <c r="CL8" s="1017"/>
      <c r="CM8" s="1015">
        <v>124</v>
      </c>
      <c r="CN8" s="1016"/>
      <c r="CO8" s="1016"/>
      <c r="CP8" s="1016"/>
      <c r="CQ8" s="1017"/>
      <c r="CR8" s="1015">
        <v>5</v>
      </c>
      <c r="CS8" s="1016"/>
      <c r="CT8" s="1016"/>
      <c r="CU8" s="1016"/>
      <c r="CV8" s="1017"/>
      <c r="CW8" s="1015" t="s">
        <v>541</v>
      </c>
      <c r="CX8" s="1016"/>
      <c r="CY8" s="1016"/>
      <c r="CZ8" s="1016"/>
      <c r="DA8" s="1017"/>
      <c r="DB8" s="1015" t="s">
        <v>541</v>
      </c>
      <c r="DC8" s="1016"/>
      <c r="DD8" s="1016"/>
      <c r="DE8" s="1016"/>
      <c r="DF8" s="1017"/>
      <c r="DG8" s="1015" t="s">
        <v>541</v>
      </c>
      <c r="DH8" s="1016"/>
      <c r="DI8" s="1016"/>
      <c r="DJ8" s="1016"/>
      <c r="DK8" s="1017"/>
      <c r="DL8" s="1015" t="s">
        <v>541</v>
      </c>
      <c r="DM8" s="1016"/>
      <c r="DN8" s="1016"/>
      <c r="DO8" s="1016"/>
      <c r="DP8" s="1017"/>
      <c r="DQ8" s="1015" t="s">
        <v>541</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560</v>
      </c>
      <c r="BT9" s="1041"/>
      <c r="BU9" s="1041"/>
      <c r="BV9" s="1041"/>
      <c r="BW9" s="1041"/>
      <c r="BX9" s="1041"/>
      <c r="BY9" s="1041"/>
      <c r="BZ9" s="1041"/>
      <c r="CA9" s="1041"/>
      <c r="CB9" s="1041"/>
      <c r="CC9" s="1041"/>
      <c r="CD9" s="1041"/>
      <c r="CE9" s="1041"/>
      <c r="CF9" s="1041"/>
      <c r="CG9" s="1042"/>
      <c r="CH9" s="1015">
        <v>-106</v>
      </c>
      <c r="CI9" s="1016"/>
      <c r="CJ9" s="1016"/>
      <c r="CK9" s="1016"/>
      <c r="CL9" s="1017"/>
      <c r="CM9" s="1015">
        <v>359</v>
      </c>
      <c r="CN9" s="1016"/>
      <c r="CO9" s="1016"/>
      <c r="CP9" s="1016"/>
      <c r="CQ9" s="1017"/>
      <c r="CR9" s="1015">
        <v>0.4</v>
      </c>
      <c r="CS9" s="1016"/>
      <c r="CT9" s="1016"/>
      <c r="CU9" s="1016"/>
      <c r="CV9" s="1017"/>
      <c r="CW9" s="1015" t="s">
        <v>561</v>
      </c>
      <c r="CX9" s="1016"/>
      <c r="CY9" s="1016"/>
      <c r="CZ9" s="1016"/>
      <c r="DA9" s="1017"/>
      <c r="DB9" s="1015">
        <v>20</v>
      </c>
      <c r="DC9" s="1016"/>
      <c r="DD9" s="1016"/>
      <c r="DE9" s="1016"/>
      <c r="DF9" s="1017"/>
      <c r="DG9" s="1015" t="s">
        <v>561</v>
      </c>
      <c r="DH9" s="1016"/>
      <c r="DI9" s="1016"/>
      <c r="DJ9" s="1016"/>
      <c r="DK9" s="1017"/>
      <c r="DL9" s="1015" t="s">
        <v>561</v>
      </c>
      <c r="DM9" s="1016"/>
      <c r="DN9" s="1016"/>
      <c r="DO9" s="1016"/>
      <c r="DP9" s="1017"/>
      <c r="DQ9" s="1015" t="s">
        <v>561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8627</v>
      </c>
      <c r="R23" s="1095"/>
      <c r="S23" s="1095"/>
      <c r="T23" s="1095"/>
      <c r="U23" s="1095"/>
      <c r="V23" s="1095">
        <v>8228</v>
      </c>
      <c r="W23" s="1095"/>
      <c r="X23" s="1095"/>
      <c r="Y23" s="1095"/>
      <c r="Z23" s="1095"/>
      <c r="AA23" s="1095">
        <v>399</v>
      </c>
      <c r="AB23" s="1095"/>
      <c r="AC23" s="1095"/>
      <c r="AD23" s="1095"/>
      <c r="AE23" s="1096"/>
      <c r="AF23" s="1097">
        <v>332</v>
      </c>
      <c r="AG23" s="1095"/>
      <c r="AH23" s="1095"/>
      <c r="AI23" s="1095"/>
      <c r="AJ23" s="1098"/>
      <c r="AK23" s="1099"/>
      <c r="AL23" s="1100"/>
      <c r="AM23" s="1100"/>
      <c r="AN23" s="1100"/>
      <c r="AO23" s="1100"/>
      <c r="AP23" s="1095">
        <v>7320</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3489</v>
      </c>
      <c r="R28" s="1080"/>
      <c r="S28" s="1080"/>
      <c r="T28" s="1080"/>
      <c r="U28" s="1080"/>
      <c r="V28" s="1080">
        <v>3218</v>
      </c>
      <c r="W28" s="1080"/>
      <c r="X28" s="1080"/>
      <c r="Y28" s="1080"/>
      <c r="Z28" s="1080"/>
      <c r="AA28" s="1080">
        <v>271</v>
      </c>
      <c r="AB28" s="1080"/>
      <c r="AC28" s="1080"/>
      <c r="AD28" s="1080"/>
      <c r="AE28" s="1081"/>
      <c r="AF28" s="1082">
        <v>271</v>
      </c>
      <c r="AG28" s="1080"/>
      <c r="AH28" s="1080"/>
      <c r="AI28" s="1080"/>
      <c r="AJ28" s="1083"/>
      <c r="AK28" s="1084">
        <v>248</v>
      </c>
      <c r="AL28" s="1072"/>
      <c r="AM28" s="1072"/>
      <c r="AN28" s="1072"/>
      <c r="AO28" s="1072"/>
      <c r="AP28" s="1072" t="s">
        <v>557</v>
      </c>
      <c r="AQ28" s="1072"/>
      <c r="AR28" s="1072"/>
      <c r="AS28" s="1072"/>
      <c r="AT28" s="1072"/>
      <c r="AU28" s="1072" t="s">
        <v>551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1751</v>
      </c>
      <c r="R29" s="1070"/>
      <c r="S29" s="1070"/>
      <c r="T29" s="1070"/>
      <c r="U29" s="1070"/>
      <c r="V29" s="1070">
        <v>1631</v>
      </c>
      <c r="W29" s="1070"/>
      <c r="X29" s="1070"/>
      <c r="Y29" s="1070"/>
      <c r="Z29" s="1070"/>
      <c r="AA29" s="1070">
        <v>120</v>
      </c>
      <c r="AB29" s="1070"/>
      <c r="AC29" s="1070"/>
      <c r="AD29" s="1070"/>
      <c r="AE29" s="1071"/>
      <c r="AF29" s="1045">
        <v>120</v>
      </c>
      <c r="AG29" s="1046"/>
      <c r="AH29" s="1046"/>
      <c r="AI29" s="1046"/>
      <c r="AJ29" s="1047"/>
      <c r="AK29" s="1006">
        <v>277</v>
      </c>
      <c r="AL29" s="997"/>
      <c r="AM29" s="997"/>
      <c r="AN29" s="997"/>
      <c r="AO29" s="997"/>
      <c r="AP29" s="997" t="s">
        <v>551</v>
      </c>
      <c r="AQ29" s="997"/>
      <c r="AR29" s="997"/>
      <c r="AS29" s="997"/>
      <c r="AT29" s="997"/>
      <c r="AU29" s="997" t="s">
        <v>552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10</v>
      </c>
      <c r="R30" s="1070"/>
      <c r="S30" s="1070"/>
      <c r="T30" s="1070"/>
      <c r="U30" s="1070"/>
      <c r="V30" s="1070">
        <v>10</v>
      </c>
      <c r="W30" s="1070"/>
      <c r="X30" s="1070"/>
      <c r="Y30" s="1070"/>
      <c r="Z30" s="1070"/>
      <c r="AA30" s="1070">
        <v>1</v>
      </c>
      <c r="AB30" s="1070"/>
      <c r="AC30" s="1070"/>
      <c r="AD30" s="1070"/>
      <c r="AE30" s="1071"/>
      <c r="AF30" s="1045">
        <v>1</v>
      </c>
      <c r="AG30" s="1046"/>
      <c r="AH30" s="1046"/>
      <c r="AI30" s="1046"/>
      <c r="AJ30" s="1047"/>
      <c r="AK30" s="1006">
        <v>4</v>
      </c>
      <c r="AL30" s="997"/>
      <c r="AM30" s="997"/>
      <c r="AN30" s="997"/>
      <c r="AO30" s="997"/>
      <c r="AP30" s="997" t="s">
        <v>551</v>
      </c>
      <c r="AQ30" s="997"/>
      <c r="AR30" s="997"/>
      <c r="AS30" s="997"/>
      <c r="AT30" s="997"/>
      <c r="AU30" s="997" t="s">
        <v>551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472</v>
      </c>
      <c r="R31" s="1070"/>
      <c r="S31" s="1070"/>
      <c r="T31" s="1070"/>
      <c r="U31" s="1070"/>
      <c r="V31" s="1070">
        <v>472</v>
      </c>
      <c r="W31" s="1070"/>
      <c r="X31" s="1070"/>
      <c r="Y31" s="1070"/>
      <c r="Z31" s="1070"/>
      <c r="AA31" s="1070">
        <v>0</v>
      </c>
      <c r="AB31" s="1070"/>
      <c r="AC31" s="1070"/>
      <c r="AD31" s="1070"/>
      <c r="AE31" s="1071"/>
      <c r="AF31" s="1045">
        <v>0</v>
      </c>
      <c r="AG31" s="1046"/>
      <c r="AH31" s="1046"/>
      <c r="AI31" s="1046"/>
      <c r="AJ31" s="1047"/>
      <c r="AK31" s="1006">
        <v>285</v>
      </c>
      <c r="AL31" s="997"/>
      <c r="AM31" s="997"/>
      <c r="AN31" s="997"/>
      <c r="AO31" s="997"/>
      <c r="AP31" s="997" t="s">
        <v>551</v>
      </c>
      <c r="AQ31" s="997"/>
      <c r="AR31" s="997"/>
      <c r="AS31" s="997"/>
      <c r="AT31" s="997"/>
      <c r="AU31" s="997" t="s">
        <v>551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433</v>
      </c>
      <c r="R32" s="1070"/>
      <c r="S32" s="1070"/>
      <c r="T32" s="1070"/>
      <c r="U32" s="1070"/>
      <c r="V32" s="1070">
        <v>407</v>
      </c>
      <c r="W32" s="1070"/>
      <c r="X32" s="1070"/>
      <c r="Y32" s="1070"/>
      <c r="Z32" s="1070"/>
      <c r="AA32" s="1070">
        <v>26</v>
      </c>
      <c r="AB32" s="1070"/>
      <c r="AC32" s="1070"/>
      <c r="AD32" s="1070"/>
      <c r="AE32" s="1071"/>
      <c r="AF32" s="1045">
        <v>275</v>
      </c>
      <c r="AG32" s="1046"/>
      <c r="AH32" s="1046"/>
      <c r="AI32" s="1046"/>
      <c r="AJ32" s="1047"/>
      <c r="AK32" s="1006">
        <v>15</v>
      </c>
      <c r="AL32" s="997"/>
      <c r="AM32" s="997"/>
      <c r="AN32" s="997"/>
      <c r="AO32" s="997"/>
      <c r="AP32" s="997">
        <v>2846</v>
      </c>
      <c r="AQ32" s="997"/>
      <c r="AR32" s="997"/>
      <c r="AS32" s="997"/>
      <c r="AT32" s="997"/>
      <c r="AU32" s="997">
        <v>108</v>
      </c>
      <c r="AV32" s="997"/>
      <c r="AW32" s="997"/>
      <c r="AX32" s="997"/>
      <c r="AY32" s="997"/>
      <c r="AZ32" s="1068" t="s">
        <v>553</v>
      </c>
      <c r="BA32" s="1068"/>
      <c r="BB32" s="1068"/>
      <c r="BC32" s="1068"/>
      <c r="BD32" s="1068"/>
      <c r="BE32" s="1058" t="s">
        <v>562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348</v>
      </c>
      <c r="R33" s="1070"/>
      <c r="S33" s="1070"/>
      <c r="T33" s="1070"/>
      <c r="U33" s="1070"/>
      <c r="V33" s="1070">
        <v>340</v>
      </c>
      <c r="W33" s="1070"/>
      <c r="X33" s="1070"/>
      <c r="Y33" s="1070"/>
      <c r="Z33" s="1070"/>
      <c r="AA33" s="1070">
        <v>8</v>
      </c>
      <c r="AB33" s="1070"/>
      <c r="AC33" s="1070"/>
      <c r="AD33" s="1070"/>
      <c r="AE33" s="1071"/>
      <c r="AF33" s="1045">
        <v>8</v>
      </c>
      <c r="AG33" s="1046"/>
      <c r="AH33" s="1046"/>
      <c r="AI33" s="1046"/>
      <c r="AJ33" s="1047"/>
      <c r="AK33" s="1006">
        <v>206</v>
      </c>
      <c r="AL33" s="997"/>
      <c r="AM33" s="997"/>
      <c r="AN33" s="997"/>
      <c r="AO33" s="997"/>
      <c r="AP33" s="997">
        <v>2473</v>
      </c>
      <c r="AQ33" s="997"/>
      <c r="AR33" s="997"/>
      <c r="AS33" s="997"/>
      <c r="AT33" s="997"/>
      <c r="AU33" s="997">
        <v>2025</v>
      </c>
      <c r="AV33" s="997"/>
      <c r="AW33" s="997"/>
      <c r="AX33" s="997"/>
      <c r="AY33" s="997"/>
      <c r="AZ33" s="1068" t="s">
        <v>551</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675</v>
      </c>
      <c r="AG63" s="985"/>
      <c r="AH63" s="985"/>
      <c r="AI63" s="985"/>
      <c r="AJ63" s="1056"/>
      <c r="AK63" s="1057"/>
      <c r="AL63" s="989"/>
      <c r="AM63" s="989"/>
      <c r="AN63" s="989"/>
      <c r="AO63" s="989"/>
      <c r="AP63" s="985">
        <v>5319</v>
      </c>
      <c r="AQ63" s="985"/>
      <c r="AR63" s="985"/>
      <c r="AS63" s="985"/>
      <c r="AT63" s="985"/>
      <c r="AU63" s="985">
        <v>2113</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2728</v>
      </c>
      <c r="R68" s="1008"/>
      <c r="S68" s="1008"/>
      <c r="T68" s="1008"/>
      <c r="U68" s="1008"/>
      <c r="V68" s="1008">
        <v>2362</v>
      </c>
      <c r="W68" s="1008"/>
      <c r="X68" s="1008"/>
      <c r="Y68" s="1008"/>
      <c r="Z68" s="1008"/>
      <c r="AA68" s="1008">
        <v>367</v>
      </c>
      <c r="AB68" s="1008"/>
      <c r="AC68" s="1008"/>
      <c r="AD68" s="1008"/>
      <c r="AE68" s="1008"/>
      <c r="AF68" s="1008">
        <v>367</v>
      </c>
      <c r="AG68" s="1008"/>
      <c r="AH68" s="1008"/>
      <c r="AI68" s="1008"/>
      <c r="AJ68" s="1008"/>
      <c r="AK68" s="1008">
        <v>2</v>
      </c>
      <c r="AL68" s="1008"/>
      <c r="AM68" s="1008"/>
      <c r="AN68" s="1008"/>
      <c r="AO68" s="1008"/>
      <c r="AP68" s="1008" t="s">
        <v>554</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25</v>
      </c>
      <c r="R69" s="997"/>
      <c r="S69" s="997"/>
      <c r="T69" s="997"/>
      <c r="U69" s="997"/>
      <c r="V69" s="997">
        <v>23</v>
      </c>
      <c r="W69" s="997"/>
      <c r="X69" s="997"/>
      <c r="Y69" s="997"/>
      <c r="Z69" s="997"/>
      <c r="AA69" s="997">
        <v>3</v>
      </c>
      <c r="AB69" s="997"/>
      <c r="AC69" s="997"/>
      <c r="AD69" s="997"/>
      <c r="AE69" s="997"/>
      <c r="AF69" s="997">
        <v>3</v>
      </c>
      <c r="AG69" s="997"/>
      <c r="AH69" s="997"/>
      <c r="AI69" s="997"/>
      <c r="AJ69" s="997"/>
      <c r="AK69" s="997" t="s">
        <v>554</v>
      </c>
      <c r="AL69" s="997"/>
      <c r="AM69" s="997"/>
      <c r="AN69" s="997"/>
      <c r="AO69" s="997"/>
      <c r="AP69" s="997" t="s">
        <v>554</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201</v>
      </c>
      <c r="R70" s="997"/>
      <c r="S70" s="997"/>
      <c r="T70" s="997"/>
      <c r="U70" s="997"/>
      <c r="V70" s="997">
        <v>195</v>
      </c>
      <c r="W70" s="997"/>
      <c r="X70" s="997"/>
      <c r="Y70" s="997"/>
      <c r="Z70" s="997"/>
      <c r="AA70" s="997">
        <v>5</v>
      </c>
      <c r="AB70" s="997"/>
      <c r="AC70" s="997"/>
      <c r="AD70" s="997"/>
      <c r="AE70" s="997"/>
      <c r="AF70" s="997">
        <v>5</v>
      </c>
      <c r="AG70" s="997"/>
      <c r="AH70" s="997"/>
      <c r="AI70" s="997"/>
      <c r="AJ70" s="997"/>
      <c r="AK70" s="997">
        <v>3</v>
      </c>
      <c r="AL70" s="997"/>
      <c r="AM70" s="997"/>
      <c r="AN70" s="997"/>
      <c r="AO70" s="997"/>
      <c r="AP70" s="997" t="s">
        <v>554</v>
      </c>
      <c r="AQ70" s="997"/>
      <c r="AR70" s="997"/>
      <c r="AS70" s="997"/>
      <c r="AT70" s="997"/>
      <c r="AU70" s="997" t="s">
        <v>554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158776</v>
      </c>
      <c r="R71" s="997"/>
      <c r="S71" s="997"/>
      <c r="T71" s="997"/>
      <c r="U71" s="997"/>
      <c r="V71" s="997">
        <v>152692</v>
      </c>
      <c r="W71" s="997"/>
      <c r="X71" s="997"/>
      <c r="Y71" s="997"/>
      <c r="Z71" s="997"/>
      <c r="AA71" s="997">
        <v>6084</v>
      </c>
      <c r="AB71" s="997"/>
      <c r="AC71" s="997"/>
      <c r="AD71" s="997"/>
      <c r="AE71" s="997"/>
      <c r="AF71" s="997">
        <v>6084</v>
      </c>
      <c r="AG71" s="997"/>
      <c r="AH71" s="997"/>
      <c r="AI71" s="997"/>
      <c r="AJ71" s="997"/>
      <c r="AK71" s="997">
        <v>546</v>
      </c>
      <c r="AL71" s="997"/>
      <c r="AM71" s="997"/>
      <c r="AN71" s="997"/>
      <c r="AO71" s="997"/>
      <c r="AP71" s="997" t="s">
        <v>554</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1013</v>
      </c>
      <c r="R72" s="997"/>
      <c r="S72" s="997"/>
      <c r="T72" s="997"/>
      <c r="U72" s="997"/>
      <c r="V72" s="997">
        <v>1000</v>
      </c>
      <c r="W72" s="997"/>
      <c r="X72" s="997"/>
      <c r="Y72" s="997"/>
      <c r="Z72" s="997"/>
      <c r="AA72" s="997">
        <v>13</v>
      </c>
      <c r="AB72" s="997"/>
      <c r="AC72" s="997"/>
      <c r="AD72" s="997"/>
      <c r="AE72" s="997"/>
      <c r="AF72" s="997">
        <v>13</v>
      </c>
      <c r="AG72" s="997"/>
      <c r="AH72" s="997"/>
      <c r="AI72" s="997"/>
      <c r="AJ72" s="997"/>
      <c r="AK72" s="997" t="s">
        <v>559</v>
      </c>
      <c r="AL72" s="997"/>
      <c r="AM72" s="997"/>
      <c r="AN72" s="997"/>
      <c r="AO72" s="997"/>
      <c r="AP72" s="997">
        <v>1589</v>
      </c>
      <c r="AQ72" s="997"/>
      <c r="AR72" s="997"/>
      <c r="AS72" s="997"/>
      <c r="AT72" s="997"/>
      <c r="AU72" s="997">
        <v>421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1998</v>
      </c>
      <c r="R73" s="997"/>
      <c r="S73" s="997"/>
      <c r="T73" s="997"/>
      <c r="U73" s="997"/>
      <c r="V73" s="997">
        <v>1880</v>
      </c>
      <c r="W73" s="997"/>
      <c r="X73" s="997"/>
      <c r="Y73" s="997"/>
      <c r="Z73" s="997"/>
      <c r="AA73" s="997">
        <v>118</v>
      </c>
      <c r="AB73" s="997"/>
      <c r="AC73" s="997"/>
      <c r="AD73" s="997"/>
      <c r="AE73" s="997"/>
      <c r="AF73" s="997">
        <v>118</v>
      </c>
      <c r="AG73" s="997"/>
      <c r="AH73" s="997"/>
      <c r="AI73" s="997"/>
      <c r="AJ73" s="997"/>
      <c r="AK73" s="997">
        <v>236</v>
      </c>
      <c r="AL73" s="997"/>
      <c r="AM73" s="997"/>
      <c r="AN73" s="997"/>
      <c r="AO73" s="997"/>
      <c r="AP73" s="997">
        <v>2449</v>
      </c>
      <c r="AQ73" s="997"/>
      <c r="AR73" s="997"/>
      <c r="AS73" s="997"/>
      <c r="AT73" s="997"/>
      <c r="AU73" s="997">
        <v>574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121</v>
      </c>
      <c r="R74" s="997"/>
      <c r="S74" s="997"/>
      <c r="T74" s="997"/>
      <c r="U74" s="997"/>
      <c r="V74" s="997">
        <v>112</v>
      </c>
      <c r="W74" s="997"/>
      <c r="X74" s="997"/>
      <c r="Y74" s="997"/>
      <c r="Z74" s="997"/>
      <c r="AA74" s="997">
        <v>10</v>
      </c>
      <c r="AB74" s="997"/>
      <c r="AC74" s="997"/>
      <c r="AD74" s="997"/>
      <c r="AE74" s="997"/>
      <c r="AF74" s="997">
        <v>10</v>
      </c>
      <c r="AG74" s="997"/>
      <c r="AH74" s="997"/>
      <c r="AI74" s="997"/>
      <c r="AJ74" s="997"/>
      <c r="AK74" s="997" t="s">
        <v>558</v>
      </c>
      <c r="AL74" s="997"/>
      <c r="AM74" s="997"/>
      <c r="AN74" s="997"/>
      <c r="AO74" s="997"/>
      <c r="AP74" s="997" t="s">
        <v>556</v>
      </c>
      <c r="AQ74" s="997"/>
      <c r="AR74" s="997"/>
      <c r="AS74" s="997"/>
      <c r="AT74" s="997"/>
      <c r="AU74" s="997" t="s">
        <v>556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275</v>
      </c>
      <c r="R75" s="1005"/>
      <c r="S75" s="1005"/>
      <c r="T75" s="1005"/>
      <c r="U75" s="1006"/>
      <c r="V75" s="1007">
        <v>251</v>
      </c>
      <c r="W75" s="1005"/>
      <c r="X75" s="1005"/>
      <c r="Y75" s="1005"/>
      <c r="Z75" s="1006"/>
      <c r="AA75" s="1007">
        <v>24</v>
      </c>
      <c r="AB75" s="1005"/>
      <c r="AC75" s="1005"/>
      <c r="AD75" s="1005"/>
      <c r="AE75" s="1006"/>
      <c r="AF75" s="1007">
        <v>24</v>
      </c>
      <c r="AG75" s="1005"/>
      <c r="AH75" s="1005"/>
      <c r="AI75" s="1005"/>
      <c r="AJ75" s="1006"/>
      <c r="AK75" s="1007">
        <v>6</v>
      </c>
      <c r="AL75" s="1005"/>
      <c r="AM75" s="1005"/>
      <c r="AN75" s="1005"/>
      <c r="AO75" s="1006"/>
      <c r="AP75" s="1007">
        <v>161</v>
      </c>
      <c r="AQ75" s="1005"/>
      <c r="AR75" s="1005"/>
      <c r="AS75" s="1005"/>
      <c r="AT75" s="1006"/>
      <c r="AU75" s="1007">
        <v>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439</v>
      </c>
      <c r="R76" s="1005"/>
      <c r="S76" s="1005"/>
      <c r="T76" s="1005"/>
      <c r="U76" s="1006"/>
      <c r="V76" s="1007">
        <v>435</v>
      </c>
      <c r="W76" s="1005"/>
      <c r="X76" s="1005"/>
      <c r="Y76" s="1005"/>
      <c r="Z76" s="1006"/>
      <c r="AA76" s="1007">
        <v>4</v>
      </c>
      <c r="AB76" s="1005"/>
      <c r="AC76" s="1005"/>
      <c r="AD76" s="1005"/>
      <c r="AE76" s="1006"/>
      <c r="AF76" s="1007">
        <v>4</v>
      </c>
      <c r="AG76" s="1005"/>
      <c r="AH76" s="1005"/>
      <c r="AI76" s="1005"/>
      <c r="AJ76" s="1006"/>
      <c r="AK76" s="1007">
        <v>31</v>
      </c>
      <c r="AL76" s="1005"/>
      <c r="AM76" s="1005"/>
      <c r="AN76" s="1005"/>
      <c r="AO76" s="1006"/>
      <c r="AP76" s="1007" t="s">
        <v>555</v>
      </c>
      <c r="AQ76" s="1005"/>
      <c r="AR76" s="1005"/>
      <c r="AS76" s="1005"/>
      <c r="AT76" s="1006"/>
      <c r="AU76" s="1007" t="s">
        <v>555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6628</v>
      </c>
      <c r="AG88" s="985"/>
      <c r="AH88" s="985"/>
      <c r="AI88" s="985"/>
      <c r="AJ88" s="985"/>
      <c r="AK88" s="989"/>
      <c r="AL88" s="989"/>
      <c r="AM88" s="989"/>
      <c r="AN88" s="989"/>
      <c r="AO88" s="989"/>
      <c r="AP88" s="985">
        <v>4199</v>
      </c>
      <c r="AQ88" s="985"/>
      <c r="AR88" s="985"/>
      <c r="AS88" s="985"/>
      <c r="AT88" s="985"/>
      <c r="AU88" s="985">
        <v>1001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v>
      </c>
      <c r="CS102" s="977"/>
      <c r="CT102" s="977"/>
      <c r="CU102" s="977"/>
      <c r="CV102" s="978"/>
      <c r="CW102" s="976">
        <v>15</v>
      </c>
      <c r="CX102" s="977"/>
      <c r="CY102" s="977"/>
      <c r="CZ102" s="977"/>
      <c r="DA102" s="978"/>
      <c r="DB102" s="976">
        <v>31</v>
      </c>
      <c r="DC102" s="977"/>
      <c r="DD102" s="977"/>
      <c r="DE102" s="977"/>
      <c r="DF102" s="978"/>
      <c r="DG102" s="976" t="s">
        <v>563</v>
      </c>
      <c r="DH102" s="977"/>
      <c r="DI102" s="977"/>
      <c r="DJ102" s="977"/>
      <c r="DK102" s="978"/>
      <c r="DL102" s="976" t="s">
        <v>563</v>
      </c>
      <c r="DM102" s="977"/>
      <c r="DN102" s="977"/>
      <c r="DO102" s="977"/>
      <c r="DP102" s="978"/>
      <c r="DQ102" s="976" t="s">
        <v>563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703031</v>
      </c>
      <c r="AB110" s="903"/>
      <c r="AC110" s="903"/>
      <c r="AD110" s="903"/>
      <c r="AE110" s="904"/>
      <c r="AF110" s="905">
        <v>672262</v>
      </c>
      <c r="AG110" s="903"/>
      <c r="AH110" s="903"/>
      <c r="AI110" s="903"/>
      <c r="AJ110" s="904"/>
      <c r="AK110" s="905">
        <v>662048</v>
      </c>
      <c r="AL110" s="903"/>
      <c r="AM110" s="903"/>
      <c r="AN110" s="903"/>
      <c r="AO110" s="904"/>
      <c r="AP110" s="906">
        <v>15.3</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6832248</v>
      </c>
      <c r="BR110" s="830"/>
      <c r="BS110" s="830"/>
      <c r="BT110" s="830"/>
      <c r="BU110" s="830"/>
      <c r="BV110" s="830">
        <v>7001396</v>
      </c>
      <c r="BW110" s="830"/>
      <c r="BX110" s="830"/>
      <c r="BY110" s="830"/>
      <c r="BZ110" s="830"/>
      <c r="CA110" s="830">
        <v>7320314</v>
      </c>
      <c r="CB110" s="830"/>
      <c r="CC110" s="830"/>
      <c r="CD110" s="830"/>
      <c r="CE110" s="830"/>
      <c r="CF110" s="891">
        <v>168.7</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66741</v>
      </c>
      <c r="BR111" s="801"/>
      <c r="BS111" s="801"/>
      <c r="BT111" s="801"/>
      <c r="BU111" s="801"/>
      <c r="BV111" s="801">
        <v>46431</v>
      </c>
      <c r="BW111" s="801"/>
      <c r="BX111" s="801"/>
      <c r="BY111" s="801"/>
      <c r="BZ111" s="801"/>
      <c r="CA111" s="801">
        <v>32580</v>
      </c>
      <c r="CB111" s="801"/>
      <c r="CC111" s="801"/>
      <c r="CD111" s="801"/>
      <c r="CE111" s="801"/>
      <c r="CF111" s="878">
        <v>0.8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2224788</v>
      </c>
      <c r="BR112" s="801"/>
      <c r="BS112" s="801"/>
      <c r="BT112" s="801"/>
      <c r="BU112" s="801"/>
      <c r="BV112" s="801">
        <v>2252264</v>
      </c>
      <c r="BW112" s="801"/>
      <c r="BX112" s="801"/>
      <c r="BY112" s="801"/>
      <c r="BZ112" s="801"/>
      <c r="CA112" s="801">
        <v>2133541</v>
      </c>
      <c r="CB112" s="801"/>
      <c r="CC112" s="801"/>
      <c r="CD112" s="801"/>
      <c r="CE112" s="801"/>
      <c r="CF112" s="878">
        <v>49.2</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158891</v>
      </c>
      <c r="AB113" s="939"/>
      <c r="AC113" s="939"/>
      <c r="AD113" s="939"/>
      <c r="AE113" s="940"/>
      <c r="AF113" s="941">
        <v>177534</v>
      </c>
      <c r="AG113" s="939"/>
      <c r="AH113" s="939"/>
      <c r="AI113" s="939"/>
      <c r="AJ113" s="940"/>
      <c r="AK113" s="941">
        <v>174768</v>
      </c>
      <c r="AL113" s="939"/>
      <c r="AM113" s="939"/>
      <c r="AN113" s="939"/>
      <c r="AO113" s="940"/>
      <c r="AP113" s="942">
        <v>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1040623</v>
      </c>
      <c r="BR113" s="801"/>
      <c r="BS113" s="801"/>
      <c r="BT113" s="801"/>
      <c r="BU113" s="801"/>
      <c r="BV113" s="801">
        <v>1116270</v>
      </c>
      <c r="BW113" s="801"/>
      <c r="BX113" s="801"/>
      <c r="BY113" s="801"/>
      <c r="BZ113" s="801"/>
      <c r="CA113" s="801">
        <v>1000605</v>
      </c>
      <c r="CB113" s="801"/>
      <c r="CC113" s="801"/>
      <c r="CD113" s="801"/>
      <c r="CE113" s="801"/>
      <c r="CF113" s="878">
        <v>23.1</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145354</v>
      </c>
      <c r="AB114" s="814"/>
      <c r="AC114" s="814"/>
      <c r="AD114" s="814"/>
      <c r="AE114" s="815"/>
      <c r="AF114" s="816">
        <v>139706</v>
      </c>
      <c r="AG114" s="814"/>
      <c r="AH114" s="814"/>
      <c r="AI114" s="814"/>
      <c r="AJ114" s="815"/>
      <c r="AK114" s="816">
        <v>163458</v>
      </c>
      <c r="AL114" s="814"/>
      <c r="AM114" s="814"/>
      <c r="AN114" s="814"/>
      <c r="AO114" s="815"/>
      <c r="AP114" s="784">
        <v>3.8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1511634</v>
      </c>
      <c r="BR114" s="801"/>
      <c r="BS114" s="801"/>
      <c r="BT114" s="801"/>
      <c r="BU114" s="801"/>
      <c r="BV114" s="801">
        <v>1439021</v>
      </c>
      <c r="BW114" s="801"/>
      <c r="BX114" s="801"/>
      <c r="BY114" s="801"/>
      <c r="BZ114" s="801"/>
      <c r="CA114" s="801">
        <v>1330406</v>
      </c>
      <c r="CB114" s="801"/>
      <c r="CC114" s="801"/>
      <c r="CD114" s="801"/>
      <c r="CE114" s="801"/>
      <c r="CF114" s="878">
        <v>30.7</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29194</v>
      </c>
      <c r="AB115" s="939"/>
      <c r="AC115" s="939"/>
      <c r="AD115" s="939"/>
      <c r="AE115" s="940"/>
      <c r="AF115" s="941">
        <v>23058</v>
      </c>
      <c r="AG115" s="939"/>
      <c r="AH115" s="939"/>
      <c r="AI115" s="939"/>
      <c r="AJ115" s="940"/>
      <c r="AK115" s="941">
        <v>15758</v>
      </c>
      <c r="AL115" s="939"/>
      <c r="AM115" s="939"/>
      <c r="AN115" s="939"/>
      <c r="AO115" s="940"/>
      <c r="AP115" s="942">
        <v>0.4</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1036470</v>
      </c>
      <c r="AB117" s="925"/>
      <c r="AC117" s="925"/>
      <c r="AD117" s="925"/>
      <c r="AE117" s="926"/>
      <c r="AF117" s="928">
        <v>1012560</v>
      </c>
      <c r="AG117" s="925"/>
      <c r="AH117" s="925"/>
      <c r="AI117" s="925"/>
      <c r="AJ117" s="926"/>
      <c r="AK117" s="928">
        <v>1016032</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432</v>
      </c>
      <c r="BP118" s="868"/>
      <c r="BQ118" s="887">
        <v>11676034</v>
      </c>
      <c r="BR118" s="888"/>
      <c r="BS118" s="888"/>
      <c r="BT118" s="888"/>
      <c r="BU118" s="888"/>
      <c r="BV118" s="888">
        <v>11855382</v>
      </c>
      <c r="BW118" s="888"/>
      <c r="BX118" s="888"/>
      <c r="BY118" s="888"/>
      <c r="BZ118" s="888"/>
      <c r="CA118" s="888">
        <v>11817446</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3624840</v>
      </c>
      <c r="BR119" s="830"/>
      <c r="BS119" s="830"/>
      <c r="BT119" s="830"/>
      <c r="BU119" s="830"/>
      <c r="BV119" s="830">
        <v>3597357</v>
      </c>
      <c r="BW119" s="830"/>
      <c r="BX119" s="830"/>
      <c r="BY119" s="830"/>
      <c r="BZ119" s="830"/>
      <c r="CA119" s="830">
        <v>3933863</v>
      </c>
      <c r="CB119" s="830"/>
      <c r="CC119" s="830"/>
      <c r="CD119" s="830"/>
      <c r="CE119" s="830"/>
      <c r="CF119" s="891">
        <v>90.7</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66741</v>
      </c>
      <c r="DH119" s="747"/>
      <c r="DI119" s="747"/>
      <c r="DJ119" s="747"/>
      <c r="DK119" s="748"/>
      <c r="DL119" s="749">
        <v>46431</v>
      </c>
      <c r="DM119" s="747"/>
      <c r="DN119" s="747"/>
      <c r="DO119" s="747"/>
      <c r="DP119" s="748"/>
      <c r="DQ119" s="749">
        <v>32580</v>
      </c>
      <c r="DR119" s="747"/>
      <c r="DS119" s="747"/>
      <c r="DT119" s="747"/>
      <c r="DU119" s="748"/>
      <c r="DV119" s="837">
        <v>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941616</v>
      </c>
      <c r="BR120" s="801"/>
      <c r="BS120" s="801"/>
      <c r="BT120" s="801"/>
      <c r="BU120" s="801"/>
      <c r="BV120" s="801">
        <v>903633</v>
      </c>
      <c r="BW120" s="801"/>
      <c r="BX120" s="801"/>
      <c r="BY120" s="801"/>
      <c r="BZ120" s="801"/>
      <c r="CA120" s="801">
        <v>875553</v>
      </c>
      <c r="CB120" s="801"/>
      <c r="CC120" s="801"/>
      <c r="CD120" s="801"/>
      <c r="CE120" s="801"/>
      <c r="CF120" s="878">
        <v>20.2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2108824</v>
      </c>
      <c r="DH120" s="830"/>
      <c r="DI120" s="830"/>
      <c r="DJ120" s="830"/>
      <c r="DK120" s="830"/>
      <c r="DL120" s="830">
        <v>2139420</v>
      </c>
      <c r="DM120" s="830"/>
      <c r="DN120" s="830"/>
      <c r="DO120" s="830"/>
      <c r="DP120" s="830"/>
      <c r="DQ120" s="830">
        <v>2025382</v>
      </c>
      <c r="DR120" s="830"/>
      <c r="DS120" s="830"/>
      <c r="DT120" s="830"/>
      <c r="DU120" s="830"/>
      <c r="DV120" s="831">
        <v>46.7</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6241683</v>
      </c>
      <c r="BR121" s="888"/>
      <c r="BS121" s="888"/>
      <c r="BT121" s="888"/>
      <c r="BU121" s="888"/>
      <c r="BV121" s="888">
        <v>6218835</v>
      </c>
      <c r="BW121" s="888"/>
      <c r="BX121" s="888"/>
      <c r="BY121" s="888"/>
      <c r="BZ121" s="888"/>
      <c r="CA121" s="888">
        <v>6211061</v>
      </c>
      <c r="CB121" s="888"/>
      <c r="CC121" s="888"/>
      <c r="CD121" s="888"/>
      <c r="CE121" s="888"/>
      <c r="CF121" s="889">
        <v>143.1</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115964</v>
      </c>
      <c r="DH121" s="801"/>
      <c r="DI121" s="801"/>
      <c r="DJ121" s="801"/>
      <c r="DK121" s="801"/>
      <c r="DL121" s="801">
        <v>112844</v>
      </c>
      <c r="DM121" s="801"/>
      <c r="DN121" s="801"/>
      <c r="DO121" s="801"/>
      <c r="DP121" s="801"/>
      <c r="DQ121" s="801">
        <v>108159</v>
      </c>
      <c r="DR121" s="801"/>
      <c r="DS121" s="801"/>
      <c r="DT121" s="801"/>
      <c r="DU121" s="801"/>
      <c r="DV121" s="853">
        <v>2.5</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10808139</v>
      </c>
      <c r="BR122" s="870"/>
      <c r="BS122" s="870"/>
      <c r="BT122" s="870"/>
      <c r="BU122" s="870"/>
      <c r="BV122" s="870">
        <v>10719825</v>
      </c>
      <c r="BW122" s="870"/>
      <c r="BX122" s="870"/>
      <c r="BY122" s="870"/>
      <c r="BZ122" s="870"/>
      <c r="CA122" s="870">
        <v>11020477</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20.399999999999999</v>
      </c>
      <c r="BR123" s="862"/>
      <c r="BS123" s="862"/>
      <c r="BT123" s="862"/>
      <c r="BU123" s="862"/>
      <c r="BV123" s="862">
        <v>27.2</v>
      </c>
      <c r="BW123" s="862"/>
      <c r="BX123" s="862"/>
      <c r="BY123" s="862"/>
      <c r="BZ123" s="862"/>
      <c r="CA123" s="862">
        <v>18.3</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29194</v>
      </c>
      <c r="AB126" s="814"/>
      <c r="AC126" s="814"/>
      <c r="AD126" s="814"/>
      <c r="AE126" s="815"/>
      <c r="AF126" s="816">
        <v>23058</v>
      </c>
      <c r="AG126" s="814"/>
      <c r="AH126" s="814"/>
      <c r="AI126" s="814"/>
      <c r="AJ126" s="815"/>
      <c r="AK126" s="816">
        <v>15758</v>
      </c>
      <c r="AL126" s="814"/>
      <c r="AM126" s="814"/>
      <c r="AN126" s="814"/>
      <c r="AO126" s="815"/>
      <c r="AP126" s="784">
        <v>0.4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68611</v>
      </c>
      <c r="AB128" s="754"/>
      <c r="AC128" s="754"/>
      <c r="AD128" s="754"/>
      <c r="AE128" s="755"/>
      <c r="AF128" s="756">
        <v>63548</v>
      </c>
      <c r="AG128" s="754"/>
      <c r="AH128" s="754"/>
      <c r="AI128" s="754"/>
      <c r="AJ128" s="755"/>
      <c r="AK128" s="756">
        <v>60681</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4767894</v>
      </c>
      <c r="AB129" s="814"/>
      <c r="AC129" s="814"/>
      <c r="AD129" s="814"/>
      <c r="AE129" s="815"/>
      <c r="AF129" s="816">
        <v>4725180</v>
      </c>
      <c r="AG129" s="814"/>
      <c r="AH129" s="814"/>
      <c r="AI129" s="814"/>
      <c r="AJ129" s="815"/>
      <c r="AK129" s="816">
        <v>4918840</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9.4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533596</v>
      </c>
      <c r="AB130" s="814"/>
      <c r="AC130" s="814"/>
      <c r="AD130" s="814"/>
      <c r="AE130" s="815"/>
      <c r="AF130" s="816">
        <v>558395</v>
      </c>
      <c r="AG130" s="814"/>
      <c r="AH130" s="814"/>
      <c r="AI130" s="814"/>
      <c r="AJ130" s="815"/>
      <c r="AK130" s="816">
        <v>579604</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4234298</v>
      </c>
      <c r="AB131" s="747"/>
      <c r="AC131" s="747"/>
      <c r="AD131" s="747"/>
      <c r="AE131" s="748"/>
      <c r="AF131" s="749">
        <v>4166785</v>
      </c>
      <c r="AG131" s="747"/>
      <c r="AH131" s="747"/>
      <c r="AI131" s="747"/>
      <c r="AJ131" s="748"/>
      <c r="AK131" s="749">
        <v>4339236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10.255844059999999</v>
      </c>
      <c r="AB132" s="770"/>
      <c r="AC132" s="770"/>
      <c r="AD132" s="770"/>
      <c r="AE132" s="771"/>
      <c r="AF132" s="772">
        <v>9.3745417629999999</v>
      </c>
      <c r="AG132" s="770"/>
      <c r="AH132" s="770"/>
      <c r="AI132" s="770"/>
      <c r="AJ132" s="771"/>
      <c r="AK132" s="772">
        <v>8.6592893310000001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11</v>
      </c>
      <c r="AB133" s="779"/>
      <c r="AC133" s="779"/>
      <c r="AD133" s="779"/>
      <c r="AE133" s="780"/>
      <c r="AF133" s="778">
        <v>10.199999999999999</v>
      </c>
      <c r="AG133" s="779"/>
      <c r="AH133" s="779"/>
      <c r="AI133" s="779"/>
      <c r="AJ133" s="780"/>
      <c r="AK133" s="778">
        <v>9.4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1328593</v>
      </c>
      <c r="L9" s="264">
        <v>62949</v>
      </c>
      <c r="M9" s="265">
        <v>55347</v>
      </c>
      <c r="N9" s="266">
        <v>13.7</v>
      </c>
    </row>
    <row r="10" spans="1:16" x14ac:dyDescent="0.15">
      <c r="A10" s="248"/>
      <c r="B10" s="244"/>
      <c r="C10" s="244"/>
      <c r="D10" s="244"/>
      <c r="E10" s="244"/>
      <c r="F10" s="244"/>
      <c r="G10" s="1163" t="s">
        <v>481</v>
      </c>
      <c r="H10" s="1164"/>
      <c r="I10" s="1164"/>
      <c r="J10" s="1165"/>
      <c r="K10" s="267">
        <v>48989</v>
      </c>
      <c r="L10" s="268">
        <v>2321</v>
      </c>
      <c r="M10" s="269">
        <v>5378</v>
      </c>
      <c r="N10" s="270">
        <v>-56.8</v>
      </c>
    </row>
    <row r="11" spans="1:16" ht="13.5" customHeight="1" x14ac:dyDescent="0.15">
      <c r="A11" s="248"/>
      <c r="B11" s="244"/>
      <c r="C11" s="244"/>
      <c r="D11" s="244"/>
      <c r="E11" s="244"/>
      <c r="F11" s="244"/>
      <c r="G11" s="1163" t="s">
        <v>482</v>
      </c>
      <c r="H11" s="1164"/>
      <c r="I11" s="1164"/>
      <c r="J11" s="1165"/>
      <c r="K11" s="267">
        <v>189754</v>
      </c>
      <c r="L11" s="268">
        <v>8991</v>
      </c>
      <c r="M11" s="269">
        <v>7824</v>
      </c>
      <c r="N11" s="270">
        <v>14.9</v>
      </c>
    </row>
    <row r="12" spans="1:16" ht="13.5" customHeight="1" x14ac:dyDescent="0.15">
      <c r="A12" s="248"/>
      <c r="B12" s="244"/>
      <c r="C12" s="244"/>
      <c r="D12" s="244"/>
      <c r="E12" s="244"/>
      <c r="F12" s="244"/>
      <c r="G12" s="1163" t="s">
        <v>483</v>
      </c>
      <c r="H12" s="1164"/>
      <c r="I12" s="1164"/>
      <c r="J12" s="1165"/>
      <c r="K12" s="267" t="s">
        <v>484</v>
      </c>
      <c r="L12" s="268" t="s">
        <v>484</v>
      </c>
      <c r="M12" s="269">
        <v>137</v>
      </c>
      <c r="N12" s="270" t="s">
        <v>484</v>
      </c>
    </row>
    <row r="13" spans="1:16" ht="13.5" customHeight="1" x14ac:dyDescent="0.15">
      <c r="A13" s="248"/>
      <c r="B13" s="244"/>
      <c r="C13" s="244"/>
      <c r="D13" s="244"/>
      <c r="E13" s="244"/>
      <c r="F13" s="244"/>
      <c r="G13" s="1163" t="s">
        <v>485</v>
      </c>
      <c r="H13" s="1164"/>
      <c r="I13" s="1164"/>
      <c r="J13" s="1165"/>
      <c r="K13" s="267" t="s">
        <v>484</v>
      </c>
      <c r="L13" s="268" t="s">
        <v>484</v>
      </c>
      <c r="M13" s="269">
        <v>6</v>
      </c>
      <c r="N13" s="270" t="s">
        <v>484</v>
      </c>
    </row>
    <row r="14" spans="1:16" ht="13.5" customHeight="1" x14ac:dyDescent="0.15">
      <c r="A14" s="248"/>
      <c r="B14" s="244"/>
      <c r="C14" s="244"/>
      <c r="D14" s="244"/>
      <c r="E14" s="244"/>
      <c r="F14" s="244"/>
      <c r="G14" s="1163" t="s">
        <v>486</v>
      </c>
      <c r="H14" s="1164"/>
      <c r="I14" s="1164"/>
      <c r="J14" s="1165"/>
      <c r="K14" s="267">
        <v>60343</v>
      </c>
      <c r="L14" s="268">
        <v>2859</v>
      </c>
      <c r="M14" s="269">
        <v>2598</v>
      </c>
      <c r="N14" s="270">
        <v>10</v>
      </c>
    </row>
    <row r="15" spans="1:16" ht="13.5" customHeight="1" x14ac:dyDescent="0.15">
      <c r="A15" s="248"/>
      <c r="B15" s="244"/>
      <c r="C15" s="244"/>
      <c r="D15" s="244"/>
      <c r="E15" s="244"/>
      <c r="F15" s="244"/>
      <c r="G15" s="1163" t="s">
        <v>487</v>
      </c>
      <c r="H15" s="1164"/>
      <c r="I15" s="1164"/>
      <c r="J15" s="1165"/>
      <c r="K15" s="267">
        <v>28252</v>
      </c>
      <c r="L15" s="268">
        <v>1339</v>
      </c>
      <c r="M15" s="269">
        <v>1203</v>
      </c>
      <c r="N15" s="270">
        <v>11.3</v>
      </c>
    </row>
    <row r="16" spans="1:16" x14ac:dyDescent="0.15">
      <c r="A16" s="248"/>
      <c r="B16" s="244"/>
      <c r="C16" s="244"/>
      <c r="D16" s="244"/>
      <c r="E16" s="244"/>
      <c r="F16" s="244"/>
      <c r="G16" s="1166" t="s">
        <v>488</v>
      </c>
      <c r="H16" s="1167"/>
      <c r="I16" s="1167"/>
      <c r="J16" s="1168"/>
      <c r="K16" s="268">
        <v>-145777</v>
      </c>
      <c r="L16" s="268">
        <v>-6907</v>
      </c>
      <c r="M16" s="269">
        <v>-5188</v>
      </c>
      <c r="N16" s="270">
        <v>33.1</v>
      </c>
    </row>
    <row r="17" spans="1:16" x14ac:dyDescent="0.15">
      <c r="A17" s="248"/>
      <c r="B17" s="244"/>
      <c r="C17" s="244"/>
      <c r="D17" s="244"/>
      <c r="E17" s="244"/>
      <c r="F17" s="244"/>
      <c r="G17" s="1166" t="s">
        <v>166</v>
      </c>
      <c r="H17" s="1167"/>
      <c r="I17" s="1167"/>
      <c r="J17" s="1168"/>
      <c r="K17" s="268">
        <v>1510154</v>
      </c>
      <c r="L17" s="268">
        <v>71551</v>
      </c>
      <c r="M17" s="269">
        <v>67305</v>
      </c>
      <c r="N17" s="270">
        <v>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6.63</v>
      </c>
      <c r="L21" s="281">
        <v>6.27</v>
      </c>
      <c r="M21" s="282">
        <v>0.36</v>
      </c>
      <c r="N21" s="249"/>
      <c r="O21" s="283"/>
      <c r="P21" s="279"/>
    </row>
    <row r="22" spans="1:16" s="284" customFormat="1" x14ac:dyDescent="0.15">
      <c r="A22" s="279"/>
      <c r="B22" s="249"/>
      <c r="C22" s="249"/>
      <c r="D22" s="249"/>
      <c r="E22" s="249"/>
      <c r="F22" s="249"/>
      <c r="G22" s="1160" t="s">
        <v>494</v>
      </c>
      <c r="H22" s="1161"/>
      <c r="I22" s="1161"/>
      <c r="J22" s="1162"/>
      <c r="K22" s="285">
        <v>97.8</v>
      </c>
      <c r="L22" s="286">
        <v>97.2</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662048</v>
      </c>
      <c r="L32" s="294">
        <v>31368</v>
      </c>
      <c r="M32" s="295">
        <v>29478</v>
      </c>
      <c r="N32" s="296">
        <v>6.4</v>
      </c>
    </row>
    <row r="33" spans="1:16" ht="13.5" customHeight="1" x14ac:dyDescent="0.15">
      <c r="A33" s="248"/>
      <c r="B33" s="244"/>
      <c r="C33" s="244"/>
      <c r="D33" s="244"/>
      <c r="E33" s="244"/>
      <c r="F33" s="244"/>
      <c r="G33" s="1151" t="s">
        <v>499</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500</v>
      </c>
      <c r="H34" s="1152"/>
      <c r="I34" s="1152"/>
      <c r="J34" s="1153"/>
      <c r="K34" s="294" t="s">
        <v>484</v>
      </c>
      <c r="L34" s="294" t="s">
        <v>484</v>
      </c>
      <c r="M34" s="295" t="s">
        <v>484</v>
      </c>
      <c r="N34" s="296" t="s">
        <v>484</v>
      </c>
    </row>
    <row r="35" spans="1:16" ht="27" customHeight="1" x14ac:dyDescent="0.15">
      <c r="A35" s="248"/>
      <c r="B35" s="244"/>
      <c r="C35" s="244"/>
      <c r="D35" s="244"/>
      <c r="E35" s="244"/>
      <c r="F35" s="244"/>
      <c r="G35" s="1151" t="s">
        <v>501</v>
      </c>
      <c r="H35" s="1152"/>
      <c r="I35" s="1152"/>
      <c r="J35" s="1153"/>
      <c r="K35" s="294">
        <v>174768</v>
      </c>
      <c r="L35" s="294">
        <v>8280</v>
      </c>
      <c r="M35" s="295">
        <v>9466</v>
      </c>
      <c r="N35" s="296">
        <v>-12.5</v>
      </c>
    </row>
    <row r="36" spans="1:16" ht="27" customHeight="1" x14ac:dyDescent="0.15">
      <c r="A36" s="248"/>
      <c r="B36" s="244"/>
      <c r="C36" s="244"/>
      <c r="D36" s="244"/>
      <c r="E36" s="244"/>
      <c r="F36" s="244"/>
      <c r="G36" s="1151" t="s">
        <v>502</v>
      </c>
      <c r="H36" s="1152"/>
      <c r="I36" s="1152"/>
      <c r="J36" s="1153"/>
      <c r="K36" s="294">
        <v>163458</v>
      </c>
      <c r="L36" s="294">
        <v>7745</v>
      </c>
      <c r="M36" s="295">
        <v>2568</v>
      </c>
      <c r="N36" s="296">
        <v>201.6</v>
      </c>
    </row>
    <row r="37" spans="1:16" ht="13.5" customHeight="1" x14ac:dyDescent="0.15">
      <c r="A37" s="248"/>
      <c r="B37" s="244"/>
      <c r="C37" s="244"/>
      <c r="D37" s="244"/>
      <c r="E37" s="244"/>
      <c r="F37" s="244"/>
      <c r="G37" s="1151" t="s">
        <v>503</v>
      </c>
      <c r="H37" s="1152"/>
      <c r="I37" s="1152"/>
      <c r="J37" s="1153"/>
      <c r="K37" s="294">
        <v>15758</v>
      </c>
      <c r="L37" s="294">
        <v>747</v>
      </c>
      <c r="M37" s="295">
        <v>1267</v>
      </c>
      <c r="N37" s="296">
        <v>-41</v>
      </c>
    </row>
    <row r="38" spans="1:16" ht="27" customHeight="1" x14ac:dyDescent="0.15">
      <c r="A38" s="248"/>
      <c r="B38" s="244"/>
      <c r="C38" s="244"/>
      <c r="D38" s="244"/>
      <c r="E38" s="244"/>
      <c r="F38" s="244"/>
      <c r="G38" s="1154" t="s">
        <v>504</v>
      </c>
      <c r="H38" s="1155"/>
      <c r="I38" s="1155"/>
      <c r="J38" s="1156"/>
      <c r="K38" s="297" t="s">
        <v>484</v>
      </c>
      <c r="L38" s="297" t="s">
        <v>484</v>
      </c>
      <c r="M38" s="298">
        <v>1</v>
      </c>
      <c r="N38" s="299" t="s">
        <v>484</v>
      </c>
      <c r="O38" s="293"/>
    </row>
    <row r="39" spans="1:16" x14ac:dyDescent="0.15">
      <c r="A39" s="248"/>
      <c r="B39" s="244"/>
      <c r="C39" s="244"/>
      <c r="D39" s="244"/>
      <c r="E39" s="244"/>
      <c r="F39" s="244"/>
      <c r="G39" s="1154" t="s">
        <v>505</v>
      </c>
      <c r="H39" s="1155"/>
      <c r="I39" s="1155"/>
      <c r="J39" s="1156"/>
      <c r="K39" s="300">
        <v>-60681</v>
      </c>
      <c r="L39" s="300">
        <v>-2875</v>
      </c>
      <c r="M39" s="301">
        <v>-3176</v>
      </c>
      <c r="N39" s="302">
        <v>-9.5</v>
      </c>
      <c r="O39" s="293"/>
    </row>
    <row r="40" spans="1:16" ht="27" customHeight="1" x14ac:dyDescent="0.15">
      <c r="A40" s="248"/>
      <c r="B40" s="244"/>
      <c r="C40" s="244"/>
      <c r="D40" s="244"/>
      <c r="E40" s="244"/>
      <c r="F40" s="244"/>
      <c r="G40" s="1151" t="s">
        <v>506</v>
      </c>
      <c r="H40" s="1152"/>
      <c r="I40" s="1152"/>
      <c r="J40" s="1153"/>
      <c r="K40" s="300">
        <v>-579604</v>
      </c>
      <c r="L40" s="300">
        <v>-27462</v>
      </c>
      <c r="M40" s="301">
        <v>-27766</v>
      </c>
      <c r="N40" s="302">
        <v>-1.1000000000000001</v>
      </c>
      <c r="O40" s="293"/>
    </row>
    <row r="41" spans="1:16" x14ac:dyDescent="0.15">
      <c r="A41" s="248"/>
      <c r="B41" s="244"/>
      <c r="C41" s="244"/>
      <c r="D41" s="244"/>
      <c r="E41" s="244"/>
      <c r="F41" s="244"/>
      <c r="G41" s="1157" t="s">
        <v>277</v>
      </c>
      <c r="H41" s="1158"/>
      <c r="I41" s="1158"/>
      <c r="J41" s="1159"/>
      <c r="K41" s="294">
        <v>375747</v>
      </c>
      <c r="L41" s="300">
        <v>17803</v>
      </c>
      <c r="M41" s="301">
        <v>11838</v>
      </c>
      <c r="N41" s="302">
        <v>50.4</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466999</v>
      </c>
      <c r="J51" s="320">
        <v>21960</v>
      </c>
      <c r="K51" s="321">
        <v>-34.5</v>
      </c>
      <c r="L51" s="322">
        <v>42839</v>
      </c>
      <c r="M51" s="323">
        <v>-13.3</v>
      </c>
      <c r="N51" s="324">
        <v>-21.2</v>
      </c>
    </row>
    <row r="52" spans="1:14" x14ac:dyDescent="0.15">
      <c r="A52" s="248"/>
      <c r="B52" s="244"/>
      <c r="C52" s="244"/>
      <c r="D52" s="244"/>
      <c r="E52" s="244"/>
      <c r="F52" s="244"/>
      <c r="G52" s="325"/>
      <c r="H52" s="326" t="s">
        <v>517</v>
      </c>
      <c r="I52" s="327">
        <v>244451</v>
      </c>
      <c r="J52" s="328">
        <v>11495</v>
      </c>
      <c r="K52" s="329">
        <v>-39.700000000000003</v>
      </c>
      <c r="L52" s="330">
        <v>22027</v>
      </c>
      <c r="M52" s="331">
        <v>-17.100000000000001</v>
      </c>
      <c r="N52" s="332">
        <v>-22.6</v>
      </c>
    </row>
    <row r="53" spans="1:14" x14ac:dyDescent="0.15">
      <c r="A53" s="248"/>
      <c r="B53" s="244"/>
      <c r="C53" s="244"/>
      <c r="D53" s="244"/>
      <c r="E53" s="244"/>
      <c r="F53" s="244"/>
      <c r="G53" s="310" t="s">
        <v>518</v>
      </c>
      <c r="H53" s="311"/>
      <c r="I53" s="319">
        <v>544378</v>
      </c>
      <c r="J53" s="320">
        <v>25550</v>
      </c>
      <c r="K53" s="321">
        <v>16.3</v>
      </c>
      <c r="L53" s="322">
        <v>46819</v>
      </c>
      <c r="M53" s="323">
        <v>9.3000000000000007</v>
      </c>
      <c r="N53" s="324">
        <v>7</v>
      </c>
    </row>
    <row r="54" spans="1:14" x14ac:dyDescent="0.15">
      <c r="A54" s="248"/>
      <c r="B54" s="244"/>
      <c r="C54" s="244"/>
      <c r="D54" s="244"/>
      <c r="E54" s="244"/>
      <c r="F54" s="244"/>
      <c r="G54" s="325"/>
      <c r="H54" s="326" t="s">
        <v>517</v>
      </c>
      <c r="I54" s="327">
        <v>266189</v>
      </c>
      <c r="J54" s="328">
        <v>12494</v>
      </c>
      <c r="K54" s="329">
        <v>8.6999999999999993</v>
      </c>
      <c r="L54" s="330">
        <v>24121</v>
      </c>
      <c r="M54" s="331">
        <v>9.5</v>
      </c>
      <c r="N54" s="332">
        <v>-0.8</v>
      </c>
    </row>
    <row r="55" spans="1:14" x14ac:dyDescent="0.15">
      <c r="A55" s="248"/>
      <c r="B55" s="244"/>
      <c r="C55" s="244"/>
      <c r="D55" s="244"/>
      <c r="E55" s="244"/>
      <c r="F55" s="244"/>
      <c r="G55" s="310" t="s">
        <v>519</v>
      </c>
      <c r="H55" s="311"/>
      <c r="I55" s="319">
        <v>1173127</v>
      </c>
      <c r="J55" s="320">
        <v>54845</v>
      </c>
      <c r="K55" s="321">
        <v>114.7</v>
      </c>
      <c r="L55" s="322">
        <v>53270</v>
      </c>
      <c r="M55" s="323">
        <v>13.8</v>
      </c>
      <c r="N55" s="324">
        <v>100.9</v>
      </c>
    </row>
    <row r="56" spans="1:14" x14ac:dyDescent="0.15">
      <c r="A56" s="248"/>
      <c r="B56" s="244"/>
      <c r="C56" s="244"/>
      <c r="D56" s="244"/>
      <c r="E56" s="244"/>
      <c r="F56" s="244"/>
      <c r="G56" s="325"/>
      <c r="H56" s="326" t="s">
        <v>517</v>
      </c>
      <c r="I56" s="327">
        <v>441382</v>
      </c>
      <c r="J56" s="328">
        <v>20635</v>
      </c>
      <c r="K56" s="329">
        <v>65.2</v>
      </c>
      <c r="L56" s="330">
        <v>24316</v>
      </c>
      <c r="M56" s="331">
        <v>0.8</v>
      </c>
      <c r="N56" s="332">
        <v>64.400000000000006</v>
      </c>
    </row>
    <row r="57" spans="1:14" x14ac:dyDescent="0.15">
      <c r="A57" s="248"/>
      <c r="B57" s="244"/>
      <c r="C57" s="244"/>
      <c r="D57" s="244"/>
      <c r="E57" s="244"/>
      <c r="F57" s="244"/>
      <c r="G57" s="310" t="s">
        <v>520</v>
      </c>
      <c r="H57" s="311"/>
      <c r="I57" s="319">
        <v>1063449</v>
      </c>
      <c r="J57" s="320">
        <v>49920</v>
      </c>
      <c r="K57" s="321">
        <v>-9</v>
      </c>
      <c r="L57" s="322">
        <v>53292</v>
      </c>
      <c r="M57" s="323">
        <v>0</v>
      </c>
      <c r="N57" s="324">
        <v>-9</v>
      </c>
    </row>
    <row r="58" spans="1:14" x14ac:dyDescent="0.15">
      <c r="A58" s="248"/>
      <c r="B58" s="244"/>
      <c r="C58" s="244"/>
      <c r="D58" s="244"/>
      <c r="E58" s="244"/>
      <c r="F58" s="244"/>
      <c r="G58" s="325"/>
      <c r="H58" s="326" t="s">
        <v>517</v>
      </c>
      <c r="I58" s="327">
        <v>567199</v>
      </c>
      <c r="J58" s="328">
        <v>26625</v>
      </c>
      <c r="K58" s="329">
        <v>29</v>
      </c>
      <c r="L58" s="330">
        <v>28900</v>
      </c>
      <c r="M58" s="331">
        <v>18.899999999999999</v>
      </c>
      <c r="N58" s="332">
        <v>10.1</v>
      </c>
    </row>
    <row r="59" spans="1:14" x14ac:dyDescent="0.15">
      <c r="A59" s="248"/>
      <c r="B59" s="244"/>
      <c r="C59" s="244"/>
      <c r="D59" s="244"/>
      <c r="E59" s="244"/>
      <c r="F59" s="244"/>
      <c r="G59" s="310" t="s">
        <v>521</v>
      </c>
      <c r="H59" s="311"/>
      <c r="I59" s="319">
        <v>1137313</v>
      </c>
      <c r="J59" s="320">
        <v>53886</v>
      </c>
      <c r="K59" s="321">
        <v>7.9</v>
      </c>
      <c r="L59" s="322">
        <v>49919</v>
      </c>
      <c r="M59" s="323">
        <v>-6.3</v>
      </c>
      <c r="N59" s="324">
        <v>14.2</v>
      </c>
    </row>
    <row r="60" spans="1:14" x14ac:dyDescent="0.15">
      <c r="A60" s="248"/>
      <c r="B60" s="244"/>
      <c r="C60" s="244"/>
      <c r="D60" s="244"/>
      <c r="E60" s="244"/>
      <c r="F60" s="244"/>
      <c r="G60" s="325"/>
      <c r="H60" s="326" t="s">
        <v>517</v>
      </c>
      <c r="I60" s="333">
        <v>605916</v>
      </c>
      <c r="J60" s="328">
        <v>28708</v>
      </c>
      <c r="K60" s="329">
        <v>7.8</v>
      </c>
      <c r="L60" s="330">
        <v>26398</v>
      </c>
      <c r="M60" s="331">
        <v>-8.6999999999999993</v>
      </c>
      <c r="N60" s="332">
        <v>16.5</v>
      </c>
    </row>
    <row r="61" spans="1:14" x14ac:dyDescent="0.15">
      <c r="A61" s="248"/>
      <c r="B61" s="244"/>
      <c r="C61" s="244"/>
      <c r="D61" s="244"/>
      <c r="E61" s="244"/>
      <c r="F61" s="244"/>
      <c r="G61" s="310" t="s">
        <v>522</v>
      </c>
      <c r="H61" s="334"/>
      <c r="I61" s="335">
        <v>877053</v>
      </c>
      <c r="J61" s="336">
        <v>41232</v>
      </c>
      <c r="K61" s="337">
        <v>19.100000000000001</v>
      </c>
      <c r="L61" s="338">
        <v>49228</v>
      </c>
      <c r="M61" s="339">
        <v>0.7</v>
      </c>
      <c r="N61" s="324">
        <v>18.399999999999999</v>
      </c>
    </row>
    <row r="62" spans="1:14" x14ac:dyDescent="0.15">
      <c r="A62" s="248"/>
      <c r="B62" s="244"/>
      <c r="C62" s="244"/>
      <c r="D62" s="244"/>
      <c r="E62" s="244"/>
      <c r="F62" s="244"/>
      <c r="G62" s="325"/>
      <c r="H62" s="326" t="s">
        <v>517</v>
      </c>
      <c r="I62" s="327">
        <v>425027</v>
      </c>
      <c r="J62" s="328">
        <v>19991</v>
      </c>
      <c r="K62" s="329">
        <v>14.2</v>
      </c>
      <c r="L62" s="330">
        <v>25152</v>
      </c>
      <c r="M62" s="331">
        <v>0.7</v>
      </c>
      <c r="N62" s="332">
        <v>13.5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55"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21.19</v>
      </c>
      <c r="G47" s="12">
        <v>23.84</v>
      </c>
      <c r="H47" s="12">
        <v>23.37</v>
      </c>
      <c r="I47" s="12">
        <v>26.68</v>
      </c>
      <c r="J47" s="13">
        <v>28.59</v>
      </c>
    </row>
    <row r="48" spans="2:10" ht="57.75" customHeight="1" x14ac:dyDescent="0.15">
      <c r="B48" s="14"/>
      <c r="C48" s="1171" t="s">
        <v>4</v>
      </c>
      <c r="D48" s="1171"/>
      <c r="E48" s="1172"/>
      <c r="F48" s="15">
        <v>8.83</v>
      </c>
      <c r="G48" s="16">
        <v>7.65</v>
      </c>
      <c r="H48" s="16">
        <v>5.7</v>
      </c>
      <c r="I48" s="16">
        <v>6.12</v>
      </c>
      <c r="J48" s="17">
        <v>6.74</v>
      </c>
    </row>
    <row r="49" spans="2:10" ht="57.75" customHeight="1" thickBot="1" x14ac:dyDescent="0.2">
      <c r="B49" s="18"/>
      <c r="C49" s="1173" t="s">
        <v>5</v>
      </c>
      <c r="D49" s="1173"/>
      <c r="E49" s="1174"/>
      <c r="F49" s="19">
        <v>1.91</v>
      </c>
      <c r="G49" s="20">
        <v>0.77</v>
      </c>
      <c r="H49" s="20" t="s">
        <v>529</v>
      </c>
      <c r="I49" s="20">
        <v>3.46</v>
      </c>
      <c r="J49" s="21">
        <v>3.83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財政経営係　上妻</cp:lastModifiedBy>
  <cp:lastPrinted>2017-05-08T08:27:07Z</cp:lastPrinted>
  <dcterms:created xsi:type="dcterms:W3CDTF">2017-02-15T23:23:20Z</dcterms:created>
  <dcterms:modified xsi:type="dcterms:W3CDTF">2017-05-08T08:28:00Z</dcterms:modified>
</cp:coreProperties>
</file>