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C35" i="9"/>
  <c r="BW34" i="9"/>
  <c r="U34" i="9"/>
  <c r="U35" i="9" s="1"/>
  <c r="C34" i="9"/>
  <c r="CO34" i="9" l="1"/>
  <c r="CO35" i="9" s="1"/>
  <c r="CO36" i="9" s="1"/>
  <c r="BW35" i="9"/>
  <c r="BW36" i="9" s="1"/>
  <c r="BW37" i="9" s="1"/>
  <c r="BW38" i="9" s="1"/>
  <c r="BW39" i="9" s="1"/>
  <c r="BW40" i="9" s="1"/>
  <c r="U36" i="9"/>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<sst xmlns="http://schemas.openxmlformats.org/spreadsheetml/2006/main" count="1027" uniqueCount="568">
  <si>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</si>
  <si>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</si>
  <si>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</si>
  <si>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</si>
  <si>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</si>
  <si>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</si>
  <si>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</si>
  <si>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</si>
  <si>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</si>
  <si>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</si>
  <si>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</si>
  <si>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</si>
  <si>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</si>
  <si>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</si>
  <si>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</si>
  <si>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</si>
  <si>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</si>
  <si>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</si>
  <si>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</si>
  <si>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</si>
  <si>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</si>
  <si>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</si>
  <si>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</si>
  <si>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</si>
  <si>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</si>
  <si>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</si>
  <si>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</si>
  <si>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</si>
  <si>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</si>
  <si>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</si>
  <si>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</si>
  <si>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</si>
  <si>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</si>
  <si>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</si>
  <si>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</si>
  <si>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</si>
  <si>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</si>
  <si>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</si>
  <si>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</si>
  <si>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</si>
  <si>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</si>
  <si>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</si>
  <si>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</si>
  <si>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</si>
  <si>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</si>
  <si>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</si>
  <si>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</si>
  <si>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</si>
  <si>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</si>
  <si>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</si>
  <si>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</si>
  <si>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</si>
  <si>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</si>
  <si>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</si>
  <si>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</si>
  <si>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</si>
  <si>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</si>
  <si>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</si>
  <si>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</si>
  <si>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</si>
  <si>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</si>
  <si>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</si>
  <si>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</si>
  <si>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</si>
  <si>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</si>
  <si>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</si>
  <si>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</si>
  <si>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</si>
  <si>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</si>
  <si>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</si>
  <si>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</si>
  <si>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</si>
  <si>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</si>
  <si>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</si>
  <si>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</si>
  <si>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</si>
  <si>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</si>
  <si>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</si>
  <si>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</si>
  <si>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</si>
  <si>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</si>
  <si>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</si>
  <si>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</si>
  <si>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</si>
  <si>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</si>
  <si>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</si>
  <si>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</si>
  <si>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</si>
  <si>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</si>
  <si>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</si>
  <si>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</si>
  <si>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</si>
  <si>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</si>
  <si>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</si>
  <si>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</si>
  <si>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</si>
  <si>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</si>
  <si>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</si>
  <si>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</si>
  <si>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</si>
  <si>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</si>
  <si>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</si>
  <si>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</si>
  <si>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</si>
  <si>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</si>
  <si>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</si>
  <si>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</si>
  <si>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</si>
  <si>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</si>
  <si>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</si>
  <si>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</si>
  <si>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</si>
  <si>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</si>
  <si>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</si>
  <si>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</si>
  <si>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</si>
  <si>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</si>
  <si>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</si>
  <si>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</si>
  <si>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</si>
  <si>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</si>
  <si>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</si>
  <si>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</si>
  <si>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</si>
  <si>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</si>
  <si>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</si>
  <si>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</si>
  <si>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</si>
  <si>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</si>
  <si>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</si>
  <si>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</si>
  <si>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</si>
  <si>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</si>
  <si>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</si>
  <si>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</si>
  <si>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</si>
  <si>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</si>
  <si>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</si>
  <si>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</si>
  <si>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</si>
  <si>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</si>
  <si>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</si>
  <si>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</si>
  <si>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</si>
  <si>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</si>
  <si>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</si>
  <si>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</si>
  <si>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</si>
  <si>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</si>
  <si>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</si>
  <si>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</si>
  <si>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</si>
  <si>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</si>
  <si>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</si>
  <si>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</si>
  <si>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</si>
  <si>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</si>
  <si>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</si>
  <si>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</si>
  <si>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</si>
  <si>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</si>
  <si>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</si>
  <si>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</si>
  <si>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</si>
  <si>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</si>
  <si>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</si>
  <si>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</si>
  <si>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</si>
  <si>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</si>
  <si>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</si>
  <si>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</si>
  <si>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</si>
  <si>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</si>
  <si>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</si>
  <si>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</si>
  <si>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</si>
  <si>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</si>
  <si>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</si>
  <si>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</si>
  <si>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</si>
  <si>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</si>
  <si>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</si>
  <si>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</si>
  <si>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</si>
  <si>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</si>
  <si>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</si>
  <si>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</si>
  <si>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</si>
  <si>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</si>
  <si>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</si>
  <si>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</si>
  <si>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</si>
  <si>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</si>
  <si>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宮崎県都農町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</si>
  <si>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</si>
  <si>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</si>
  <si>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</si>
  <si>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</si>
  <si>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</si>
  <si>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</si>
  <si>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</si>
  <si>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</si>
  <si>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</si>
  <si>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</si>
  <si>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</si>
  <si>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</si>
  <si>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</si>
  <si>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</si>
  <si>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</si>
  <si>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</si>
  <si>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</si>
  <si>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</si>
  <si>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</si>
  <si>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</si>
  <si>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</si>
  <si>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</si>
  <si>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</si>
  <si>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</si>
  <si>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</si>
  <si>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</si>
  <si>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</si>
  <si>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</si>
  <si>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</si>
  <si>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</si>
  <si>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</si>
  <si>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</si>
  <si>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</si>
  <si>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</si>
  <si>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</si>
  <si>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</si>
  <si>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</si>
  <si>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</si>
  <si>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</si>
  <si>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</si>
  <si>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</si>
  <si>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</si>
  <si>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</si>
  <si>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</si>
  <si>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</si>
  <si>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</si>
  <si>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</si>
  <si>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</si>
  <si>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</si>
  <si>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</si>
  <si>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</si>
  <si>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</si>
  <si>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</si>
  <si>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</si>
  <si>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</si>
  <si>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</si>
  <si>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</si>
  <si>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</si>
  <si>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</si>
  <si>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</si>
  <si>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</si>
  <si>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</si>
  <si>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</si>
  <si>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</si>
  <si>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</si>
  <si>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</si>
  <si>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</si>
  <si>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</si>
  <si>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</si>
  <si>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</si>
  <si>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</si>
  <si>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</si>
  <si>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</si>
  <si>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</si>
  <si>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</si>
  <si>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</si>
  <si>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</si>
  <si>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</si>
  <si>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</si>
  <si>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</si>
  <si>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</si>
  <si>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</si>
  <si>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</si>
  <si>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</si>
  <si>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</si>
  <si>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</si>
  <si>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</si>
  <si>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</si>
  <si>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</si>
  <si>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</si>
  <si>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</si>
  <si>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</si>
  <si>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</si>
  <si>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</si>
  <si>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</si>
  <si>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</si>
  <si>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</si>
  <si>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</si>
  <si>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</si>
  <si>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</si>
  <si>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</si>
  <si>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</si>
  <si>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</si>
  <si>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</si>
  <si>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</si>
  <si>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</si>
  <si>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</si>
  <si>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</si>
  <si>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</si>
  <si>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</si>
  <si>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</si>
  <si>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</si>
  <si>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</si>
  <si>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</si>
  <si>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</si>
  <si>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</si>
  <si>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</si>
  <si>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</si>
  <si>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</si>
  <si>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</si>
  <si>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</si>
  <si>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</si>
  <si>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</si>
  <si>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</si>
  <si>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</si>
  <si>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</si>
  <si>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</si>
  <si>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</si>
  <si>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</si>
  <si>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</si>
  <si>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</si>
  <si>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</si>
  <si>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</si>
  <si>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</si>
  <si>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</si>
  <si>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</si>
  <si>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</si>
  <si>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</si>
  <si>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</si>
  <si>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</si>
  <si>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</si>
  <si>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</si>
  <si>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</si>
  <si>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</si>
  <si>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</si>
  <si>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</si>
  <si>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</si>
  <si>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宮崎県都農町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</si>
  <si>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</si>
  <si>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</si>
  <si>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</si>
  <si>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</si>
  <si>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</si>
  <si>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</si>
  <si>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</si>
  <si>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</si>
  <si>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</si>
  <si>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</si>
  <si>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</si>
  <si>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</si>
  <si>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</si>
  <si>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</si>
  <si>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</si>
  <si>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</si>
  <si>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</si>
  <si>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</si>
  <si>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</si>
  <si>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</si>
  <si>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</si>
  <si>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</si>
  <si>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</si>
  <si>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</si>
  <si>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</si>
  <si>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</si>
  <si>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</si>
  <si>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</si>
  <si>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</si>
  <si>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</si>
  <si>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</si>
  <si>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</si>
  <si>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</si>
  <si>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</si>
  <si>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</si>
  <si>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</si>
  <si>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</si>
  <si>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</si>
  <si>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</si>
  <si>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</si>
  <si>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</si>
  <si>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</si>
  <si>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東都農地区簡易水道事業特別会計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</si>
  <si>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</si>
  <si>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</si>
  <si>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</si>
  <si>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</si>
  <si>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</si>
  <si>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</si>
  <si>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</si>
  <si>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</si>
  <si>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</si>
  <si>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</si>
  <si>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</si>
  <si>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</si>
  <si>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</si>
  <si>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</si>
  <si>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</si>
  <si>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</si>
  <si>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</si>
  <si>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</si>
  <si>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</si>
  <si>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</si>
  <si>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</si>
  <si>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</si>
  <si>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</si>
  <si>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</si>
  <si>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</si>
  <si>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</si>
  <si>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</si>
  <si>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</si>
  <si>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</si>
  <si>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</si>
  <si>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</si>
  <si>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</si>
  <si>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</si>
  <si>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</si>
  <si>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</si>
  <si>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</si>
  <si>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</si>
  <si>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</si>
  <si>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</si>
  <si>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</si>
  <si>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</si>
  <si>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</si>
  <si>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</si>
  <si>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</si>
  <si>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</si>
  <si>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</si>
  <si>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</si>
  <si>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</si>
  <si>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</si>
  <si>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</si>
  <si>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</si>
  <si>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</si>
  <si>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</si>
  <si>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</si>
  <si>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</si>
  <si>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</si>
  <si>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</si>
  <si>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</si>
  <si>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</si>
  <si>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介護保険特別会計（介護サービス事業勘定）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</si>
  <si>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</si>
  <si>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</si>
  <si>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</si>
  <si>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</si>
  <si>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</si>
  <si>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</si>
  <si>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</si>
  <si>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</si>
  <si>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</si>
  <si>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</si>
  <si>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</si>
  <si>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</si>
  <si>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</si>
  <si>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</si>
  <si>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</si>
  <si>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</si>
  <si>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</si>
  <si>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</si>
  <si>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</si>
  <si>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</si>
  <si>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</si>
  <si>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</si>
  <si>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</si>
  <si>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</si>
  <si>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</si>
  <si>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</si>
  <si>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</si>
  <si>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</si>
  <si>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</si>
  <si>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</si>
  <si>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</si>
  <si>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</si>
  <si>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</si>
  <si>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</si>
  <si>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</si>
  <si>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</si>
  <si>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</si>
  <si>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</si>
  <si>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</si>
  <si>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</si>
  <si>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</si>
  <si>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</si>
  <si>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</si>
  <si>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</si>
  <si>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</si>
  <si>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</si>
  <si>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</si>
  <si>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</si>
  <si>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</si>
  <si>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</si>
  <si>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</si>
  <si>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</si>
  <si>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</si>
  <si>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</si>
  <si>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</si>
  <si>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</si>
  <si>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</si>
  <si>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</si>
  <si>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</si>
  <si>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</si>
  <si>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</si>
  <si>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</si>
  <si>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</si>
  <si>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</si>
  <si>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</si>
  <si>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</si>
  <si>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</si>
  <si>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</si>
  <si>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</si>
  <si>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</si>
  <si>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</si>
  <si>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</si>
  <si>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</si>
  <si>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</si>
  <si>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</si>
  <si>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</si>
  <si>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</si>
  <si>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</si>
  <si>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</si>
  <si>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</si>
  <si>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</si>
  <si>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0.01</t>
  </si>
  <si>
    <t>▲ 3.09</t>
  </si>
  <si>
    <t>一般会計</t>
  </si>
  <si>
    <t>国民健康保険病院事業会計</t>
  </si>
  <si>
    <t>水道事業会計</t>
  </si>
  <si>
    <t>国民健康保険事業特別会計</t>
  </si>
  <si>
    <t>介護保険事業特別会計（保険事業勘定）</t>
  </si>
  <si>
    <t>東都農地区簡易水道事業特別会計</t>
  </si>
  <si>
    <t>介護保険事業特別会計（介護サービス事業勘定）</t>
  </si>
  <si>
    <t>後期高齢者医療特別会計</t>
  </si>
  <si>
    <t>その他会計（赤字）</t>
  </si>
  <si>
    <t>その他会計（黒字）</t>
  </si>
  <si>
    <t>○</t>
    <phoneticPr fontId="2"/>
  </si>
  <si>
    <t>（有）都農ワイン</t>
    <rPh sb="1" eb="2">
      <t>ユウ</t>
    </rPh>
    <rPh sb="3" eb="5">
      <t>ツノ</t>
    </rPh>
    <phoneticPr fontId="2"/>
  </si>
  <si>
    <t>-</t>
    <phoneticPr fontId="2"/>
  </si>
  <si>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</si>
  <si>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</si>
  <si>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</si>
  <si>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</si>
  <si>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</si>
  <si>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</si>
  <si>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t>
    <phoneticPr fontId="2"/>
  </si>
  <si>
    <t>宮崎県後期高齢者医療連合（一般会計）</t>
    <rPh sb="0" eb="3">
      <t>ミヤザキケン</t>
    </rPh>
    <rPh sb="3" eb="5">
      <t>コウキ</t>
    </rPh>
    <rPh sb="5" eb="8">
      <t>コウレイシャ</t>
    </rPh>
    <rPh sb="8" eb="10">
      <t>イリョウ</t>
    </rPh>
    <rPh sb="10" eb="12">
      <t>レンゴウ</t>
    </rPh>
    <rPh sb="13" eb="15">
      <t>イッパン</t>
    </rPh>
    <rPh sb="15" eb="17">
      <t>カイケイ</t>
    </rPh>
    <phoneticPr fontId="2"/>
  </si>
  <si>
    <t>宮崎県後期高齢者医療連合（後期高齢者医療特別会計）</t>
    <rPh sb="0" eb="3">
      <t>ミヤザキケン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</si>
  <si>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</si>
  <si>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</si>
  <si>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</si>
  <si>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</si>
  <si>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</si>
  <si>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</si>
  <si>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</si>
  <si>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</si>
  <si>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</si>
  <si>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</si>
  <si>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</si>
  <si>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</si>
  <si>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</si>
  <si>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</si>
  <si>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</si>
  <si>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７年度決算においては、実質公債費比率、将来負担比率共に類似団体を下回る結果となり、前年度より改善した。これは、ふるさと納税寄附金の積み立てにより基金積立額が増加したことによる充当可能財源の増加や普通交付税、地方税の伸びに伴う標準財政規模の増加などに起因するものである。
　今後も過去の学校施設整備や病院建設等により公債費と地方債現在高が大きくなることも予想されるが、基金積み立てにより充当可能財源を確保し、指標の上昇を抑制していく。</t>
    <rPh sb="1" eb="3">
      <t>ヘイセイ</t>
    </rPh>
    <rPh sb="5" eb="7">
      <t>ネンド</t>
    </rPh>
    <rPh sb="7" eb="9">
      <t>ケッサン</t>
    </rPh>
    <rPh sb="15" eb="17">
      <t>ジッシツ</t>
    </rPh>
    <rPh sb="17" eb="20">
      <t>コウサイヒ</t>
    </rPh>
    <rPh sb="20" eb="22">
      <t>ヒリツ</t>
    </rPh>
    <rPh sb="23" eb="25">
      <t>ショウライ</t>
    </rPh>
    <rPh sb="25" eb="27">
      <t>フタン</t>
    </rPh>
    <rPh sb="27" eb="29">
      <t>ヒリツ</t>
    </rPh>
    <rPh sb="29" eb="30">
      <t>トモ</t>
    </rPh>
    <rPh sb="31" eb="33">
      <t>ルイジ</t>
    </rPh>
    <rPh sb="33" eb="35">
      <t>ダンタイ</t>
    </rPh>
    <rPh sb="36" eb="38">
      <t>シタマワ</t>
    </rPh>
    <rPh sb="39" eb="41">
      <t>ケッカ</t>
    </rPh>
    <rPh sb="45" eb="48">
      <t>ゼンネンド</t>
    </rPh>
    <rPh sb="50" eb="52">
      <t>カイゼン</t>
    </rPh>
    <rPh sb="63" eb="65">
      <t>ノウゼイ</t>
    </rPh>
    <rPh sb="65" eb="68">
      <t>キフキン</t>
    </rPh>
    <rPh sb="69" eb="70">
      <t>ツ</t>
    </rPh>
    <rPh sb="71" eb="72">
      <t>タ</t>
    </rPh>
    <rPh sb="76" eb="78">
      <t>キキン</t>
    </rPh>
    <rPh sb="78" eb="80">
      <t>ツミタテ</t>
    </rPh>
    <rPh sb="80" eb="81">
      <t>ガク</t>
    </rPh>
    <rPh sb="82" eb="84">
      <t>ゾウカ</t>
    </rPh>
    <rPh sb="91" eb="93">
      <t>ジュウトウ</t>
    </rPh>
    <rPh sb="93" eb="95">
      <t>カノウ</t>
    </rPh>
    <rPh sb="95" eb="97">
      <t>ザイゲン</t>
    </rPh>
    <rPh sb="98" eb="100">
      <t>ゾウカ</t>
    </rPh>
    <rPh sb="101" eb="103">
      <t>フツウ</t>
    </rPh>
    <rPh sb="103" eb="106">
      <t>コウフゼイ</t>
    </rPh>
    <rPh sb="107" eb="110">
      <t>チホウゼイ</t>
    </rPh>
    <rPh sb="111" eb="112">
      <t>ノ</t>
    </rPh>
    <rPh sb="114" eb="115">
      <t>トモナ</t>
    </rPh>
    <rPh sb="116" eb="118">
      <t>ヒョウジュン</t>
    </rPh>
    <rPh sb="118" eb="120">
      <t>ザイセイ</t>
    </rPh>
    <rPh sb="120" eb="122">
      <t>キボ</t>
    </rPh>
    <rPh sb="123" eb="125">
      <t>ゾウカ</t>
    </rPh>
    <rPh sb="128" eb="130">
      <t>キイン</t>
    </rPh>
    <rPh sb="140" eb="142">
      <t>コンゴ</t>
    </rPh>
    <rPh sb="143" eb="145">
      <t>カコ</t>
    </rPh>
    <rPh sb="146" eb="148">
      <t>ガッコウ</t>
    </rPh>
    <rPh sb="148" eb="150">
      <t>シセツ</t>
    </rPh>
    <rPh sb="150" eb="152">
      <t>セイビ</t>
    </rPh>
    <rPh sb="153" eb="155">
      <t>ビョウイン</t>
    </rPh>
    <rPh sb="155" eb="157">
      <t>ケンセツ</t>
    </rPh>
    <rPh sb="157" eb="158">
      <t>トウ</t>
    </rPh>
    <rPh sb="161" eb="164">
      <t>コウサイヒ</t>
    </rPh>
    <rPh sb="165" eb="168">
      <t>チホウサイ</t>
    </rPh>
    <rPh sb="168" eb="170">
      <t>ゲンザイ</t>
    </rPh>
    <rPh sb="170" eb="171">
      <t>タカ</t>
    </rPh>
    <rPh sb="172" eb="173">
      <t>オオ</t>
    </rPh>
    <rPh sb="180" eb="182">
      <t>ヨソウ</t>
    </rPh>
    <rPh sb="187" eb="189">
      <t>キキン</t>
    </rPh>
    <rPh sb="189" eb="190">
      <t>ツ</t>
    </rPh>
    <rPh sb="191" eb="192">
      <t>タ</t>
    </rPh>
    <rPh sb="196" eb="198">
      <t>ジュウトウ</t>
    </rPh>
    <rPh sb="198" eb="200">
      <t>カノウ</t>
    </rPh>
    <rPh sb="200" eb="202">
      <t>ザイゲン</t>
    </rPh>
    <rPh sb="203" eb="205">
      <t>カクホ</t>
    </rPh>
    <rPh sb="207" eb="209">
      <t>シヒョウ</t>
    </rPh>
    <rPh sb="210" eb="212">
      <t>ジョウショウ</t>
    </rPh>
    <rPh sb="213" eb="215">
      <t>ヨクセイ</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</si>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</sst>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48967</c:v>
                </c:pt>
                <c:pt idx="1">
                  <c:v>122872</c:v>
                </c:pt>
                <c:pt idx="2">
                  <c:v>199326</c:v>
                </c:pt>
                <c:pt idx="3">
                  <c:v>159872</c:v>
                </c:pt>
                <c:pt idx="4">
                  <c:v>72113</c:v>
                </c:pt>
              </c:numCache>
            </c:numRef>
          </c:val>
          <c:smooth val="0"/>
        </c:ser>
        <c:dLbls>
          <c:showLegendKey val="0"/>
          <c:showVal val="0"/>
          <c:showCatName val="0"/>
          <c:showSerName val="0"/>
          <c:showPercent val="0"/>
          <c:showBubbleSize val="0"/>
        </c:dLbls>
        <c:marker val="1"/>
        <c:smooth val="0"/>
        <c:axId val="93443968"/>
        <c:axId val="98828288"/>
      </c:lineChart>
      <c:catAx>
        <c:axId val="93443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28288"/>
        <c:crosses val="autoZero"/>
        <c:auto val="1"/>
        <c:lblAlgn val="ctr"/>
        <c:lblOffset val="100"/>
        <c:tickLblSkip val="1"/>
        <c:tickMarkSkip val="1"/>
        <c:noMultiLvlLbl val="0"/>
      </c:catAx>
      <c:valAx>
        <c:axId val="988282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2.94</c:v>
                </c:pt>
                <c:pt idx="1">
                  <c:v>3.37</c:v>
                </c:pt>
                <c:pt idx="2">
                  <c:v>3.57</c:v>
                </c:pt>
                <c:pt idx="3">
                  <c:v>3.76</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22.55</c:v>
                </c:pt>
                <c:pt idx="1">
                  <c:v>22.89</c:v>
                </c:pt>
                <c:pt idx="2">
                  <c:v>25.12</c:v>
                </c:pt>
                <c:pt idx="3">
                  <c:v>23.92</c:v>
                </c:pt>
                <c:pt idx="4">
                  <c:v>23.27</c:v>
                </c:pt>
              </c:numCache>
            </c:numRef>
          </c:val>
        </c:ser>
        <c:dLbls>
          <c:showLegendKey val="0"/>
          <c:showVal val="0"/>
          <c:showCatName val="0"/>
          <c:showSerName val="0"/>
          <c:showPercent val="0"/>
          <c:showBubbleSize val="0"/>
        </c:dLbls>
        <c:gapWidth val="250"/>
        <c:overlap val="100"/>
        <c:axId val="86392832"/>
        <c:axId val="8639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-0.01</c:v>
                </c:pt>
                <c:pt idx="2">
                  <c:v>1.42</c:v>
                </c:pt>
                <c:pt idx="3">
                  <c:v>-3.09</c:v>
                </c:pt>
                <c:pt idx="4">
                  <c:v>0.31</c:v>
                </c:pt>
              </c:numCache>
            </c:numRef>
          </c:val>
          <c:smooth val="0"/>
        </c:ser>
        <c:dLbls>
          <c:showLegendKey val="0"/>
          <c:showVal val="0"/>
          <c:showCatName val="0"/>
          <c:showSerName val="0"/>
          <c:showPercent val="0"/>
          <c:showBubbleSize val="0"/>
        </c:dLbls>
        <c:marker val="1"/>
        <c:smooth val="0"/>
        <c:axId val="86392832"/>
        <c:axId val="86394752"/>
      </c:lineChart>
      <c:catAx>
        <c:axId val="863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394752"/>
        <c:crosses val="autoZero"/>
        <c:auto val="1"/>
        <c:lblAlgn val="ctr"/>
        <c:lblOffset val="100"/>
        <c:tickLblSkip val="1"/>
        <c:tickMarkSkip val="1"/>
        <c:noMultiLvlLbl val="0"/>
      </c:catAx>
      <c:valAx>
        <c:axId val="8639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7.0000000000000007E-2</c:v>
                </c:pt>
                <c:pt idx="8">
                  <c:v>#N/A</c:v>
                </c:pt>
                <c:pt idx="9">
                  <c:v>7.0000000000000007E-2</c:v>
                </c:pt>
              </c:numCache>
            </c:numRef>
          </c:val>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c:v>
                </c:pt>
                <c:pt idx="4">
                  <c:v>#N/A</c:v>
                </c:pt>
                <c:pt idx="5">
                  <c:v>0.11</c:v>
                </c:pt>
                <c:pt idx="6">
                  <c:v>#N/A</c:v>
                </c:pt>
                <c:pt idx="7">
                  <c:v>7.0000000000000007E-2</c:v>
                </c:pt>
                <c:pt idx="8">
                  <c:v>#N/A</c:v>
                </c:pt>
                <c:pt idx="9">
                  <c:v>0.09</c:v>
                </c:pt>
              </c:numCache>
            </c:numRef>
          </c:val>
        </c:ser>
        <c:ser>
          <c:idx val="4"/>
          <c:order val="4"/>
          <c:tx>
            <c:strRef>
              <c:f>データシート!$A$31</c:f>
              <c:strCache>
                <c:ptCount val="1"/>
                <c:pt idx="0">
                  <c:v>東都農地区簡易水道事業特別会計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0.38</c:v>
                </c:pt>
                <c:pt idx="8">
                  <c:v>#N/A</c:v>
                </c:pt>
                <c:pt idx="9">
                  <c:v>0.52</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0.64</c:v>
                </c:pt>
                <c:pt idx="4">
                  <c:v>#N/A</c:v>
                </c:pt>
                <c:pt idx="5">
                  <c:v>0.91</c:v>
                </c:pt>
                <c:pt idx="6">
                  <c:v>#N/A</c:v>
                </c:pt>
                <c:pt idx="7">
                  <c:v>0.26</c:v>
                </c:pt>
                <c:pt idx="8">
                  <c:v>#N/A</c:v>
                </c:pt>
                <c:pt idx="9">
                  <c:v>1.45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3.6</c:v>
                </c:pt>
                <c:pt idx="2">
                  <c:v>#N/A</c:v>
                </c:pt>
                <c:pt idx="3">
                  <c:v>3.56</c:v>
                </c:pt>
                <c:pt idx="4">
                  <c:v>#N/A</c:v>
                </c:pt>
                <c:pt idx="5">
                  <c:v>2.88</c:v>
                </c:pt>
                <c:pt idx="6">
                  <c:v>#N/A</c:v>
                </c:pt>
                <c:pt idx="7">
                  <c:v>3.69</c:v>
                </c:pt>
                <c:pt idx="8">
                  <c:v>#N/A</c:v>
                </c:pt>
                <c:pt idx="9">
                  <c:v>4.3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2.38</c:v>
                </c:pt>
                <c:pt idx="2">
                  <c:v>#N/A</c:v>
                </c:pt>
                <c:pt idx="3">
                  <c:v>3.37</c:v>
                </c:pt>
                <c:pt idx="4">
                  <c:v>#N/A</c:v>
                </c:pt>
                <c:pt idx="5">
                  <c:v>3.58</c:v>
                </c:pt>
                <c:pt idx="6">
                  <c:v>#N/A</c:v>
                </c:pt>
                <c:pt idx="7">
                  <c:v>4.2</c:v>
                </c:pt>
                <c:pt idx="8">
                  <c:v>#N/A</c:v>
                </c:pt>
                <c:pt idx="9">
                  <c:v>5.2</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4.04</c:v>
                </c:pt>
                <c:pt idx="2">
                  <c:v>#N/A</c:v>
                </c:pt>
                <c:pt idx="3">
                  <c:v>6.29</c:v>
                </c:pt>
                <c:pt idx="4">
                  <c:v>#N/A</c:v>
                </c:pt>
                <c:pt idx="5">
                  <c:v>7.21</c:v>
                </c:pt>
                <c:pt idx="6">
                  <c:v>#N/A</c:v>
                </c:pt>
                <c:pt idx="7">
                  <c:v>7.19</c:v>
                </c:pt>
                <c:pt idx="8">
                  <c:v>#N/A</c:v>
                </c:pt>
                <c:pt idx="9">
                  <c:v>5.41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2.94</c:v>
                </c:pt>
                <c:pt idx="2">
                  <c:v>#N/A</c:v>
                </c:pt>
                <c:pt idx="3">
                  <c:v>3.37</c:v>
                </c:pt>
                <c:pt idx="4">
                  <c:v>#N/A</c:v>
                </c:pt>
                <c:pt idx="5">
                  <c:v>3.56</c:v>
                </c:pt>
                <c:pt idx="6">
                  <c:v>#N/A</c:v>
                </c:pt>
                <c:pt idx="7">
                  <c:v>3.76</c:v>
                </c:pt>
                <c:pt idx="8">
                  <c:v>#N/A</c:v>
                </c:pt>
                <c:pt idx="9">
                  <c:v>5.53</c:v>
                </c:pt>
              </c:numCache>
            </c:numRef>
          </c:val>
        </c:ser>
        <c:dLbls>
          <c:showLegendKey val="0"/>
          <c:showVal val="0"/>
          <c:showCatName val="0"/>
          <c:showSerName val="0"/>
          <c:showPercent val="0"/>
          <c:showBubbleSize val="0"/>
        </c:dLbls>
        <c:gapWidth val="150"/>
        <c:overlap val="100"/>
        <c:axId val="99321728"/>
        <c:axId val="99323264"/>
      </c:barChart>
      <c:catAx>
        <c:axId val="993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23264"/>
        <c:crosses val="autoZero"/>
        <c:auto val="1"/>
        <c:lblAlgn val="ctr"/>
        <c:lblOffset val="100"/>
        <c:tickLblSkip val="1"/>
        <c:tickMarkSkip val="1"/>
        <c:noMultiLvlLbl val="0"/>
      </c:catAx>
      <c:valAx>
        <c:axId val="9932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342</c:v>
                </c:pt>
                <c:pt idx="5">
                  <c:v>340</c:v>
                </c:pt>
                <c:pt idx="8">
                  <c:v>372</c:v>
                </c:pt>
                <c:pt idx="11">
                  <c:v>361</c:v>
                </c:pt>
                <c:pt idx="14">
                  <c:v>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13</c:v>
                </c:pt>
                <c:pt idx="9">
                  <c:v>15</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52</c:v>
                </c:pt>
                <c:pt idx="6">
                  <c:v>52</c:v>
                </c:pt>
                <c:pt idx="9">
                  <c:v>53</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c:v>
                </c:pt>
                <c:pt idx="3">
                  <c:v>12</c:v>
                </c:pt>
                <c:pt idx="6">
                  <c:v>12</c:v>
                </c:pt>
                <c:pt idx="9">
                  <c:v>13</c:v>
                </c:pt>
                <c:pt idx="12">
                  <c:v>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670</c:v>
                </c:pt>
                <c:pt idx="3">
                  <c:v>635</c:v>
                </c:pt>
                <c:pt idx="6">
                  <c:v>619</c:v>
                </c:pt>
                <c:pt idx="9">
                  <c:v>607</c:v>
                </c:pt>
                <c:pt idx="12">
                  <c:v>567</c:v>
                </c:pt>
              </c:numCache>
            </c:numRef>
          </c:val>
        </c:ser>
        <c:dLbls>
          <c:showLegendKey val="0"/>
          <c:showVal val="0"/>
          <c:showCatName val="0"/>
          <c:showSerName val="0"/>
          <c:showPercent val="0"/>
          <c:showBubbleSize val="0"/>
        </c:dLbls>
        <c:gapWidth val="100"/>
        <c:overlap val="100"/>
        <c:axId val="95082368"/>
        <c:axId val="9508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403</c:v>
                </c:pt>
                <c:pt idx="2">
                  <c:v>#N/A</c:v>
                </c:pt>
                <c:pt idx="3">
                  <c:v>#N/A</c:v>
                </c:pt>
                <c:pt idx="4">
                  <c:v>374</c:v>
                </c:pt>
                <c:pt idx="5">
                  <c:v>#N/A</c:v>
                </c:pt>
                <c:pt idx="6">
                  <c:v>#N/A</c:v>
                </c:pt>
                <c:pt idx="7">
                  <c:v>324</c:v>
                </c:pt>
                <c:pt idx="8">
                  <c:v>#N/A</c:v>
                </c:pt>
                <c:pt idx="9">
                  <c:v>#N/A</c:v>
                </c:pt>
                <c:pt idx="10">
                  <c:v>327</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95082368"/>
        <c:axId val="95084544"/>
      </c:lineChart>
      <c:catAx>
        <c:axId val="950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84544"/>
        <c:crosses val="autoZero"/>
        <c:auto val="1"/>
        <c:lblAlgn val="ctr"/>
        <c:lblOffset val="100"/>
        <c:tickLblSkip val="1"/>
        <c:tickMarkSkip val="1"/>
        <c:noMultiLvlLbl val="0"/>
      </c:catAx>
      <c:valAx>
        <c:axId val="9508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8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3360</c:v>
                </c:pt>
                <c:pt idx="5">
                  <c:v>3725</c:v>
                </c:pt>
                <c:pt idx="8">
                  <c:v>3691</c:v>
                </c:pt>
                <c:pt idx="11">
                  <c:v>3736</c:v>
                </c:pt>
                <c:pt idx="14">
                  <c:v>4012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c:v>
                </c:pt>
                <c:pt idx="5">
                  <c:v>164</c:v>
                </c:pt>
                <c:pt idx="8">
                  <c:v>142</c:v>
                </c:pt>
                <c:pt idx="11">
                  <c:v>127</c:v>
                </c:pt>
                <c:pt idx="14">
                  <c:v>113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1795</c:v>
                </c:pt>
                <c:pt idx="5">
                  <c:v>1665</c:v>
                </c:pt>
                <c:pt idx="8">
                  <c:v>1664</c:v>
                </c:pt>
                <c:pt idx="11">
                  <c:v>1628</c:v>
                </c:pt>
                <c:pt idx="14">
                  <c:v>1864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c:v>
                </c:pt>
                <c:pt idx="3">
                  <c:v>15</c:v>
                </c:pt>
                <c:pt idx="6">
                  <c:v>14</c:v>
                </c:pt>
                <c:pt idx="9">
                  <c:v>12</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1175</c:v>
                </c:pt>
                <c:pt idx="3">
                  <c:v>1173</c:v>
                </c:pt>
                <c:pt idx="6">
                  <c:v>1199</c:v>
                </c:pt>
                <c:pt idx="9">
                  <c:v>1047</c:v>
                </c:pt>
                <c:pt idx="12">
                  <c:v>1010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450</c:v>
                </c:pt>
                <c:pt idx="3">
                  <c:v>405</c:v>
                </c:pt>
                <c:pt idx="6">
                  <c:v>436</c:v>
                </c:pt>
                <c:pt idx="9">
                  <c:v>504</c:v>
                </c:pt>
                <c:pt idx="12">
                  <c:v>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c:v>
                </c:pt>
                <c:pt idx="3">
                  <c:v>77</c:v>
                </c:pt>
                <c:pt idx="6">
                  <c:v>65</c:v>
                </c:pt>
                <c:pt idx="9">
                  <c:v>57</c:v>
                </c:pt>
                <c:pt idx="12">
                  <c:v>108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85</c:v>
                </c:pt>
                <c:pt idx="3">
                  <c:v>71</c:v>
                </c:pt>
                <c:pt idx="6">
                  <c:v>59</c:v>
                </c:pt>
                <c:pt idx="9">
                  <c:v>47</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5191</c:v>
                </c:pt>
                <c:pt idx="3">
                  <c:v>5320</c:v>
                </c:pt>
                <c:pt idx="6">
                  <c:v>5690</c:v>
                </c:pt>
                <c:pt idx="9">
                  <c:v>5670</c:v>
                </c:pt>
                <c:pt idx="12">
                  <c:v>5823</c:v>
                </c:pt>
              </c:numCache>
            </c:numRef>
          </c:val>
        </c:ser>
        <c:dLbls>
          <c:showLegendKey val="0"/>
          <c:showVal val="0"/>
          <c:showCatName val="0"/>
          <c:showSerName val="0"/>
          <c:showPercent val="0"/>
          <c:showBubbleSize val="0"/>
        </c:dLbls>
        <c:gapWidth val="100"/>
        <c:overlap val="100"/>
        <c:axId val="109547520"/>
        <c:axId val="10954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1666</c:v>
                </c:pt>
                <c:pt idx="2">
                  <c:v>#N/A</c:v>
                </c:pt>
                <c:pt idx="3">
                  <c:v>#N/A</c:v>
                </c:pt>
                <c:pt idx="4">
                  <c:v>1505</c:v>
                </c:pt>
                <c:pt idx="5">
                  <c:v>#N/A</c:v>
                </c:pt>
                <c:pt idx="6">
                  <c:v>#N/A</c:v>
                </c:pt>
                <c:pt idx="7">
                  <c:v>1966</c:v>
                </c:pt>
                <c:pt idx="8">
                  <c:v>#N/A</c:v>
                </c:pt>
                <c:pt idx="9">
                  <c:v>#N/A</c:v>
                </c:pt>
                <c:pt idx="10">
                  <c:v>1846</c:v>
                </c:pt>
                <c:pt idx="11">
                  <c:v>#N/A</c:v>
                </c:pt>
                <c:pt idx="12">
                  <c:v>#N/A</c:v>
                </c:pt>
                <c:pt idx="13">
                  <c:v>1465</c:v>
                </c:pt>
                <c:pt idx="14">
                  <c:v>#N/A</c:v>
                </c:pt>
              </c:numCache>
            </c:numRef>
          </c:val>
          <c:smooth val="0"/>
        </c:ser>
        <c:dLbls>
          <c:showLegendKey val="0"/>
          <c:showVal val="0"/>
          <c:showCatName val="0"/>
          <c:showSerName val="0"/>
          <c:showPercent val="0"/>
          <c:showBubbleSize val="0"/>
        </c:dLbls>
        <c:marker val="1"/>
        <c:smooth val="0"/>
        <c:axId val="109547520"/>
        <c:axId val="109549440"/>
      </c:lineChart>
      <c:catAx>
        <c:axId val="109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549440"/>
        <c:crosses val="autoZero"/>
        <c:auto val="1"/>
        <c:lblAlgn val="ctr"/>
        <c:lblOffset val="100"/>
        <c:tickLblSkip val="1"/>
        <c:tickMarkSkip val="1"/>
        <c:noMultiLvlLbl val="0"/>
      </c:catAx>
      <c:valAx>
        <c:axId val="10954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4684800"/>
        <c:axId val="84686720"/>
      </c:scatterChart>
      <c:valAx>
        <c:axId val="84684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86720"/>
        <c:crosses val="autoZero"/>
        <c:crossBetween val="midCat"/>
      </c:valAx>
      <c:valAx>
        <c:axId val="84686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8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12.9</c:v>
                </c:pt>
                <c:pt idx="2">
                  <c:v>11.9</c:v>
                </c:pt>
                <c:pt idx="3">
                  <c:v>11.2</c:v>
                </c:pt>
                <c:pt idx="4">
                  <c:v>10.199999999999999</c:v>
                </c:pt>
              </c:numCache>
            </c:numRef>
          </c:xVal>
          <c:yVal>
            <c:numRef>
              <c:f>公会計指標分析・財政指標組合せ分析表!$K$73:$O$73</c:f>
              <c:numCache>
                <c:formatCode>#,##0.0;"▲ "#,##0.0</c:formatCode>
                <c:ptCount val="5"/>
                <c:pt idx="0">
                  <c:v>53.7</c:v>
                </c:pt>
                <c:pt idx="1">
                  <c:v>49.3</c:v>
                </c:pt>
                <c:pt idx="2">
                  <c:v>64.400000000000006</c:v>
                </c:pt>
                <c:pt idx="3">
                  <c:v>61.4</c:v>
                </c:pt>
                <c:pt idx="4">
                  <c:v>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84773888"/>
        <c:axId val="87131264"/>
      </c:scatterChart>
      <c:valAx>
        <c:axId val="84773888"/>
        <c:scaling>
          <c:orientation val="minMax"/>
          <c:max val="15.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131264"/>
        <c:crosses val="autoZero"/>
        <c:crossBetween val="midCat"/>
      </c:valAx>
      <c:valAx>
        <c:axId val="87131264"/>
        <c:scaling>
          <c:orientation val="minMax"/>
          <c:max val="8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73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元利償還金については既往債の償還が順調に進んだことから減少してきているが、今後過疎対策事業債の償還が始まることから算入公債費等とのバランスを取りながら財政運営に努める必要がある。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また、公営企業債の元利償還金に対する繰入金についても病院建替えや簡易水道事業の統合により増加する見込みであることから中長期的な視点を持つことが求められる。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実質公債費比率については、分母となる町税収入、普通交付税の推移を注視しながら、大きく上昇することが無いように努める。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ふるさと納税寄附金の増加に伴う基金への積み立て増加により充当可能財源等が上昇した。今後もこの状況が続くことが予想されるが、学校施設整備、過疎対策事業に伴い地方債現在高が増加傾向にあることから引き続き無駄な投資の縮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将来負担比率については、県内団体においても指標の出ていない団体もあることから、自主財源の確保による基金積立の増加と過疎対策事業債等の有効活用を図り、比率の増加抑制に努める。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第１次産業の割合が大きく、財政基盤が弱いことから全国、宮崎県平均を下回っている。しかし、近年の企業誘致対策</a:t>
          </a:r>
          <a:r>
            <a:rPr kumimoji="1" lang="ja-JP" altLang="en-US" sz="1100">
              <a:solidFill>
                <a:schemeClr val="dk1"/>
              </a:solidFill>
              <a:effectLst/>
              <a:latin typeface="+mn-lt"/>
              <a:ea typeface="+mn-ea"/>
              <a:cs typeface="+mn-cs"/>
            </a:rPr>
            <a:t>や産業振興対策により</a:t>
          </a:r>
          <a:r>
            <a:rPr kumimoji="1" lang="ja-JP" altLang="ja-JP" sz="1100">
              <a:solidFill>
                <a:schemeClr val="dk1"/>
              </a:solidFill>
              <a:effectLst/>
              <a:latin typeface="+mn-lt"/>
              <a:ea typeface="+mn-ea"/>
              <a:cs typeface="+mn-cs"/>
            </a:rPr>
            <a:t>税収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増加傾向にあり、当指数も</a:t>
          </a:r>
          <a:r>
            <a:rPr kumimoji="1" lang="ja-JP" altLang="en-US" sz="1100">
              <a:solidFill>
                <a:schemeClr val="dk1"/>
              </a:solidFill>
              <a:effectLst/>
              <a:latin typeface="+mn-lt"/>
              <a:ea typeface="+mn-ea"/>
              <a:cs typeface="+mn-cs"/>
            </a:rPr>
            <a:t>若干ながら</a:t>
          </a:r>
          <a:r>
            <a:rPr kumimoji="1" lang="ja-JP" altLang="ja-JP" sz="1100">
              <a:solidFill>
                <a:schemeClr val="dk1"/>
              </a:solidFill>
              <a:effectLst/>
              <a:latin typeface="+mn-lt"/>
              <a:ea typeface="+mn-ea"/>
              <a:cs typeface="+mn-cs"/>
            </a:rPr>
            <a:t>上昇傾向にある。</a:t>
          </a:r>
          <a:endParaRPr lang="ja-JP" altLang="ja-JP" sz="1400">
            <a:effectLst/>
          </a:endParaRPr>
        </a:p>
        <a:p>
          <a:r>
            <a:rPr kumimoji="1" lang="ja-JP" altLang="ja-JP" sz="1100">
              <a:solidFill>
                <a:schemeClr val="dk1"/>
              </a:solidFill>
              <a:effectLst/>
              <a:latin typeface="+mn-lt"/>
              <a:ea typeface="+mn-ea"/>
              <a:cs typeface="+mn-cs"/>
            </a:rPr>
            <a:t>　今後も積極的な企業誘致や第１次産業の競争力強化を図り、財政基盤の強化に努める。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70" name="直線コネクタ 69"/>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94343</xdr:rowOff>
    </xdr:to>
    <xdr:cxnSp macro="">
      <xdr:nvCxnSpPr>
        <xdr:cNvPr id="73" name="直線コネクタ 72"/>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児童福祉関係の扶助費</a:t>
          </a:r>
          <a:r>
            <a:rPr kumimoji="1" lang="ja-JP" altLang="en-US" sz="1100">
              <a:solidFill>
                <a:schemeClr val="dk1"/>
              </a:solidFill>
              <a:effectLst/>
              <a:latin typeface="+mn-lt"/>
              <a:ea typeface="+mn-ea"/>
              <a:cs typeface="+mn-cs"/>
            </a:rPr>
            <a:t>及び一部事務組合負担金の人件費割合が増加したことによる補助費等の</a:t>
          </a:r>
          <a:r>
            <a:rPr kumimoji="1" lang="ja-JP" altLang="ja-JP" sz="1100">
              <a:solidFill>
                <a:schemeClr val="dk1"/>
              </a:solidFill>
              <a:effectLst/>
              <a:latin typeface="+mn-lt"/>
              <a:ea typeface="+mn-ea"/>
              <a:cs typeface="+mn-cs"/>
            </a:rPr>
            <a:t>増加が主な比率の増加要因である。</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保育所運営経費の増加によるもので、</a:t>
          </a:r>
          <a:r>
            <a:rPr kumimoji="1" lang="ja-JP" altLang="en-US" sz="1100">
              <a:solidFill>
                <a:schemeClr val="dk1"/>
              </a:solidFill>
              <a:effectLst/>
              <a:latin typeface="+mn-lt"/>
              <a:ea typeface="+mn-ea"/>
              <a:cs typeface="+mn-cs"/>
            </a:rPr>
            <a:t>現在実施している子育て支援対策に寄与するものと考えられる。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また、人件費についても類似団体と比較すると同比率に対する割合が高く、職員の平均年齢が高いことが主な要因と考えられる。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類似団体平均との差が大きくなりつつある</a:t>
          </a:r>
          <a:r>
            <a:rPr kumimoji="1" lang="ja-JP" altLang="en-US" sz="1100">
              <a:solidFill>
                <a:schemeClr val="dk1"/>
              </a:solidFill>
              <a:effectLst/>
              <a:latin typeface="+mn-lt"/>
              <a:ea typeface="+mn-ea"/>
              <a:cs typeface="+mn-cs"/>
            </a:rPr>
            <a:t>ため、今後も</a:t>
          </a:r>
          <a:r>
            <a:rPr kumimoji="1" lang="ja-JP" altLang="ja-JP" sz="1100">
              <a:solidFill>
                <a:schemeClr val="dk1"/>
              </a:solidFill>
              <a:effectLst/>
              <a:latin typeface="+mn-lt"/>
              <a:ea typeface="+mn-ea"/>
              <a:cs typeface="+mn-cs"/>
            </a:rPr>
            <a:t>産業の基盤強化</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税収増加</a:t>
          </a:r>
          <a:r>
            <a:rPr kumimoji="1" lang="ja-JP" altLang="en-US" sz="1100">
              <a:solidFill>
                <a:schemeClr val="dk1"/>
              </a:solidFill>
              <a:effectLst/>
              <a:latin typeface="+mn-lt"/>
              <a:ea typeface="+mn-ea"/>
              <a:cs typeface="+mn-cs"/>
            </a:rPr>
            <a:t>を図るとと</a:t>
          </a:r>
          <a:r>
            <a:rPr kumimoji="1" lang="ja-JP" altLang="ja-JP" sz="1100">
              <a:solidFill>
                <a:schemeClr val="dk1"/>
              </a:solidFill>
              <a:effectLst/>
              <a:latin typeface="+mn-lt"/>
              <a:ea typeface="+mn-ea"/>
              <a:cs typeface="+mn-cs"/>
            </a:rPr>
            <a:t>もに、経常経費の削減を図る。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68326</xdr:rowOff>
    </xdr:to>
    <xdr:cxnSp macro="">
      <xdr:nvCxnSpPr>
        <xdr:cNvPr id="131" name="直線コネクタ 130"/>
        <xdr:cNvCxnSpPr/>
      </xdr:nvCxnSpPr>
      <xdr:spPr>
        <a:xfrm>
          <a:off x="4114800" y="109542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152908</xdr:rowOff>
    </xdr:to>
    <xdr:cxnSp macro="">
      <xdr:nvCxnSpPr>
        <xdr:cNvPr id="134" name="直線コネクタ 133"/>
        <xdr:cNvCxnSpPr/>
      </xdr:nvCxnSpPr>
      <xdr:spPr>
        <a:xfrm>
          <a:off x="3225800" y="1078052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62</xdr:row>
      <xdr:rowOff>165100</xdr:rowOff>
    </xdr:to>
    <xdr:cxnSp macro="">
      <xdr:nvCxnSpPr>
        <xdr:cNvPr id="137" name="直線コネクタ 136"/>
        <xdr:cNvCxnSpPr/>
      </xdr:nvCxnSpPr>
      <xdr:spPr>
        <a:xfrm flipV="1">
          <a:off x="2336800" y="10780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165100</xdr:rowOff>
    </xdr:to>
    <xdr:cxnSp macro="">
      <xdr:nvCxnSpPr>
        <xdr:cNvPr id="140" name="直線コネクタ 139"/>
        <xdr:cNvCxnSpPr/>
      </xdr:nvCxnSpPr>
      <xdr:spPr>
        <a:xfrm>
          <a:off x="1447800" y="107274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50" name="円/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2" name="円/楕円 151"/>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3" name="テキスト ボックス 152"/>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4" name="円/楕円 153"/>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14749</xdr:rowOff>
    </xdr:from>
    <xdr:ext cx="762000" cy="259045"/>
    <xdr:sp macro="" textlink="">
      <xdr:nvSpPr>
        <xdr:cNvPr id="155" name="テキスト ボックス 154"/>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8" name="円/楕円 157"/>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9" name="テキスト ボックス 158"/>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過去の行政改革により、職員数が減少したことにより</a:t>
          </a:r>
          <a:r>
            <a:rPr kumimoji="1" lang="ja-JP" altLang="en-US" sz="1200">
              <a:latin typeface="ＭＳ Ｐゴシック"/>
            </a:rPr>
            <a:t>、</a:t>
          </a:r>
          <a:r>
            <a:rPr kumimoji="1" lang="ja-JP" altLang="ja-JP" sz="1100">
              <a:solidFill>
                <a:schemeClr val="dk1"/>
              </a:solidFill>
              <a:effectLst/>
              <a:latin typeface="+mn-lt"/>
              <a:ea typeface="+mn-ea"/>
              <a:cs typeface="+mn-cs"/>
            </a:rPr>
            <a:t>類似団体平均を大きく下回ってはいるものの、全国、宮崎県平均との比較では上回っている。また、近年上昇傾向にあるが、産業振興</a:t>
          </a:r>
          <a:r>
            <a:rPr kumimoji="1" lang="ja-JP" altLang="en-US" sz="1100">
              <a:solidFill>
                <a:schemeClr val="dk1"/>
              </a:solidFill>
              <a:effectLst/>
              <a:latin typeface="+mn-lt"/>
              <a:ea typeface="+mn-ea"/>
              <a:cs typeface="+mn-cs"/>
            </a:rPr>
            <a:t>を図る上で</a:t>
          </a:r>
          <a:r>
            <a:rPr kumimoji="1" lang="ja-JP" altLang="ja-JP" sz="1100">
              <a:solidFill>
                <a:schemeClr val="dk1"/>
              </a:solidFill>
              <a:effectLst/>
              <a:latin typeface="+mn-lt"/>
              <a:ea typeface="+mn-ea"/>
              <a:cs typeface="+mn-cs"/>
            </a:rPr>
            <a:t>専門</a:t>
          </a:r>
          <a:r>
            <a:rPr kumimoji="1" lang="ja-JP" altLang="en-US" sz="1100">
              <a:solidFill>
                <a:schemeClr val="dk1"/>
              </a:solidFill>
              <a:effectLst/>
              <a:latin typeface="+mn-lt"/>
              <a:ea typeface="+mn-ea"/>
              <a:cs typeface="+mn-cs"/>
            </a:rPr>
            <a:t>的な業務をアウトソーシングしており、この物件費の</a:t>
          </a:r>
          <a:r>
            <a:rPr kumimoji="1" lang="ja-JP" altLang="ja-JP" sz="1100">
              <a:solidFill>
                <a:schemeClr val="dk1"/>
              </a:solidFill>
              <a:effectLst/>
              <a:latin typeface="+mn-lt"/>
              <a:ea typeface="+mn-ea"/>
              <a:cs typeface="+mn-cs"/>
            </a:rPr>
            <a:t>増加が主な上昇要因</a:t>
          </a:r>
          <a:r>
            <a:rPr kumimoji="1" lang="ja-JP" altLang="en-US" sz="1100">
              <a:solidFill>
                <a:schemeClr val="dk1"/>
              </a:solidFill>
              <a:effectLst/>
              <a:latin typeface="+mn-lt"/>
              <a:ea typeface="+mn-ea"/>
              <a:cs typeface="+mn-cs"/>
            </a:rPr>
            <a:t>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今後も指標の過剰な上昇に留意し、</a:t>
          </a:r>
          <a:r>
            <a:rPr kumimoji="1" lang="ja-JP" altLang="ja-JP" sz="1100">
              <a:solidFill>
                <a:schemeClr val="dk1"/>
              </a:solidFill>
              <a:effectLst/>
              <a:latin typeface="+mn-lt"/>
              <a:ea typeface="+mn-ea"/>
              <a:cs typeface="+mn-cs"/>
            </a:rPr>
            <a:t>将来への投資となるもの</a:t>
          </a:r>
          <a:r>
            <a:rPr kumimoji="1" lang="ja-JP" altLang="en-US" sz="1100">
              <a:solidFill>
                <a:schemeClr val="dk1"/>
              </a:solidFill>
              <a:effectLst/>
              <a:latin typeface="+mn-lt"/>
              <a:ea typeface="+mn-ea"/>
              <a:cs typeface="+mn-cs"/>
            </a:rPr>
            <a:t>を取捨選択した上で財政運営を行う。</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149192</xdr:rowOff>
    </xdr:from>
    <xdr:to>
      <xdr:col>7</xdr:col>
      <xdr:colOff>152400</xdr:colOff>
      <xdr:row>82</xdr:row>
      <xdr:rowOff>32296</xdr:rowOff>
    </xdr:to>
    <xdr:cxnSp macro="">
      <xdr:nvCxnSpPr>
        <xdr:cNvPr id="192" name="直線コネクタ 191"/>
        <xdr:cNvCxnSpPr/>
      </xdr:nvCxnSpPr>
      <xdr:spPr>
        <a:xfrm>
          <a:off x="4114800" y="14036642"/>
          <a:ext cx="8382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130231</xdr:rowOff>
    </xdr:from>
    <xdr:to>
      <xdr:col>6</xdr:col>
      <xdr:colOff>0</xdr:colOff>
      <xdr:row>81</xdr:row>
      <xdr:rowOff>149192</xdr:rowOff>
    </xdr:to>
    <xdr:cxnSp macro="">
      <xdr:nvCxnSpPr>
        <xdr:cNvPr id="195" name="直線コネクタ 194"/>
        <xdr:cNvCxnSpPr/>
      </xdr:nvCxnSpPr>
      <xdr:spPr>
        <a:xfrm>
          <a:off x="3225800" y="14017681"/>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102578</xdr:rowOff>
    </xdr:from>
    <xdr:to>
      <xdr:col>4</xdr:col>
      <xdr:colOff>482600</xdr:colOff>
      <xdr:row>81</xdr:row>
      <xdr:rowOff>130231</xdr:rowOff>
    </xdr:to>
    <xdr:cxnSp macro="">
      <xdr:nvCxnSpPr>
        <xdr:cNvPr id="198" name="直線コネクタ 197"/>
        <xdr:cNvCxnSpPr/>
      </xdr:nvCxnSpPr>
      <xdr:spPr>
        <a:xfrm>
          <a:off x="2336800" y="13990028"/>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102578</xdr:rowOff>
    </xdr:from>
    <xdr:to>
      <xdr:col>3</xdr:col>
      <xdr:colOff>279400</xdr:colOff>
      <xdr:row>81</xdr:row>
      <xdr:rowOff>156673</xdr:rowOff>
    </xdr:to>
    <xdr:cxnSp macro="">
      <xdr:nvCxnSpPr>
        <xdr:cNvPr id="201" name="直線コネクタ 200"/>
        <xdr:cNvCxnSpPr/>
      </xdr:nvCxnSpPr>
      <xdr:spPr>
        <a:xfrm flipV="1">
          <a:off x="1447800" y="13990028"/>
          <a:ext cx="889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152946</xdr:rowOff>
    </xdr:from>
    <xdr:to>
      <xdr:col>7</xdr:col>
      <xdr:colOff>203200</xdr:colOff>
      <xdr:row>82</xdr:row>
      <xdr:rowOff>83096</xdr:rowOff>
    </xdr:to>
    <xdr:sp macro="" textlink="">
      <xdr:nvSpPr>
        <xdr:cNvPr id="211" name="円/楕円 210"/>
        <xdr:cNvSpPr/>
      </xdr:nvSpPr>
      <xdr:spPr>
        <a:xfrm>
          <a:off x="4902200" y="140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169473</xdr:rowOff>
    </xdr:from>
    <xdr:ext cx="762000" cy="259045"/>
    <xdr:sp macro="" textlink="">
      <xdr:nvSpPr>
        <xdr:cNvPr id="212" name="人件費・物件費等の状況該当値テキスト"/>
        <xdr:cNvSpPr txBox="1"/>
      </xdr:nvSpPr>
      <xdr:spPr>
        <a:xfrm>
          <a:off x="5041900" y="138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98392</xdr:rowOff>
    </xdr:from>
    <xdr:to>
      <xdr:col>6</xdr:col>
      <xdr:colOff>50800</xdr:colOff>
      <xdr:row>82</xdr:row>
      <xdr:rowOff>28542</xdr:rowOff>
    </xdr:to>
    <xdr:sp macro="" textlink="">
      <xdr:nvSpPr>
        <xdr:cNvPr id="213" name="円/楕円 212"/>
        <xdr:cNvSpPr/>
      </xdr:nvSpPr>
      <xdr:spPr>
        <a:xfrm>
          <a:off x="4064000" y="13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38719</xdr:rowOff>
    </xdr:from>
    <xdr:ext cx="736600" cy="259045"/>
    <xdr:sp macro="" textlink="">
      <xdr:nvSpPr>
        <xdr:cNvPr id="214" name="テキスト ボックス 213"/>
        <xdr:cNvSpPr txBox="1"/>
      </xdr:nvSpPr>
      <xdr:spPr>
        <a:xfrm>
          <a:off x="3733800" y="1375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79431</xdr:rowOff>
    </xdr:from>
    <xdr:to>
      <xdr:col>4</xdr:col>
      <xdr:colOff>533400</xdr:colOff>
      <xdr:row>82</xdr:row>
      <xdr:rowOff>9581</xdr:rowOff>
    </xdr:to>
    <xdr:sp macro="" textlink="">
      <xdr:nvSpPr>
        <xdr:cNvPr id="215" name="円/楕円 214"/>
        <xdr:cNvSpPr/>
      </xdr:nvSpPr>
      <xdr:spPr>
        <a:xfrm>
          <a:off x="3175000" y="1396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19758</xdr:rowOff>
    </xdr:from>
    <xdr:ext cx="762000" cy="259045"/>
    <xdr:sp macro="" textlink="">
      <xdr:nvSpPr>
        <xdr:cNvPr id="216" name="テキスト ボックス 215"/>
        <xdr:cNvSpPr txBox="1"/>
      </xdr:nvSpPr>
      <xdr:spPr>
        <a:xfrm>
          <a:off x="2844800" y="137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51778</xdr:rowOff>
    </xdr:from>
    <xdr:to>
      <xdr:col>3</xdr:col>
      <xdr:colOff>330200</xdr:colOff>
      <xdr:row>81</xdr:row>
      <xdr:rowOff>153378</xdr:rowOff>
    </xdr:to>
    <xdr:sp macro="" textlink="">
      <xdr:nvSpPr>
        <xdr:cNvPr id="217" name="円/楕円 216"/>
        <xdr:cNvSpPr/>
      </xdr:nvSpPr>
      <xdr:spPr>
        <a:xfrm>
          <a:off x="2286000" y="139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163555</xdr:rowOff>
    </xdr:from>
    <xdr:ext cx="762000" cy="259045"/>
    <xdr:sp macro="" textlink="">
      <xdr:nvSpPr>
        <xdr:cNvPr id="218" name="テキスト ボックス 217"/>
        <xdr:cNvSpPr txBox="1"/>
      </xdr:nvSpPr>
      <xdr:spPr>
        <a:xfrm>
          <a:off x="1955800" y="137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105873</xdr:rowOff>
    </xdr:from>
    <xdr:to>
      <xdr:col>2</xdr:col>
      <xdr:colOff>127000</xdr:colOff>
      <xdr:row>82</xdr:row>
      <xdr:rowOff>36023</xdr:rowOff>
    </xdr:to>
    <xdr:sp macro="" textlink="">
      <xdr:nvSpPr>
        <xdr:cNvPr id="219" name="円/楕円 218"/>
        <xdr:cNvSpPr/>
      </xdr:nvSpPr>
      <xdr:spPr>
        <a:xfrm>
          <a:off x="1397000" y="139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46200</xdr:rowOff>
    </xdr:from>
    <xdr:ext cx="762000" cy="259045"/>
    <xdr:sp macro="" textlink="">
      <xdr:nvSpPr>
        <xdr:cNvPr id="220" name="テキスト ボックス 219"/>
        <xdr:cNvSpPr txBox="1"/>
      </xdr:nvSpPr>
      <xdr:spPr>
        <a:xfrm>
          <a:off x="1066800" y="1376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平成２６年度に職階級</a:t>
          </a:r>
          <a:r>
            <a:rPr kumimoji="1" lang="ja-JP" altLang="en-US" sz="1100">
              <a:solidFill>
                <a:schemeClr val="dk1"/>
              </a:solidFill>
              <a:effectLst/>
              <a:latin typeface="+mn-lt"/>
              <a:ea typeface="+mn-ea"/>
              <a:cs typeface="+mn-cs"/>
            </a:rPr>
            <a:t>制度</a:t>
          </a:r>
          <a:r>
            <a:rPr kumimoji="1" lang="ja-JP" altLang="ja-JP" sz="1100">
              <a:solidFill>
                <a:schemeClr val="dk1"/>
              </a:solidFill>
              <a:effectLst/>
              <a:latin typeface="+mn-lt"/>
              <a:ea typeface="+mn-ea"/>
              <a:cs typeface="+mn-cs"/>
            </a:rPr>
            <a:t>の見直しを行ったため前年度数値から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今後も民間給与との比較や住民に理解を得られる給与制度の構築を目指し、適正な水準になるよう努める。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84</xdr:row>
      <xdr:rowOff>109361</xdr:rowOff>
    </xdr:to>
    <xdr:cxnSp macro="">
      <xdr:nvCxnSpPr>
        <xdr:cNvPr id="254" name="直線コネクタ 253"/>
        <xdr:cNvCxnSpPr/>
      </xdr:nvCxnSpPr>
      <xdr:spPr>
        <a:xfrm>
          <a:off x="16179800" y="14162616"/>
          <a:ext cx="8382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103716</xdr:rowOff>
    </xdr:to>
    <xdr:cxnSp macro="">
      <xdr:nvCxnSpPr>
        <xdr:cNvPr id="257" name="直線コネクタ 256"/>
        <xdr:cNvCxnSpPr/>
      </xdr:nvCxnSpPr>
      <xdr:spPr>
        <a:xfrm>
          <a:off x="15290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88</xdr:row>
      <xdr:rowOff>80434</xdr:rowOff>
    </xdr:to>
    <xdr:cxnSp macro="">
      <xdr:nvCxnSpPr>
        <xdr:cNvPr id="260" name="直線コネクタ 259"/>
        <xdr:cNvCxnSpPr/>
      </xdr:nvCxnSpPr>
      <xdr:spPr>
        <a:xfrm flipV="1">
          <a:off x="14401800" y="1406877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93839</xdr:rowOff>
    </xdr:to>
    <xdr:cxnSp macro="">
      <xdr:nvCxnSpPr>
        <xdr:cNvPr id="263" name="直線コネクタ 262"/>
        <xdr:cNvCxnSpPr/>
      </xdr:nvCxnSpPr>
      <xdr:spPr>
        <a:xfrm flipV="1">
          <a:off x="13512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3" name="円/楕円 272"/>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4"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5" name="円/楕円 274"/>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6" name="テキスト ボックス 275"/>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7" name="円/楕円 276"/>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78" name="テキスト ボックス 277"/>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1" name="円/楕円 280"/>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154816</xdr:rowOff>
    </xdr:from>
    <xdr:ext cx="762000" cy="259045"/>
    <xdr:sp macro="" textlink="">
      <xdr:nvSpPr>
        <xdr:cNvPr id="282" name="テキスト ボックス 281"/>
        <xdr:cNvSpPr txBox="1"/>
      </xdr:nvSpPr>
      <xdr:spPr>
        <a:xfrm>
          <a:off x="13131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平成２３年度以降、増減幅は小さく、類似団体平均を下回っている。部門別行政コストを意識し、人口規模に応じた定員管理を行い、人件費の増加と過剰な職員採用を抑える。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25491</xdr:rowOff>
    </xdr:from>
    <xdr:to>
      <xdr:col>24</xdr:col>
      <xdr:colOff>558800</xdr:colOff>
      <xdr:row>62</xdr:row>
      <xdr:rowOff>28938</xdr:rowOff>
    </xdr:to>
    <xdr:cxnSp macro="">
      <xdr:nvCxnSpPr>
        <xdr:cNvPr id="319" name="直線コネクタ 318"/>
        <xdr:cNvCxnSpPr/>
      </xdr:nvCxnSpPr>
      <xdr:spPr>
        <a:xfrm>
          <a:off x="16179800" y="106553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25491</xdr:rowOff>
    </xdr:to>
    <xdr:cxnSp macro="">
      <xdr:nvCxnSpPr>
        <xdr:cNvPr id="322" name="直線コネクタ 321"/>
        <xdr:cNvCxnSpPr/>
      </xdr:nvCxnSpPr>
      <xdr:spPr>
        <a:xfrm>
          <a:off x="15290800" y="1065022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25491</xdr:rowOff>
    </xdr:to>
    <xdr:cxnSp macro="">
      <xdr:nvCxnSpPr>
        <xdr:cNvPr id="325" name="直線コネクタ 324"/>
        <xdr:cNvCxnSpPr/>
      </xdr:nvCxnSpPr>
      <xdr:spPr>
        <a:xfrm flipV="1">
          <a:off x="14401800" y="1065022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25491</xdr:rowOff>
    </xdr:from>
    <xdr:to>
      <xdr:col>21</xdr:col>
      <xdr:colOff>0</xdr:colOff>
      <xdr:row>62</xdr:row>
      <xdr:rowOff>34109</xdr:rowOff>
    </xdr:to>
    <xdr:cxnSp macro="">
      <xdr:nvCxnSpPr>
        <xdr:cNvPr id="328" name="直線コネクタ 327"/>
        <xdr:cNvCxnSpPr/>
      </xdr:nvCxnSpPr>
      <xdr:spPr>
        <a:xfrm flipV="1">
          <a:off x="13512800" y="106553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38" name="円/楕円 337"/>
        <xdr:cNvSpPr/>
      </xdr:nvSpPr>
      <xdr:spPr>
        <a:xfrm>
          <a:off x="169672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166115</xdr:rowOff>
    </xdr:from>
    <xdr:ext cx="762000" cy="259045"/>
    <xdr:sp macro="" textlink="">
      <xdr:nvSpPr>
        <xdr:cNvPr id="339" name="定員管理の状況該当値テキスト"/>
        <xdr:cNvSpPr txBox="1"/>
      </xdr:nvSpPr>
      <xdr:spPr>
        <a:xfrm>
          <a:off x="17106900" y="104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146141</xdr:rowOff>
    </xdr:from>
    <xdr:to>
      <xdr:col>23</xdr:col>
      <xdr:colOff>457200</xdr:colOff>
      <xdr:row>62</xdr:row>
      <xdr:rowOff>76291</xdr:rowOff>
    </xdr:to>
    <xdr:sp macro="" textlink="">
      <xdr:nvSpPr>
        <xdr:cNvPr id="340" name="円/楕円 339"/>
        <xdr:cNvSpPr/>
      </xdr:nvSpPr>
      <xdr:spPr>
        <a:xfrm>
          <a:off x="16129000" y="106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86468</xdr:rowOff>
    </xdr:from>
    <xdr:ext cx="736600" cy="259045"/>
    <xdr:sp macro="" textlink="">
      <xdr:nvSpPr>
        <xdr:cNvPr id="341" name="テキスト ボックス 340"/>
        <xdr:cNvSpPr txBox="1"/>
      </xdr:nvSpPr>
      <xdr:spPr>
        <a:xfrm>
          <a:off x="15798800" y="1037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2" name="円/楕円 341"/>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3" name="テキスト ボックス 342"/>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146141</xdr:rowOff>
    </xdr:from>
    <xdr:to>
      <xdr:col>21</xdr:col>
      <xdr:colOff>50800</xdr:colOff>
      <xdr:row>62</xdr:row>
      <xdr:rowOff>76291</xdr:rowOff>
    </xdr:to>
    <xdr:sp macro="" textlink="">
      <xdr:nvSpPr>
        <xdr:cNvPr id="344" name="円/楕円 343"/>
        <xdr:cNvSpPr/>
      </xdr:nvSpPr>
      <xdr:spPr>
        <a:xfrm>
          <a:off x="14351000" y="106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86468</xdr:rowOff>
    </xdr:from>
    <xdr:ext cx="762000" cy="259045"/>
    <xdr:sp macro="" textlink="">
      <xdr:nvSpPr>
        <xdr:cNvPr id="345" name="テキスト ボックス 344"/>
        <xdr:cNvSpPr txBox="1"/>
      </xdr:nvSpPr>
      <xdr:spPr>
        <a:xfrm>
          <a:off x="14020800" y="1037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46" name="円/楕円 345"/>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47" name="テキスト ボックス 346"/>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比率は３ヵ年平均値であるが、平成２７年度の単年度実質公債費比率では既往債の償還終了や地方消費税交付金及び普通交付税の増額などにより昨年度比▲１．５％となり、１０％を下回り、結果として３ヵ年平均値も減少した。しかし、今後は普通交付税</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測定単位（国勢調査人口等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減少し、減額となる見込であること、また、平成３０年度以降からは過疎対策事業債の元金償還が始まること等から引き続き無駄な投資を省き、起債の抑制を図る</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41</xdr:row>
      <xdr:rowOff>35983</xdr:rowOff>
    </xdr:to>
    <xdr:cxnSp macro="">
      <xdr:nvCxnSpPr>
        <xdr:cNvPr id="384" name="直線コネクタ 383"/>
        <xdr:cNvCxnSpPr/>
      </xdr:nvCxnSpPr>
      <xdr:spPr>
        <a:xfrm flipV="1">
          <a:off x="16179800" y="69505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116417</xdr:rowOff>
    </xdr:to>
    <xdr:cxnSp macro="">
      <xdr:nvCxnSpPr>
        <xdr:cNvPr id="387" name="直線コネクタ 386"/>
        <xdr:cNvCxnSpPr/>
      </xdr:nvCxnSpPr>
      <xdr:spPr>
        <a:xfrm flipV="1">
          <a:off x="15290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59872</xdr:rowOff>
    </xdr:to>
    <xdr:cxnSp macro="">
      <xdr:nvCxnSpPr>
        <xdr:cNvPr id="390" name="直線コネクタ 389"/>
        <xdr:cNvCxnSpPr/>
      </xdr:nvCxnSpPr>
      <xdr:spPr>
        <a:xfrm flipV="1">
          <a:off x="14401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95250</xdr:rowOff>
    </xdr:to>
    <xdr:cxnSp macro="">
      <xdr:nvCxnSpPr>
        <xdr:cNvPr id="393" name="直線コネクタ 392"/>
        <xdr:cNvCxnSpPr/>
      </xdr:nvCxnSpPr>
      <xdr:spPr>
        <a:xfrm flipV="1">
          <a:off x="13512800" y="72607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3" name="円/楕円 402"/>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4"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5" name="円/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6" name="テキスト ボックス 405"/>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7" name="円/楕円 406"/>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8" name="テキスト ボックス 407"/>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9" name="円/楕円 40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10" name="テキスト ボックス 409"/>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1" name="円/楕円 41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2" name="テキスト ボックス 41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100">
              <a:solidFill>
                <a:sysClr val="windowText" lastClr="000000"/>
              </a:solidFill>
              <a:effectLst/>
              <a:latin typeface="+mn-lt"/>
              <a:ea typeface="+mn-ea"/>
              <a:cs typeface="+mn-cs"/>
            </a:rPr>
            <a:t>将来負担比率は前年度と比較し</a:t>
          </a:r>
          <a:r>
            <a:rPr kumimoji="1" lang="en-US" altLang="ja-JP" sz="1100">
              <a:solidFill>
                <a:sysClr val="windowText" lastClr="000000"/>
              </a:solidFill>
              <a:effectLst/>
              <a:latin typeface="+mn-lt"/>
              <a:ea typeface="+mn-ea"/>
              <a:cs typeface="+mn-cs"/>
            </a:rPr>
            <a:t>14.4</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少したが、これは地方債現在高や公営企業債等繰入見込額の増加により将来負担額は増加したものの、充当可能基金、基準財政需要額算入見込額等の充当可能財源及び標準財政規模が増加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しかしながら、全国、宮崎県平均を上回っており、収入確保、基金増加に努め比率の上昇を抑える必要がある。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5503</xdr:rowOff>
    </xdr:from>
    <xdr:to>
      <xdr:col>24</xdr:col>
      <xdr:colOff>558800</xdr:colOff>
      <xdr:row>16</xdr:row>
      <xdr:rowOff>121327</xdr:rowOff>
    </xdr:to>
    <xdr:cxnSp macro="">
      <xdr:nvCxnSpPr>
        <xdr:cNvPr id="446" name="直線コネクタ 445"/>
        <xdr:cNvCxnSpPr/>
      </xdr:nvCxnSpPr>
      <xdr:spPr>
        <a:xfrm flipV="1">
          <a:off x="16179800" y="274870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121327</xdr:rowOff>
    </xdr:from>
    <xdr:to>
      <xdr:col>23</xdr:col>
      <xdr:colOff>406400</xdr:colOff>
      <xdr:row>16</xdr:row>
      <xdr:rowOff>145457</xdr:rowOff>
    </xdr:to>
    <xdr:cxnSp macro="">
      <xdr:nvCxnSpPr>
        <xdr:cNvPr id="449" name="直線コネクタ 448"/>
        <xdr:cNvCxnSpPr/>
      </xdr:nvCxnSpPr>
      <xdr:spPr>
        <a:xfrm flipV="1">
          <a:off x="15290800" y="28645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24003</xdr:rowOff>
    </xdr:from>
    <xdr:to>
      <xdr:col>22</xdr:col>
      <xdr:colOff>203200</xdr:colOff>
      <xdr:row>16</xdr:row>
      <xdr:rowOff>145457</xdr:rowOff>
    </xdr:to>
    <xdr:cxnSp macro="">
      <xdr:nvCxnSpPr>
        <xdr:cNvPr id="452" name="直線コネクタ 451"/>
        <xdr:cNvCxnSpPr/>
      </xdr:nvCxnSpPr>
      <xdr:spPr>
        <a:xfrm>
          <a:off x="14401800" y="2767203"/>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24003</xdr:rowOff>
    </xdr:from>
    <xdr:to>
      <xdr:col>21</xdr:col>
      <xdr:colOff>0</xdr:colOff>
      <xdr:row>16</xdr:row>
      <xdr:rowOff>59394</xdr:rowOff>
    </xdr:to>
    <xdr:cxnSp macro="">
      <xdr:nvCxnSpPr>
        <xdr:cNvPr id="455" name="直線コネクタ 454"/>
        <xdr:cNvCxnSpPr/>
      </xdr:nvCxnSpPr>
      <xdr:spPr>
        <a:xfrm flipV="1">
          <a:off x="13512800" y="276720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65" name="円/楕円 464"/>
        <xdr:cNvSpPr/>
      </xdr:nvSpPr>
      <xdr:spPr>
        <a:xfrm>
          <a:off x="169672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142680</xdr:rowOff>
    </xdr:from>
    <xdr:ext cx="762000" cy="259045"/>
    <xdr:sp macro="" textlink="">
      <xdr:nvSpPr>
        <xdr:cNvPr id="466" name="将来負担の状況該当値テキスト"/>
        <xdr:cNvSpPr txBox="1"/>
      </xdr:nvSpPr>
      <xdr:spPr>
        <a:xfrm>
          <a:off x="17106900" y="25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70527</xdr:rowOff>
    </xdr:from>
    <xdr:to>
      <xdr:col>23</xdr:col>
      <xdr:colOff>457200</xdr:colOff>
      <xdr:row>17</xdr:row>
      <xdr:rowOff>677</xdr:rowOff>
    </xdr:to>
    <xdr:sp macro="" textlink="">
      <xdr:nvSpPr>
        <xdr:cNvPr id="467" name="円/楕円 466"/>
        <xdr:cNvSpPr/>
      </xdr:nvSpPr>
      <xdr:spPr>
        <a:xfrm>
          <a:off x="16129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156904</xdr:rowOff>
    </xdr:from>
    <xdr:ext cx="736600" cy="259045"/>
    <xdr:sp macro="" textlink="">
      <xdr:nvSpPr>
        <xdr:cNvPr id="468" name="テキスト ボックス 467"/>
        <xdr:cNvSpPr txBox="1"/>
      </xdr:nvSpPr>
      <xdr:spPr>
        <a:xfrm>
          <a:off x="15798800" y="290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94657</xdr:rowOff>
    </xdr:from>
    <xdr:to>
      <xdr:col>22</xdr:col>
      <xdr:colOff>254000</xdr:colOff>
      <xdr:row>17</xdr:row>
      <xdr:rowOff>24807</xdr:rowOff>
    </xdr:to>
    <xdr:sp macro="" textlink="">
      <xdr:nvSpPr>
        <xdr:cNvPr id="469" name="円/楕円 468"/>
        <xdr:cNvSpPr/>
      </xdr:nvSpPr>
      <xdr:spPr>
        <a:xfrm>
          <a:off x="15240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9584</xdr:rowOff>
    </xdr:from>
    <xdr:ext cx="762000" cy="259045"/>
    <xdr:sp macro="" textlink="">
      <xdr:nvSpPr>
        <xdr:cNvPr id="470" name="テキスト ボックス 469"/>
        <xdr:cNvSpPr txBox="1"/>
      </xdr:nvSpPr>
      <xdr:spPr>
        <a:xfrm>
          <a:off x="14909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144653</xdr:rowOff>
    </xdr:from>
    <xdr:to>
      <xdr:col>21</xdr:col>
      <xdr:colOff>50800</xdr:colOff>
      <xdr:row>16</xdr:row>
      <xdr:rowOff>74803</xdr:rowOff>
    </xdr:to>
    <xdr:sp macro="" textlink="">
      <xdr:nvSpPr>
        <xdr:cNvPr id="471" name="円/楕円 470"/>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84980</xdr:rowOff>
    </xdr:from>
    <xdr:ext cx="762000" cy="259045"/>
    <xdr:sp macro="" textlink="">
      <xdr:nvSpPr>
        <xdr:cNvPr id="472" name="テキスト ボックス 471"/>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73" name="円/楕円 472"/>
        <xdr:cNvSpPr/>
      </xdr:nvSpPr>
      <xdr:spPr>
        <a:xfrm>
          <a:off x="134620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74" name="テキスト ボックス 47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昨年度を若干下回ったものの、全国・類似団体と比較すると依然として比率が高い。</a:t>
          </a:r>
          <a:endParaRPr lang="ja-JP" altLang="ja-JP" sz="1400">
            <a:effectLst/>
          </a:endParaRPr>
        </a:p>
        <a:p>
          <a:r>
            <a:rPr kumimoji="1" lang="ja-JP" altLang="ja-JP" sz="1100" baseline="0">
              <a:solidFill>
                <a:schemeClr val="dk1"/>
              </a:solidFill>
              <a:effectLst/>
              <a:latin typeface="+mn-lt"/>
              <a:ea typeface="+mn-ea"/>
              <a:cs typeface="+mn-cs"/>
            </a:rPr>
            <a:t>　これは、職員の平均年齢が高いことが主な原因と考えられる。</a:t>
          </a:r>
          <a:endParaRPr lang="ja-JP" altLang="ja-JP" sz="1400">
            <a:effectLst/>
          </a:endParaRPr>
        </a:p>
        <a:p>
          <a:r>
            <a:rPr kumimoji="1" lang="ja-JP" altLang="ja-JP" sz="1100" baseline="0">
              <a:solidFill>
                <a:schemeClr val="dk1"/>
              </a:solidFill>
              <a:effectLst/>
              <a:latin typeface="+mn-lt"/>
              <a:ea typeface="+mn-ea"/>
              <a:cs typeface="+mn-cs"/>
            </a:rPr>
            <a:t>　このため、ラスパイレス指数は比較的低いが、１人あたり平均給料月額が高い。今後もこの傾向が続くと考えられるが、適正な定員管理に努め、人件費の抑制に努める。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146050</xdr:rowOff>
    </xdr:from>
    <xdr:to>
      <xdr:col>7</xdr:col>
      <xdr:colOff>15875</xdr:colOff>
      <xdr:row>42</xdr:row>
      <xdr:rowOff>39915</xdr:rowOff>
    </xdr:to>
    <xdr:cxnSp macro="">
      <xdr:nvCxnSpPr>
        <xdr:cNvPr id="68" name="直線コネクタ 67"/>
        <xdr:cNvCxnSpPr/>
      </xdr:nvCxnSpPr>
      <xdr:spPr>
        <a:xfrm flipV="1">
          <a:off x="3987800" y="7175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91622</xdr:rowOff>
    </xdr:from>
    <xdr:to>
      <xdr:col>5</xdr:col>
      <xdr:colOff>549275</xdr:colOff>
      <xdr:row>42</xdr:row>
      <xdr:rowOff>39915</xdr:rowOff>
    </xdr:to>
    <xdr:cxnSp macro="">
      <xdr:nvCxnSpPr>
        <xdr:cNvPr id="71" name="直線コネクタ 70"/>
        <xdr:cNvCxnSpPr/>
      </xdr:nvCxnSpPr>
      <xdr:spPr>
        <a:xfrm>
          <a:off x="3098800" y="7121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91622</xdr:rowOff>
    </xdr:from>
    <xdr:to>
      <xdr:col>4</xdr:col>
      <xdr:colOff>346075</xdr:colOff>
      <xdr:row>41</xdr:row>
      <xdr:rowOff>146050</xdr:rowOff>
    </xdr:to>
    <xdr:cxnSp macro="">
      <xdr:nvCxnSpPr>
        <xdr:cNvPr id="74" name="直線コネクタ 73"/>
        <xdr:cNvCxnSpPr/>
      </xdr:nvCxnSpPr>
      <xdr:spPr>
        <a:xfrm flipV="1">
          <a:off x="2209800" y="712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146050</xdr:rowOff>
    </xdr:from>
    <xdr:to>
      <xdr:col>3</xdr:col>
      <xdr:colOff>142875</xdr:colOff>
      <xdr:row>42</xdr:row>
      <xdr:rowOff>94343</xdr:rowOff>
    </xdr:to>
    <xdr:cxnSp macro="">
      <xdr:nvCxnSpPr>
        <xdr:cNvPr id="77" name="直線コネクタ 76"/>
        <xdr:cNvCxnSpPr/>
      </xdr:nvCxnSpPr>
      <xdr:spPr>
        <a:xfrm flipV="1">
          <a:off x="1320800" y="7175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95250</xdr:rowOff>
    </xdr:from>
    <xdr:to>
      <xdr:col>7</xdr:col>
      <xdr:colOff>66675</xdr:colOff>
      <xdr:row>42</xdr:row>
      <xdr:rowOff>25400</xdr:rowOff>
    </xdr:to>
    <xdr:sp macro="" textlink="">
      <xdr:nvSpPr>
        <xdr:cNvPr id="87" name="円/楕円 86"/>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3827</xdr:rowOff>
    </xdr:from>
    <xdr:ext cx="762000" cy="259045"/>
    <xdr:sp macro="" textlink="">
      <xdr:nvSpPr>
        <xdr:cNvPr id="88"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160565</xdr:rowOff>
    </xdr:from>
    <xdr:to>
      <xdr:col>5</xdr:col>
      <xdr:colOff>600075</xdr:colOff>
      <xdr:row>42</xdr:row>
      <xdr:rowOff>90715</xdr:rowOff>
    </xdr:to>
    <xdr:sp macro="" textlink="">
      <xdr:nvSpPr>
        <xdr:cNvPr id="89" name="円/楕円 88"/>
        <xdr:cNvSpPr/>
      </xdr:nvSpPr>
      <xdr:spPr>
        <a:xfrm>
          <a:off x="3937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75492</xdr:rowOff>
    </xdr:from>
    <xdr:ext cx="736600" cy="259045"/>
    <xdr:sp macro="" textlink="">
      <xdr:nvSpPr>
        <xdr:cNvPr id="90" name="テキスト ボックス 89"/>
        <xdr:cNvSpPr txBox="1"/>
      </xdr:nvSpPr>
      <xdr:spPr>
        <a:xfrm>
          <a:off x="3606800" y="727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40822</xdr:rowOff>
    </xdr:from>
    <xdr:to>
      <xdr:col>4</xdr:col>
      <xdr:colOff>396875</xdr:colOff>
      <xdr:row>41</xdr:row>
      <xdr:rowOff>142422</xdr:rowOff>
    </xdr:to>
    <xdr:sp macro="" textlink="">
      <xdr:nvSpPr>
        <xdr:cNvPr id="91" name="円/楕円 90"/>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92" name="テキスト ボックス 91"/>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93" name="円/楕円 92"/>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4" name="テキスト ボックス 93"/>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43543</xdr:rowOff>
    </xdr:from>
    <xdr:to>
      <xdr:col>1</xdr:col>
      <xdr:colOff>676275</xdr:colOff>
      <xdr:row>42</xdr:row>
      <xdr:rowOff>145143</xdr:rowOff>
    </xdr:to>
    <xdr:sp macro="" textlink="">
      <xdr:nvSpPr>
        <xdr:cNvPr id="95" name="円/楕円 94"/>
        <xdr:cNvSpPr/>
      </xdr:nvSpPr>
      <xdr:spPr>
        <a:xfrm>
          <a:off x="127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129920</xdr:rowOff>
    </xdr:from>
    <xdr:ext cx="762000" cy="259045"/>
    <xdr:sp macro="" textlink="">
      <xdr:nvSpPr>
        <xdr:cNvPr id="96" name="テキスト ボックス 95"/>
        <xdr:cNvSpPr txBox="1"/>
      </xdr:nvSpPr>
      <xdr:spPr>
        <a:xfrm>
          <a:off x="93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全国・県平均及び類似団体平均を下回る結果となった。</a:t>
          </a:r>
          <a:endParaRPr lang="ja-JP" altLang="ja-JP" sz="1400">
            <a:effectLst/>
          </a:endParaRPr>
        </a:p>
        <a:p>
          <a:r>
            <a:rPr kumimoji="1" lang="ja-JP" altLang="ja-JP" sz="1100">
              <a:solidFill>
                <a:schemeClr val="dk1"/>
              </a:solidFill>
              <a:effectLst/>
              <a:latin typeface="+mn-lt"/>
              <a:ea typeface="+mn-ea"/>
              <a:cs typeface="+mn-cs"/>
            </a:rPr>
            <a:t>　しかし、電算関係経費等の増加</a:t>
          </a:r>
          <a:r>
            <a:rPr kumimoji="1" lang="ja-JP" altLang="en-US" sz="1100">
              <a:solidFill>
                <a:schemeClr val="dk1"/>
              </a:solidFill>
              <a:effectLst/>
              <a:latin typeface="+mn-lt"/>
              <a:ea typeface="+mn-ea"/>
              <a:cs typeface="+mn-cs"/>
            </a:rPr>
            <a:t>や臨時職員の増加に伴う賃金増</a:t>
          </a:r>
          <a:r>
            <a:rPr kumimoji="1" lang="ja-JP" altLang="ja-JP" sz="1100">
              <a:solidFill>
                <a:schemeClr val="dk1"/>
              </a:solidFill>
              <a:effectLst/>
              <a:latin typeface="+mn-lt"/>
              <a:ea typeface="+mn-ea"/>
              <a:cs typeface="+mn-cs"/>
            </a:rPr>
            <a:t>により指標が上昇傾向にあるため、適正な規模を考える時期にきている。</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需用費をはじめとする経常的な</a:t>
          </a:r>
          <a:r>
            <a:rPr kumimoji="1" lang="ja-JP" altLang="ja-JP" sz="1100">
              <a:solidFill>
                <a:schemeClr val="dk1"/>
              </a:solidFill>
              <a:effectLst/>
              <a:latin typeface="+mn-lt"/>
              <a:ea typeface="+mn-ea"/>
              <a:cs typeface="+mn-cs"/>
            </a:rPr>
            <a:t>コストの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に努め、指標の上昇を防ぐ必要がある。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17</xdr:row>
      <xdr:rowOff>44450</xdr:rowOff>
    </xdr:to>
    <xdr:cxnSp macro="">
      <xdr:nvCxnSpPr>
        <xdr:cNvPr id="129" name="直線コネクタ 128"/>
        <xdr:cNvCxnSpPr/>
      </xdr:nvCxnSpPr>
      <xdr:spPr>
        <a:xfrm>
          <a:off x="15671800" y="27051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15</xdr:row>
      <xdr:rowOff>133350</xdr:rowOff>
    </xdr:to>
    <xdr:cxnSp macro="">
      <xdr:nvCxnSpPr>
        <xdr:cNvPr id="132" name="直線コネクタ 131"/>
        <xdr:cNvCxnSpPr/>
      </xdr:nvCxnSpPr>
      <xdr:spPr>
        <a:xfrm>
          <a:off x="14782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120650</xdr:rowOff>
    </xdr:to>
    <xdr:cxnSp macro="">
      <xdr:nvCxnSpPr>
        <xdr:cNvPr id="135" name="直線コネクタ 134"/>
        <xdr:cNvCxnSpPr/>
      </xdr:nvCxnSpPr>
      <xdr:spPr>
        <a:xfrm>
          <a:off x="13893800" y="257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15</xdr:row>
      <xdr:rowOff>6350</xdr:rowOff>
    </xdr:to>
    <xdr:cxnSp macro="">
      <xdr:nvCxnSpPr>
        <xdr:cNvPr id="138" name="直線コネクタ 137"/>
        <xdr:cNvCxnSpPr/>
      </xdr:nvCxnSpPr>
      <xdr:spPr>
        <a:xfrm>
          <a:off x="13004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8" name="円/楕円 147"/>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50" name="円/楕円 149"/>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51" name="テキスト ボックス 150"/>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2" name="円/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3" name="テキスト ボックス 152"/>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4" name="円/楕円 153"/>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5" name="テキスト ボックス 154"/>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6" name="円/楕円 155"/>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7" name="テキスト ボックス 156"/>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全国・県平均を下回るが、類似団体比較では平均値を大きく上回る結果となった。</a:t>
          </a:r>
          <a:endParaRPr lang="ja-JP" altLang="ja-JP" sz="1400">
            <a:effectLst/>
          </a:endParaRPr>
        </a:p>
        <a:p>
          <a:r>
            <a:rPr kumimoji="1" lang="ja-JP" altLang="ja-JP" sz="1100">
              <a:solidFill>
                <a:schemeClr val="dk1"/>
              </a:solidFill>
              <a:effectLst/>
              <a:latin typeface="+mn-lt"/>
              <a:ea typeface="+mn-ea"/>
              <a:cs typeface="+mn-cs"/>
            </a:rPr>
            <a:t>　これは、児童福祉関係扶助費の大きな伸びに起因するもので、過疎対策として実施する子育て支援施策によるものと考えられる。</a:t>
          </a:r>
          <a:endParaRPr lang="ja-JP" altLang="ja-JP" sz="1400">
            <a:effectLst/>
          </a:endParaRPr>
        </a:p>
        <a:p>
          <a:r>
            <a:rPr kumimoji="1" lang="ja-JP" altLang="ja-JP" sz="1100">
              <a:solidFill>
                <a:schemeClr val="dk1"/>
              </a:solidFill>
              <a:effectLst/>
              <a:latin typeface="+mn-lt"/>
              <a:ea typeface="+mn-ea"/>
              <a:cs typeface="+mn-cs"/>
            </a:rPr>
            <a:t>　今後も社会福祉関係扶助費とともに増加が見込まれるため、基金積立て等の財源確保が必要である。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60</xdr:row>
      <xdr:rowOff>127000</xdr:rowOff>
    </xdr:to>
    <xdr:cxnSp macro="">
      <xdr:nvCxnSpPr>
        <xdr:cNvPr id="190" name="直線コネクタ 189"/>
        <xdr:cNvCxnSpPr/>
      </xdr:nvCxnSpPr>
      <xdr:spPr>
        <a:xfrm>
          <a:off x="3987800" y="10128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12700</xdr:rowOff>
    </xdr:to>
    <xdr:cxnSp macro="">
      <xdr:nvCxnSpPr>
        <xdr:cNvPr id="193" name="直線コネクタ 192"/>
        <xdr:cNvCxnSpPr/>
      </xdr:nvCxnSpPr>
      <xdr:spPr>
        <a:xfrm>
          <a:off x="3098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88900</xdr:rowOff>
    </xdr:to>
    <xdr:cxnSp macro="">
      <xdr:nvCxnSpPr>
        <xdr:cNvPr id="196" name="直線コネクタ 195"/>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50800</xdr:rowOff>
    </xdr:to>
    <xdr:cxnSp macro="">
      <xdr:nvCxnSpPr>
        <xdr:cNvPr id="199" name="直線コネクタ 198"/>
        <xdr:cNvCxnSpPr/>
      </xdr:nvCxnSpPr>
      <xdr:spPr>
        <a:xfrm>
          <a:off x="1320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9" name="円/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48277</xdr:rowOff>
    </xdr:from>
    <xdr:ext cx="762000" cy="259045"/>
    <xdr:sp macro="" textlink="">
      <xdr:nvSpPr>
        <xdr:cNvPr id="210"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11" name="円/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12" name="テキスト ボックス 211"/>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3" name="円/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5" name="円/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7" name="円/楕円 216"/>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8" name="テキスト ボックス 217"/>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全国・県平均及び類似団体平均を下回る結果となった</a:t>
          </a:r>
          <a:r>
            <a:rPr kumimoji="1" lang="ja-JP" altLang="en-US" sz="1100">
              <a:solidFill>
                <a:schemeClr val="dk1"/>
              </a:solidFill>
              <a:effectLst/>
              <a:latin typeface="+mn-lt"/>
              <a:ea typeface="+mn-ea"/>
              <a:cs typeface="+mn-cs"/>
            </a:rPr>
            <a:t>。本指標の主な因子は繰出金によるものであるが、国保・介護・後期高齢者医療特別会計に対するものが大半を占めている。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昨年度から微増となっているが、介護保険特別会計への繰出金の増加が主な要因である。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今後も各特別会計の運営に留意し、一般会計同様に無駄の無い経営を促していく。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1" name="直線コネクタ 250"/>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130810</xdr:rowOff>
    </xdr:to>
    <xdr:cxnSp macro="">
      <xdr:nvCxnSpPr>
        <xdr:cNvPr id="254" name="直線コネクタ 253"/>
        <xdr:cNvCxnSpPr/>
      </xdr:nvCxnSpPr>
      <xdr:spPr>
        <a:xfrm flipV="1">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130810</xdr:rowOff>
    </xdr:to>
    <xdr:cxnSp macro="">
      <xdr:nvCxnSpPr>
        <xdr:cNvPr id="257" name="直線コネクタ 256"/>
        <xdr:cNvCxnSpPr/>
      </xdr:nvCxnSpPr>
      <xdr:spPr>
        <a:xfrm>
          <a:off x="13893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46990</xdr:rowOff>
    </xdr:to>
    <xdr:cxnSp macro="">
      <xdr:nvCxnSpPr>
        <xdr:cNvPr id="260" name="直線コネクタ 259"/>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6" name="円/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8" name="円/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全国・県平均及び類似団体平均を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。これは、一部事務組合（東児湯消防組合）負担金のうち、建設事業が終了したことにより人件費の割合が大きくなったことによるものが大きな要因である。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これまで類似団体平均を若干下回っていたことから、抑制を図る必要がある。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123190</xdr:rowOff>
    </xdr:to>
    <xdr:cxnSp macro="">
      <xdr:nvCxnSpPr>
        <xdr:cNvPr id="312" name="直線コネクタ 311"/>
        <xdr:cNvCxnSpPr/>
      </xdr:nvCxnSpPr>
      <xdr:spPr>
        <a:xfrm>
          <a:off x="15671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142240</xdr:rowOff>
    </xdr:from>
    <xdr:to>
      <xdr:col>22</xdr:col>
      <xdr:colOff>565150</xdr:colOff>
      <xdr:row>37</xdr:row>
      <xdr:rowOff>69850</xdr:rowOff>
    </xdr:to>
    <xdr:cxnSp macro="">
      <xdr:nvCxnSpPr>
        <xdr:cNvPr id="315" name="直線コネクタ 314"/>
        <xdr:cNvCxnSpPr/>
      </xdr:nvCxnSpPr>
      <xdr:spPr>
        <a:xfrm>
          <a:off x="14782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142240</xdr:rowOff>
    </xdr:from>
    <xdr:to>
      <xdr:col>21</xdr:col>
      <xdr:colOff>361950</xdr:colOff>
      <xdr:row>37</xdr:row>
      <xdr:rowOff>46990</xdr:rowOff>
    </xdr:to>
    <xdr:cxnSp macro="">
      <xdr:nvCxnSpPr>
        <xdr:cNvPr id="318" name="直線コネクタ 317"/>
        <xdr:cNvCxnSpPr/>
      </xdr:nvCxnSpPr>
      <xdr:spPr>
        <a:xfrm flipV="1">
          <a:off x="13893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37</xdr:row>
      <xdr:rowOff>46990</xdr:rowOff>
    </xdr:to>
    <xdr:cxnSp macro="">
      <xdr:nvCxnSpPr>
        <xdr:cNvPr id="321" name="直線コネクタ 320"/>
        <xdr:cNvCxnSpPr/>
      </xdr:nvCxnSpPr>
      <xdr:spPr>
        <a:xfrm>
          <a:off x="13004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31" name="円/楕円 330"/>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32"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5" name="円/楕円 334"/>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6367</xdr:rowOff>
    </xdr:from>
    <xdr:ext cx="762000" cy="259045"/>
    <xdr:sp macro="" textlink="">
      <xdr:nvSpPr>
        <xdr:cNvPr id="336" name="テキスト ボックス 335"/>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7" name="円/楕円 33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8" name="テキスト ボックス 33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39" name="円/楕円 338"/>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40" name="テキスト ボックス 339"/>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全国・県平均及び類似団体平均を下回る結果となった。これは地域総合整備事業債をはじめとする既往債の償還が進んだことによるものである。</a:t>
          </a:r>
          <a:endParaRPr lang="ja-JP" altLang="ja-JP" sz="1400">
            <a:effectLst/>
          </a:endParaRPr>
        </a:p>
        <a:p>
          <a:r>
            <a:rPr kumimoji="1" lang="ja-JP" altLang="ja-JP" sz="1100">
              <a:solidFill>
                <a:schemeClr val="dk1"/>
              </a:solidFill>
              <a:effectLst/>
              <a:latin typeface="+mn-lt"/>
              <a:ea typeface="+mn-ea"/>
              <a:cs typeface="+mn-cs"/>
            </a:rPr>
            <a:t>　しかし、施設の老朽化が進んでいることもあり、多くの起債が必要となることが想定されるため、過剰投資を避け、安定的な財政運営に努める。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21844</xdr:rowOff>
    </xdr:to>
    <xdr:cxnSp macro="">
      <xdr:nvCxnSpPr>
        <xdr:cNvPr id="370" name="直線コネクタ 369"/>
        <xdr:cNvCxnSpPr/>
      </xdr:nvCxnSpPr>
      <xdr:spPr>
        <a:xfrm flipV="1">
          <a:off x="3987800" y="133035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21844</xdr:rowOff>
    </xdr:to>
    <xdr:cxnSp macro="">
      <xdr:nvCxnSpPr>
        <xdr:cNvPr id="373" name="直線コネクタ 372"/>
        <xdr:cNvCxnSpPr/>
      </xdr:nvCxnSpPr>
      <xdr:spPr>
        <a:xfrm>
          <a:off x="3098800" y="133629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35561</xdr:rowOff>
    </xdr:to>
    <xdr:cxnSp macro="">
      <xdr:nvCxnSpPr>
        <xdr:cNvPr id="376" name="直線コネクタ 375"/>
        <xdr:cNvCxnSpPr/>
      </xdr:nvCxnSpPr>
      <xdr:spPr>
        <a:xfrm flipV="1">
          <a:off x="2209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67563</xdr:rowOff>
    </xdr:to>
    <xdr:cxnSp macro="">
      <xdr:nvCxnSpPr>
        <xdr:cNvPr id="379" name="直線コネクタ 378"/>
        <xdr:cNvCxnSpPr/>
      </xdr:nvCxnSpPr>
      <xdr:spPr>
        <a:xfrm flipV="1">
          <a:off x="1320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9" name="円/楕円 388"/>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90"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1" name="円/楕円 39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92" name="テキスト ボックス 39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3" name="円/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4" name="テキスト ボックス 393"/>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96" name="テキスト ボックス 39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97" name="円/楕円 396"/>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128540</xdr:rowOff>
    </xdr:from>
    <xdr:ext cx="762000" cy="259045"/>
    <xdr:sp macro="" textlink="">
      <xdr:nvSpPr>
        <xdr:cNvPr id="398" name="テキスト ボックス 397"/>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全国・県平均及び類似団体平均を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。公債費については、類似団体平均を下回るが、特に人件費、扶助費については平均を大きく上回っている。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この状況は平成２３年度から続いており、その差が大きくなっている。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人件費については、類似団体と比較して職員の平均年齢が高いことが主な要因と考えられる。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また、扶助費についても今後増加が見込まれることから、抑制を図ることが必要である。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154432</xdr:rowOff>
    </xdr:from>
    <xdr:to>
      <xdr:col>24</xdr:col>
      <xdr:colOff>31750</xdr:colOff>
      <xdr:row>79</xdr:row>
      <xdr:rowOff>156718</xdr:rowOff>
    </xdr:to>
    <xdr:cxnSp macro="">
      <xdr:nvCxnSpPr>
        <xdr:cNvPr id="429" name="直線コネクタ 428"/>
        <xdr:cNvCxnSpPr/>
      </xdr:nvCxnSpPr>
      <xdr:spPr>
        <a:xfrm>
          <a:off x="15671800" y="135275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154432</xdr:rowOff>
    </xdr:to>
    <xdr:cxnSp macro="">
      <xdr:nvCxnSpPr>
        <xdr:cNvPr id="432" name="直線コネクタ 431"/>
        <xdr:cNvCxnSpPr/>
      </xdr:nvCxnSpPr>
      <xdr:spPr>
        <a:xfrm>
          <a:off x="14782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21844</xdr:rowOff>
    </xdr:to>
    <xdr:cxnSp macro="">
      <xdr:nvCxnSpPr>
        <xdr:cNvPr id="435" name="直線コネクタ 434"/>
        <xdr:cNvCxnSpPr/>
      </xdr:nvCxnSpPr>
      <xdr:spPr>
        <a:xfrm>
          <a:off x="13893800" y="133629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161289</xdr:rowOff>
    </xdr:to>
    <xdr:cxnSp macro="">
      <xdr:nvCxnSpPr>
        <xdr:cNvPr id="438" name="直線コネクタ 437"/>
        <xdr:cNvCxnSpPr/>
      </xdr:nvCxnSpPr>
      <xdr:spPr>
        <a:xfrm>
          <a:off x="13004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48" name="円/楕円 447"/>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49"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0" name="円/楕円 449"/>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1" name="テキスト ボックス 450"/>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2" name="円/楕円 451"/>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3" name="テキスト ボックス 452"/>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4" name="円/楕円 453"/>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5" name="テキスト ボックス 454"/>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6" name="円/楕円 455"/>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7" name="テキスト ボックス 456"/>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165285</xdr:rowOff>
    </xdr:from>
    <xdr:to>
      <xdr:col>4</xdr:col>
      <xdr:colOff>1117600</xdr:colOff>
      <xdr:row>18</xdr:row>
      <xdr:rowOff>59237</xdr:rowOff>
    </xdr:to>
    <xdr:cxnSp macro="">
      <xdr:nvCxnSpPr>
        <xdr:cNvPr id="52" name="直線コネクタ 51"/>
        <xdr:cNvCxnSpPr/>
      </xdr:nvCxnSpPr>
      <xdr:spPr bwMode="auto">
        <a:xfrm flipV="1">
          <a:off x="5003800" y="3127560"/>
          <a:ext cx="647700" cy="6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59237</xdr:rowOff>
    </xdr:from>
    <xdr:to>
      <xdr:col>4</xdr:col>
      <xdr:colOff>469900</xdr:colOff>
      <xdr:row>18</xdr:row>
      <xdr:rowOff>81661</xdr:rowOff>
    </xdr:to>
    <xdr:cxnSp macro="">
      <xdr:nvCxnSpPr>
        <xdr:cNvPr id="55" name="直線コネクタ 54"/>
        <xdr:cNvCxnSpPr/>
      </xdr:nvCxnSpPr>
      <xdr:spPr bwMode="auto">
        <a:xfrm flipV="1">
          <a:off x="4305300" y="3192962"/>
          <a:ext cx="698500" cy="2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43735</xdr:rowOff>
    </xdr:from>
    <xdr:to>
      <xdr:col>3</xdr:col>
      <xdr:colOff>904875</xdr:colOff>
      <xdr:row>18</xdr:row>
      <xdr:rowOff>81661</xdr:rowOff>
    </xdr:to>
    <xdr:cxnSp macro="">
      <xdr:nvCxnSpPr>
        <xdr:cNvPr id="58" name="直線コネクタ 57"/>
        <xdr:cNvCxnSpPr/>
      </xdr:nvCxnSpPr>
      <xdr:spPr bwMode="auto">
        <a:xfrm>
          <a:off x="3606800" y="3177460"/>
          <a:ext cx="698500" cy="3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7018</xdr:rowOff>
    </xdr:from>
    <xdr:to>
      <xdr:col>3</xdr:col>
      <xdr:colOff>206375</xdr:colOff>
      <xdr:row>18</xdr:row>
      <xdr:rowOff>43735</xdr:rowOff>
    </xdr:to>
    <xdr:cxnSp macro="">
      <xdr:nvCxnSpPr>
        <xdr:cNvPr id="61" name="直線コネクタ 60"/>
        <xdr:cNvCxnSpPr/>
      </xdr:nvCxnSpPr>
      <xdr:spPr bwMode="auto">
        <a:xfrm>
          <a:off x="2908300" y="3140743"/>
          <a:ext cx="698500" cy="3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114485</xdr:rowOff>
    </xdr:from>
    <xdr:to>
      <xdr:col>5</xdr:col>
      <xdr:colOff>34925</xdr:colOff>
      <xdr:row>18</xdr:row>
      <xdr:rowOff>44635</xdr:rowOff>
    </xdr:to>
    <xdr:sp macro="" textlink="">
      <xdr:nvSpPr>
        <xdr:cNvPr id="71" name="円/楕円 70"/>
        <xdr:cNvSpPr/>
      </xdr:nvSpPr>
      <xdr:spPr bwMode="auto">
        <a:xfrm>
          <a:off x="5600700" y="307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86562</xdr:rowOff>
    </xdr:from>
    <xdr:ext cx="762000" cy="259045"/>
    <xdr:sp macro="" textlink="">
      <xdr:nvSpPr>
        <xdr:cNvPr id="72" name="人口1人当たり決算額の推移該当値テキスト130"/>
        <xdr:cNvSpPr txBox="1"/>
      </xdr:nvSpPr>
      <xdr:spPr>
        <a:xfrm>
          <a:off x="5740400" y="304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104,358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8437</xdr:rowOff>
    </xdr:from>
    <xdr:to>
      <xdr:col>4</xdr:col>
      <xdr:colOff>520700</xdr:colOff>
      <xdr:row>18</xdr:row>
      <xdr:rowOff>110037</xdr:rowOff>
    </xdr:to>
    <xdr:sp macro="" textlink="">
      <xdr:nvSpPr>
        <xdr:cNvPr id="73" name="円/楕円 72"/>
        <xdr:cNvSpPr/>
      </xdr:nvSpPr>
      <xdr:spPr bwMode="auto">
        <a:xfrm>
          <a:off x="4953000" y="314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94813</xdr:rowOff>
    </xdr:from>
    <xdr:ext cx="736600" cy="259045"/>
    <xdr:sp macro="" textlink="">
      <xdr:nvSpPr>
        <xdr:cNvPr id="74" name="テキスト ボックス 73"/>
        <xdr:cNvSpPr txBox="1"/>
      </xdr:nvSpPr>
      <xdr:spPr>
        <a:xfrm>
          <a:off x="4622800" y="322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30861</xdr:rowOff>
    </xdr:from>
    <xdr:to>
      <xdr:col>3</xdr:col>
      <xdr:colOff>955675</xdr:colOff>
      <xdr:row>18</xdr:row>
      <xdr:rowOff>132461</xdr:rowOff>
    </xdr:to>
    <xdr:sp macro="" textlink="">
      <xdr:nvSpPr>
        <xdr:cNvPr id="75" name="円/楕円 74"/>
        <xdr:cNvSpPr/>
      </xdr:nvSpPr>
      <xdr:spPr bwMode="auto">
        <a:xfrm>
          <a:off x="4254500" y="31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117238</xdr:rowOff>
    </xdr:from>
    <xdr:ext cx="762000" cy="259045"/>
    <xdr:sp macro="" textlink="">
      <xdr:nvSpPr>
        <xdr:cNvPr id="76" name="テキスト ボックス 75"/>
        <xdr:cNvSpPr txBox="1"/>
      </xdr:nvSpPr>
      <xdr:spPr>
        <a:xfrm>
          <a:off x="3924300" y="32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164385</xdr:rowOff>
    </xdr:from>
    <xdr:to>
      <xdr:col>3</xdr:col>
      <xdr:colOff>257175</xdr:colOff>
      <xdr:row>18</xdr:row>
      <xdr:rowOff>94535</xdr:rowOff>
    </xdr:to>
    <xdr:sp macro="" textlink="">
      <xdr:nvSpPr>
        <xdr:cNvPr id="77" name="円/楕円 76"/>
        <xdr:cNvSpPr/>
      </xdr:nvSpPr>
      <xdr:spPr bwMode="auto">
        <a:xfrm>
          <a:off x="3556000" y="312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79312</xdr:rowOff>
    </xdr:from>
    <xdr:ext cx="762000" cy="259045"/>
    <xdr:sp macro="" textlink="">
      <xdr:nvSpPr>
        <xdr:cNvPr id="78" name="テキスト ボックス 77"/>
        <xdr:cNvSpPr txBox="1"/>
      </xdr:nvSpPr>
      <xdr:spPr>
        <a:xfrm>
          <a:off x="3225800" y="321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127668</xdr:rowOff>
    </xdr:from>
    <xdr:to>
      <xdr:col>2</xdr:col>
      <xdr:colOff>692150</xdr:colOff>
      <xdr:row>18</xdr:row>
      <xdr:rowOff>57818</xdr:rowOff>
    </xdr:to>
    <xdr:sp macro="" textlink="">
      <xdr:nvSpPr>
        <xdr:cNvPr id="79" name="円/楕円 78"/>
        <xdr:cNvSpPr/>
      </xdr:nvSpPr>
      <xdr:spPr bwMode="auto">
        <a:xfrm>
          <a:off x="2857500" y="30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42595</xdr:rowOff>
    </xdr:from>
    <xdr:ext cx="762000" cy="259045"/>
    <xdr:sp macro="" textlink="">
      <xdr:nvSpPr>
        <xdr:cNvPr id="80" name="テキスト ボックス 79"/>
        <xdr:cNvSpPr txBox="1"/>
      </xdr:nvSpPr>
      <xdr:spPr>
        <a:xfrm>
          <a:off x="2527300" y="317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38303</xdr:rowOff>
    </xdr:from>
    <xdr:to>
      <xdr:col>4</xdr:col>
      <xdr:colOff>1117600</xdr:colOff>
      <xdr:row>36</xdr:row>
      <xdr:rowOff>97472</xdr:rowOff>
    </xdr:to>
    <xdr:cxnSp macro="">
      <xdr:nvCxnSpPr>
        <xdr:cNvPr id="114" name="直線コネクタ 113"/>
        <xdr:cNvCxnSpPr/>
      </xdr:nvCxnSpPr>
      <xdr:spPr bwMode="auto">
        <a:xfrm>
          <a:off x="5003800" y="6991553"/>
          <a:ext cx="647700" cy="5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38303</xdr:rowOff>
    </xdr:from>
    <xdr:to>
      <xdr:col>4</xdr:col>
      <xdr:colOff>469900</xdr:colOff>
      <xdr:row>36</xdr:row>
      <xdr:rowOff>47199</xdr:rowOff>
    </xdr:to>
    <xdr:cxnSp macro="">
      <xdr:nvCxnSpPr>
        <xdr:cNvPr id="117" name="直線コネクタ 116"/>
        <xdr:cNvCxnSpPr/>
      </xdr:nvCxnSpPr>
      <xdr:spPr bwMode="auto">
        <a:xfrm flipV="1">
          <a:off x="4305300" y="6991553"/>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310070</xdr:rowOff>
    </xdr:from>
    <xdr:to>
      <xdr:col>3</xdr:col>
      <xdr:colOff>904875</xdr:colOff>
      <xdr:row>36</xdr:row>
      <xdr:rowOff>47199</xdr:rowOff>
    </xdr:to>
    <xdr:cxnSp macro="">
      <xdr:nvCxnSpPr>
        <xdr:cNvPr id="120" name="直線コネクタ 119"/>
        <xdr:cNvCxnSpPr/>
      </xdr:nvCxnSpPr>
      <xdr:spPr bwMode="auto">
        <a:xfrm>
          <a:off x="3606800" y="6920420"/>
          <a:ext cx="698500" cy="8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267265</xdr:rowOff>
    </xdr:from>
    <xdr:to>
      <xdr:col>3</xdr:col>
      <xdr:colOff>206375</xdr:colOff>
      <xdr:row>35</xdr:row>
      <xdr:rowOff>310070</xdr:rowOff>
    </xdr:to>
    <xdr:cxnSp macro="">
      <xdr:nvCxnSpPr>
        <xdr:cNvPr id="123" name="直線コネクタ 122"/>
        <xdr:cNvCxnSpPr/>
      </xdr:nvCxnSpPr>
      <xdr:spPr bwMode="auto">
        <a:xfrm>
          <a:off x="2908300" y="6877615"/>
          <a:ext cx="6985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46672</xdr:rowOff>
    </xdr:from>
    <xdr:to>
      <xdr:col>5</xdr:col>
      <xdr:colOff>34925</xdr:colOff>
      <xdr:row>36</xdr:row>
      <xdr:rowOff>148272</xdr:rowOff>
    </xdr:to>
    <xdr:sp macro="" textlink="">
      <xdr:nvSpPr>
        <xdr:cNvPr id="133" name="円/楕円 132"/>
        <xdr:cNvSpPr/>
      </xdr:nvSpPr>
      <xdr:spPr bwMode="auto">
        <a:xfrm>
          <a:off x="5600700" y="699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18749</xdr:rowOff>
    </xdr:from>
    <xdr:ext cx="762000" cy="259045"/>
    <xdr:sp macro="" textlink="">
      <xdr:nvSpPr>
        <xdr:cNvPr id="134" name="人口1人当たり決算額の推移該当値テキスト445"/>
        <xdr:cNvSpPr txBox="1"/>
      </xdr:nvSpPr>
      <xdr:spPr>
        <a:xfrm>
          <a:off x="5740400" y="69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330403</xdr:rowOff>
    </xdr:from>
    <xdr:to>
      <xdr:col>4</xdr:col>
      <xdr:colOff>520700</xdr:colOff>
      <xdr:row>36</xdr:row>
      <xdr:rowOff>89103</xdr:rowOff>
    </xdr:to>
    <xdr:sp macro="" textlink="">
      <xdr:nvSpPr>
        <xdr:cNvPr id="135" name="円/楕円 134"/>
        <xdr:cNvSpPr/>
      </xdr:nvSpPr>
      <xdr:spPr bwMode="auto">
        <a:xfrm>
          <a:off x="49530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73880</xdr:rowOff>
    </xdr:from>
    <xdr:ext cx="736600" cy="259045"/>
    <xdr:sp macro="" textlink="">
      <xdr:nvSpPr>
        <xdr:cNvPr id="136" name="テキスト ボックス 135"/>
        <xdr:cNvSpPr txBox="1"/>
      </xdr:nvSpPr>
      <xdr:spPr>
        <a:xfrm>
          <a:off x="4622800" y="70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339299</xdr:rowOff>
    </xdr:from>
    <xdr:to>
      <xdr:col>3</xdr:col>
      <xdr:colOff>955675</xdr:colOff>
      <xdr:row>36</xdr:row>
      <xdr:rowOff>97999</xdr:rowOff>
    </xdr:to>
    <xdr:sp macro="" textlink="">
      <xdr:nvSpPr>
        <xdr:cNvPr id="137" name="円/楕円 136"/>
        <xdr:cNvSpPr/>
      </xdr:nvSpPr>
      <xdr:spPr bwMode="auto">
        <a:xfrm>
          <a:off x="4254500" y="694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82776</xdr:rowOff>
    </xdr:from>
    <xdr:ext cx="762000" cy="259045"/>
    <xdr:sp macro="" textlink="">
      <xdr:nvSpPr>
        <xdr:cNvPr id="138" name="テキスト ボックス 137"/>
        <xdr:cNvSpPr txBox="1"/>
      </xdr:nvSpPr>
      <xdr:spPr>
        <a:xfrm>
          <a:off x="3924300" y="703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259270</xdr:rowOff>
    </xdr:from>
    <xdr:to>
      <xdr:col>3</xdr:col>
      <xdr:colOff>257175</xdr:colOff>
      <xdr:row>36</xdr:row>
      <xdr:rowOff>17970</xdr:rowOff>
    </xdr:to>
    <xdr:sp macro="" textlink="">
      <xdr:nvSpPr>
        <xdr:cNvPr id="139" name="円/楕円 138"/>
        <xdr:cNvSpPr/>
      </xdr:nvSpPr>
      <xdr:spPr bwMode="auto">
        <a:xfrm>
          <a:off x="3556000" y="686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2747</xdr:rowOff>
    </xdr:from>
    <xdr:ext cx="762000" cy="259045"/>
    <xdr:sp macro="" textlink="">
      <xdr:nvSpPr>
        <xdr:cNvPr id="140" name="テキスト ボックス 139"/>
        <xdr:cNvSpPr txBox="1"/>
      </xdr:nvSpPr>
      <xdr:spPr>
        <a:xfrm>
          <a:off x="3225800" y="69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216465</xdr:rowOff>
    </xdr:from>
    <xdr:to>
      <xdr:col>2</xdr:col>
      <xdr:colOff>692150</xdr:colOff>
      <xdr:row>35</xdr:row>
      <xdr:rowOff>318065</xdr:rowOff>
    </xdr:to>
    <xdr:sp macro="" textlink="">
      <xdr:nvSpPr>
        <xdr:cNvPr id="141" name="円/楕円 140"/>
        <xdr:cNvSpPr/>
      </xdr:nvSpPr>
      <xdr:spPr bwMode="auto">
        <a:xfrm>
          <a:off x="2857500" y="68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302842</xdr:rowOff>
    </xdr:from>
    <xdr:ext cx="762000" cy="259045"/>
    <xdr:sp macro="" textlink="">
      <xdr:nvSpPr>
        <xdr:cNvPr id="142" name="テキスト ボックス 141"/>
        <xdr:cNvSpPr txBox="1"/>
      </xdr:nvSpPr>
      <xdr:spPr>
        <a:xfrm>
          <a:off x="2527300" y="69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159164</xdr:rowOff>
    </xdr:from>
    <xdr:to>
      <xdr:col>6</xdr:col>
      <xdr:colOff>511175</xdr:colOff>
      <xdr:row>35</xdr:row>
      <xdr:rowOff>30462</xdr:rowOff>
    </xdr:to>
    <xdr:cxnSp macro="">
      <xdr:nvCxnSpPr>
        <xdr:cNvPr id="63" name="直線コネクタ 62"/>
        <xdr:cNvCxnSpPr/>
      </xdr:nvCxnSpPr>
      <xdr:spPr>
        <a:xfrm flipV="1">
          <a:off x="3797300" y="5988464"/>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30462</xdr:rowOff>
    </xdr:from>
    <xdr:to>
      <xdr:col>5</xdr:col>
      <xdr:colOff>358775</xdr:colOff>
      <xdr:row>35</xdr:row>
      <xdr:rowOff>76868</xdr:rowOff>
    </xdr:to>
    <xdr:cxnSp macro="">
      <xdr:nvCxnSpPr>
        <xdr:cNvPr id="66" name="直線コネクタ 65"/>
        <xdr:cNvCxnSpPr/>
      </xdr:nvCxnSpPr>
      <xdr:spPr>
        <a:xfrm flipV="1">
          <a:off x="2908300" y="603121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28959</xdr:rowOff>
    </xdr:from>
    <xdr:to>
      <xdr:col>4</xdr:col>
      <xdr:colOff>155575</xdr:colOff>
      <xdr:row>35</xdr:row>
      <xdr:rowOff>76868</xdr:rowOff>
    </xdr:to>
    <xdr:cxnSp macro="">
      <xdr:nvCxnSpPr>
        <xdr:cNvPr id="69" name="直線コネクタ 68"/>
        <xdr:cNvCxnSpPr/>
      </xdr:nvCxnSpPr>
      <xdr:spPr>
        <a:xfrm>
          <a:off x="2019300" y="6029709"/>
          <a:ext cx="889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2556</xdr:rowOff>
    </xdr:from>
    <xdr:to>
      <xdr:col>2</xdr:col>
      <xdr:colOff>638175</xdr:colOff>
      <xdr:row>35</xdr:row>
      <xdr:rowOff>28959</xdr:rowOff>
    </xdr:to>
    <xdr:cxnSp macro="">
      <xdr:nvCxnSpPr>
        <xdr:cNvPr id="72" name="直線コネクタ 71"/>
        <xdr:cNvCxnSpPr/>
      </xdr:nvCxnSpPr>
      <xdr:spPr>
        <a:xfrm>
          <a:off x="1130300" y="600330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108364</xdr:rowOff>
    </xdr:from>
    <xdr:to>
      <xdr:col>6</xdr:col>
      <xdr:colOff>561975</xdr:colOff>
      <xdr:row>35</xdr:row>
      <xdr:rowOff>38514</xdr:rowOff>
    </xdr:to>
    <xdr:sp macro="" textlink="">
      <xdr:nvSpPr>
        <xdr:cNvPr id="82" name="円/楕円 81"/>
        <xdr:cNvSpPr/>
      </xdr:nvSpPr>
      <xdr:spPr>
        <a:xfrm>
          <a:off x="4584700" y="5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86791</xdr:rowOff>
    </xdr:from>
    <xdr:ext cx="534377" cy="259045"/>
    <xdr:sp macro="" textlink="">
      <xdr:nvSpPr>
        <xdr:cNvPr id="83" name="人件費該当値テキスト"/>
        <xdr:cNvSpPr txBox="1"/>
      </xdr:nvSpPr>
      <xdr:spPr>
        <a:xfrm>
          <a:off x="4686300" y="59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151112</xdr:rowOff>
    </xdr:from>
    <xdr:to>
      <xdr:col>5</xdr:col>
      <xdr:colOff>409575</xdr:colOff>
      <xdr:row>35</xdr:row>
      <xdr:rowOff>81262</xdr:rowOff>
    </xdr:to>
    <xdr:sp macro="" textlink="">
      <xdr:nvSpPr>
        <xdr:cNvPr id="84" name="円/楕円 83"/>
        <xdr:cNvSpPr/>
      </xdr:nvSpPr>
      <xdr:spPr>
        <a:xfrm>
          <a:off x="3746500" y="59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72389</xdr:rowOff>
    </xdr:from>
    <xdr:ext cx="534377" cy="259045"/>
    <xdr:sp macro="" textlink="">
      <xdr:nvSpPr>
        <xdr:cNvPr id="85" name="テキスト ボックス 84"/>
        <xdr:cNvSpPr txBox="1"/>
      </xdr:nvSpPr>
      <xdr:spPr>
        <a:xfrm>
          <a:off x="3530111" y="60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26068</xdr:rowOff>
    </xdr:from>
    <xdr:to>
      <xdr:col>4</xdr:col>
      <xdr:colOff>206375</xdr:colOff>
      <xdr:row>35</xdr:row>
      <xdr:rowOff>127668</xdr:rowOff>
    </xdr:to>
    <xdr:sp macro="" textlink="">
      <xdr:nvSpPr>
        <xdr:cNvPr id="86" name="円/楕円 85"/>
        <xdr:cNvSpPr/>
      </xdr:nvSpPr>
      <xdr:spPr>
        <a:xfrm>
          <a:off x="2857500" y="60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118795</xdr:rowOff>
    </xdr:from>
    <xdr:ext cx="534377" cy="259045"/>
    <xdr:sp macro="" textlink="">
      <xdr:nvSpPr>
        <xdr:cNvPr id="87" name="テキスト ボックス 86"/>
        <xdr:cNvSpPr txBox="1"/>
      </xdr:nvSpPr>
      <xdr:spPr>
        <a:xfrm>
          <a:off x="2641111" y="61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149609</xdr:rowOff>
    </xdr:from>
    <xdr:to>
      <xdr:col>3</xdr:col>
      <xdr:colOff>3175</xdr:colOff>
      <xdr:row>35</xdr:row>
      <xdr:rowOff>79759</xdr:rowOff>
    </xdr:to>
    <xdr:sp macro="" textlink="">
      <xdr:nvSpPr>
        <xdr:cNvPr id="88" name="円/楕円 87"/>
        <xdr:cNvSpPr/>
      </xdr:nvSpPr>
      <xdr:spPr>
        <a:xfrm>
          <a:off x="1968500" y="59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70886</xdr:rowOff>
    </xdr:from>
    <xdr:ext cx="534377" cy="259045"/>
    <xdr:sp macro="" textlink="">
      <xdr:nvSpPr>
        <xdr:cNvPr id="89" name="テキスト ボックス 88"/>
        <xdr:cNvSpPr txBox="1"/>
      </xdr:nvSpPr>
      <xdr:spPr>
        <a:xfrm>
          <a:off x="1752111" y="60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123206</xdr:rowOff>
    </xdr:from>
    <xdr:to>
      <xdr:col>1</xdr:col>
      <xdr:colOff>485775</xdr:colOff>
      <xdr:row>35</xdr:row>
      <xdr:rowOff>53356</xdr:rowOff>
    </xdr:to>
    <xdr:sp macro="" textlink="">
      <xdr:nvSpPr>
        <xdr:cNvPr id="90" name="円/楕円 89"/>
        <xdr:cNvSpPr/>
      </xdr:nvSpPr>
      <xdr:spPr>
        <a:xfrm>
          <a:off x="1079500" y="59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44483</xdr:rowOff>
    </xdr:from>
    <xdr:ext cx="534377" cy="259045"/>
    <xdr:sp macro="" textlink="">
      <xdr:nvSpPr>
        <xdr:cNvPr id="91" name="テキスト ボックス 90"/>
        <xdr:cNvSpPr txBox="1"/>
      </xdr:nvSpPr>
      <xdr:spPr>
        <a:xfrm>
          <a:off x="863111" y="60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152311</xdr:rowOff>
    </xdr:from>
    <xdr:to>
      <xdr:col>6</xdr:col>
      <xdr:colOff>511175</xdr:colOff>
      <xdr:row>59</xdr:row>
      <xdr:rowOff>46218</xdr:rowOff>
    </xdr:to>
    <xdr:cxnSp macro="">
      <xdr:nvCxnSpPr>
        <xdr:cNvPr id="121" name="直線コネクタ 120"/>
        <xdr:cNvCxnSpPr/>
      </xdr:nvCxnSpPr>
      <xdr:spPr>
        <a:xfrm flipV="1">
          <a:off x="3797300" y="10096411"/>
          <a:ext cx="8382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46218</xdr:rowOff>
    </xdr:from>
    <xdr:to>
      <xdr:col>5</xdr:col>
      <xdr:colOff>358775</xdr:colOff>
      <xdr:row>59</xdr:row>
      <xdr:rowOff>65169</xdr:rowOff>
    </xdr:to>
    <xdr:cxnSp macro="">
      <xdr:nvCxnSpPr>
        <xdr:cNvPr id="124" name="直線コネクタ 123"/>
        <xdr:cNvCxnSpPr/>
      </xdr:nvCxnSpPr>
      <xdr:spPr>
        <a:xfrm flipV="1">
          <a:off x="2908300" y="1016176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65169</xdr:rowOff>
    </xdr:from>
    <xdr:to>
      <xdr:col>4</xdr:col>
      <xdr:colOff>155575</xdr:colOff>
      <xdr:row>59</xdr:row>
      <xdr:rowOff>115552</xdr:rowOff>
    </xdr:to>
    <xdr:cxnSp macro="">
      <xdr:nvCxnSpPr>
        <xdr:cNvPr id="127" name="直線コネクタ 126"/>
        <xdr:cNvCxnSpPr/>
      </xdr:nvCxnSpPr>
      <xdr:spPr>
        <a:xfrm flipV="1">
          <a:off x="2019300" y="10180719"/>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40107</xdr:rowOff>
    </xdr:from>
    <xdr:to>
      <xdr:col>2</xdr:col>
      <xdr:colOff>638175</xdr:colOff>
      <xdr:row>59</xdr:row>
      <xdr:rowOff>115552</xdr:rowOff>
    </xdr:to>
    <xdr:cxnSp macro="">
      <xdr:nvCxnSpPr>
        <xdr:cNvPr id="130" name="直線コネクタ 129"/>
        <xdr:cNvCxnSpPr/>
      </xdr:nvCxnSpPr>
      <xdr:spPr>
        <a:xfrm>
          <a:off x="1130300" y="10155657"/>
          <a:ext cx="889000" cy="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101511</xdr:rowOff>
    </xdr:from>
    <xdr:to>
      <xdr:col>6</xdr:col>
      <xdr:colOff>561975</xdr:colOff>
      <xdr:row>59</xdr:row>
      <xdr:rowOff>31661</xdr:rowOff>
    </xdr:to>
    <xdr:sp macro="" textlink="">
      <xdr:nvSpPr>
        <xdr:cNvPr id="140" name="円/楕円 139"/>
        <xdr:cNvSpPr/>
      </xdr:nvSpPr>
      <xdr:spPr>
        <a:xfrm>
          <a:off x="4584700" y="100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16438</xdr:rowOff>
    </xdr:from>
    <xdr:ext cx="534377" cy="259045"/>
    <xdr:sp macro="" textlink="">
      <xdr:nvSpPr>
        <xdr:cNvPr id="141" name="物件費該当値テキスト"/>
        <xdr:cNvSpPr txBox="1"/>
      </xdr:nvSpPr>
      <xdr:spPr>
        <a:xfrm>
          <a:off x="4686300" y="99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166868</xdr:rowOff>
    </xdr:from>
    <xdr:to>
      <xdr:col>5</xdr:col>
      <xdr:colOff>409575</xdr:colOff>
      <xdr:row>59</xdr:row>
      <xdr:rowOff>97018</xdr:rowOff>
    </xdr:to>
    <xdr:sp macro="" textlink="">
      <xdr:nvSpPr>
        <xdr:cNvPr id="142" name="円/楕円 141"/>
        <xdr:cNvSpPr/>
      </xdr:nvSpPr>
      <xdr:spPr>
        <a:xfrm>
          <a:off x="3746500" y="101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88145</xdr:rowOff>
    </xdr:from>
    <xdr:ext cx="534377" cy="259045"/>
    <xdr:sp macro="" textlink="">
      <xdr:nvSpPr>
        <xdr:cNvPr id="143" name="テキスト ボックス 142"/>
        <xdr:cNvSpPr txBox="1"/>
      </xdr:nvSpPr>
      <xdr:spPr>
        <a:xfrm>
          <a:off x="3530111" y="102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14369</xdr:rowOff>
    </xdr:from>
    <xdr:to>
      <xdr:col>4</xdr:col>
      <xdr:colOff>206375</xdr:colOff>
      <xdr:row>59</xdr:row>
      <xdr:rowOff>115969</xdr:rowOff>
    </xdr:to>
    <xdr:sp macro="" textlink="">
      <xdr:nvSpPr>
        <xdr:cNvPr id="144" name="円/楕円 143"/>
        <xdr:cNvSpPr/>
      </xdr:nvSpPr>
      <xdr:spPr>
        <a:xfrm>
          <a:off x="28575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107096</xdr:rowOff>
    </xdr:from>
    <xdr:ext cx="534377" cy="259045"/>
    <xdr:sp macro="" textlink="">
      <xdr:nvSpPr>
        <xdr:cNvPr id="145" name="テキスト ボックス 144"/>
        <xdr:cNvSpPr txBox="1"/>
      </xdr:nvSpPr>
      <xdr:spPr>
        <a:xfrm>
          <a:off x="2641111" y="102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64752</xdr:rowOff>
    </xdr:from>
    <xdr:to>
      <xdr:col>3</xdr:col>
      <xdr:colOff>3175</xdr:colOff>
      <xdr:row>59</xdr:row>
      <xdr:rowOff>166352</xdr:rowOff>
    </xdr:to>
    <xdr:sp macro="" textlink="">
      <xdr:nvSpPr>
        <xdr:cNvPr id="146" name="円/楕円 145"/>
        <xdr:cNvSpPr/>
      </xdr:nvSpPr>
      <xdr:spPr>
        <a:xfrm>
          <a:off x="1968500" y="101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157479</xdr:rowOff>
    </xdr:from>
    <xdr:ext cx="534377" cy="259045"/>
    <xdr:sp macro="" textlink="">
      <xdr:nvSpPr>
        <xdr:cNvPr id="147" name="テキスト ボックス 146"/>
        <xdr:cNvSpPr txBox="1"/>
      </xdr:nvSpPr>
      <xdr:spPr>
        <a:xfrm>
          <a:off x="1752111" y="102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160757</xdr:rowOff>
    </xdr:from>
    <xdr:to>
      <xdr:col>1</xdr:col>
      <xdr:colOff>485775</xdr:colOff>
      <xdr:row>59</xdr:row>
      <xdr:rowOff>90907</xdr:rowOff>
    </xdr:to>
    <xdr:sp macro="" textlink="">
      <xdr:nvSpPr>
        <xdr:cNvPr id="148" name="円/楕円 147"/>
        <xdr:cNvSpPr/>
      </xdr:nvSpPr>
      <xdr:spPr>
        <a:xfrm>
          <a:off x="1079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82034</xdr:rowOff>
    </xdr:from>
    <xdr:ext cx="534377" cy="259045"/>
    <xdr:sp macro="" textlink="">
      <xdr:nvSpPr>
        <xdr:cNvPr id="149" name="テキスト ボックス 148"/>
        <xdr:cNvSpPr txBox="1"/>
      </xdr:nvSpPr>
      <xdr:spPr>
        <a:xfrm>
          <a:off x="863111" y="101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79502</xdr:rowOff>
    </xdr:from>
    <xdr:to>
      <xdr:col>6</xdr:col>
      <xdr:colOff>511175</xdr:colOff>
      <xdr:row>78</xdr:row>
      <xdr:rowOff>119621</xdr:rowOff>
    </xdr:to>
    <xdr:cxnSp macro="">
      <xdr:nvCxnSpPr>
        <xdr:cNvPr id="178" name="直線コネクタ 177"/>
        <xdr:cNvCxnSpPr/>
      </xdr:nvCxnSpPr>
      <xdr:spPr>
        <a:xfrm flipV="1">
          <a:off x="3797300" y="13452602"/>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70929</xdr:rowOff>
    </xdr:from>
    <xdr:to>
      <xdr:col>5</xdr:col>
      <xdr:colOff>358775</xdr:colOff>
      <xdr:row>78</xdr:row>
      <xdr:rowOff>119621</xdr:rowOff>
    </xdr:to>
    <xdr:cxnSp macro="">
      <xdr:nvCxnSpPr>
        <xdr:cNvPr id="181" name="直線コネクタ 180"/>
        <xdr:cNvCxnSpPr/>
      </xdr:nvCxnSpPr>
      <xdr:spPr>
        <a:xfrm>
          <a:off x="2908300" y="1344402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70929</xdr:rowOff>
    </xdr:from>
    <xdr:to>
      <xdr:col>4</xdr:col>
      <xdr:colOff>155575</xdr:colOff>
      <xdr:row>78</xdr:row>
      <xdr:rowOff>101333</xdr:rowOff>
    </xdr:to>
    <xdr:cxnSp macro="">
      <xdr:nvCxnSpPr>
        <xdr:cNvPr id="184" name="直線コネクタ 183"/>
        <xdr:cNvCxnSpPr/>
      </xdr:nvCxnSpPr>
      <xdr:spPr>
        <a:xfrm flipV="1">
          <a:off x="2019300" y="1344402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101333</xdr:rowOff>
    </xdr:from>
    <xdr:to>
      <xdr:col>2</xdr:col>
      <xdr:colOff>638175</xdr:colOff>
      <xdr:row>78</xdr:row>
      <xdr:rowOff>103887</xdr:rowOff>
    </xdr:to>
    <xdr:cxnSp macro="">
      <xdr:nvCxnSpPr>
        <xdr:cNvPr id="187" name="直線コネクタ 186"/>
        <xdr:cNvCxnSpPr/>
      </xdr:nvCxnSpPr>
      <xdr:spPr>
        <a:xfrm flipV="1">
          <a:off x="1130300" y="13474433"/>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28702</xdr:rowOff>
    </xdr:from>
    <xdr:to>
      <xdr:col>6</xdr:col>
      <xdr:colOff>561975</xdr:colOff>
      <xdr:row>78</xdr:row>
      <xdr:rowOff>130302</xdr:rowOff>
    </xdr:to>
    <xdr:sp macro="" textlink="">
      <xdr:nvSpPr>
        <xdr:cNvPr id="197" name="円/楕円 196"/>
        <xdr:cNvSpPr/>
      </xdr:nvSpPr>
      <xdr:spPr>
        <a:xfrm>
          <a:off x="45847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115079</xdr:rowOff>
    </xdr:from>
    <xdr:ext cx="469744" cy="259045"/>
    <xdr:sp macro="" textlink="">
      <xdr:nvSpPr>
        <xdr:cNvPr id="198" name="維持補修費該当値テキスト"/>
        <xdr:cNvSpPr txBox="1"/>
      </xdr:nvSpPr>
      <xdr:spPr>
        <a:xfrm>
          <a:off x="46863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68821</xdr:rowOff>
    </xdr:from>
    <xdr:to>
      <xdr:col>5</xdr:col>
      <xdr:colOff>409575</xdr:colOff>
      <xdr:row>78</xdr:row>
      <xdr:rowOff>170421</xdr:rowOff>
    </xdr:to>
    <xdr:sp macro="" textlink="">
      <xdr:nvSpPr>
        <xdr:cNvPr id="199" name="円/楕円 198"/>
        <xdr:cNvSpPr/>
      </xdr:nvSpPr>
      <xdr:spPr>
        <a:xfrm>
          <a:off x="3746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161548</xdr:rowOff>
    </xdr:from>
    <xdr:ext cx="469744" cy="259045"/>
    <xdr:sp macro="" textlink="">
      <xdr:nvSpPr>
        <xdr:cNvPr id="200" name="テキスト ボックス 199"/>
        <xdr:cNvSpPr txBox="1"/>
      </xdr:nvSpPr>
      <xdr:spPr>
        <a:xfrm>
          <a:off x="3562427"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20129</xdr:rowOff>
    </xdr:from>
    <xdr:to>
      <xdr:col>4</xdr:col>
      <xdr:colOff>206375</xdr:colOff>
      <xdr:row>78</xdr:row>
      <xdr:rowOff>121729</xdr:rowOff>
    </xdr:to>
    <xdr:sp macro="" textlink="">
      <xdr:nvSpPr>
        <xdr:cNvPr id="201" name="円/楕円 200"/>
        <xdr:cNvSpPr/>
      </xdr:nvSpPr>
      <xdr:spPr>
        <a:xfrm>
          <a:off x="2857500" y="133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112856</xdr:rowOff>
    </xdr:from>
    <xdr:ext cx="469744" cy="259045"/>
    <xdr:sp macro="" textlink="">
      <xdr:nvSpPr>
        <xdr:cNvPr id="202" name="テキスト ボックス 201"/>
        <xdr:cNvSpPr txBox="1"/>
      </xdr:nvSpPr>
      <xdr:spPr>
        <a:xfrm>
          <a:off x="2673427" y="134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50533</xdr:rowOff>
    </xdr:from>
    <xdr:to>
      <xdr:col>3</xdr:col>
      <xdr:colOff>3175</xdr:colOff>
      <xdr:row>78</xdr:row>
      <xdr:rowOff>152133</xdr:rowOff>
    </xdr:to>
    <xdr:sp macro="" textlink="">
      <xdr:nvSpPr>
        <xdr:cNvPr id="203" name="円/楕円 202"/>
        <xdr:cNvSpPr/>
      </xdr:nvSpPr>
      <xdr:spPr>
        <a:xfrm>
          <a:off x="1968500" y="134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143260</xdr:rowOff>
    </xdr:from>
    <xdr:ext cx="469744" cy="259045"/>
    <xdr:sp macro="" textlink="">
      <xdr:nvSpPr>
        <xdr:cNvPr id="204" name="テキスト ボックス 203"/>
        <xdr:cNvSpPr txBox="1"/>
      </xdr:nvSpPr>
      <xdr:spPr>
        <a:xfrm>
          <a:off x="1784427" y="135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53087</xdr:rowOff>
    </xdr:from>
    <xdr:to>
      <xdr:col>1</xdr:col>
      <xdr:colOff>485775</xdr:colOff>
      <xdr:row>78</xdr:row>
      <xdr:rowOff>154687</xdr:rowOff>
    </xdr:to>
    <xdr:sp macro="" textlink="">
      <xdr:nvSpPr>
        <xdr:cNvPr id="205" name="円/楕円 204"/>
        <xdr:cNvSpPr/>
      </xdr:nvSpPr>
      <xdr:spPr>
        <a:xfrm>
          <a:off x="1079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145814</xdr:rowOff>
    </xdr:from>
    <xdr:ext cx="469744" cy="259045"/>
    <xdr:sp macro="" textlink="">
      <xdr:nvSpPr>
        <xdr:cNvPr id="206" name="テキスト ボックス 205"/>
        <xdr:cNvSpPr txBox="1"/>
      </xdr:nvSpPr>
      <xdr:spPr>
        <a:xfrm>
          <a:off x="895427"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60816</xdr:rowOff>
    </xdr:from>
    <xdr:to>
      <xdr:col>6</xdr:col>
      <xdr:colOff>511175</xdr:colOff>
      <xdr:row>95</xdr:row>
      <xdr:rowOff>11733</xdr:rowOff>
    </xdr:to>
    <xdr:cxnSp macro="">
      <xdr:nvCxnSpPr>
        <xdr:cNvPr id="238" name="直線コネクタ 237"/>
        <xdr:cNvCxnSpPr/>
      </xdr:nvCxnSpPr>
      <xdr:spPr>
        <a:xfrm flipV="1">
          <a:off x="3797300" y="16177116"/>
          <a:ext cx="838200" cy="1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11733</xdr:rowOff>
    </xdr:from>
    <xdr:to>
      <xdr:col>5</xdr:col>
      <xdr:colOff>358775</xdr:colOff>
      <xdr:row>96</xdr:row>
      <xdr:rowOff>5121</xdr:rowOff>
    </xdr:to>
    <xdr:cxnSp macro="">
      <xdr:nvCxnSpPr>
        <xdr:cNvPr id="241" name="直線コネクタ 240"/>
        <xdr:cNvCxnSpPr/>
      </xdr:nvCxnSpPr>
      <xdr:spPr>
        <a:xfrm flipV="1">
          <a:off x="2908300" y="16299483"/>
          <a:ext cx="889000" cy="16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5121</xdr:rowOff>
    </xdr:from>
    <xdr:to>
      <xdr:col>4</xdr:col>
      <xdr:colOff>155575</xdr:colOff>
      <xdr:row>96</xdr:row>
      <xdr:rowOff>25530</xdr:rowOff>
    </xdr:to>
    <xdr:cxnSp macro="">
      <xdr:nvCxnSpPr>
        <xdr:cNvPr id="244" name="直線コネクタ 243"/>
        <xdr:cNvCxnSpPr/>
      </xdr:nvCxnSpPr>
      <xdr:spPr>
        <a:xfrm flipV="1">
          <a:off x="2019300" y="16464321"/>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25530</xdr:rowOff>
    </xdr:from>
    <xdr:to>
      <xdr:col>2</xdr:col>
      <xdr:colOff>638175</xdr:colOff>
      <xdr:row>96</xdr:row>
      <xdr:rowOff>77603</xdr:rowOff>
    </xdr:to>
    <xdr:cxnSp macro="">
      <xdr:nvCxnSpPr>
        <xdr:cNvPr id="247" name="直線コネクタ 246"/>
        <xdr:cNvCxnSpPr/>
      </xdr:nvCxnSpPr>
      <xdr:spPr>
        <a:xfrm flipV="1">
          <a:off x="1130300" y="16484730"/>
          <a:ext cx="889000" cy="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10016</xdr:rowOff>
    </xdr:from>
    <xdr:to>
      <xdr:col>6</xdr:col>
      <xdr:colOff>561975</xdr:colOff>
      <xdr:row>94</xdr:row>
      <xdr:rowOff>111616</xdr:rowOff>
    </xdr:to>
    <xdr:sp macro="" textlink="">
      <xdr:nvSpPr>
        <xdr:cNvPr id="257" name="円/楕円 256"/>
        <xdr:cNvSpPr/>
      </xdr:nvSpPr>
      <xdr:spPr>
        <a:xfrm>
          <a:off x="4584700" y="161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32893</xdr:rowOff>
    </xdr:from>
    <xdr:ext cx="534377" cy="259045"/>
    <xdr:sp macro="" textlink="">
      <xdr:nvSpPr>
        <xdr:cNvPr id="258" name="扶助費該当値テキスト"/>
        <xdr:cNvSpPr txBox="1"/>
      </xdr:nvSpPr>
      <xdr:spPr>
        <a:xfrm>
          <a:off x="4686300" y="159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132383</xdr:rowOff>
    </xdr:from>
    <xdr:to>
      <xdr:col>5</xdr:col>
      <xdr:colOff>409575</xdr:colOff>
      <xdr:row>95</xdr:row>
      <xdr:rowOff>62533</xdr:rowOff>
    </xdr:to>
    <xdr:sp macro="" textlink="">
      <xdr:nvSpPr>
        <xdr:cNvPr id="259" name="円/楕円 258"/>
        <xdr:cNvSpPr/>
      </xdr:nvSpPr>
      <xdr:spPr>
        <a:xfrm>
          <a:off x="3746500" y="162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79060</xdr:rowOff>
    </xdr:from>
    <xdr:ext cx="534377" cy="259045"/>
    <xdr:sp macro="" textlink="">
      <xdr:nvSpPr>
        <xdr:cNvPr id="260" name="テキスト ボックス 259"/>
        <xdr:cNvSpPr txBox="1"/>
      </xdr:nvSpPr>
      <xdr:spPr>
        <a:xfrm>
          <a:off x="3530111" y="160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125771</xdr:rowOff>
    </xdr:from>
    <xdr:to>
      <xdr:col>4</xdr:col>
      <xdr:colOff>206375</xdr:colOff>
      <xdr:row>96</xdr:row>
      <xdr:rowOff>55921</xdr:rowOff>
    </xdr:to>
    <xdr:sp macro="" textlink="">
      <xdr:nvSpPr>
        <xdr:cNvPr id="261" name="円/楕円 260"/>
        <xdr:cNvSpPr/>
      </xdr:nvSpPr>
      <xdr:spPr>
        <a:xfrm>
          <a:off x="2857500" y="164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72448</xdr:rowOff>
    </xdr:from>
    <xdr:ext cx="534377" cy="259045"/>
    <xdr:sp macro="" textlink="">
      <xdr:nvSpPr>
        <xdr:cNvPr id="262" name="テキスト ボックス 261"/>
        <xdr:cNvSpPr txBox="1"/>
      </xdr:nvSpPr>
      <xdr:spPr>
        <a:xfrm>
          <a:off x="2641111" y="161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146180</xdr:rowOff>
    </xdr:from>
    <xdr:to>
      <xdr:col>3</xdr:col>
      <xdr:colOff>3175</xdr:colOff>
      <xdr:row>96</xdr:row>
      <xdr:rowOff>76330</xdr:rowOff>
    </xdr:to>
    <xdr:sp macro="" textlink="">
      <xdr:nvSpPr>
        <xdr:cNvPr id="263" name="円/楕円 262"/>
        <xdr:cNvSpPr/>
      </xdr:nvSpPr>
      <xdr:spPr>
        <a:xfrm>
          <a:off x="1968500" y="164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92857</xdr:rowOff>
    </xdr:from>
    <xdr:ext cx="534377" cy="259045"/>
    <xdr:sp macro="" textlink="">
      <xdr:nvSpPr>
        <xdr:cNvPr id="264" name="テキスト ボックス 263"/>
        <xdr:cNvSpPr txBox="1"/>
      </xdr:nvSpPr>
      <xdr:spPr>
        <a:xfrm>
          <a:off x="1752111" y="162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26803</xdr:rowOff>
    </xdr:from>
    <xdr:to>
      <xdr:col>1</xdr:col>
      <xdr:colOff>485775</xdr:colOff>
      <xdr:row>96</xdr:row>
      <xdr:rowOff>128403</xdr:rowOff>
    </xdr:to>
    <xdr:sp macro="" textlink="">
      <xdr:nvSpPr>
        <xdr:cNvPr id="265" name="円/楕円 264"/>
        <xdr:cNvSpPr/>
      </xdr:nvSpPr>
      <xdr:spPr>
        <a:xfrm>
          <a:off x="1079500" y="16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144930</xdr:rowOff>
    </xdr:from>
    <xdr:ext cx="534377" cy="259045"/>
    <xdr:sp macro="" textlink="">
      <xdr:nvSpPr>
        <xdr:cNvPr id="266" name="テキスト ボックス 265"/>
        <xdr:cNvSpPr txBox="1"/>
      </xdr:nvSpPr>
      <xdr:spPr>
        <a:xfrm>
          <a:off x="863111" y="162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36167</xdr:rowOff>
    </xdr:from>
    <xdr:to>
      <xdr:col>15</xdr:col>
      <xdr:colOff>180975</xdr:colOff>
      <xdr:row>38</xdr:row>
      <xdr:rowOff>41273</xdr:rowOff>
    </xdr:to>
    <xdr:cxnSp macro="">
      <xdr:nvCxnSpPr>
        <xdr:cNvPr id="296" name="直線コネクタ 295"/>
        <xdr:cNvCxnSpPr/>
      </xdr:nvCxnSpPr>
      <xdr:spPr>
        <a:xfrm flipV="1">
          <a:off x="9639300" y="6208367"/>
          <a:ext cx="838200" cy="3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39322</xdr:rowOff>
    </xdr:from>
    <xdr:to>
      <xdr:col>14</xdr:col>
      <xdr:colOff>28575</xdr:colOff>
      <xdr:row>38</xdr:row>
      <xdr:rowOff>41273</xdr:rowOff>
    </xdr:to>
    <xdr:cxnSp macro="">
      <xdr:nvCxnSpPr>
        <xdr:cNvPr id="299" name="直線コネクタ 298"/>
        <xdr:cNvCxnSpPr/>
      </xdr:nvCxnSpPr>
      <xdr:spPr>
        <a:xfrm>
          <a:off x="8750300" y="6554422"/>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39322</xdr:rowOff>
    </xdr:from>
    <xdr:to>
      <xdr:col>12</xdr:col>
      <xdr:colOff>511175</xdr:colOff>
      <xdr:row>38</xdr:row>
      <xdr:rowOff>75791</xdr:rowOff>
    </xdr:to>
    <xdr:cxnSp macro="">
      <xdr:nvCxnSpPr>
        <xdr:cNvPr id="302" name="直線コネクタ 301"/>
        <xdr:cNvCxnSpPr/>
      </xdr:nvCxnSpPr>
      <xdr:spPr>
        <a:xfrm flipV="1">
          <a:off x="7861300" y="6554422"/>
          <a:ext cx="8890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75791</xdr:rowOff>
    </xdr:from>
    <xdr:to>
      <xdr:col>11</xdr:col>
      <xdr:colOff>307975</xdr:colOff>
      <xdr:row>38</xdr:row>
      <xdr:rowOff>90589</xdr:rowOff>
    </xdr:to>
    <xdr:cxnSp macro="">
      <xdr:nvCxnSpPr>
        <xdr:cNvPr id="305" name="直線コネクタ 304"/>
        <xdr:cNvCxnSpPr/>
      </xdr:nvCxnSpPr>
      <xdr:spPr>
        <a:xfrm flipV="1">
          <a:off x="6972300" y="6590891"/>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156817</xdr:rowOff>
    </xdr:from>
    <xdr:to>
      <xdr:col>15</xdr:col>
      <xdr:colOff>231775</xdr:colOff>
      <xdr:row>36</xdr:row>
      <xdr:rowOff>86967</xdr:rowOff>
    </xdr:to>
    <xdr:sp macro="" textlink="">
      <xdr:nvSpPr>
        <xdr:cNvPr id="315" name="円/楕円 314"/>
        <xdr:cNvSpPr/>
      </xdr:nvSpPr>
      <xdr:spPr>
        <a:xfrm>
          <a:off x="10426700" y="61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8244</xdr:rowOff>
    </xdr:from>
    <xdr:ext cx="599010" cy="259045"/>
    <xdr:sp macro="" textlink="">
      <xdr:nvSpPr>
        <xdr:cNvPr id="316" name="補助費等該当値テキスト"/>
        <xdr:cNvSpPr txBox="1"/>
      </xdr:nvSpPr>
      <xdr:spPr>
        <a:xfrm>
          <a:off x="10528300" y="600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161923</xdr:rowOff>
    </xdr:from>
    <xdr:to>
      <xdr:col>14</xdr:col>
      <xdr:colOff>79375</xdr:colOff>
      <xdr:row>38</xdr:row>
      <xdr:rowOff>92073</xdr:rowOff>
    </xdr:to>
    <xdr:sp macro="" textlink="">
      <xdr:nvSpPr>
        <xdr:cNvPr id="317" name="円/楕円 316"/>
        <xdr:cNvSpPr/>
      </xdr:nvSpPr>
      <xdr:spPr>
        <a:xfrm>
          <a:off x="9588500" y="65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83200</xdr:rowOff>
    </xdr:from>
    <xdr:ext cx="534377" cy="259045"/>
    <xdr:sp macro="" textlink="">
      <xdr:nvSpPr>
        <xdr:cNvPr id="318" name="テキスト ボックス 317"/>
        <xdr:cNvSpPr txBox="1"/>
      </xdr:nvSpPr>
      <xdr:spPr>
        <a:xfrm>
          <a:off x="9372111" y="65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159972</xdr:rowOff>
    </xdr:from>
    <xdr:to>
      <xdr:col>12</xdr:col>
      <xdr:colOff>561975</xdr:colOff>
      <xdr:row>38</xdr:row>
      <xdr:rowOff>90122</xdr:rowOff>
    </xdr:to>
    <xdr:sp macro="" textlink="">
      <xdr:nvSpPr>
        <xdr:cNvPr id="319" name="円/楕円 318"/>
        <xdr:cNvSpPr/>
      </xdr:nvSpPr>
      <xdr:spPr>
        <a:xfrm>
          <a:off x="8699500" y="6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81249</xdr:rowOff>
    </xdr:from>
    <xdr:ext cx="534377" cy="259045"/>
    <xdr:sp macro="" textlink="">
      <xdr:nvSpPr>
        <xdr:cNvPr id="320" name="テキスト ボックス 319"/>
        <xdr:cNvSpPr txBox="1"/>
      </xdr:nvSpPr>
      <xdr:spPr>
        <a:xfrm>
          <a:off x="8483111" y="659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24991</xdr:rowOff>
    </xdr:from>
    <xdr:to>
      <xdr:col>11</xdr:col>
      <xdr:colOff>358775</xdr:colOff>
      <xdr:row>38</xdr:row>
      <xdr:rowOff>126591</xdr:rowOff>
    </xdr:to>
    <xdr:sp macro="" textlink="">
      <xdr:nvSpPr>
        <xdr:cNvPr id="321" name="円/楕円 320"/>
        <xdr:cNvSpPr/>
      </xdr:nvSpPr>
      <xdr:spPr>
        <a:xfrm>
          <a:off x="7810500" y="65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117718</xdr:rowOff>
    </xdr:from>
    <xdr:ext cx="534377" cy="259045"/>
    <xdr:sp macro="" textlink="">
      <xdr:nvSpPr>
        <xdr:cNvPr id="322" name="テキスト ボックス 321"/>
        <xdr:cNvSpPr txBox="1"/>
      </xdr:nvSpPr>
      <xdr:spPr>
        <a:xfrm>
          <a:off x="7594111" y="66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39789</xdr:rowOff>
    </xdr:from>
    <xdr:to>
      <xdr:col>10</xdr:col>
      <xdr:colOff>155575</xdr:colOff>
      <xdr:row>38</xdr:row>
      <xdr:rowOff>141389</xdr:rowOff>
    </xdr:to>
    <xdr:sp macro="" textlink="">
      <xdr:nvSpPr>
        <xdr:cNvPr id="323" name="円/楕円 322"/>
        <xdr:cNvSpPr/>
      </xdr:nvSpPr>
      <xdr:spPr>
        <a:xfrm>
          <a:off x="6921500" y="65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132516</xdr:rowOff>
    </xdr:from>
    <xdr:ext cx="534377" cy="259045"/>
    <xdr:sp macro="" textlink="">
      <xdr:nvSpPr>
        <xdr:cNvPr id="324" name="テキスト ボックス 323"/>
        <xdr:cNvSpPr txBox="1"/>
      </xdr:nvSpPr>
      <xdr:spPr>
        <a:xfrm>
          <a:off x="6705111" y="66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94077</xdr:rowOff>
    </xdr:from>
    <xdr:to>
      <xdr:col>15</xdr:col>
      <xdr:colOff>180975</xdr:colOff>
      <xdr:row>58</xdr:row>
      <xdr:rowOff>160950</xdr:rowOff>
    </xdr:to>
    <xdr:cxnSp macro="">
      <xdr:nvCxnSpPr>
        <xdr:cNvPr id="353" name="直線コネクタ 352"/>
        <xdr:cNvCxnSpPr/>
      </xdr:nvCxnSpPr>
      <xdr:spPr>
        <a:xfrm>
          <a:off x="9639300" y="10038177"/>
          <a:ext cx="838200" cy="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64014</xdr:rowOff>
    </xdr:from>
    <xdr:to>
      <xdr:col>14</xdr:col>
      <xdr:colOff>28575</xdr:colOff>
      <xdr:row>58</xdr:row>
      <xdr:rowOff>94077</xdr:rowOff>
    </xdr:to>
    <xdr:cxnSp macro="">
      <xdr:nvCxnSpPr>
        <xdr:cNvPr id="356" name="直線コネクタ 355"/>
        <xdr:cNvCxnSpPr/>
      </xdr:nvCxnSpPr>
      <xdr:spPr>
        <a:xfrm>
          <a:off x="8750300" y="10008114"/>
          <a:ext cx="889000" cy="3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64014</xdr:rowOff>
    </xdr:from>
    <xdr:to>
      <xdr:col>12</xdr:col>
      <xdr:colOff>511175</xdr:colOff>
      <xdr:row>58</xdr:row>
      <xdr:rowOff>122272</xdr:rowOff>
    </xdr:to>
    <xdr:cxnSp macro="">
      <xdr:nvCxnSpPr>
        <xdr:cNvPr id="359" name="直線コネクタ 358"/>
        <xdr:cNvCxnSpPr/>
      </xdr:nvCxnSpPr>
      <xdr:spPr>
        <a:xfrm flipV="1">
          <a:off x="7861300" y="10008114"/>
          <a:ext cx="889000" cy="5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122272</xdr:rowOff>
    </xdr:from>
    <xdr:to>
      <xdr:col>11</xdr:col>
      <xdr:colOff>307975</xdr:colOff>
      <xdr:row>59</xdr:row>
      <xdr:rowOff>7137</xdr:rowOff>
    </xdr:to>
    <xdr:cxnSp macro="">
      <xdr:nvCxnSpPr>
        <xdr:cNvPr id="362" name="直線コネクタ 361"/>
        <xdr:cNvCxnSpPr/>
      </xdr:nvCxnSpPr>
      <xdr:spPr>
        <a:xfrm flipV="1">
          <a:off x="6972300" y="10066372"/>
          <a:ext cx="889000" cy="5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110150</xdr:rowOff>
    </xdr:from>
    <xdr:to>
      <xdr:col>15</xdr:col>
      <xdr:colOff>231775</xdr:colOff>
      <xdr:row>59</xdr:row>
      <xdr:rowOff>40300</xdr:rowOff>
    </xdr:to>
    <xdr:sp macro="" textlink="">
      <xdr:nvSpPr>
        <xdr:cNvPr id="372" name="円/楕円 371"/>
        <xdr:cNvSpPr/>
      </xdr:nvSpPr>
      <xdr:spPr>
        <a:xfrm>
          <a:off x="10426700" y="100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43277</xdr:rowOff>
    </xdr:from>
    <xdr:to>
      <xdr:col>14</xdr:col>
      <xdr:colOff>79375</xdr:colOff>
      <xdr:row>58</xdr:row>
      <xdr:rowOff>144877</xdr:rowOff>
    </xdr:to>
    <xdr:sp macro="" textlink="">
      <xdr:nvSpPr>
        <xdr:cNvPr id="374" name="円/楕円 373"/>
        <xdr:cNvSpPr/>
      </xdr:nvSpPr>
      <xdr:spPr>
        <a:xfrm>
          <a:off x="9588500" y="99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161404</xdr:rowOff>
    </xdr:from>
    <xdr:ext cx="599010" cy="259045"/>
    <xdr:sp macro="" textlink="">
      <xdr:nvSpPr>
        <xdr:cNvPr id="375" name="テキスト ボックス 374"/>
        <xdr:cNvSpPr txBox="1"/>
      </xdr:nvSpPr>
      <xdr:spPr>
        <a:xfrm>
          <a:off x="9339794" y="97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13214</xdr:rowOff>
    </xdr:from>
    <xdr:to>
      <xdr:col>12</xdr:col>
      <xdr:colOff>561975</xdr:colOff>
      <xdr:row>58</xdr:row>
      <xdr:rowOff>114814</xdr:rowOff>
    </xdr:to>
    <xdr:sp macro="" textlink="">
      <xdr:nvSpPr>
        <xdr:cNvPr id="376" name="円/楕円 375"/>
        <xdr:cNvSpPr/>
      </xdr:nvSpPr>
      <xdr:spPr>
        <a:xfrm>
          <a:off x="8699500" y="9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131341</xdr:rowOff>
    </xdr:from>
    <xdr:ext cx="599010" cy="259045"/>
    <xdr:sp macro="" textlink="">
      <xdr:nvSpPr>
        <xdr:cNvPr id="377" name="テキスト ボックス 376"/>
        <xdr:cNvSpPr txBox="1"/>
      </xdr:nvSpPr>
      <xdr:spPr>
        <a:xfrm>
          <a:off x="8450794" y="973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71472</xdr:rowOff>
    </xdr:from>
    <xdr:to>
      <xdr:col>11</xdr:col>
      <xdr:colOff>358775</xdr:colOff>
      <xdr:row>59</xdr:row>
      <xdr:rowOff>1622</xdr:rowOff>
    </xdr:to>
    <xdr:sp macro="" textlink="">
      <xdr:nvSpPr>
        <xdr:cNvPr id="378" name="円/楕円 377"/>
        <xdr:cNvSpPr/>
      </xdr:nvSpPr>
      <xdr:spPr>
        <a:xfrm>
          <a:off x="7810500" y="10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18149</xdr:rowOff>
    </xdr:from>
    <xdr:ext cx="599010" cy="259045"/>
    <xdr:sp macro="" textlink="">
      <xdr:nvSpPr>
        <xdr:cNvPr id="379" name="テキスト ボックス 378"/>
        <xdr:cNvSpPr txBox="1"/>
      </xdr:nvSpPr>
      <xdr:spPr>
        <a:xfrm>
          <a:off x="7561794" y="979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127787</xdr:rowOff>
    </xdr:from>
    <xdr:to>
      <xdr:col>10</xdr:col>
      <xdr:colOff>155575</xdr:colOff>
      <xdr:row>59</xdr:row>
      <xdr:rowOff>57937</xdr:rowOff>
    </xdr:to>
    <xdr:sp macro="" textlink="">
      <xdr:nvSpPr>
        <xdr:cNvPr id="380" name="円/楕円 379"/>
        <xdr:cNvSpPr/>
      </xdr:nvSpPr>
      <xdr:spPr>
        <a:xfrm>
          <a:off x="6921500" y="100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49064</xdr:rowOff>
    </xdr:from>
    <xdr:ext cx="534377" cy="259045"/>
    <xdr:sp macro="" textlink="">
      <xdr:nvSpPr>
        <xdr:cNvPr id="381" name="テキスト ボックス 380"/>
        <xdr:cNvSpPr txBox="1"/>
      </xdr:nvSpPr>
      <xdr:spPr>
        <a:xfrm>
          <a:off x="6705111" y="1016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62478</xdr:rowOff>
    </xdr:from>
    <xdr:to>
      <xdr:col>15</xdr:col>
      <xdr:colOff>180975</xdr:colOff>
      <xdr:row>79</xdr:row>
      <xdr:rowOff>78795</xdr:rowOff>
    </xdr:to>
    <xdr:cxnSp macro="">
      <xdr:nvCxnSpPr>
        <xdr:cNvPr id="412" name="直線コネクタ 411"/>
        <xdr:cNvCxnSpPr/>
      </xdr:nvCxnSpPr>
      <xdr:spPr>
        <a:xfrm>
          <a:off x="9639300" y="13607028"/>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27995</xdr:rowOff>
    </xdr:from>
    <xdr:to>
      <xdr:col>15</xdr:col>
      <xdr:colOff>231775</xdr:colOff>
      <xdr:row>79</xdr:row>
      <xdr:rowOff>129595</xdr:rowOff>
    </xdr:to>
    <xdr:sp macro="" textlink="">
      <xdr:nvSpPr>
        <xdr:cNvPr id="422" name="円/楕円 421"/>
        <xdr:cNvSpPr/>
      </xdr:nvSpPr>
      <xdr:spPr>
        <a:xfrm>
          <a:off x="10426700" y="13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156083</xdr:rowOff>
    </xdr:from>
    <xdr:ext cx="534377" cy="259045"/>
    <xdr:sp macro="" textlink="">
      <xdr:nvSpPr>
        <xdr:cNvPr id="423" name="普通建設事業費 （ うち新規整備　）該当値テキスト"/>
        <xdr:cNvSpPr txBox="1"/>
      </xdr:nvSpPr>
      <xdr:spPr>
        <a:xfrm>
          <a:off x="10528300" y="135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11678</xdr:rowOff>
    </xdr:from>
    <xdr:to>
      <xdr:col>14</xdr:col>
      <xdr:colOff>79375</xdr:colOff>
      <xdr:row>79</xdr:row>
      <xdr:rowOff>113278</xdr:rowOff>
    </xdr:to>
    <xdr:sp macro="" textlink="">
      <xdr:nvSpPr>
        <xdr:cNvPr id="424" name="円/楕円 423"/>
        <xdr:cNvSpPr/>
      </xdr:nvSpPr>
      <xdr:spPr>
        <a:xfrm>
          <a:off x="9588500" y="135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104405</xdr:rowOff>
    </xdr:from>
    <xdr:ext cx="534377" cy="259045"/>
    <xdr:sp macro="" textlink="">
      <xdr:nvSpPr>
        <xdr:cNvPr id="425" name="テキスト ボックス 424"/>
        <xdr:cNvSpPr txBox="1"/>
      </xdr:nvSpPr>
      <xdr:spPr>
        <a:xfrm>
          <a:off x="9372111" y="136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56207</xdr:rowOff>
    </xdr:from>
    <xdr:to>
      <xdr:col>15</xdr:col>
      <xdr:colOff>180975</xdr:colOff>
      <xdr:row>97</xdr:row>
      <xdr:rowOff>145796</xdr:rowOff>
    </xdr:to>
    <xdr:cxnSp macro="">
      <xdr:nvCxnSpPr>
        <xdr:cNvPr id="454" name="直線コネクタ 453"/>
        <xdr:cNvCxnSpPr/>
      </xdr:nvCxnSpPr>
      <xdr:spPr>
        <a:xfrm>
          <a:off x="9639300" y="16686857"/>
          <a:ext cx="8382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94996</xdr:rowOff>
    </xdr:from>
    <xdr:to>
      <xdr:col>15</xdr:col>
      <xdr:colOff>231775</xdr:colOff>
      <xdr:row>98</xdr:row>
      <xdr:rowOff>25146</xdr:rowOff>
    </xdr:to>
    <xdr:sp macro="" textlink="">
      <xdr:nvSpPr>
        <xdr:cNvPr id="464" name="円/楕円 463"/>
        <xdr:cNvSpPr/>
      </xdr:nvSpPr>
      <xdr:spPr>
        <a:xfrm>
          <a:off x="10426700" y="167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73423</xdr:rowOff>
    </xdr:from>
    <xdr:ext cx="534377" cy="259045"/>
    <xdr:sp macro="" textlink="">
      <xdr:nvSpPr>
        <xdr:cNvPr id="465" name="普通建設事業費 （ うち更新整備　）該当値テキスト"/>
        <xdr:cNvSpPr txBox="1"/>
      </xdr:nvSpPr>
      <xdr:spPr>
        <a:xfrm>
          <a:off x="10528300" y="167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5407</xdr:rowOff>
    </xdr:from>
    <xdr:to>
      <xdr:col>14</xdr:col>
      <xdr:colOff>79375</xdr:colOff>
      <xdr:row>97</xdr:row>
      <xdr:rowOff>107007</xdr:rowOff>
    </xdr:to>
    <xdr:sp macro="" textlink="">
      <xdr:nvSpPr>
        <xdr:cNvPr id="466" name="円/楕円 465"/>
        <xdr:cNvSpPr/>
      </xdr:nvSpPr>
      <xdr:spPr>
        <a:xfrm>
          <a:off x="9588500" y="166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98134</xdr:rowOff>
    </xdr:from>
    <xdr:ext cx="534377" cy="259045"/>
    <xdr:sp macro="" textlink="">
      <xdr:nvSpPr>
        <xdr:cNvPr id="467" name="テキスト ボックス 466"/>
        <xdr:cNvSpPr txBox="1"/>
      </xdr:nvSpPr>
      <xdr:spPr>
        <a:xfrm>
          <a:off x="9372111" y="167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39120</xdr:rowOff>
    </xdr:from>
    <xdr:to>
      <xdr:col>23</xdr:col>
      <xdr:colOff>517525</xdr:colOff>
      <xdr:row>39</xdr:row>
      <xdr:rowOff>42518</xdr:rowOff>
    </xdr:to>
    <xdr:cxnSp macro="">
      <xdr:nvCxnSpPr>
        <xdr:cNvPr id="496" name="直線コネクタ 495"/>
        <xdr:cNvCxnSpPr/>
      </xdr:nvCxnSpPr>
      <xdr:spPr>
        <a:xfrm>
          <a:off x="15481300" y="6725670"/>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39120</xdr:rowOff>
    </xdr:from>
    <xdr:to>
      <xdr:col>22</xdr:col>
      <xdr:colOff>365125</xdr:colOff>
      <xdr:row>39</xdr:row>
      <xdr:rowOff>41048</xdr:rowOff>
    </xdr:to>
    <xdr:cxnSp macro="">
      <xdr:nvCxnSpPr>
        <xdr:cNvPr id="499" name="直線コネクタ 498"/>
        <xdr:cNvCxnSpPr/>
      </xdr:nvCxnSpPr>
      <xdr:spPr>
        <a:xfrm flipV="1">
          <a:off x="14592300" y="6725670"/>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41021</xdr:rowOff>
    </xdr:from>
    <xdr:to>
      <xdr:col>21</xdr:col>
      <xdr:colOff>161925</xdr:colOff>
      <xdr:row>39</xdr:row>
      <xdr:rowOff>41048</xdr:rowOff>
    </xdr:to>
    <xdr:cxnSp macro="">
      <xdr:nvCxnSpPr>
        <xdr:cNvPr id="502" name="直線コネクタ 501"/>
        <xdr:cNvCxnSpPr/>
      </xdr:nvCxnSpPr>
      <xdr:spPr>
        <a:xfrm>
          <a:off x="13703300" y="672757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39158</xdr:rowOff>
    </xdr:from>
    <xdr:to>
      <xdr:col>19</xdr:col>
      <xdr:colOff>644525</xdr:colOff>
      <xdr:row>39</xdr:row>
      <xdr:rowOff>41021</xdr:rowOff>
    </xdr:to>
    <xdr:cxnSp macro="">
      <xdr:nvCxnSpPr>
        <xdr:cNvPr id="505" name="直線コネクタ 504"/>
        <xdr:cNvCxnSpPr/>
      </xdr:nvCxnSpPr>
      <xdr:spPr>
        <a:xfrm>
          <a:off x="12814300" y="6725708"/>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163168</xdr:rowOff>
    </xdr:from>
    <xdr:to>
      <xdr:col>23</xdr:col>
      <xdr:colOff>568325</xdr:colOff>
      <xdr:row>39</xdr:row>
      <xdr:rowOff>93318</xdr:rowOff>
    </xdr:to>
    <xdr:sp macro="" textlink="">
      <xdr:nvSpPr>
        <xdr:cNvPr id="515" name="円/楕円 514"/>
        <xdr:cNvSpPr/>
      </xdr:nvSpPr>
      <xdr:spPr>
        <a:xfrm>
          <a:off x="16268700" y="66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378565" cy="259045"/>
    <xdr:sp macro="" textlink="">
      <xdr:nvSpPr>
        <xdr:cNvPr id="516" name="災害復旧事業費該当値テキスト"/>
        <xdr:cNvSpPr txBox="1"/>
      </xdr:nvSpPr>
      <xdr:spPr>
        <a:xfrm>
          <a:off x="16370300" y="6636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159770</xdr:rowOff>
    </xdr:from>
    <xdr:to>
      <xdr:col>22</xdr:col>
      <xdr:colOff>415925</xdr:colOff>
      <xdr:row>39</xdr:row>
      <xdr:rowOff>89920</xdr:rowOff>
    </xdr:to>
    <xdr:sp macro="" textlink="">
      <xdr:nvSpPr>
        <xdr:cNvPr id="517" name="円/楕円 516"/>
        <xdr:cNvSpPr/>
      </xdr:nvSpPr>
      <xdr:spPr>
        <a:xfrm>
          <a:off x="15430500" y="66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81047</xdr:rowOff>
    </xdr:from>
    <xdr:ext cx="469744" cy="259045"/>
    <xdr:sp macro="" textlink="">
      <xdr:nvSpPr>
        <xdr:cNvPr id="518" name="テキスト ボックス 517"/>
        <xdr:cNvSpPr txBox="1"/>
      </xdr:nvSpPr>
      <xdr:spPr>
        <a:xfrm>
          <a:off x="15246427" y="67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161698</xdr:rowOff>
    </xdr:from>
    <xdr:to>
      <xdr:col>21</xdr:col>
      <xdr:colOff>212725</xdr:colOff>
      <xdr:row>39</xdr:row>
      <xdr:rowOff>91848</xdr:rowOff>
    </xdr:to>
    <xdr:sp macro="" textlink="">
      <xdr:nvSpPr>
        <xdr:cNvPr id="519" name="円/楕円 518"/>
        <xdr:cNvSpPr/>
      </xdr:nvSpPr>
      <xdr:spPr>
        <a:xfrm>
          <a:off x="14541500" y="66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82975</xdr:rowOff>
    </xdr:from>
    <xdr:ext cx="378565" cy="259045"/>
    <xdr:sp macro="" textlink="">
      <xdr:nvSpPr>
        <xdr:cNvPr id="520" name="テキスト ボックス 519"/>
        <xdr:cNvSpPr txBox="1"/>
      </xdr:nvSpPr>
      <xdr:spPr>
        <a:xfrm>
          <a:off x="14403017" y="676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161671</xdr:rowOff>
    </xdr:from>
    <xdr:to>
      <xdr:col>20</xdr:col>
      <xdr:colOff>9525</xdr:colOff>
      <xdr:row>39</xdr:row>
      <xdr:rowOff>91821</xdr:rowOff>
    </xdr:to>
    <xdr:sp macro="" textlink="">
      <xdr:nvSpPr>
        <xdr:cNvPr id="521" name="円/楕円 520"/>
        <xdr:cNvSpPr/>
      </xdr:nvSpPr>
      <xdr:spPr>
        <a:xfrm>
          <a:off x="1365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82948</xdr:rowOff>
    </xdr:from>
    <xdr:ext cx="378565" cy="259045"/>
    <xdr:sp macro="" textlink="">
      <xdr:nvSpPr>
        <xdr:cNvPr id="522" name="テキスト ボックス 521"/>
        <xdr:cNvSpPr txBox="1"/>
      </xdr:nvSpPr>
      <xdr:spPr>
        <a:xfrm>
          <a:off x="13514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159808</xdr:rowOff>
    </xdr:from>
    <xdr:to>
      <xdr:col>18</xdr:col>
      <xdr:colOff>492125</xdr:colOff>
      <xdr:row>39</xdr:row>
      <xdr:rowOff>89958</xdr:rowOff>
    </xdr:to>
    <xdr:sp macro="" textlink="">
      <xdr:nvSpPr>
        <xdr:cNvPr id="523" name="円/楕円 522"/>
        <xdr:cNvSpPr/>
      </xdr:nvSpPr>
      <xdr:spPr>
        <a:xfrm>
          <a:off x="12763500" y="66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81085</xdr:rowOff>
    </xdr:from>
    <xdr:ext cx="469744" cy="259045"/>
    <xdr:sp macro="" textlink="">
      <xdr:nvSpPr>
        <xdr:cNvPr id="524" name="テキスト ボックス 523"/>
        <xdr:cNvSpPr txBox="1"/>
      </xdr:nvSpPr>
      <xdr:spPr>
        <a:xfrm>
          <a:off x="12579427" y="67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58593</xdr:rowOff>
    </xdr:from>
    <xdr:to>
      <xdr:col>23</xdr:col>
      <xdr:colOff>517525</xdr:colOff>
      <xdr:row>77</xdr:row>
      <xdr:rowOff>72628</xdr:rowOff>
    </xdr:to>
    <xdr:cxnSp macro="">
      <xdr:nvCxnSpPr>
        <xdr:cNvPr id="600" name="直線コネクタ 599"/>
        <xdr:cNvCxnSpPr/>
      </xdr:nvCxnSpPr>
      <xdr:spPr>
        <a:xfrm>
          <a:off x="15481300" y="13260243"/>
          <a:ext cx="8382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56764</xdr:rowOff>
    </xdr:from>
    <xdr:to>
      <xdr:col>22</xdr:col>
      <xdr:colOff>365125</xdr:colOff>
      <xdr:row>77</xdr:row>
      <xdr:rowOff>58593</xdr:rowOff>
    </xdr:to>
    <xdr:cxnSp macro="">
      <xdr:nvCxnSpPr>
        <xdr:cNvPr id="603" name="直線コネクタ 602"/>
        <xdr:cNvCxnSpPr/>
      </xdr:nvCxnSpPr>
      <xdr:spPr>
        <a:xfrm>
          <a:off x="14592300" y="132584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43152</xdr:rowOff>
    </xdr:from>
    <xdr:to>
      <xdr:col>21</xdr:col>
      <xdr:colOff>161925</xdr:colOff>
      <xdr:row>77</xdr:row>
      <xdr:rowOff>56764</xdr:rowOff>
    </xdr:to>
    <xdr:cxnSp macro="">
      <xdr:nvCxnSpPr>
        <xdr:cNvPr id="606" name="直線コネクタ 605"/>
        <xdr:cNvCxnSpPr/>
      </xdr:nvCxnSpPr>
      <xdr:spPr>
        <a:xfrm>
          <a:off x="13703300" y="13244802"/>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35358</xdr:rowOff>
    </xdr:from>
    <xdr:to>
      <xdr:col>19</xdr:col>
      <xdr:colOff>644525</xdr:colOff>
      <xdr:row>77</xdr:row>
      <xdr:rowOff>43152</xdr:rowOff>
    </xdr:to>
    <xdr:cxnSp macro="">
      <xdr:nvCxnSpPr>
        <xdr:cNvPr id="609" name="直線コネクタ 608"/>
        <xdr:cNvCxnSpPr/>
      </xdr:nvCxnSpPr>
      <xdr:spPr>
        <a:xfrm>
          <a:off x="12814300" y="13237008"/>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21828</xdr:rowOff>
    </xdr:from>
    <xdr:to>
      <xdr:col>23</xdr:col>
      <xdr:colOff>568325</xdr:colOff>
      <xdr:row>77</xdr:row>
      <xdr:rowOff>123428</xdr:rowOff>
    </xdr:to>
    <xdr:sp macro="" textlink="">
      <xdr:nvSpPr>
        <xdr:cNvPr id="619" name="円/楕円 618"/>
        <xdr:cNvSpPr/>
      </xdr:nvSpPr>
      <xdr:spPr>
        <a:xfrm>
          <a:off x="16268700" y="132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255</xdr:rowOff>
    </xdr:from>
    <xdr:ext cx="534377" cy="259045"/>
    <xdr:sp macro="" textlink="">
      <xdr:nvSpPr>
        <xdr:cNvPr id="620" name="公債費該当値テキスト"/>
        <xdr:cNvSpPr txBox="1"/>
      </xdr:nvSpPr>
      <xdr:spPr>
        <a:xfrm>
          <a:off x="16370300" y="1320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7793</xdr:rowOff>
    </xdr:from>
    <xdr:to>
      <xdr:col>22</xdr:col>
      <xdr:colOff>415925</xdr:colOff>
      <xdr:row>77</xdr:row>
      <xdr:rowOff>109393</xdr:rowOff>
    </xdr:to>
    <xdr:sp macro="" textlink="">
      <xdr:nvSpPr>
        <xdr:cNvPr id="621" name="円/楕円 620"/>
        <xdr:cNvSpPr/>
      </xdr:nvSpPr>
      <xdr:spPr>
        <a:xfrm>
          <a:off x="15430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100520</xdr:rowOff>
    </xdr:from>
    <xdr:ext cx="534377" cy="259045"/>
    <xdr:sp macro="" textlink="">
      <xdr:nvSpPr>
        <xdr:cNvPr id="622" name="テキスト ボックス 621"/>
        <xdr:cNvSpPr txBox="1"/>
      </xdr:nvSpPr>
      <xdr:spPr>
        <a:xfrm>
          <a:off x="15214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5964</xdr:rowOff>
    </xdr:from>
    <xdr:to>
      <xdr:col>21</xdr:col>
      <xdr:colOff>212725</xdr:colOff>
      <xdr:row>77</xdr:row>
      <xdr:rowOff>107564</xdr:rowOff>
    </xdr:to>
    <xdr:sp macro="" textlink="">
      <xdr:nvSpPr>
        <xdr:cNvPr id="623" name="円/楕円 622"/>
        <xdr:cNvSpPr/>
      </xdr:nvSpPr>
      <xdr:spPr>
        <a:xfrm>
          <a:off x="14541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98691</xdr:rowOff>
    </xdr:from>
    <xdr:ext cx="534377" cy="259045"/>
    <xdr:sp macro="" textlink="">
      <xdr:nvSpPr>
        <xdr:cNvPr id="624" name="テキスト ボックス 623"/>
        <xdr:cNvSpPr txBox="1"/>
      </xdr:nvSpPr>
      <xdr:spPr>
        <a:xfrm>
          <a:off x="14325111" y="13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163802</xdr:rowOff>
    </xdr:from>
    <xdr:to>
      <xdr:col>20</xdr:col>
      <xdr:colOff>9525</xdr:colOff>
      <xdr:row>77</xdr:row>
      <xdr:rowOff>93952</xdr:rowOff>
    </xdr:to>
    <xdr:sp macro="" textlink="">
      <xdr:nvSpPr>
        <xdr:cNvPr id="625" name="円/楕円 624"/>
        <xdr:cNvSpPr/>
      </xdr:nvSpPr>
      <xdr:spPr>
        <a:xfrm>
          <a:off x="13652500" y="13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85079</xdr:rowOff>
    </xdr:from>
    <xdr:ext cx="534377" cy="259045"/>
    <xdr:sp macro="" textlink="">
      <xdr:nvSpPr>
        <xdr:cNvPr id="626" name="テキスト ボックス 625"/>
        <xdr:cNvSpPr txBox="1"/>
      </xdr:nvSpPr>
      <xdr:spPr>
        <a:xfrm>
          <a:off x="13436111" y="132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156008</xdr:rowOff>
    </xdr:from>
    <xdr:to>
      <xdr:col>18</xdr:col>
      <xdr:colOff>492125</xdr:colOff>
      <xdr:row>77</xdr:row>
      <xdr:rowOff>86158</xdr:rowOff>
    </xdr:to>
    <xdr:sp macro="" textlink="">
      <xdr:nvSpPr>
        <xdr:cNvPr id="627" name="円/楕円 626"/>
        <xdr:cNvSpPr/>
      </xdr:nvSpPr>
      <xdr:spPr>
        <a:xfrm>
          <a:off x="12763500" y="131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77285</xdr:rowOff>
    </xdr:from>
    <xdr:ext cx="534377" cy="259045"/>
    <xdr:sp macro="" textlink="">
      <xdr:nvSpPr>
        <xdr:cNvPr id="628" name="テキスト ボックス 627"/>
        <xdr:cNvSpPr txBox="1"/>
      </xdr:nvSpPr>
      <xdr:spPr>
        <a:xfrm>
          <a:off x="12547111" y="132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130687</xdr:rowOff>
    </xdr:from>
    <xdr:to>
      <xdr:col>23</xdr:col>
      <xdr:colOff>517525</xdr:colOff>
      <xdr:row>99</xdr:row>
      <xdr:rowOff>39990</xdr:rowOff>
    </xdr:to>
    <xdr:cxnSp macro="">
      <xdr:nvCxnSpPr>
        <xdr:cNvPr id="657" name="直線コネクタ 656"/>
        <xdr:cNvCxnSpPr/>
      </xdr:nvCxnSpPr>
      <xdr:spPr>
        <a:xfrm flipV="1">
          <a:off x="15481300" y="16932787"/>
          <a:ext cx="8382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958</xdr:rowOff>
    </xdr:from>
    <xdr:to>
      <xdr:col>22</xdr:col>
      <xdr:colOff>365125</xdr:colOff>
      <xdr:row>99</xdr:row>
      <xdr:rowOff>39990</xdr:rowOff>
    </xdr:to>
    <xdr:cxnSp macro="">
      <xdr:nvCxnSpPr>
        <xdr:cNvPr id="660" name="直線コネクタ 659"/>
        <xdr:cNvCxnSpPr/>
      </xdr:nvCxnSpPr>
      <xdr:spPr>
        <a:xfrm>
          <a:off x="14592300" y="16974508"/>
          <a:ext cx="889000" cy="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958</xdr:rowOff>
    </xdr:from>
    <xdr:to>
      <xdr:col>21</xdr:col>
      <xdr:colOff>161925</xdr:colOff>
      <xdr:row>99</xdr:row>
      <xdr:rowOff>43135</xdr:rowOff>
    </xdr:to>
    <xdr:cxnSp macro="">
      <xdr:nvCxnSpPr>
        <xdr:cNvPr id="663" name="直線コネクタ 662"/>
        <xdr:cNvCxnSpPr/>
      </xdr:nvCxnSpPr>
      <xdr:spPr>
        <a:xfrm flipV="1">
          <a:off x="13703300" y="16974508"/>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44145</xdr:rowOff>
    </xdr:from>
    <xdr:ext cx="534377" cy="259045"/>
    <xdr:sp macro="" textlink="">
      <xdr:nvSpPr>
        <xdr:cNvPr id="665" name="テキスト ボックス 664"/>
        <xdr:cNvSpPr txBox="1"/>
      </xdr:nvSpPr>
      <xdr:spPr>
        <a:xfrm>
          <a:off x="14325111" y="170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18453</xdr:rowOff>
    </xdr:from>
    <xdr:to>
      <xdr:col>19</xdr:col>
      <xdr:colOff>644525</xdr:colOff>
      <xdr:row>99</xdr:row>
      <xdr:rowOff>43135</xdr:rowOff>
    </xdr:to>
    <xdr:cxnSp macro="">
      <xdr:nvCxnSpPr>
        <xdr:cNvPr id="666" name="直線コネクタ 665"/>
        <xdr:cNvCxnSpPr/>
      </xdr:nvCxnSpPr>
      <xdr:spPr>
        <a:xfrm>
          <a:off x="12814300" y="16992003"/>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79887</xdr:rowOff>
    </xdr:from>
    <xdr:to>
      <xdr:col>23</xdr:col>
      <xdr:colOff>568325</xdr:colOff>
      <xdr:row>99</xdr:row>
      <xdr:rowOff>10037</xdr:rowOff>
    </xdr:to>
    <xdr:sp macro="" textlink="">
      <xdr:nvSpPr>
        <xdr:cNvPr id="676" name="円/楕円 675"/>
        <xdr:cNvSpPr/>
      </xdr:nvSpPr>
      <xdr:spPr>
        <a:xfrm>
          <a:off x="16268700" y="16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39264</xdr:rowOff>
    </xdr:from>
    <xdr:ext cx="534377" cy="259045"/>
    <xdr:sp macro="" textlink="">
      <xdr:nvSpPr>
        <xdr:cNvPr id="677" name="積立金該当値テキスト"/>
        <xdr:cNvSpPr txBox="1"/>
      </xdr:nvSpPr>
      <xdr:spPr>
        <a:xfrm>
          <a:off x="16370300" y="16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160640</xdr:rowOff>
    </xdr:from>
    <xdr:to>
      <xdr:col>22</xdr:col>
      <xdr:colOff>415925</xdr:colOff>
      <xdr:row>99</xdr:row>
      <xdr:rowOff>90790</xdr:rowOff>
    </xdr:to>
    <xdr:sp macro="" textlink="">
      <xdr:nvSpPr>
        <xdr:cNvPr id="678" name="円/楕円 677"/>
        <xdr:cNvSpPr/>
      </xdr:nvSpPr>
      <xdr:spPr>
        <a:xfrm>
          <a:off x="15430500" y="169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81917</xdr:rowOff>
    </xdr:from>
    <xdr:ext cx="469744" cy="259045"/>
    <xdr:sp macro="" textlink="">
      <xdr:nvSpPr>
        <xdr:cNvPr id="679" name="テキスト ボックス 678"/>
        <xdr:cNvSpPr txBox="1"/>
      </xdr:nvSpPr>
      <xdr:spPr>
        <a:xfrm>
          <a:off x="15246427" y="1705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121608</xdr:rowOff>
    </xdr:from>
    <xdr:to>
      <xdr:col>21</xdr:col>
      <xdr:colOff>212725</xdr:colOff>
      <xdr:row>99</xdr:row>
      <xdr:rowOff>51758</xdr:rowOff>
    </xdr:to>
    <xdr:sp macro="" textlink="">
      <xdr:nvSpPr>
        <xdr:cNvPr id="680" name="円/楕円 679"/>
        <xdr:cNvSpPr/>
      </xdr:nvSpPr>
      <xdr:spPr>
        <a:xfrm>
          <a:off x="14541500" y="169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68285</xdr:rowOff>
    </xdr:from>
    <xdr:ext cx="534377" cy="259045"/>
    <xdr:sp macro="" textlink="">
      <xdr:nvSpPr>
        <xdr:cNvPr id="681" name="テキスト ボックス 680"/>
        <xdr:cNvSpPr txBox="1"/>
      </xdr:nvSpPr>
      <xdr:spPr>
        <a:xfrm>
          <a:off x="14325111" y="166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163785</xdr:rowOff>
    </xdr:from>
    <xdr:to>
      <xdr:col>20</xdr:col>
      <xdr:colOff>9525</xdr:colOff>
      <xdr:row>99</xdr:row>
      <xdr:rowOff>93935</xdr:rowOff>
    </xdr:to>
    <xdr:sp macro="" textlink="">
      <xdr:nvSpPr>
        <xdr:cNvPr id="682" name="円/楕円 681"/>
        <xdr:cNvSpPr/>
      </xdr:nvSpPr>
      <xdr:spPr>
        <a:xfrm>
          <a:off x="13652500" y="16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85062</xdr:rowOff>
    </xdr:from>
    <xdr:ext cx="469744" cy="259045"/>
    <xdr:sp macro="" textlink="">
      <xdr:nvSpPr>
        <xdr:cNvPr id="683" name="テキスト ボックス 682"/>
        <xdr:cNvSpPr txBox="1"/>
      </xdr:nvSpPr>
      <xdr:spPr>
        <a:xfrm>
          <a:off x="13468427" y="170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139103</xdr:rowOff>
    </xdr:from>
    <xdr:to>
      <xdr:col>18</xdr:col>
      <xdr:colOff>492125</xdr:colOff>
      <xdr:row>99</xdr:row>
      <xdr:rowOff>69253</xdr:rowOff>
    </xdr:to>
    <xdr:sp macro="" textlink="">
      <xdr:nvSpPr>
        <xdr:cNvPr id="684" name="円/楕円 683"/>
        <xdr:cNvSpPr/>
      </xdr:nvSpPr>
      <xdr:spPr>
        <a:xfrm>
          <a:off x="12763500" y="16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60380</xdr:rowOff>
    </xdr:from>
    <xdr:ext cx="534377" cy="259045"/>
    <xdr:sp macro="" textlink="">
      <xdr:nvSpPr>
        <xdr:cNvPr id="685" name="テキスト ボックス 684"/>
        <xdr:cNvSpPr txBox="1"/>
      </xdr:nvSpPr>
      <xdr:spPr>
        <a:xfrm>
          <a:off x="12547111" y="170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18237</xdr:rowOff>
    </xdr:from>
    <xdr:to>
      <xdr:col>32</xdr:col>
      <xdr:colOff>187325</xdr:colOff>
      <xdr:row>38</xdr:row>
      <xdr:rowOff>115392</xdr:rowOff>
    </xdr:to>
    <xdr:cxnSp macro="">
      <xdr:nvCxnSpPr>
        <xdr:cNvPr id="714" name="直線コネクタ 713"/>
        <xdr:cNvCxnSpPr/>
      </xdr:nvCxnSpPr>
      <xdr:spPr>
        <a:xfrm flipV="1">
          <a:off x="21323300" y="5676087"/>
          <a:ext cx="838200" cy="9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5"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115392</xdr:rowOff>
    </xdr:from>
    <xdr:to>
      <xdr:col>31</xdr:col>
      <xdr:colOff>34925</xdr:colOff>
      <xdr:row>38</xdr:row>
      <xdr:rowOff>147396</xdr:rowOff>
    </xdr:to>
    <xdr:cxnSp macro="">
      <xdr:nvCxnSpPr>
        <xdr:cNvPr id="717" name="直線コネクタ 716"/>
        <xdr:cNvCxnSpPr/>
      </xdr:nvCxnSpPr>
      <xdr:spPr>
        <a:xfrm flipV="1">
          <a:off x="20434300" y="6630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3548</xdr:rowOff>
    </xdr:from>
    <xdr:ext cx="469744" cy="259045"/>
    <xdr:sp macro="" textlink="">
      <xdr:nvSpPr>
        <xdr:cNvPr id="719" name="テキスト ボックス 718"/>
        <xdr:cNvSpPr txBox="1"/>
      </xdr:nvSpPr>
      <xdr:spPr>
        <a:xfrm>
          <a:off x="2108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108991</xdr:rowOff>
    </xdr:from>
    <xdr:to>
      <xdr:col>29</xdr:col>
      <xdr:colOff>517525</xdr:colOff>
      <xdr:row>38</xdr:row>
      <xdr:rowOff>147396</xdr:rowOff>
    </xdr:to>
    <xdr:cxnSp macro="">
      <xdr:nvCxnSpPr>
        <xdr:cNvPr id="720" name="直線コネクタ 719"/>
        <xdr:cNvCxnSpPr/>
      </xdr:nvCxnSpPr>
      <xdr:spPr>
        <a:xfrm>
          <a:off x="19545300" y="662409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108991</xdr:rowOff>
    </xdr:from>
    <xdr:to>
      <xdr:col>28</xdr:col>
      <xdr:colOff>314325</xdr:colOff>
      <xdr:row>39</xdr:row>
      <xdr:rowOff>44450</xdr:rowOff>
    </xdr:to>
    <xdr:cxnSp macro="">
      <xdr:nvCxnSpPr>
        <xdr:cNvPr id="723" name="直線コネクタ 722"/>
        <xdr:cNvCxnSpPr/>
      </xdr:nvCxnSpPr>
      <xdr:spPr>
        <a:xfrm flipV="1">
          <a:off x="18656300" y="6624091"/>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138887</xdr:rowOff>
    </xdr:from>
    <xdr:to>
      <xdr:col>32</xdr:col>
      <xdr:colOff>238125</xdr:colOff>
      <xdr:row>33</xdr:row>
      <xdr:rowOff>69037</xdr:rowOff>
    </xdr:to>
    <xdr:sp macro="" textlink="">
      <xdr:nvSpPr>
        <xdr:cNvPr id="733" name="円/楕円 732"/>
        <xdr:cNvSpPr/>
      </xdr:nvSpPr>
      <xdr:spPr>
        <a:xfrm>
          <a:off x="22110700" y="56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161764</xdr:rowOff>
    </xdr:from>
    <xdr:ext cx="534377" cy="259045"/>
    <xdr:sp macro="" textlink="">
      <xdr:nvSpPr>
        <xdr:cNvPr id="734" name="投資及び出資金該当値テキスト"/>
        <xdr:cNvSpPr txBox="1"/>
      </xdr:nvSpPr>
      <xdr:spPr>
        <a:xfrm>
          <a:off x="22212300" y="54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64592</xdr:rowOff>
    </xdr:from>
    <xdr:to>
      <xdr:col>31</xdr:col>
      <xdr:colOff>85725</xdr:colOff>
      <xdr:row>38</xdr:row>
      <xdr:rowOff>166192</xdr:rowOff>
    </xdr:to>
    <xdr:sp macro="" textlink="">
      <xdr:nvSpPr>
        <xdr:cNvPr id="735" name="円/楕円 734"/>
        <xdr:cNvSpPr/>
      </xdr:nvSpPr>
      <xdr:spPr>
        <a:xfrm>
          <a:off x="21272500" y="65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11269</xdr:rowOff>
    </xdr:from>
    <xdr:ext cx="469744" cy="259045"/>
    <xdr:sp macro="" textlink="">
      <xdr:nvSpPr>
        <xdr:cNvPr id="736" name="テキスト ボックス 735"/>
        <xdr:cNvSpPr txBox="1"/>
      </xdr:nvSpPr>
      <xdr:spPr>
        <a:xfrm>
          <a:off x="21088427" y="63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96596</xdr:rowOff>
    </xdr:from>
    <xdr:to>
      <xdr:col>29</xdr:col>
      <xdr:colOff>568325</xdr:colOff>
      <xdr:row>39</xdr:row>
      <xdr:rowOff>26746</xdr:rowOff>
    </xdr:to>
    <xdr:sp macro="" textlink="">
      <xdr:nvSpPr>
        <xdr:cNvPr id="737" name="円/楕円 736"/>
        <xdr:cNvSpPr/>
      </xdr:nvSpPr>
      <xdr:spPr>
        <a:xfrm>
          <a:off x="20383500" y="66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17873</xdr:rowOff>
    </xdr:from>
    <xdr:ext cx="378565" cy="259045"/>
    <xdr:sp macro="" textlink="">
      <xdr:nvSpPr>
        <xdr:cNvPr id="738" name="テキスト ボックス 737"/>
        <xdr:cNvSpPr txBox="1"/>
      </xdr:nvSpPr>
      <xdr:spPr>
        <a:xfrm>
          <a:off x="20245017" y="670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58191</xdr:rowOff>
    </xdr:from>
    <xdr:to>
      <xdr:col>28</xdr:col>
      <xdr:colOff>365125</xdr:colOff>
      <xdr:row>38</xdr:row>
      <xdr:rowOff>159791</xdr:rowOff>
    </xdr:to>
    <xdr:sp macro="" textlink="">
      <xdr:nvSpPr>
        <xdr:cNvPr id="739" name="円/楕円 738"/>
        <xdr:cNvSpPr/>
      </xdr:nvSpPr>
      <xdr:spPr>
        <a:xfrm>
          <a:off x="19494500" y="65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150918</xdr:rowOff>
    </xdr:from>
    <xdr:ext cx="469744" cy="259045"/>
    <xdr:sp macro="" textlink="">
      <xdr:nvSpPr>
        <xdr:cNvPr id="740" name="テキスト ボックス 739"/>
        <xdr:cNvSpPr txBox="1"/>
      </xdr:nvSpPr>
      <xdr:spPr>
        <a:xfrm>
          <a:off x="19310427" y="666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35363</xdr:rowOff>
    </xdr:from>
    <xdr:to>
      <xdr:col>32</xdr:col>
      <xdr:colOff>187325</xdr:colOff>
      <xdr:row>59</xdr:row>
      <xdr:rowOff>35458</xdr:rowOff>
    </xdr:to>
    <xdr:cxnSp macro="">
      <xdr:nvCxnSpPr>
        <xdr:cNvPr id="771" name="直線コネクタ 770"/>
        <xdr:cNvCxnSpPr/>
      </xdr:nvCxnSpPr>
      <xdr:spPr>
        <a:xfrm flipV="1">
          <a:off x="21323300" y="1015091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35458</xdr:rowOff>
    </xdr:from>
    <xdr:to>
      <xdr:col>31</xdr:col>
      <xdr:colOff>34925</xdr:colOff>
      <xdr:row>59</xdr:row>
      <xdr:rowOff>35573</xdr:rowOff>
    </xdr:to>
    <xdr:cxnSp macro="">
      <xdr:nvCxnSpPr>
        <xdr:cNvPr id="774" name="直線コネクタ 773"/>
        <xdr:cNvCxnSpPr/>
      </xdr:nvCxnSpPr>
      <xdr:spPr>
        <a:xfrm flipV="1">
          <a:off x="20434300" y="1015100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32353</xdr:rowOff>
    </xdr:from>
    <xdr:to>
      <xdr:col>29</xdr:col>
      <xdr:colOff>517525</xdr:colOff>
      <xdr:row>59</xdr:row>
      <xdr:rowOff>35573</xdr:rowOff>
    </xdr:to>
    <xdr:cxnSp macro="">
      <xdr:nvCxnSpPr>
        <xdr:cNvPr id="777" name="直線コネクタ 776"/>
        <xdr:cNvCxnSpPr/>
      </xdr:nvCxnSpPr>
      <xdr:spPr>
        <a:xfrm>
          <a:off x="19545300" y="10147903"/>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32353</xdr:rowOff>
    </xdr:from>
    <xdr:to>
      <xdr:col>28</xdr:col>
      <xdr:colOff>314325</xdr:colOff>
      <xdr:row>59</xdr:row>
      <xdr:rowOff>35744</xdr:rowOff>
    </xdr:to>
    <xdr:cxnSp macro="">
      <xdr:nvCxnSpPr>
        <xdr:cNvPr id="780" name="直線コネクタ 779"/>
        <xdr:cNvCxnSpPr/>
      </xdr:nvCxnSpPr>
      <xdr:spPr>
        <a:xfrm flipV="1">
          <a:off x="18656300" y="1014790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156013</xdr:rowOff>
    </xdr:from>
    <xdr:to>
      <xdr:col>32</xdr:col>
      <xdr:colOff>238125</xdr:colOff>
      <xdr:row>59</xdr:row>
      <xdr:rowOff>86163</xdr:rowOff>
    </xdr:to>
    <xdr:sp macro="" textlink="">
      <xdr:nvSpPr>
        <xdr:cNvPr id="790" name="円/楕円 789"/>
        <xdr:cNvSpPr/>
      </xdr:nvSpPr>
      <xdr:spPr>
        <a:xfrm>
          <a:off x="22110700" y="101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70940</xdr:rowOff>
    </xdr:from>
    <xdr:ext cx="378565" cy="259045"/>
    <xdr:sp macro="" textlink="">
      <xdr:nvSpPr>
        <xdr:cNvPr id="791" name="貸付金該当値テキスト"/>
        <xdr:cNvSpPr txBox="1"/>
      </xdr:nvSpPr>
      <xdr:spPr>
        <a:xfrm>
          <a:off x="22212300" y="10015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156108</xdr:rowOff>
    </xdr:from>
    <xdr:to>
      <xdr:col>31</xdr:col>
      <xdr:colOff>85725</xdr:colOff>
      <xdr:row>59</xdr:row>
      <xdr:rowOff>86258</xdr:rowOff>
    </xdr:to>
    <xdr:sp macro="" textlink="">
      <xdr:nvSpPr>
        <xdr:cNvPr id="792" name="円/楕円 791"/>
        <xdr:cNvSpPr/>
      </xdr:nvSpPr>
      <xdr:spPr>
        <a:xfrm>
          <a:off x="21272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77385</xdr:rowOff>
    </xdr:from>
    <xdr:ext cx="378565" cy="259045"/>
    <xdr:sp macro="" textlink="">
      <xdr:nvSpPr>
        <xdr:cNvPr id="793" name="テキスト ボックス 792"/>
        <xdr:cNvSpPr txBox="1"/>
      </xdr:nvSpPr>
      <xdr:spPr>
        <a:xfrm>
          <a:off x="21134017" y="1019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156223</xdr:rowOff>
    </xdr:from>
    <xdr:to>
      <xdr:col>29</xdr:col>
      <xdr:colOff>568325</xdr:colOff>
      <xdr:row>59</xdr:row>
      <xdr:rowOff>86373</xdr:rowOff>
    </xdr:to>
    <xdr:sp macro="" textlink="">
      <xdr:nvSpPr>
        <xdr:cNvPr id="794" name="円/楕円 793"/>
        <xdr:cNvSpPr/>
      </xdr:nvSpPr>
      <xdr:spPr>
        <a:xfrm>
          <a:off x="20383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77500</xdr:rowOff>
    </xdr:from>
    <xdr:ext cx="378565" cy="259045"/>
    <xdr:sp macro="" textlink="">
      <xdr:nvSpPr>
        <xdr:cNvPr id="795" name="テキスト ボックス 794"/>
        <xdr:cNvSpPr txBox="1"/>
      </xdr:nvSpPr>
      <xdr:spPr>
        <a:xfrm>
          <a:off x="20245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153003</xdr:rowOff>
    </xdr:from>
    <xdr:to>
      <xdr:col>28</xdr:col>
      <xdr:colOff>365125</xdr:colOff>
      <xdr:row>59</xdr:row>
      <xdr:rowOff>83153</xdr:rowOff>
    </xdr:to>
    <xdr:sp macro="" textlink="">
      <xdr:nvSpPr>
        <xdr:cNvPr id="796" name="円/楕円 795"/>
        <xdr:cNvSpPr/>
      </xdr:nvSpPr>
      <xdr:spPr>
        <a:xfrm>
          <a:off x="19494500" y="100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74280</xdr:rowOff>
    </xdr:from>
    <xdr:ext cx="378565" cy="259045"/>
    <xdr:sp macro="" textlink="">
      <xdr:nvSpPr>
        <xdr:cNvPr id="797" name="テキスト ボックス 796"/>
        <xdr:cNvSpPr txBox="1"/>
      </xdr:nvSpPr>
      <xdr:spPr>
        <a:xfrm>
          <a:off x="19356017" y="10189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156394</xdr:rowOff>
    </xdr:from>
    <xdr:to>
      <xdr:col>27</xdr:col>
      <xdr:colOff>161925</xdr:colOff>
      <xdr:row>59</xdr:row>
      <xdr:rowOff>86544</xdr:rowOff>
    </xdr:to>
    <xdr:sp macro="" textlink="">
      <xdr:nvSpPr>
        <xdr:cNvPr id="798" name="円/楕円 797"/>
        <xdr:cNvSpPr/>
      </xdr:nvSpPr>
      <xdr:spPr>
        <a:xfrm>
          <a:off x="18605500" y="10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77671</xdr:rowOff>
    </xdr:from>
    <xdr:ext cx="378565" cy="259045"/>
    <xdr:sp macro="" textlink="">
      <xdr:nvSpPr>
        <xdr:cNvPr id="799" name="テキスト ボックス 798"/>
        <xdr:cNvSpPr txBox="1"/>
      </xdr:nvSpPr>
      <xdr:spPr>
        <a:xfrm>
          <a:off x="18467017" y="1019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89764</xdr:rowOff>
    </xdr:from>
    <xdr:to>
      <xdr:col>32</xdr:col>
      <xdr:colOff>187325</xdr:colOff>
      <xdr:row>77</xdr:row>
      <xdr:rowOff>99504</xdr:rowOff>
    </xdr:to>
    <xdr:cxnSp macro="">
      <xdr:nvCxnSpPr>
        <xdr:cNvPr id="829" name="直線コネクタ 828"/>
        <xdr:cNvCxnSpPr/>
      </xdr:nvCxnSpPr>
      <xdr:spPr>
        <a:xfrm flipV="1">
          <a:off x="21323300" y="13291414"/>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99504</xdr:rowOff>
    </xdr:from>
    <xdr:to>
      <xdr:col>31</xdr:col>
      <xdr:colOff>34925</xdr:colOff>
      <xdr:row>77</xdr:row>
      <xdr:rowOff>142317</xdr:rowOff>
    </xdr:to>
    <xdr:cxnSp macro="">
      <xdr:nvCxnSpPr>
        <xdr:cNvPr id="832" name="直線コネクタ 831"/>
        <xdr:cNvCxnSpPr/>
      </xdr:nvCxnSpPr>
      <xdr:spPr>
        <a:xfrm flipV="1">
          <a:off x="20434300" y="1330115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142317</xdr:rowOff>
    </xdr:from>
    <xdr:to>
      <xdr:col>29</xdr:col>
      <xdr:colOff>517525</xdr:colOff>
      <xdr:row>77</xdr:row>
      <xdr:rowOff>157327</xdr:rowOff>
    </xdr:to>
    <xdr:cxnSp macro="">
      <xdr:nvCxnSpPr>
        <xdr:cNvPr id="835" name="直線コネクタ 834"/>
        <xdr:cNvCxnSpPr/>
      </xdr:nvCxnSpPr>
      <xdr:spPr>
        <a:xfrm flipV="1">
          <a:off x="19545300" y="13343967"/>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157327</xdr:rowOff>
    </xdr:from>
    <xdr:to>
      <xdr:col>28</xdr:col>
      <xdr:colOff>314325</xdr:colOff>
      <xdr:row>78</xdr:row>
      <xdr:rowOff>37655</xdr:rowOff>
    </xdr:to>
    <xdr:cxnSp macro="">
      <xdr:nvCxnSpPr>
        <xdr:cNvPr id="838" name="直線コネクタ 837"/>
        <xdr:cNvCxnSpPr/>
      </xdr:nvCxnSpPr>
      <xdr:spPr>
        <a:xfrm flipV="1">
          <a:off x="18656300" y="13358977"/>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38964</xdr:rowOff>
    </xdr:from>
    <xdr:to>
      <xdr:col>32</xdr:col>
      <xdr:colOff>238125</xdr:colOff>
      <xdr:row>77</xdr:row>
      <xdr:rowOff>140564</xdr:rowOff>
    </xdr:to>
    <xdr:sp macro="" textlink="">
      <xdr:nvSpPr>
        <xdr:cNvPr id="848" name="円/楕円 847"/>
        <xdr:cNvSpPr/>
      </xdr:nvSpPr>
      <xdr:spPr>
        <a:xfrm>
          <a:off x="22110700" y="132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17391</xdr:rowOff>
    </xdr:from>
    <xdr:ext cx="534377" cy="259045"/>
    <xdr:sp macro="" textlink="">
      <xdr:nvSpPr>
        <xdr:cNvPr id="849" name="繰出金該当値テキスト"/>
        <xdr:cNvSpPr txBox="1"/>
      </xdr:nvSpPr>
      <xdr:spPr>
        <a:xfrm>
          <a:off x="22212300" y="132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48704</xdr:rowOff>
    </xdr:from>
    <xdr:to>
      <xdr:col>31</xdr:col>
      <xdr:colOff>85725</xdr:colOff>
      <xdr:row>77</xdr:row>
      <xdr:rowOff>150304</xdr:rowOff>
    </xdr:to>
    <xdr:sp macro="" textlink="">
      <xdr:nvSpPr>
        <xdr:cNvPr id="850" name="円/楕円 849"/>
        <xdr:cNvSpPr/>
      </xdr:nvSpPr>
      <xdr:spPr>
        <a:xfrm>
          <a:off x="21272500" y="132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141431</xdr:rowOff>
    </xdr:from>
    <xdr:ext cx="534377" cy="259045"/>
    <xdr:sp macro="" textlink="">
      <xdr:nvSpPr>
        <xdr:cNvPr id="851" name="テキスト ボックス 850"/>
        <xdr:cNvSpPr txBox="1"/>
      </xdr:nvSpPr>
      <xdr:spPr>
        <a:xfrm>
          <a:off x="21056111" y="133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91517</xdr:rowOff>
    </xdr:from>
    <xdr:to>
      <xdr:col>29</xdr:col>
      <xdr:colOff>568325</xdr:colOff>
      <xdr:row>78</xdr:row>
      <xdr:rowOff>21667</xdr:rowOff>
    </xdr:to>
    <xdr:sp macro="" textlink="">
      <xdr:nvSpPr>
        <xdr:cNvPr id="852" name="円/楕円 851"/>
        <xdr:cNvSpPr/>
      </xdr:nvSpPr>
      <xdr:spPr>
        <a:xfrm>
          <a:off x="20383500" y="132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12794</xdr:rowOff>
    </xdr:from>
    <xdr:ext cx="534377" cy="259045"/>
    <xdr:sp macro="" textlink="">
      <xdr:nvSpPr>
        <xdr:cNvPr id="853" name="テキスト ボックス 852"/>
        <xdr:cNvSpPr txBox="1"/>
      </xdr:nvSpPr>
      <xdr:spPr>
        <a:xfrm>
          <a:off x="20167111" y="133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106527</xdr:rowOff>
    </xdr:from>
    <xdr:to>
      <xdr:col>28</xdr:col>
      <xdr:colOff>365125</xdr:colOff>
      <xdr:row>78</xdr:row>
      <xdr:rowOff>36677</xdr:rowOff>
    </xdr:to>
    <xdr:sp macro="" textlink="">
      <xdr:nvSpPr>
        <xdr:cNvPr id="854" name="円/楕円 853"/>
        <xdr:cNvSpPr/>
      </xdr:nvSpPr>
      <xdr:spPr>
        <a:xfrm>
          <a:off x="19494500" y="133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27804</xdr:rowOff>
    </xdr:from>
    <xdr:ext cx="534377" cy="259045"/>
    <xdr:sp macro="" textlink="">
      <xdr:nvSpPr>
        <xdr:cNvPr id="855" name="テキスト ボックス 854"/>
        <xdr:cNvSpPr txBox="1"/>
      </xdr:nvSpPr>
      <xdr:spPr>
        <a:xfrm>
          <a:off x="19278111" y="134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158305</xdr:rowOff>
    </xdr:from>
    <xdr:to>
      <xdr:col>27</xdr:col>
      <xdr:colOff>161925</xdr:colOff>
      <xdr:row>78</xdr:row>
      <xdr:rowOff>88455</xdr:rowOff>
    </xdr:to>
    <xdr:sp macro="" textlink="">
      <xdr:nvSpPr>
        <xdr:cNvPr id="856" name="円/楕円 855"/>
        <xdr:cNvSpPr/>
      </xdr:nvSpPr>
      <xdr:spPr>
        <a:xfrm>
          <a:off x="18605500" y="133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79582</xdr:rowOff>
    </xdr:from>
    <xdr:ext cx="534377" cy="259045"/>
    <xdr:sp macro="" textlink="">
      <xdr:nvSpPr>
        <xdr:cNvPr id="857" name="テキスト ボックス 856"/>
        <xdr:cNvSpPr txBox="1"/>
      </xdr:nvSpPr>
      <xdr:spPr>
        <a:xfrm>
          <a:off x="18389111" y="134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673,940</a:t>
          </a:r>
          <a:r>
            <a:rPr kumimoji="1" lang="ja-JP" altLang="en-US" sz="1300" baseline="0">
              <a:latin typeface="ＭＳ Ｐゴシック"/>
            </a:rPr>
            <a:t>円となっている。主な構成項目は、人件費、補助費等、扶助費であるが、人件費は経常収支比率に占める割合は増加したが、住民一人当たりのコストでは類似団体平均を下回っている。過去に策定した集中改革プランの実行による影響と考えられる。補助費等については、平成２３年度から継続して類似団体を下回っていたが、平成２７年度は、ふるさと納税寄附金の大幅な増加により、当該事務を行う協議会に対する補助金が増加したことから大幅に増加した。これにより、当該寄附金を基金に積み立てることから積立金も大きく増加してる。今後も高い値で推移するものと考えられる。また、扶助費については、現在実施している子育て支援事業により保育所等の運営経費や医療費助成経費が増加したことによるものである。</a:t>
          </a:r>
          <a:endParaRPr kumimoji="1" lang="en-US" altLang="ja-JP" sz="1300" baseline="0">
            <a:latin typeface="ＭＳ Ｐゴシック"/>
          </a:endParaRPr>
        </a:p>
        <a:p>
          <a:r>
            <a:rPr kumimoji="1" lang="ja-JP" altLang="en-US" sz="1300">
              <a:latin typeface="ＭＳ Ｐゴシック"/>
            </a:rPr>
            <a:t>　その他の項目については類似団体平均を下回っているが、上記の経費が上昇傾向にあることから引き続きコストの縮減を図る必要がある。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10,867
10,858
102.11
7,074,523
6,778,726
192,354
3,472,329
5,822,855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74549</xdr:rowOff>
    </xdr:from>
    <xdr:to>
      <xdr:col>6</xdr:col>
      <xdr:colOff>511175</xdr:colOff>
      <xdr:row>38</xdr:row>
      <xdr:rowOff>85217</xdr:rowOff>
    </xdr:to>
    <xdr:cxnSp macro="">
      <xdr:nvCxnSpPr>
        <xdr:cNvPr id="61" name="直線コネクタ 60"/>
        <xdr:cNvCxnSpPr/>
      </xdr:nvCxnSpPr>
      <xdr:spPr>
        <a:xfrm flipV="1">
          <a:off x="3797300" y="6418199"/>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73787</xdr:rowOff>
    </xdr:from>
    <xdr:to>
      <xdr:col>5</xdr:col>
      <xdr:colOff>358775</xdr:colOff>
      <xdr:row>38</xdr:row>
      <xdr:rowOff>85217</xdr:rowOff>
    </xdr:to>
    <xdr:cxnSp macro="">
      <xdr:nvCxnSpPr>
        <xdr:cNvPr id="64" name="直線コネクタ 63"/>
        <xdr:cNvCxnSpPr/>
      </xdr:nvCxnSpPr>
      <xdr:spPr>
        <a:xfrm>
          <a:off x="2908300" y="65888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121412</xdr:rowOff>
    </xdr:from>
    <xdr:to>
      <xdr:col>4</xdr:col>
      <xdr:colOff>155575</xdr:colOff>
      <xdr:row>38</xdr:row>
      <xdr:rowOff>73787</xdr:rowOff>
    </xdr:to>
    <xdr:cxnSp macro="">
      <xdr:nvCxnSpPr>
        <xdr:cNvPr id="67" name="直線コネクタ 66"/>
        <xdr:cNvCxnSpPr/>
      </xdr:nvCxnSpPr>
      <xdr:spPr>
        <a:xfrm>
          <a:off x="2019300" y="6465062"/>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82169</xdr:rowOff>
    </xdr:from>
    <xdr:to>
      <xdr:col>2</xdr:col>
      <xdr:colOff>638175</xdr:colOff>
      <xdr:row>37</xdr:row>
      <xdr:rowOff>121412</xdr:rowOff>
    </xdr:to>
    <xdr:cxnSp macro="">
      <xdr:nvCxnSpPr>
        <xdr:cNvPr id="70" name="直線コネクタ 69"/>
        <xdr:cNvCxnSpPr/>
      </xdr:nvCxnSpPr>
      <xdr:spPr>
        <a:xfrm>
          <a:off x="1130300" y="642581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23749</xdr:rowOff>
    </xdr:from>
    <xdr:to>
      <xdr:col>6</xdr:col>
      <xdr:colOff>561975</xdr:colOff>
      <xdr:row>37</xdr:row>
      <xdr:rowOff>125349</xdr:rowOff>
    </xdr:to>
    <xdr:sp macro="" textlink="">
      <xdr:nvSpPr>
        <xdr:cNvPr id="80" name="円/楕円 79"/>
        <xdr:cNvSpPr/>
      </xdr:nvSpPr>
      <xdr:spPr>
        <a:xfrm>
          <a:off x="4584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2176</xdr:rowOff>
    </xdr:from>
    <xdr:ext cx="469744" cy="259045"/>
    <xdr:sp macro="" textlink="">
      <xdr:nvSpPr>
        <xdr:cNvPr id="81" name="議会費該当値テキスト"/>
        <xdr:cNvSpPr txBox="1"/>
      </xdr:nvSpPr>
      <xdr:spPr>
        <a:xfrm>
          <a:off x="4686300"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34417</xdr:rowOff>
    </xdr:from>
    <xdr:to>
      <xdr:col>5</xdr:col>
      <xdr:colOff>409575</xdr:colOff>
      <xdr:row>38</xdr:row>
      <xdr:rowOff>136017</xdr:rowOff>
    </xdr:to>
    <xdr:sp macro="" textlink="">
      <xdr:nvSpPr>
        <xdr:cNvPr id="82" name="円/楕円 81"/>
        <xdr:cNvSpPr/>
      </xdr:nvSpPr>
      <xdr:spPr>
        <a:xfrm>
          <a:off x="3746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127144</xdr:rowOff>
    </xdr:from>
    <xdr:ext cx="469744" cy="259045"/>
    <xdr:sp macro="" textlink="">
      <xdr:nvSpPr>
        <xdr:cNvPr id="83" name="テキスト ボックス 82"/>
        <xdr:cNvSpPr txBox="1"/>
      </xdr:nvSpPr>
      <xdr:spPr>
        <a:xfrm>
          <a:off x="3562427"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22987</xdr:rowOff>
    </xdr:from>
    <xdr:to>
      <xdr:col>4</xdr:col>
      <xdr:colOff>206375</xdr:colOff>
      <xdr:row>38</xdr:row>
      <xdr:rowOff>124587</xdr:rowOff>
    </xdr:to>
    <xdr:sp macro="" textlink="">
      <xdr:nvSpPr>
        <xdr:cNvPr id="84" name="円/楕円 83"/>
        <xdr:cNvSpPr/>
      </xdr:nvSpPr>
      <xdr:spPr>
        <a:xfrm>
          <a:off x="2857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115714</xdr:rowOff>
    </xdr:from>
    <xdr:ext cx="469744" cy="259045"/>
    <xdr:sp macro="" textlink="">
      <xdr:nvSpPr>
        <xdr:cNvPr id="85" name="テキスト ボックス 84"/>
        <xdr:cNvSpPr txBox="1"/>
      </xdr:nvSpPr>
      <xdr:spPr>
        <a:xfrm>
          <a:off x="2673427" y="66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70612</xdr:rowOff>
    </xdr:from>
    <xdr:to>
      <xdr:col>3</xdr:col>
      <xdr:colOff>3175</xdr:colOff>
      <xdr:row>38</xdr:row>
      <xdr:rowOff>762</xdr:rowOff>
    </xdr:to>
    <xdr:sp macro="" textlink="">
      <xdr:nvSpPr>
        <xdr:cNvPr id="86" name="円/楕円 85"/>
        <xdr:cNvSpPr/>
      </xdr:nvSpPr>
      <xdr:spPr>
        <a:xfrm>
          <a:off x="196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163339</xdr:rowOff>
    </xdr:from>
    <xdr:ext cx="469744" cy="259045"/>
    <xdr:sp macro="" textlink="">
      <xdr:nvSpPr>
        <xdr:cNvPr id="87" name="テキスト ボックス 86"/>
        <xdr:cNvSpPr txBox="1"/>
      </xdr:nvSpPr>
      <xdr:spPr>
        <a:xfrm>
          <a:off x="1784427"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31369</xdr:rowOff>
    </xdr:from>
    <xdr:to>
      <xdr:col>1</xdr:col>
      <xdr:colOff>485775</xdr:colOff>
      <xdr:row>37</xdr:row>
      <xdr:rowOff>132969</xdr:rowOff>
    </xdr:to>
    <xdr:sp macro="" textlink="">
      <xdr:nvSpPr>
        <xdr:cNvPr id="88" name="円/楕円 87"/>
        <xdr:cNvSpPr/>
      </xdr:nvSpPr>
      <xdr:spPr>
        <a:xfrm>
          <a:off x="1079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124096</xdr:rowOff>
    </xdr:from>
    <xdr:ext cx="469744" cy="259045"/>
    <xdr:sp macro="" textlink="">
      <xdr:nvSpPr>
        <xdr:cNvPr id="89" name="テキスト ボックス 88"/>
        <xdr:cNvSpPr txBox="1"/>
      </xdr:nvSpPr>
      <xdr:spPr>
        <a:xfrm>
          <a:off x="895427"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158309</xdr:rowOff>
    </xdr:from>
    <xdr:to>
      <xdr:col>6</xdr:col>
      <xdr:colOff>511175</xdr:colOff>
      <xdr:row>58</xdr:row>
      <xdr:rowOff>123135</xdr:rowOff>
    </xdr:to>
    <xdr:cxnSp macro="">
      <xdr:nvCxnSpPr>
        <xdr:cNvPr id="118" name="直線コネクタ 117"/>
        <xdr:cNvCxnSpPr/>
      </xdr:nvCxnSpPr>
      <xdr:spPr>
        <a:xfrm flipV="1">
          <a:off x="3797300" y="9930959"/>
          <a:ext cx="838200" cy="1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85217</xdr:rowOff>
    </xdr:from>
    <xdr:to>
      <xdr:col>5</xdr:col>
      <xdr:colOff>358775</xdr:colOff>
      <xdr:row>58</xdr:row>
      <xdr:rowOff>123135</xdr:rowOff>
    </xdr:to>
    <xdr:cxnSp macro="">
      <xdr:nvCxnSpPr>
        <xdr:cNvPr id="121" name="直線コネクタ 120"/>
        <xdr:cNvCxnSpPr/>
      </xdr:nvCxnSpPr>
      <xdr:spPr>
        <a:xfrm>
          <a:off x="2908300" y="1002931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85217</xdr:rowOff>
    </xdr:from>
    <xdr:to>
      <xdr:col>4</xdr:col>
      <xdr:colOff>155575</xdr:colOff>
      <xdr:row>58</xdr:row>
      <xdr:rowOff>145786</xdr:rowOff>
    </xdr:to>
    <xdr:cxnSp macro="">
      <xdr:nvCxnSpPr>
        <xdr:cNvPr id="124" name="直線コネクタ 123"/>
        <xdr:cNvCxnSpPr/>
      </xdr:nvCxnSpPr>
      <xdr:spPr>
        <a:xfrm flipV="1">
          <a:off x="2019300" y="10029317"/>
          <a:ext cx="889000" cy="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120057</xdr:rowOff>
    </xdr:from>
    <xdr:to>
      <xdr:col>2</xdr:col>
      <xdr:colOff>638175</xdr:colOff>
      <xdr:row>58</xdr:row>
      <xdr:rowOff>145786</xdr:rowOff>
    </xdr:to>
    <xdr:cxnSp macro="">
      <xdr:nvCxnSpPr>
        <xdr:cNvPr id="127" name="直線コネクタ 126"/>
        <xdr:cNvCxnSpPr/>
      </xdr:nvCxnSpPr>
      <xdr:spPr>
        <a:xfrm>
          <a:off x="1130300" y="10064157"/>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107509</xdr:rowOff>
    </xdr:from>
    <xdr:to>
      <xdr:col>6</xdr:col>
      <xdr:colOff>561975</xdr:colOff>
      <xdr:row>58</xdr:row>
      <xdr:rowOff>37659</xdr:rowOff>
    </xdr:to>
    <xdr:sp macro="" textlink="">
      <xdr:nvSpPr>
        <xdr:cNvPr id="137" name="円/楕円 136"/>
        <xdr:cNvSpPr/>
      </xdr:nvSpPr>
      <xdr:spPr>
        <a:xfrm>
          <a:off x="4584700" y="98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130386</xdr:rowOff>
    </xdr:from>
    <xdr:ext cx="599010" cy="259045"/>
    <xdr:sp macro="" textlink="">
      <xdr:nvSpPr>
        <xdr:cNvPr id="138" name="総務費該当値テキスト"/>
        <xdr:cNvSpPr txBox="1"/>
      </xdr:nvSpPr>
      <xdr:spPr>
        <a:xfrm>
          <a:off x="4686300" y="973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72335</xdr:rowOff>
    </xdr:from>
    <xdr:to>
      <xdr:col>5</xdr:col>
      <xdr:colOff>409575</xdr:colOff>
      <xdr:row>59</xdr:row>
      <xdr:rowOff>2485</xdr:rowOff>
    </xdr:to>
    <xdr:sp macro="" textlink="">
      <xdr:nvSpPr>
        <xdr:cNvPr id="139" name="円/楕円 138"/>
        <xdr:cNvSpPr/>
      </xdr:nvSpPr>
      <xdr:spPr>
        <a:xfrm>
          <a:off x="3746500" y="1001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165062</xdr:rowOff>
    </xdr:from>
    <xdr:ext cx="534377" cy="259045"/>
    <xdr:sp macro="" textlink="">
      <xdr:nvSpPr>
        <xdr:cNvPr id="140" name="テキスト ボックス 139"/>
        <xdr:cNvSpPr txBox="1"/>
      </xdr:nvSpPr>
      <xdr:spPr>
        <a:xfrm>
          <a:off x="3530111" y="1010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34417</xdr:rowOff>
    </xdr:from>
    <xdr:to>
      <xdr:col>4</xdr:col>
      <xdr:colOff>206375</xdr:colOff>
      <xdr:row>58</xdr:row>
      <xdr:rowOff>136017</xdr:rowOff>
    </xdr:to>
    <xdr:sp macro="" textlink="">
      <xdr:nvSpPr>
        <xdr:cNvPr id="141" name="円/楕円 140"/>
        <xdr:cNvSpPr/>
      </xdr:nvSpPr>
      <xdr:spPr>
        <a:xfrm>
          <a:off x="2857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127144</xdr:rowOff>
    </xdr:from>
    <xdr:ext cx="599010" cy="259045"/>
    <xdr:sp macro="" textlink="">
      <xdr:nvSpPr>
        <xdr:cNvPr id="142" name="テキスト ボックス 141"/>
        <xdr:cNvSpPr txBox="1"/>
      </xdr:nvSpPr>
      <xdr:spPr>
        <a:xfrm>
          <a:off x="2608794" y="100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94986</xdr:rowOff>
    </xdr:from>
    <xdr:to>
      <xdr:col>3</xdr:col>
      <xdr:colOff>3175</xdr:colOff>
      <xdr:row>59</xdr:row>
      <xdr:rowOff>25136</xdr:rowOff>
    </xdr:to>
    <xdr:sp macro="" textlink="">
      <xdr:nvSpPr>
        <xdr:cNvPr id="143" name="円/楕円 142"/>
        <xdr:cNvSpPr/>
      </xdr:nvSpPr>
      <xdr:spPr>
        <a:xfrm>
          <a:off x="1968500" y="100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16263</xdr:rowOff>
    </xdr:from>
    <xdr:ext cx="534377" cy="259045"/>
    <xdr:sp macro="" textlink="">
      <xdr:nvSpPr>
        <xdr:cNvPr id="144" name="テキスト ボックス 143"/>
        <xdr:cNvSpPr txBox="1"/>
      </xdr:nvSpPr>
      <xdr:spPr>
        <a:xfrm>
          <a:off x="1752111" y="101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69257</xdr:rowOff>
    </xdr:from>
    <xdr:to>
      <xdr:col>1</xdr:col>
      <xdr:colOff>485775</xdr:colOff>
      <xdr:row>58</xdr:row>
      <xdr:rowOff>170857</xdr:rowOff>
    </xdr:to>
    <xdr:sp macro="" textlink="">
      <xdr:nvSpPr>
        <xdr:cNvPr id="145" name="円/楕円 144"/>
        <xdr:cNvSpPr/>
      </xdr:nvSpPr>
      <xdr:spPr>
        <a:xfrm>
          <a:off x="1079500" y="100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161984</xdr:rowOff>
    </xdr:from>
    <xdr:ext cx="534377" cy="259045"/>
    <xdr:sp macro="" textlink="">
      <xdr:nvSpPr>
        <xdr:cNvPr id="146" name="テキスト ボックス 145"/>
        <xdr:cNvSpPr txBox="1"/>
      </xdr:nvSpPr>
      <xdr:spPr>
        <a:xfrm>
          <a:off x="863111" y="101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25814</xdr:rowOff>
    </xdr:from>
    <xdr:to>
      <xdr:col>6</xdr:col>
      <xdr:colOff>511175</xdr:colOff>
      <xdr:row>74</xdr:row>
      <xdr:rowOff>157237</xdr:rowOff>
    </xdr:to>
    <xdr:cxnSp macro="">
      <xdr:nvCxnSpPr>
        <xdr:cNvPr id="178" name="直線コネクタ 177"/>
        <xdr:cNvCxnSpPr/>
      </xdr:nvCxnSpPr>
      <xdr:spPr>
        <a:xfrm flipV="1">
          <a:off x="3797300" y="12713114"/>
          <a:ext cx="8382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157237</xdr:rowOff>
    </xdr:from>
    <xdr:to>
      <xdr:col>5</xdr:col>
      <xdr:colOff>358775</xdr:colOff>
      <xdr:row>75</xdr:row>
      <xdr:rowOff>147636</xdr:rowOff>
    </xdr:to>
    <xdr:cxnSp macro="">
      <xdr:nvCxnSpPr>
        <xdr:cNvPr id="181" name="直線コネクタ 180"/>
        <xdr:cNvCxnSpPr/>
      </xdr:nvCxnSpPr>
      <xdr:spPr>
        <a:xfrm flipV="1">
          <a:off x="2908300" y="1284453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92913</xdr:rowOff>
    </xdr:from>
    <xdr:to>
      <xdr:col>4</xdr:col>
      <xdr:colOff>155575</xdr:colOff>
      <xdr:row>75</xdr:row>
      <xdr:rowOff>147636</xdr:rowOff>
    </xdr:to>
    <xdr:cxnSp macro="">
      <xdr:nvCxnSpPr>
        <xdr:cNvPr id="184" name="直線コネクタ 183"/>
        <xdr:cNvCxnSpPr/>
      </xdr:nvCxnSpPr>
      <xdr:spPr>
        <a:xfrm>
          <a:off x="2019300" y="12951663"/>
          <a:ext cx="8890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92913</xdr:rowOff>
    </xdr:from>
    <xdr:to>
      <xdr:col>2</xdr:col>
      <xdr:colOff>638175</xdr:colOff>
      <xdr:row>76</xdr:row>
      <xdr:rowOff>47379</xdr:rowOff>
    </xdr:to>
    <xdr:cxnSp macro="">
      <xdr:nvCxnSpPr>
        <xdr:cNvPr id="187" name="直線コネクタ 186"/>
        <xdr:cNvCxnSpPr/>
      </xdr:nvCxnSpPr>
      <xdr:spPr>
        <a:xfrm flipV="1">
          <a:off x="1130300" y="12951663"/>
          <a:ext cx="889000" cy="1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146464</xdr:rowOff>
    </xdr:from>
    <xdr:to>
      <xdr:col>6</xdr:col>
      <xdr:colOff>561975</xdr:colOff>
      <xdr:row>74</xdr:row>
      <xdr:rowOff>76614</xdr:rowOff>
    </xdr:to>
    <xdr:sp macro="" textlink="">
      <xdr:nvSpPr>
        <xdr:cNvPr id="197" name="円/楕円 196"/>
        <xdr:cNvSpPr/>
      </xdr:nvSpPr>
      <xdr:spPr>
        <a:xfrm>
          <a:off x="4584700" y="126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169341</xdr:rowOff>
    </xdr:from>
    <xdr:ext cx="599010" cy="259045"/>
    <xdr:sp macro="" textlink="">
      <xdr:nvSpPr>
        <xdr:cNvPr id="198" name="民生費該当値テキスト"/>
        <xdr:cNvSpPr txBox="1"/>
      </xdr:nvSpPr>
      <xdr:spPr>
        <a:xfrm>
          <a:off x="4686300" y="1251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175,462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106437</xdr:rowOff>
    </xdr:from>
    <xdr:to>
      <xdr:col>5</xdr:col>
      <xdr:colOff>409575</xdr:colOff>
      <xdr:row>75</xdr:row>
      <xdr:rowOff>36587</xdr:rowOff>
    </xdr:to>
    <xdr:sp macro="" textlink="">
      <xdr:nvSpPr>
        <xdr:cNvPr id="199" name="円/楕円 198"/>
        <xdr:cNvSpPr/>
      </xdr:nvSpPr>
      <xdr:spPr>
        <a:xfrm>
          <a:off x="3746500" y="127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53114</xdr:rowOff>
    </xdr:from>
    <xdr:ext cx="599010" cy="259045"/>
    <xdr:sp macro="" textlink="">
      <xdr:nvSpPr>
        <xdr:cNvPr id="200" name="テキスト ボックス 199"/>
        <xdr:cNvSpPr txBox="1"/>
      </xdr:nvSpPr>
      <xdr:spPr>
        <a:xfrm>
          <a:off x="3497794" y="1256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96836</xdr:rowOff>
    </xdr:from>
    <xdr:to>
      <xdr:col>4</xdr:col>
      <xdr:colOff>206375</xdr:colOff>
      <xdr:row>76</xdr:row>
      <xdr:rowOff>26986</xdr:rowOff>
    </xdr:to>
    <xdr:sp macro="" textlink="">
      <xdr:nvSpPr>
        <xdr:cNvPr id="201" name="円/楕円 200"/>
        <xdr:cNvSpPr/>
      </xdr:nvSpPr>
      <xdr:spPr>
        <a:xfrm>
          <a:off x="2857500" y="129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43513</xdr:rowOff>
    </xdr:from>
    <xdr:ext cx="599010" cy="259045"/>
    <xdr:sp macro="" textlink="">
      <xdr:nvSpPr>
        <xdr:cNvPr id="202" name="テキスト ボックス 201"/>
        <xdr:cNvSpPr txBox="1"/>
      </xdr:nvSpPr>
      <xdr:spPr>
        <a:xfrm>
          <a:off x="2608794" y="1273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42113</xdr:rowOff>
    </xdr:from>
    <xdr:to>
      <xdr:col>3</xdr:col>
      <xdr:colOff>3175</xdr:colOff>
      <xdr:row>75</xdr:row>
      <xdr:rowOff>143713</xdr:rowOff>
    </xdr:to>
    <xdr:sp macro="" textlink="">
      <xdr:nvSpPr>
        <xdr:cNvPr id="203" name="円/楕円 202"/>
        <xdr:cNvSpPr/>
      </xdr:nvSpPr>
      <xdr:spPr>
        <a:xfrm>
          <a:off x="1968500" y="12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160240</xdr:rowOff>
    </xdr:from>
    <xdr:ext cx="599010" cy="259045"/>
    <xdr:sp macro="" textlink="">
      <xdr:nvSpPr>
        <xdr:cNvPr id="204" name="テキスト ボックス 203"/>
        <xdr:cNvSpPr txBox="1"/>
      </xdr:nvSpPr>
      <xdr:spPr>
        <a:xfrm>
          <a:off x="1719794" y="126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168029</xdr:rowOff>
    </xdr:from>
    <xdr:to>
      <xdr:col>1</xdr:col>
      <xdr:colOff>485775</xdr:colOff>
      <xdr:row>76</xdr:row>
      <xdr:rowOff>98179</xdr:rowOff>
    </xdr:to>
    <xdr:sp macro="" textlink="">
      <xdr:nvSpPr>
        <xdr:cNvPr id="205" name="円/楕円 204"/>
        <xdr:cNvSpPr/>
      </xdr:nvSpPr>
      <xdr:spPr>
        <a:xfrm>
          <a:off x="1079500" y="130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114706</xdr:rowOff>
    </xdr:from>
    <xdr:ext cx="599010" cy="259045"/>
    <xdr:sp macro="" textlink="">
      <xdr:nvSpPr>
        <xdr:cNvPr id="206" name="テキスト ボックス 205"/>
        <xdr:cNvSpPr txBox="1"/>
      </xdr:nvSpPr>
      <xdr:spPr>
        <a:xfrm>
          <a:off x="830794" y="1280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79006</xdr:rowOff>
    </xdr:from>
    <xdr:to>
      <xdr:col>6</xdr:col>
      <xdr:colOff>511175</xdr:colOff>
      <xdr:row>95</xdr:row>
      <xdr:rowOff>119405</xdr:rowOff>
    </xdr:to>
    <xdr:cxnSp macro="">
      <xdr:nvCxnSpPr>
        <xdr:cNvPr id="235" name="直線コネクタ 234"/>
        <xdr:cNvCxnSpPr/>
      </xdr:nvCxnSpPr>
      <xdr:spPr>
        <a:xfrm flipV="1">
          <a:off x="3797300" y="16366756"/>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119405</xdr:rowOff>
    </xdr:from>
    <xdr:to>
      <xdr:col>5</xdr:col>
      <xdr:colOff>358775</xdr:colOff>
      <xdr:row>95</xdr:row>
      <xdr:rowOff>129273</xdr:rowOff>
    </xdr:to>
    <xdr:cxnSp macro="">
      <xdr:nvCxnSpPr>
        <xdr:cNvPr id="238" name="直線コネクタ 237"/>
        <xdr:cNvCxnSpPr/>
      </xdr:nvCxnSpPr>
      <xdr:spPr>
        <a:xfrm flipV="1">
          <a:off x="2908300" y="16407155"/>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104763</xdr:rowOff>
    </xdr:from>
    <xdr:to>
      <xdr:col>4</xdr:col>
      <xdr:colOff>155575</xdr:colOff>
      <xdr:row>95</xdr:row>
      <xdr:rowOff>129273</xdr:rowOff>
    </xdr:to>
    <xdr:cxnSp macro="">
      <xdr:nvCxnSpPr>
        <xdr:cNvPr id="241" name="直線コネクタ 240"/>
        <xdr:cNvCxnSpPr/>
      </xdr:nvCxnSpPr>
      <xdr:spPr>
        <a:xfrm>
          <a:off x="2019300" y="16392513"/>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104763</xdr:rowOff>
    </xdr:from>
    <xdr:to>
      <xdr:col>2</xdr:col>
      <xdr:colOff>638175</xdr:colOff>
      <xdr:row>95</xdr:row>
      <xdr:rowOff>147816</xdr:rowOff>
    </xdr:to>
    <xdr:cxnSp macro="">
      <xdr:nvCxnSpPr>
        <xdr:cNvPr id="244" name="直線コネクタ 243"/>
        <xdr:cNvCxnSpPr/>
      </xdr:nvCxnSpPr>
      <xdr:spPr>
        <a:xfrm flipV="1">
          <a:off x="1130300" y="1639251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28206</xdr:rowOff>
    </xdr:from>
    <xdr:to>
      <xdr:col>6</xdr:col>
      <xdr:colOff>561975</xdr:colOff>
      <xdr:row>95</xdr:row>
      <xdr:rowOff>129806</xdr:rowOff>
    </xdr:to>
    <xdr:sp macro="" textlink="">
      <xdr:nvSpPr>
        <xdr:cNvPr id="254" name="円/楕円 253"/>
        <xdr:cNvSpPr/>
      </xdr:nvSpPr>
      <xdr:spPr>
        <a:xfrm>
          <a:off x="4584700" y="163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6633</xdr:rowOff>
    </xdr:from>
    <xdr:ext cx="534377" cy="259045"/>
    <xdr:sp macro="" textlink="">
      <xdr:nvSpPr>
        <xdr:cNvPr id="255" name="衛生費該当値テキスト"/>
        <xdr:cNvSpPr txBox="1"/>
      </xdr:nvSpPr>
      <xdr:spPr>
        <a:xfrm>
          <a:off x="4686300" y="162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68605</xdr:rowOff>
    </xdr:from>
    <xdr:to>
      <xdr:col>5</xdr:col>
      <xdr:colOff>409575</xdr:colOff>
      <xdr:row>95</xdr:row>
      <xdr:rowOff>170205</xdr:rowOff>
    </xdr:to>
    <xdr:sp macro="" textlink="">
      <xdr:nvSpPr>
        <xdr:cNvPr id="256" name="円/楕円 255"/>
        <xdr:cNvSpPr/>
      </xdr:nvSpPr>
      <xdr:spPr>
        <a:xfrm>
          <a:off x="3746500" y="163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161332</xdr:rowOff>
    </xdr:from>
    <xdr:ext cx="534377" cy="259045"/>
    <xdr:sp macro="" textlink="">
      <xdr:nvSpPr>
        <xdr:cNvPr id="257" name="テキスト ボックス 256"/>
        <xdr:cNvSpPr txBox="1"/>
      </xdr:nvSpPr>
      <xdr:spPr>
        <a:xfrm>
          <a:off x="3530111" y="164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78473</xdr:rowOff>
    </xdr:from>
    <xdr:to>
      <xdr:col>4</xdr:col>
      <xdr:colOff>206375</xdr:colOff>
      <xdr:row>96</xdr:row>
      <xdr:rowOff>8623</xdr:rowOff>
    </xdr:to>
    <xdr:sp macro="" textlink="">
      <xdr:nvSpPr>
        <xdr:cNvPr id="258" name="円/楕円 257"/>
        <xdr:cNvSpPr/>
      </xdr:nvSpPr>
      <xdr:spPr>
        <a:xfrm>
          <a:off x="2857500" y="163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171200</xdr:rowOff>
    </xdr:from>
    <xdr:ext cx="534377" cy="259045"/>
    <xdr:sp macro="" textlink="">
      <xdr:nvSpPr>
        <xdr:cNvPr id="259" name="テキスト ボックス 258"/>
        <xdr:cNvSpPr txBox="1"/>
      </xdr:nvSpPr>
      <xdr:spPr>
        <a:xfrm>
          <a:off x="2641111" y="164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53963</xdr:rowOff>
    </xdr:from>
    <xdr:to>
      <xdr:col>3</xdr:col>
      <xdr:colOff>3175</xdr:colOff>
      <xdr:row>95</xdr:row>
      <xdr:rowOff>155563</xdr:rowOff>
    </xdr:to>
    <xdr:sp macro="" textlink="">
      <xdr:nvSpPr>
        <xdr:cNvPr id="260" name="円/楕円 259"/>
        <xdr:cNvSpPr/>
      </xdr:nvSpPr>
      <xdr:spPr>
        <a:xfrm>
          <a:off x="1968500" y="163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146690</xdr:rowOff>
    </xdr:from>
    <xdr:ext cx="534377" cy="259045"/>
    <xdr:sp macro="" textlink="">
      <xdr:nvSpPr>
        <xdr:cNvPr id="261" name="テキスト ボックス 260"/>
        <xdr:cNvSpPr txBox="1"/>
      </xdr:nvSpPr>
      <xdr:spPr>
        <a:xfrm>
          <a:off x="1752111" y="164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97016</xdr:rowOff>
    </xdr:from>
    <xdr:to>
      <xdr:col>1</xdr:col>
      <xdr:colOff>485775</xdr:colOff>
      <xdr:row>96</xdr:row>
      <xdr:rowOff>27166</xdr:rowOff>
    </xdr:to>
    <xdr:sp macro="" textlink="">
      <xdr:nvSpPr>
        <xdr:cNvPr id="262" name="円/楕円 261"/>
        <xdr:cNvSpPr/>
      </xdr:nvSpPr>
      <xdr:spPr>
        <a:xfrm>
          <a:off x="10795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18293</xdr:rowOff>
    </xdr:from>
    <xdr:ext cx="534377" cy="259045"/>
    <xdr:sp macro="" textlink="">
      <xdr:nvSpPr>
        <xdr:cNvPr id="263" name="テキスト ボックス 262"/>
        <xdr:cNvSpPr txBox="1"/>
      </xdr:nvSpPr>
      <xdr:spPr>
        <a:xfrm>
          <a:off x="863111" y="164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18415</xdr:rowOff>
    </xdr:from>
    <xdr:to>
      <xdr:col>15</xdr:col>
      <xdr:colOff>180975</xdr:colOff>
      <xdr:row>39</xdr:row>
      <xdr:rowOff>35179</xdr:rowOff>
    </xdr:to>
    <xdr:cxnSp macro="">
      <xdr:nvCxnSpPr>
        <xdr:cNvPr id="292" name="直線コネクタ 291"/>
        <xdr:cNvCxnSpPr/>
      </xdr:nvCxnSpPr>
      <xdr:spPr>
        <a:xfrm>
          <a:off x="9639300" y="6533515"/>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170180</xdr:rowOff>
    </xdr:from>
    <xdr:to>
      <xdr:col>14</xdr:col>
      <xdr:colOff>28575</xdr:colOff>
      <xdr:row>38</xdr:row>
      <xdr:rowOff>18415</xdr:rowOff>
    </xdr:to>
    <xdr:cxnSp macro="">
      <xdr:nvCxnSpPr>
        <xdr:cNvPr id="295" name="直線コネクタ 294"/>
        <xdr:cNvCxnSpPr/>
      </xdr:nvCxnSpPr>
      <xdr:spPr>
        <a:xfrm>
          <a:off x="8750300" y="6342380"/>
          <a:ext cx="8890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170180</xdr:rowOff>
    </xdr:from>
    <xdr:to>
      <xdr:col>12</xdr:col>
      <xdr:colOff>511175</xdr:colOff>
      <xdr:row>38</xdr:row>
      <xdr:rowOff>62992</xdr:rowOff>
    </xdr:to>
    <xdr:cxnSp macro="">
      <xdr:nvCxnSpPr>
        <xdr:cNvPr id="298" name="直線コネクタ 297"/>
        <xdr:cNvCxnSpPr/>
      </xdr:nvCxnSpPr>
      <xdr:spPr>
        <a:xfrm flipV="1">
          <a:off x="7861300" y="6342380"/>
          <a:ext cx="889000" cy="2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65024</xdr:rowOff>
    </xdr:from>
    <xdr:to>
      <xdr:col>11</xdr:col>
      <xdr:colOff>307975</xdr:colOff>
      <xdr:row>38</xdr:row>
      <xdr:rowOff>62992</xdr:rowOff>
    </xdr:to>
    <xdr:cxnSp macro="">
      <xdr:nvCxnSpPr>
        <xdr:cNvPr id="301" name="直線コネクタ 300"/>
        <xdr:cNvCxnSpPr/>
      </xdr:nvCxnSpPr>
      <xdr:spPr>
        <a:xfrm>
          <a:off x="6972300" y="5894324"/>
          <a:ext cx="889000" cy="6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155829</xdr:rowOff>
    </xdr:from>
    <xdr:to>
      <xdr:col>15</xdr:col>
      <xdr:colOff>231775</xdr:colOff>
      <xdr:row>39</xdr:row>
      <xdr:rowOff>85979</xdr:rowOff>
    </xdr:to>
    <xdr:sp macro="" textlink="">
      <xdr:nvSpPr>
        <xdr:cNvPr id="311" name="円/楕円 310"/>
        <xdr:cNvSpPr/>
      </xdr:nvSpPr>
      <xdr:spPr>
        <a:xfrm>
          <a:off x="104267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70756</xdr:rowOff>
    </xdr:from>
    <xdr:ext cx="313932" cy="259045"/>
    <xdr:sp macro="" textlink="">
      <xdr:nvSpPr>
        <xdr:cNvPr id="312" name="労働費該当値テキスト"/>
        <xdr:cNvSpPr txBox="1"/>
      </xdr:nvSpPr>
      <xdr:spPr>
        <a:xfrm>
          <a:off x="10528300" y="6585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139065</xdr:rowOff>
    </xdr:from>
    <xdr:to>
      <xdr:col>14</xdr:col>
      <xdr:colOff>79375</xdr:colOff>
      <xdr:row>38</xdr:row>
      <xdr:rowOff>69215</xdr:rowOff>
    </xdr:to>
    <xdr:sp macro="" textlink="">
      <xdr:nvSpPr>
        <xdr:cNvPr id="313" name="円/楕円 312"/>
        <xdr:cNvSpPr/>
      </xdr:nvSpPr>
      <xdr:spPr>
        <a:xfrm>
          <a:off x="958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60342</xdr:rowOff>
    </xdr:from>
    <xdr:ext cx="469744" cy="259045"/>
    <xdr:sp macro="" textlink="">
      <xdr:nvSpPr>
        <xdr:cNvPr id="314" name="テキスト ボックス 313"/>
        <xdr:cNvSpPr txBox="1"/>
      </xdr:nvSpPr>
      <xdr:spPr>
        <a:xfrm>
          <a:off x="9404427" y="65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119380</xdr:rowOff>
    </xdr:from>
    <xdr:to>
      <xdr:col>12</xdr:col>
      <xdr:colOff>561975</xdr:colOff>
      <xdr:row>37</xdr:row>
      <xdr:rowOff>49530</xdr:rowOff>
    </xdr:to>
    <xdr:sp macro="" textlink="">
      <xdr:nvSpPr>
        <xdr:cNvPr id="315" name="円/楕円 314"/>
        <xdr:cNvSpPr/>
      </xdr:nvSpPr>
      <xdr:spPr>
        <a:xfrm>
          <a:off x="8699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66057</xdr:rowOff>
    </xdr:from>
    <xdr:ext cx="469744" cy="259045"/>
    <xdr:sp macro="" textlink="">
      <xdr:nvSpPr>
        <xdr:cNvPr id="316" name="テキスト ボックス 315"/>
        <xdr:cNvSpPr txBox="1"/>
      </xdr:nvSpPr>
      <xdr:spPr>
        <a:xfrm>
          <a:off x="8515427"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12192</xdr:rowOff>
    </xdr:from>
    <xdr:to>
      <xdr:col>11</xdr:col>
      <xdr:colOff>358775</xdr:colOff>
      <xdr:row>38</xdr:row>
      <xdr:rowOff>113792</xdr:rowOff>
    </xdr:to>
    <xdr:sp macro="" textlink="">
      <xdr:nvSpPr>
        <xdr:cNvPr id="317" name="円/楕円 316"/>
        <xdr:cNvSpPr/>
      </xdr:nvSpPr>
      <xdr:spPr>
        <a:xfrm>
          <a:off x="78105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104919</xdr:rowOff>
    </xdr:from>
    <xdr:ext cx="469744" cy="259045"/>
    <xdr:sp macro="" textlink="">
      <xdr:nvSpPr>
        <xdr:cNvPr id="318" name="テキスト ボックス 317"/>
        <xdr:cNvSpPr txBox="1"/>
      </xdr:nvSpPr>
      <xdr:spPr>
        <a:xfrm>
          <a:off x="7626427" y="662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14224</xdr:rowOff>
    </xdr:from>
    <xdr:to>
      <xdr:col>10</xdr:col>
      <xdr:colOff>155575</xdr:colOff>
      <xdr:row>34</xdr:row>
      <xdr:rowOff>115824</xdr:rowOff>
    </xdr:to>
    <xdr:sp macro="" textlink="">
      <xdr:nvSpPr>
        <xdr:cNvPr id="319" name="円/楕円 318"/>
        <xdr:cNvSpPr/>
      </xdr:nvSpPr>
      <xdr:spPr>
        <a:xfrm>
          <a:off x="6921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132351</xdr:rowOff>
    </xdr:from>
    <xdr:ext cx="469744" cy="259045"/>
    <xdr:sp macro="" textlink="">
      <xdr:nvSpPr>
        <xdr:cNvPr id="320" name="テキスト ボックス 319"/>
        <xdr:cNvSpPr txBox="1"/>
      </xdr:nvSpPr>
      <xdr:spPr>
        <a:xfrm>
          <a:off x="6737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96618</xdr:rowOff>
    </xdr:from>
    <xdr:to>
      <xdr:col>15</xdr:col>
      <xdr:colOff>180975</xdr:colOff>
      <xdr:row>57</xdr:row>
      <xdr:rowOff>72916</xdr:rowOff>
    </xdr:to>
    <xdr:cxnSp macro="">
      <xdr:nvCxnSpPr>
        <xdr:cNvPr id="347" name="直線コネクタ 346"/>
        <xdr:cNvCxnSpPr/>
      </xdr:nvCxnSpPr>
      <xdr:spPr>
        <a:xfrm>
          <a:off x="9639300" y="9697818"/>
          <a:ext cx="8382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96618</xdr:rowOff>
    </xdr:from>
    <xdr:to>
      <xdr:col>14</xdr:col>
      <xdr:colOff>28575</xdr:colOff>
      <xdr:row>57</xdr:row>
      <xdr:rowOff>65945</xdr:rowOff>
    </xdr:to>
    <xdr:cxnSp macro="">
      <xdr:nvCxnSpPr>
        <xdr:cNvPr id="350" name="直線コネクタ 349"/>
        <xdr:cNvCxnSpPr/>
      </xdr:nvCxnSpPr>
      <xdr:spPr>
        <a:xfrm flipV="1">
          <a:off x="8750300" y="9697818"/>
          <a:ext cx="889000" cy="1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65945</xdr:rowOff>
    </xdr:from>
    <xdr:to>
      <xdr:col>12</xdr:col>
      <xdr:colOff>511175</xdr:colOff>
      <xdr:row>57</xdr:row>
      <xdr:rowOff>147993</xdr:rowOff>
    </xdr:to>
    <xdr:cxnSp macro="">
      <xdr:nvCxnSpPr>
        <xdr:cNvPr id="353" name="直線コネクタ 352"/>
        <xdr:cNvCxnSpPr/>
      </xdr:nvCxnSpPr>
      <xdr:spPr>
        <a:xfrm flipV="1">
          <a:off x="7861300" y="983859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147993</xdr:rowOff>
    </xdr:from>
    <xdr:to>
      <xdr:col>11</xdr:col>
      <xdr:colOff>307975</xdr:colOff>
      <xdr:row>58</xdr:row>
      <xdr:rowOff>38933</xdr:rowOff>
    </xdr:to>
    <xdr:cxnSp macro="">
      <xdr:nvCxnSpPr>
        <xdr:cNvPr id="356" name="直線コネクタ 355"/>
        <xdr:cNvCxnSpPr/>
      </xdr:nvCxnSpPr>
      <xdr:spPr>
        <a:xfrm flipV="1">
          <a:off x="6972300" y="9920643"/>
          <a:ext cx="889000" cy="6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22116</xdr:rowOff>
    </xdr:from>
    <xdr:to>
      <xdr:col>15</xdr:col>
      <xdr:colOff>231775</xdr:colOff>
      <xdr:row>57</xdr:row>
      <xdr:rowOff>123716</xdr:rowOff>
    </xdr:to>
    <xdr:sp macro="" textlink="">
      <xdr:nvSpPr>
        <xdr:cNvPr id="366" name="円/楕円 365"/>
        <xdr:cNvSpPr/>
      </xdr:nvSpPr>
      <xdr:spPr>
        <a:xfrm>
          <a:off x="10426700" y="9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543</xdr:rowOff>
    </xdr:from>
    <xdr:ext cx="534377" cy="259045"/>
    <xdr:sp macro="" textlink="">
      <xdr:nvSpPr>
        <xdr:cNvPr id="367" name="農林水産業費該当値テキスト"/>
        <xdr:cNvSpPr txBox="1"/>
      </xdr:nvSpPr>
      <xdr:spPr>
        <a:xfrm>
          <a:off x="10528300" y="97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45818</xdr:rowOff>
    </xdr:from>
    <xdr:to>
      <xdr:col>14</xdr:col>
      <xdr:colOff>79375</xdr:colOff>
      <xdr:row>56</xdr:row>
      <xdr:rowOff>147418</xdr:rowOff>
    </xdr:to>
    <xdr:sp macro="" textlink="">
      <xdr:nvSpPr>
        <xdr:cNvPr id="368" name="円/楕円 367"/>
        <xdr:cNvSpPr/>
      </xdr:nvSpPr>
      <xdr:spPr>
        <a:xfrm>
          <a:off x="9588500" y="96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163945</xdr:rowOff>
    </xdr:from>
    <xdr:ext cx="534377" cy="259045"/>
    <xdr:sp macro="" textlink="">
      <xdr:nvSpPr>
        <xdr:cNvPr id="369" name="テキスト ボックス 368"/>
        <xdr:cNvSpPr txBox="1"/>
      </xdr:nvSpPr>
      <xdr:spPr>
        <a:xfrm>
          <a:off x="9372111" y="94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15145</xdr:rowOff>
    </xdr:from>
    <xdr:to>
      <xdr:col>12</xdr:col>
      <xdr:colOff>561975</xdr:colOff>
      <xdr:row>57</xdr:row>
      <xdr:rowOff>116745</xdr:rowOff>
    </xdr:to>
    <xdr:sp macro="" textlink="">
      <xdr:nvSpPr>
        <xdr:cNvPr id="370" name="円/楕円 369"/>
        <xdr:cNvSpPr/>
      </xdr:nvSpPr>
      <xdr:spPr>
        <a:xfrm>
          <a:off x="8699500" y="97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107872</xdr:rowOff>
    </xdr:from>
    <xdr:ext cx="534377" cy="259045"/>
    <xdr:sp macro="" textlink="">
      <xdr:nvSpPr>
        <xdr:cNvPr id="371" name="テキスト ボックス 370"/>
        <xdr:cNvSpPr txBox="1"/>
      </xdr:nvSpPr>
      <xdr:spPr>
        <a:xfrm>
          <a:off x="8483111" y="98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97193</xdr:rowOff>
    </xdr:from>
    <xdr:to>
      <xdr:col>11</xdr:col>
      <xdr:colOff>358775</xdr:colOff>
      <xdr:row>58</xdr:row>
      <xdr:rowOff>27343</xdr:rowOff>
    </xdr:to>
    <xdr:sp macro="" textlink="">
      <xdr:nvSpPr>
        <xdr:cNvPr id="372" name="円/楕円 371"/>
        <xdr:cNvSpPr/>
      </xdr:nvSpPr>
      <xdr:spPr>
        <a:xfrm>
          <a:off x="7810500" y="98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18470</xdr:rowOff>
    </xdr:from>
    <xdr:ext cx="534377" cy="259045"/>
    <xdr:sp macro="" textlink="">
      <xdr:nvSpPr>
        <xdr:cNvPr id="373" name="テキスト ボックス 372"/>
        <xdr:cNvSpPr txBox="1"/>
      </xdr:nvSpPr>
      <xdr:spPr>
        <a:xfrm>
          <a:off x="7594111" y="99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159583</xdr:rowOff>
    </xdr:from>
    <xdr:to>
      <xdr:col>10</xdr:col>
      <xdr:colOff>155575</xdr:colOff>
      <xdr:row>58</xdr:row>
      <xdr:rowOff>89733</xdr:rowOff>
    </xdr:to>
    <xdr:sp macro="" textlink="">
      <xdr:nvSpPr>
        <xdr:cNvPr id="374" name="円/楕円 373"/>
        <xdr:cNvSpPr/>
      </xdr:nvSpPr>
      <xdr:spPr>
        <a:xfrm>
          <a:off x="6921500" y="99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80860</xdr:rowOff>
    </xdr:from>
    <xdr:ext cx="534377" cy="259045"/>
    <xdr:sp macro="" textlink="">
      <xdr:nvSpPr>
        <xdr:cNvPr id="375" name="テキスト ボックス 374"/>
        <xdr:cNvSpPr txBox="1"/>
      </xdr:nvSpPr>
      <xdr:spPr>
        <a:xfrm>
          <a:off x="6705111" y="100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88511</xdr:rowOff>
    </xdr:from>
    <xdr:to>
      <xdr:col>15</xdr:col>
      <xdr:colOff>180975</xdr:colOff>
      <xdr:row>77</xdr:row>
      <xdr:rowOff>128104</xdr:rowOff>
    </xdr:to>
    <xdr:cxnSp macro="">
      <xdr:nvCxnSpPr>
        <xdr:cNvPr id="400" name="直線コネクタ 399"/>
        <xdr:cNvCxnSpPr/>
      </xdr:nvCxnSpPr>
      <xdr:spPr>
        <a:xfrm>
          <a:off x="9639300" y="13290161"/>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146444</xdr:rowOff>
    </xdr:from>
    <xdr:to>
      <xdr:col>14</xdr:col>
      <xdr:colOff>28575</xdr:colOff>
      <xdr:row>77</xdr:row>
      <xdr:rowOff>88511</xdr:rowOff>
    </xdr:to>
    <xdr:cxnSp macro="">
      <xdr:nvCxnSpPr>
        <xdr:cNvPr id="403" name="直線コネクタ 402"/>
        <xdr:cNvCxnSpPr/>
      </xdr:nvCxnSpPr>
      <xdr:spPr>
        <a:xfrm>
          <a:off x="8750300" y="13176644"/>
          <a:ext cx="889000" cy="1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138609</xdr:rowOff>
    </xdr:from>
    <xdr:to>
      <xdr:col>12</xdr:col>
      <xdr:colOff>511175</xdr:colOff>
      <xdr:row>76</xdr:row>
      <xdr:rowOff>146444</xdr:rowOff>
    </xdr:to>
    <xdr:cxnSp macro="">
      <xdr:nvCxnSpPr>
        <xdr:cNvPr id="406" name="直線コネクタ 405"/>
        <xdr:cNvCxnSpPr/>
      </xdr:nvCxnSpPr>
      <xdr:spPr>
        <a:xfrm>
          <a:off x="7861300" y="13168809"/>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8" name="テキスト ボックス 407"/>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138609</xdr:rowOff>
    </xdr:from>
    <xdr:to>
      <xdr:col>11</xdr:col>
      <xdr:colOff>307975</xdr:colOff>
      <xdr:row>77</xdr:row>
      <xdr:rowOff>165915</xdr:rowOff>
    </xdr:to>
    <xdr:cxnSp macro="">
      <xdr:nvCxnSpPr>
        <xdr:cNvPr id="409" name="直線コネクタ 408"/>
        <xdr:cNvCxnSpPr/>
      </xdr:nvCxnSpPr>
      <xdr:spPr>
        <a:xfrm flipV="1">
          <a:off x="6972300" y="13168809"/>
          <a:ext cx="889000" cy="1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77304</xdr:rowOff>
    </xdr:from>
    <xdr:to>
      <xdr:col>15</xdr:col>
      <xdr:colOff>231775</xdr:colOff>
      <xdr:row>78</xdr:row>
      <xdr:rowOff>7454</xdr:rowOff>
    </xdr:to>
    <xdr:sp macro="" textlink="">
      <xdr:nvSpPr>
        <xdr:cNvPr id="419" name="円/楕円 418"/>
        <xdr:cNvSpPr/>
      </xdr:nvSpPr>
      <xdr:spPr>
        <a:xfrm>
          <a:off x="10426700" y="13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163681</xdr:rowOff>
    </xdr:from>
    <xdr:ext cx="534377" cy="259045"/>
    <xdr:sp macro="" textlink="">
      <xdr:nvSpPr>
        <xdr:cNvPr id="420" name="商工費該当値テキスト"/>
        <xdr:cNvSpPr txBox="1"/>
      </xdr:nvSpPr>
      <xdr:spPr>
        <a:xfrm>
          <a:off x="10528300" y="131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37711</xdr:rowOff>
    </xdr:from>
    <xdr:to>
      <xdr:col>14</xdr:col>
      <xdr:colOff>79375</xdr:colOff>
      <xdr:row>77</xdr:row>
      <xdr:rowOff>139311</xdr:rowOff>
    </xdr:to>
    <xdr:sp macro="" textlink="">
      <xdr:nvSpPr>
        <xdr:cNvPr id="421" name="円/楕円 420"/>
        <xdr:cNvSpPr/>
      </xdr:nvSpPr>
      <xdr:spPr>
        <a:xfrm>
          <a:off x="9588500" y="132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130438</xdr:rowOff>
    </xdr:from>
    <xdr:ext cx="534377" cy="259045"/>
    <xdr:sp macro="" textlink="">
      <xdr:nvSpPr>
        <xdr:cNvPr id="422" name="テキスト ボックス 421"/>
        <xdr:cNvSpPr txBox="1"/>
      </xdr:nvSpPr>
      <xdr:spPr>
        <a:xfrm>
          <a:off x="9372111" y="133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95644</xdr:rowOff>
    </xdr:from>
    <xdr:to>
      <xdr:col>12</xdr:col>
      <xdr:colOff>561975</xdr:colOff>
      <xdr:row>77</xdr:row>
      <xdr:rowOff>25794</xdr:rowOff>
    </xdr:to>
    <xdr:sp macro="" textlink="">
      <xdr:nvSpPr>
        <xdr:cNvPr id="423" name="円/楕円 422"/>
        <xdr:cNvSpPr/>
      </xdr:nvSpPr>
      <xdr:spPr>
        <a:xfrm>
          <a:off x="8699500" y="13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42321</xdr:rowOff>
    </xdr:from>
    <xdr:ext cx="534377" cy="259045"/>
    <xdr:sp macro="" textlink="">
      <xdr:nvSpPr>
        <xdr:cNvPr id="424" name="テキスト ボックス 423"/>
        <xdr:cNvSpPr txBox="1"/>
      </xdr:nvSpPr>
      <xdr:spPr>
        <a:xfrm>
          <a:off x="8483111" y="129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87809</xdr:rowOff>
    </xdr:from>
    <xdr:to>
      <xdr:col>11</xdr:col>
      <xdr:colOff>358775</xdr:colOff>
      <xdr:row>77</xdr:row>
      <xdr:rowOff>17959</xdr:rowOff>
    </xdr:to>
    <xdr:sp macro="" textlink="">
      <xdr:nvSpPr>
        <xdr:cNvPr id="425" name="円/楕円 424"/>
        <xdr:cNvSpPr/>
      </xdr:nvSpPr>
      <xdr:spPr>
        <a:xfrm>
          <a:off x="7810500" y="131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34486</xdr:rowOff>
    </xdr:from>
    <xdr:ext cx="534377" cy="259045"/>
    <xdr:sp macro="" textlink="">
      <xdr:nvSpPr>
        <xdr:cNvPr id="426" name="テキスト ボックス 425"/>
        <xdr:cNvSpPr txBox="1"/>
      </xdr:nvSpPr>
      <xdr:spPr>
        <a:xfrm>
          <a:off x="7594111" y="128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115115</xdr:rowOff>
    </xdr:from>
    <xdr:to>
      <xdr:col>10</xdr:col>
      <xdr:colOff>155575</xdr:colOff>
      <xdr:row>78</xdr:row>
      <xdr:rowOff>45265</xdr:rowOff>
    </xdr:to>
    <xdr:sp macro="" textlink="">
      <xdr:nvSpPr>
        <xdr:cNvPr id="427" name="円/楕円 426"/>
        <xdr:cNvSpPr/>
      </xdr:nvSpPr>
      <xdr:spPr>
        <a:xfrm>
          <a:off x="6921500" y="133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36392</xdr:rowOff>
    </xdr:from>
    <xdr:ext cx="469744" cy="259045"/>
    <xdr:sp macro="" textlink="">
      <xdr:nvSpPr>
        <xdr:cNvPr id="428" name="テキスト ボックス 427"/>
        <xdr:cNvSpPr txBox="1"/>
      </xdr:nvSpPr>
      <xdr:spPr>
        <a:xfrm>
          <a:off x="6737427" y="134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81601</xdr:rowOff>
    </xdr:from>
    <xdr:to>
      <xdr:col>15</xdr:col>
      <xdr:colOff>180975</xdr:colOff>
      <xdr:row>98</xdr:row>
      <xdr:rowOff>102832</xdr:rowOff>
    </xdr:to>
    <xdr:cxnSp macro="">
      <xdr:nvCxnSpPr>
        <xdr:cNvPr id="455" name="直線コネクタ 454"/>
        <xdr:cNvCxnSpPr/>
      </xdr:nvCxnSpPr>
      <xdr:spPr>
        <a:xfrm>
          <a:off x="9639300" y="16883701"/>
          <a:ext cx="838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81601</xdr:rowOff>
    </xdr:from>
    <xdr:to>
      <xdr:col>14</xdr:col>
      <xdr:colOff>28575</xdr:colOff>
      <xdr:row>98</xdr:row>
      <xdr:rowOff>91563</xdr:rowOff>
    </xdr:to>
    <xdr:cxnSp macro="">
      <xdr:nvCxnSpPr>
        <xdr:cNvPr id="458" name="直線コネクタ 457"/>
        <xdr:cNvCxnSpPr/>
      </xdr:nvCxnSpPr>
      <xdr:spPr>
        <a:xfrm flipV="1">
          <a:off x="8750300" y="16883701"/>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91563</xdr:rowOff>
    </xdr:from>
    <xdr:to>
      <xdr:col>12</xdr:col>
      <xdr:colOff>511175</xdr:colOff>
      <xdr:row>98</xdr:row>
      <xdr:rowOff>98416</xdr:rowOff>
    </xdr:to>
    <xdr:cxnSp macro="">
      <xdr:nvCxnSpPr>
        <xdr:cNvPr id="461" name="直線コネクタ 460"/>
        <xdr:cNvCxnSpPr/>
      </xdr:nvCxnSpPr>
      <xdr:spPr>
        <a:xfrm flipV="1">
          <a:off x="7861300" y="16893663"/>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98416</xdr:rowOff>
    </xdr:from>
    <xdr:to>
      <xdr:col>11</xdr:col>
      <xdr:colOff>307975</xdr:colOff>
      <xdr:row>98</xdr:row>
      <xdr:rowOff>100338</xdr:rowOff>
    </xdr:to>
    <xdr:cxnSp macro="">
      <xdr:nvCxnSpPr>
        <xdr:cNvPr id="464" name="直線コネクタ 463"/>
        <xdr:cNvCxnSpPr/>
      </xdr:nvCxnSpPr>
      <xdr:spPr>
        <a:xfrm flipV="1">
          <a:off x="6972300" y="16900516"/>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52032</xdr:rowOff>
    </xdr:from>
    <xdr:to>
      <xdr:col>15</xdr:col>
      <xdr:colOff>231775</xdr:colOff>
      <xdr:row>98</xdr:row>
      <xdr:rowOff>153632</xdr:rowOff>
    </xdr:to>
    <xdr:sp macro="" textlink="">
      <xdr:nvSpPr>
        <xdr:cNvPr id="474" name="円/楕円 473"/>
        <xdr:cNvSpPr/>
      </xdr:nvSpPr>
      <xdr:spPr>
        <a:xfrm>
          <a:off x="10426700" y="168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30801</xdr:rowOff>
    </xdr:from>
    <xdr:to>
      <xdr:col>14</xdr:col>
      <xdr:colOff>79375</xdr:colOff>
      <xdr:row>98</xdr:row>
      <xdr:rowOff>132401</xdr:rowOff>
    </xdr:to>
    <xdr:sp macro="" textlink="">
      <xdr:nvSpPr>
        <xdr:cNvPr id="476" name="円/楕円 475"/>
        <xdr:cNvSpPr/>
      </xdr:nvSpPr>
      <xdr:spPr>
        <a:xfrm>
          <a:off x="9588500" y="168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123528</xdr:rowOff>
    </xdr:from>
    <xdr:ext cx="534377" cy="259045"/>
    <xdr:sp macro="" textlink="">
      <xdr:nvSpPr>
        <xdr:cNvPr id="477" name="テキスト ボックス 476"/>
        <xdr:cNvSpPr txBox="1"/>
      </xdr:nvSpPr>
      <xdr:spPr>
        <a:xfrm>
          <a:off x="9372111" y="169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40763</xdr:rowOff>
    </xdr:from>
    <xdr:to>
      <xdr:col>12</xdr:col>
      <xdr:colOff>561975</xdr:colOff>
      <xdr:row>98</xdr:row>
      <xdr:rowOff>142363</xdr:rowOff>
    </xdr:to>
    <xdr:sp macro="" textlink="">
      <xdr:nvSpPr>
        <xdr:cNvPr id="478" name="円/楕円 477"/>
        <xdr:cNvSpPr/>
      </xdr:nvSpPr>
      <xdr:spPr>
        <a:xfrm>
          <a:off x="8699500" y="168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133490</xdr:rowOff>
    </xdr:from>
    <xdr:ext cx="534377" cy="259045"/>
    <xdr:sp macro="" textlink="">
      <xdr:nvSpPr>
        <xdr:cNvPr id="479" name="テキスト ボックス 478"/>
        <xdr:cNvSpPr txBox="1"/>
      </xdr:nvSpPr>
      <xdr:spPr>
        <a:xfrm>
          <a:off x="8483111" y="169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47616</xdr:rowOff>
    </xdr:from>
    <xdr:to>
      <xdr:col>11</xdr:col>
      <xdr:colOff>358775</xdr:colOff>
      <xdr:row>98</xdr:row>
      <xdr:rowOff>149216</xdr:rowOff>
    </xdr:to>
    <xdr:sp macro="" textlink="">
      <xdr:nvSpPr>
        <xdr:cNvPr id="480" name="円/楕円 479"/>
        <xdr:cNvSpPr/>
      </xdr:nvSpPr>
      <xdr:spPr>
        <a:xfrm>
          <a:off x="7810500" y="168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140343</xdr:rowOff>
    </xdr:from>
    <xdr:ext cx="534377" cy="259045"/>
    <xdr:sp macro="" textlink="">
      <xdr:nvSpPr>
        <xdr:cNvPr id="481" name="テキスト ボックス 480"/>
        <xdr:cNvSpPr txBox="1"/>
      </xdr:nvSpPr>
      <xdr:spPr>
        <a:xfrm>
          <a:off x="7594111" y="169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49538</xdr:rowOff>
    </xdr:from>
    <xdr:to>
      <xdr:col>10</xdr:col>
      <xdr:colOff>155575</xdr:colOff>
      <xdr:row>98</xdr:row>
      <xdr:rowOff>151138</xdr:rowOff>
    </xdr:to>
    <xdr:sp macro="" textlink="">
      <xdr:nvSpPr>
        <xdr:cNvPr id="482" name="円/楕円 481"/>
        <xdr:cNvSpPr/>
      </xdr:nvSpPr>
      <xdr:spPr>
        <a:xfrm>
          <a:off x="6921500" y="16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142265</xdr:rowOff>
    </xdr:from>
    <xdr:ext cx="534377" cy="259045"/>
    <xdr:sp macro="" textlink="">
      <xdr:nvSpPr>
        <xdr:cNvPr id="483" name="テキスト ボックス 482"/>
        <xdr:cNvSpPr txBox="1"/>
      </xdr:nvSpPr>
      <xdr:spPr>
        <a:xfrm>
          <a:off x="6705111" y="16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118625</xdr:rowOff>
    </xdr:from>
    <xdr:to>
      <xdr:col>23</xdr:col>
      <xdr:colOff>517525</xdr:colOff>
      <xdr:row>38</xdr:row>
      <xdr:rowOff>32117</xdr:rowOff>
    </xdr:to>
    <xdr:cxnSp macro="">
      <xdr:nvCxnSpPr>
        <xdr:cNvPr id="514" name="直線コネクタ 513"/>
        <xdr:cNvCxnSpPr/>
      </xdr:nvCxnSpPr>
      <xdr:spPr>
        <a:xfrm>
          <a:off x="15481300" y="6462275"/>
          <a:ext cx="8382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118625</xdr:rowOff>
    </xdr:from>
    <xdr:to>
      <xdr:col>22</xdr:col>
      <xdr:colOff>365125</xdr:colOff>
      <xdr:row>37</xdr:row>
      <xdr:rowOff>122174</xdr:rowOff>
    </xdr:to>
    <xdr:cxnSp macro="">
      <xdr:nvCxnSpPr>
        <xdr:cNvPr id="517" name="直線コネクタ 516"/>
        <xdr:cNvCxnSpPr/>
      </xdr:nvCxnSpPr>
      <xdr:spPr>
        <a:xfrm flipV="1">
          <a:off x="14592300" y="6462275"/>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122174</xdr:rowOff>
    </xdr:from>
    <xdr:to>
      <xdr:col>21</xdr:col>
      <xdr:colOff>161925</xdr:colOff>
      <xdr:row>38</xdr:row>
      <xdr:rowOff>16354</xdr:rowOff>
    </xdr:to>
    <xdr:cxnSp macro="">
      <xdr:nvCxnSpPr>
        <xdr:cNvPr id="520" name="直線コネクタ 519"/>
        <xdr:cNvCxnSpPr/>
      </xdr:nvCxnSpPr>
      <xdr:spPr>
        <a:xfrm flipV="1">
          <a:off x="13703300" y="6465824"/>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16354</xdr:rowOff>
    </xdr:from>
    <xdr:to>
      <xdr:col>19</xdr:col>
      <xdr:colOff>644525</xdr:colOff>
      <xdr:row>38</xdr:row>
      <xdr:rowOff>34522</xdr:rowOff>
    </xdr:to>
    <xdr:cxnSp macro="">
      <xdr:nvCxnSpPr>
        <xdr:cNvPr id="523" name="直線コネクタ 522"/>
        <xdr:cNvCxnSpPr/>
      </xdr:nvCxnSpPr>
      <xdr:spPr>
        <a:xfrm flipV="1">
          <a:off x="12814300" y="6531454"/>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152767</xdr:rowOff>
    </xdr:from>
    <xdr:to>
      <xdr:col>23</xdr:col>
      <xdr:colOff>568325</xdr:colOff>
      <xdr:row>38</xdr:row>
      <xdr:rowOff>82917</xdr:rowOff>
    </xdr:to>
    <xdr:sp macro="" textlink="">
      <xdr:nvSpPr>
        <xdr:cNvPr id="533" name="円/楕円 532"/>
        <xdr:cNvSpPr/>
      </xdr:nvSpPr>
      <xdr:spPr>
        <a:xfrm>
          <a:off x="16268700" y="64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67694</xdr:rowOff>
    </xdr:from>
    <xdr:ext cx="534377" cy="259045"/>
    <xdr:sp macro="" textlink="">
      <xdr:nvSpPr>
        <xdr:cNvPr id="534" name="消防費該当値テキスト"/>
        <xdr:cNvSpPr txBox="1"/>
      </xdr:nvSpPr>
      <xdr:spPr>
        <a:xfrm>
          <a:off x="16370300" y="64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67825</xdr:rowOff>
    </xdr:from>
    <xdr:to>
      <xdr:col>22</xdr:col>
      <xdr:colOff>415925</xdr:colOff>
      <xdr:row>37</xdr:row>
      <xdr:rowOff>169425</xdr:rowOff>
    </xdr:to>
    <xdr:sp macro="" textlink="">
      <xdr:nvSpPr>
        <xdr:cNvPr id="535" name="円/楕円 534"/>
        <xdr:cNvSpPr/>
      </xdr:nvSpPr>
      <xdr:spPr>
        <a:xfrm>
          <a:off x="15430500" y="64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160552</xdr:rowOff>
    </xdr:from>
    <xdr:ext cx="534377" cy="259045"/>
    <xdr:sp macro="" textlink="">
      <xdr:nvSpPr>
        <xdr:cNvPr id="536" name="テキスト ボックス 535"/>
        <xdr:cNvSpPr txBox="1"/>
      </xdr:nvSpPr>
      <xdr:spPr>
        <a:xfrm>
          <a:off x="15214111" y="65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71374</xdr:rowOff>
    </xdr:from>
    <xdr:to>
      <xdr:col>21</xdr:col>
      <xdr:colOff>212725</xdr:colOff>
      <xdr:row>38</xdr:row>
      <xdr:rowOff>1524</xdr:rowOff>
    </xdr:to>
    <xdr:sp macro="" textlink="">
      <xdr:nvSpPr>
        <xdr:cNvPr id="537" name="円/楕円 536"/>
        <xdr:cNvSpPr/>
      </xdr:nvSpPr>
      <xdr:spPr>
        <a:xfrm>
          <a:off x="1454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164101</xdr:rowOff>
    </xdr:from>
    <xdr:ext cx="534377" cy="259045"/>
    <xdr:sp macro="" textlink="">
      <xdr:nvSpPr>
        <xdr:cNvPr id="538" name="テキスト ボックス 537"/>
        <xdr:cNvSpPr txBox="1"/>
      </xdr:nvSpPr>
      <xdr:spPr>
        <a:xfrm>
          <a:off x="14325111"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137004</xdr:rowOff>
    </xdr:from>
    <xdr:to>
      <xdr:col>20</xdr:col>
      <xdr:colOff>9525</xdr:colOff>
      <xdr:row>38</xdr:row>
      <xdr:rowOff>67154</xdr:rowOff>
    </xdr:to>
    <xdr:sp macro="" textlink="">
      <xdr:nvSpPr>
        <xdr:cNvPr id="539" name="円/楕円 538"/>
        <xdr:cNvSpPr/>
      </xdr:nvSpPr>
      <xdr:spPr>
        <a:xfrm>
          <a:off x="13652500" y="64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58281</xdr:rowOff>
    </xdr:from>
    <xdr:ext cx="534377" cy="259045"/>
    <xdr:sp macro="" textlink="">
      <xdr:nvSpPr>
        <xdr:cNvPr id="540" name="テキスト ボックス 539"/>
        <xdr:cNvSpPr txBox="1"/>
      </xdr:nvSpPr>
      <xdr:spPr>
        <a:xfrm>
          <a:off x="13436111" y="65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155172</xdr:rowOff>
    </xdr:from>
    <xdr:to>
      <xdr:col>18</xdr:col>
      <xdr:colOff>492125</xdr:colOff>
      <xdr:row>38</xdr:row>
      <xdr:rowOff>85322</xdr:rowOff>
    </xdr:to>
    <xdr:sp macro="" textlink="">
      <xdr:nvSpPr>
        <xdr:cNvPr id="541" name="円/楕円 540"/>
        <xdr:cNvSpPr/>
      </xdr:nvSpPr>
      <xdr:spPr>
        <a:xfrm>
          <a:off x="12763500" y="64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76449</xdr:rowOff>
    </xdr:from>
    <xdr:ext cx="534377" cy="259045"/>
    <xdr:sp macro="" textlink="">
      <xdr:nvSpPr>
        <xdr:cNvPr id="542" name="テキスト ボックス 541"/>
        <xdr:cNvSpPr txBox="1"/>
      </xdr:nvSpPr>
      <xdr:spPr>
        <a:xfrm>
          <a:off x="12547111" y="65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10495</xdr:rowOff>
    </xdr:from>
    <xdr:to>
      <xdr:col>23</xdr:col>
      <xdr:colOff>516889</xdr:colOff>
      <xdr:row>58</xdr:row>
      <xdr:rowOff>141574</xdr:rowOff>
    </xdr:to>
    <xdr:cxnSp macro="">
      <xdr:nvCxnSpPr>
        <xdr:cNvPr id="565" name="直線コネクタ 564"/>
        <xdr:cNvCxnSpPr/>
      </xdr:nvCxnSpPr>
      <xdr:spPr>
        <a:xfrm flipV="1">
          <a:off x="16317595" y="8582995"/>
          <a:ext cx="1269" cy="150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145401</xdr:rowOff>
    </xdr:from>
    <xdr:ext cx="534377" cy="259045"/>
    <xdr:sp macro="" textlink="">
      <xdr:nvSpPr>
        <xdr:cNvPr id="566" name="教育費最小値テキスト"/>
        <xdr:cNvSpPr txBox="1"/>
      </xdr:nvSpPr>
      <xdr:spPr>
        <a:xfrm>
          <a:off x="16370300" y="100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141574</xdr:rowOff>
    </xdr:from>
    <xdr:to>
      <xdr:col>23</xdr:col>
      <xdr:colOff>606425</xdr:colOff>
      <xdr:row>58</xdr:row>
      <xdr:rowOff>141574</xdr:rowOff>
    </xdr:to>
    <xdr:cxnSp macro="">
      <xdr:nvCxnSpPr>
        <xdr:cNvPr id="567" name="直線コネクタ 566"/>
        <xdr:cNvCxnSpPr/>
      </xdr:nvCxnSpPr>
      <xdr:spPr>
        <a:xfrm>
          <a:off x="16230600" y="100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128622</xdr:rowOff>
    </xdr:from>
    <xdr:ext cx="599010" cy="259045"/>
    <xdr:sp macro="" textlink="">
      <xdr:nvSpPr>
        <xdr:cNvPr id="568" name="教育費最大値テキスト"/>
        <xdr:cNvSpPr txBox="1"/>
      </xdr:nvSpPr>
      <xdr:spPr>
        <a:xfrm>
          <a:off x="16370300" y="83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10495</xdr:rowOff>
    </xdr:from>
    <xdr:to>
      <xdr:col>23</xdr:col>
      <xdr:colOff>606425</xdr:colOff>
      <xdr:row>50</xdr:row>
      <xdr:rowOff>10495</xdr:rowOff>
    </xdr:to>
    <xdr:cxnSp macro="">
      <xdr:nvCxnSpPr>
        <xdr:cNvPr id="569" name="直線コネクタ 568"/>
        <xdr:cNvCxnSpPr/>
      </xdr:nvCxnSpPr>
      <xdr:spPr>
        <a:xfrm>
          <a:off x="16230600" y="858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127615</xdr:rowOff>
    </xdr:from>
    <xdr:to>
      <xdr:col>23</xdr:col>
      <xdr:colOff>517525</xdr:colOff>
      <xdr:row>59</xdr:row>
      <xdr:rowOff>5664</xdr:rowOff>
    </xdr:to>
    <xdr:cxnSp macro="">
      <xdr:nvCxnSpPr>
        <xdr:cNvPr id="570" name="直線コネクタ 569"/>
        <xdr:cNvCxnSpPr/>
      </xdr:nvCxnSpPr>
      <xdr:spPr>
        <a:xfrm flipV="1">
          <a:off x="15481300" y="10071715"/>
          <a:ext cx="838200" cy="4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145473</xdr:rowOff>
    </xdr:from>
    <xdr:ext cx="534377" cy="259045"/>
    <xdr:sp macro="" textlink="">
      <xdr:nvSpPr>
        <xdr:cNvPr id="571" name="教育費平均値テキスト"/>
        <xdr:cNvSpPr txBox="1"/>
      </xdr:nvSpPr>
      <xdr:spPr>
        <a:xfrm>
          <a:off x="16370300" y="9403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122596</xdr:rowOff>
    </xdr:from>
    <xdr:to>
      <xdr:col>23</xdr:col>
      <xdr:colOff>568325</xdr:colOff>
      <xdr:row>56</xdr:row>
      <xdr:rowOff>52746</xdr:rowOff>
    </xdr:to>
    <xdr:sp macro="" textlink="">
      <xdr:nvSpPr>
        <xdr:cNvPr id="572" name="フローチャート : 判断 571"/>
        <xdr:cNvSpPr/>
      </xdr:nvSpPr>
      <xdr:spPr>
        <a:xfrm>
          <a:off x="16268700" y="955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136637</xdr:rowOff>
    </xdr:from>
    <xdr:to>
      <xdr:col>22</xdr:col>
      <xdr:colOff>365125</xdr:colOff>
      <xdr:row>59</xdr:row>
      <xdr:rowOff>5664</xdr:rowOff>
    </xdr:to>
    <xdr:cxnSp macro="">
      <xdr:nvCxnSpPr>
        <xdr:cNvPr id="573" name="直線コネクタ 572"/>
        <xdr:cNvCxnSpPr/>
      </xdr:nvCxnSpPr>
      <xdr:spPr>
        <a:xfrm>
          <a:off x="14592300" y="9223487"/>
          <a:ext cx="889000" cy="8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142240</xdr:rowOff>
    </xdr:from>
    <xdr:to>
      <xdr:col>22</xdr:col>
      <xdr:colOff>415925</xdr:colOff>
      <xdr:row>55</xdr:row>
      <xdr:rowOff>72390</xdr:rowOff>
    </xdr:to>
    <xdr:sp macro="" textlink="">
      <xdr:nvSpPr>
        <xdr:cNvPr id="574" name="フローチャート : 判断 573"/>
        <xdr:cNvSpPr/>
      </xdr:nvSpPr>
      <xdr:spPr>
        <a:xfrm>
          <a:off x="154305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88917</xdr:rowOff>
    </xdr:from>
    <xdr:ext cx="534377" cy="259045"/>
    <xdr:sp macro="" textlink="">
      <xdr:nvSpPr>
        <xdr:cNvPr id="575" name="テキスト ボックス 574"/>
        <xdr:cNvSpPr txBox="1"/>
      </xdr:nvSpPr>
      <xdr:spPr>
        <a:xfrm>
          <a:off x="15214111" y="91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136637</xdr:rowOff>
    </xdr:from>
    <xdr:to>
      <xdr:col>21</xdr:col>
      <xdr:colOff>161925</xdr:colOff>
      <xdr:row>58</xdr:row>
      <xdr:rowOff>15829</xdr:rowOff>
    </xdr:to>
    <xdr:cxnSp macro="">
      <xdr:nvCxnSpPr>
        <xdr:cNvPr id="576" name="直線コネクタ 575"/>
        <xdr:cNvCxnSpPr/>
      </xdr:nvCxnSpPr>
      <xdr:spPr>
        <a:xfrm flipV="1">
          <a:off x="13703300" y="9223487"/>
          <a:ext cx="889000" cy="7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117658</xdr:rowOff>
    </xdr:from>
    <xdr:to>
      <xdr:col>21</xdr:col>
      <xdr:colOff>212725</xdr:colOff>
      <xdr:row>55</xdr:row>
      <xdr:rowOff>47808</xdr:rowOff>
    </xdr:to>
    <xdr:sp macro="" textlink="">
      <xdr:nvSpPr>
        <xdr:cNvPr id="577" name="フローチャート : 判断 576"/>
        <xdr:cNvSpPr/>
      </xdr:nvSpPr>
      <xdr:spPr>
        <a:xfrm>
          <a:off x="14541500" y="93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38935</xdr:rowOff>
    </xdr:from>
    <xdr:ext cx="534377" cy="259045"/>
    <xdr:sp macro="" textlink="">
      <xdr:nvSpPr>
        <xdr:cNvPr id="578" name="テキスト ボックス 577"/>
        <xdr:cNvSpPr txBox="1"/>
      </xdr:nvSpPr>
      <xdr:spPr>
        <a:xfrm>
          <a:off x="14325111" y="94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15829</xdr:rowOff>
    </xdr:from>
    <xdr:to>
      <xdr:col>19</xdr:col>
      <xdr:colOff>644525</xdr:colOff>
      <xdr:row>59</xdr:row>
      <xdr:rowOff>33371</xdr:rowOff>
    </xdr:to>
    <xdr:cxnSp macro="">
      <xdr:nvCxnSpPr>
        <xdr:cNvPr id="579" name="直線コネクタ 578"/>
        <xdr:cNvCxnSpPr/>
      </xdr:nvCxnSpPr>
      <xdr:spPr>
        <a:xfrm flipV="1">
          <a:off x="12814300" y="9959929"/>
          <a:ext cx="889000" cy="18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93838</xdr:rowOff>
    </xdr:from>
    <xdr:to>
      <xdr:col>20</xdr:col>
      <xdr:colOff>9525</xdr:colOff>
      <xdr:row>55</xdr:row>
      <xdr:rowOff>23988</xdr:rowOff>
    </xdr:to>
    <xdr:sp macro="" textlink="">
      <xdr:nvSpPr>
        <xdr:cNvPr id="580" name="フローチャート : 判断 579"/>
        <xdr:cNvSpPr/>
      </xdr:nvSpPr>
      <xdr:spPr>
        <a:xfrm>
          <a:off x="13652500" y="93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40515</xdr:rowOff>
    </xdr:from>
    <xdr:ext cx="534377" cy="259045"/>
    <xdr:sp macro="" textlink="">
      <xdr:nvSpPr>
        <xdr:cNvPr id="581" name="テキスト ボックス 580"/>
        <xdr:cNvSpPr txBox="1"/>
      </xdr:nvSpPr>
      <xdr:spPr>
        <a:xfrm>
          <a:off x="13436111" y="91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25167</xdr:rowOff>
    </xdr:from>
    <xdr:to>
      <xdr:col>18</xdr:col>
      <xdr:colOff>492125</xdr:colOff>
      <xdr:row>55</xdr:row>
      <xdr:rowOff>126767</xdr:rowOff>
    </xdr:to>
    <xdr:sp macro="" textlink="">
      <xdr:nvSpPr>
        <xdr:cNvPr id="582" name="フローチャート : 判断 581"/>
        <xdr:cNvSpPr/>
      </xdr:nvSpPr>
      <xdr:spPr>
        <a:xfrm>
          <a:off x="12763500" y="945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143294</xdr:rowOff>
    </xdr:from>
    <xdr:ext cx="534377" cy="259045"/>
    <xdr:sp macro="" textlink="">
      <xdr:nvSpPr>
        <xdr:cNvPr id="583" name="テキスト ボックス 582"/>
        <xdr:cNvSpPr txBox="1"/>
      </xdr:nvSpPr>
      <xdr:spPr>
        <a:xfrm>
          <a:off x="12547111" y="92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76815</xdr:rowOff>
    </xdr:from>
    <xdr:to>
      <xdr:col>23</xdr:col>
      <xdr:colOff>568325</xdr:colOff>
      <xdr:row>59</xdr:row>
      <xdr:rowOff>6965</xdr:rowOff>
    </xdr:to>
    <xdr:sp macro="" textlink="">
      <xdr:nvSpPr>
        <xdr:cNvPr id="589" name="円/楕円 588"/>
        <xdr:cNvSpPr/>
      </xdr:nvSpPr>
      <xdr:spPr>
        <a:xfrm>
          <a:off x="16268700" y="100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163192</xdr:rowOff>
    </xdr:from>
    <xdr:ext cx="534377" cy="259045"/>
    <xdr:sp macro="" textlink="">
      <xdr:nvSpPr>
        <xdr:cNvPr id="590" name="教育費該当値テキスト"/>
        <xdr:cNvSpPr txBox="1"/>
      </xdr:nvSpPr>
      <xdr:spPr>
        <a:xfrm>
          <a:off x="16370300" y="99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126314</xdr:rowOff>
    </xdr:from>
    <xdr:to>
      <xdr:col>22</xdr:col>
      <xdr:colOff>415925</xdr:colOff>
      <xdr:row>59</xdr:row>
      <xdr:rowOff>56464</xdr:rowOff>
    </xdr:to>
    <xdr:sp macro="" textlink="">
      <xdr:nvSpPr>
        <xdr:cNvPr id="591" name="円/楕円 590"/>
        <xdr:cNvSpPr/>
      </xdr:nvSpPr>
      <xdr:spPr>
        <a:xfrm>
          <a:off x="15430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47591</xdr:rowOff>
    </xdr:from>
    <xdr:ext cx="534377" cy="259045"/>
    <xdr:sp macro="" textlink="">
      <xdr:nvSpPr>
        <xdr:cNvPr id="592" name="テキスト ボックス 591"/>
        <xdr:cNvSpPr txBox="1"/>
      </xdr:nvSpPr>
      <xdr:spPr>
        <a:xfrm>
          <a:off x="15214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85837</xdr:rowOff>
    </xdr:from>
    <xdr:to>
      <xdr:col>21</xdr:col>
      <xdr:colOff>212725</xdr:colOff>
      <xdr:row>54</xdr:row>
      <xdr:rowOff>15987</xdr:rowOff>
    </xdr:to>
    <xdr:sp macro="" textlink="">
      <xdr:nvSpPr>
        <xdr:cNvPr id="593" name="円/楕円 592"/>
        <xdr:cNvSpPr/>
      </xdr:nvSpPr>
      <xdr:spPr>
        <a:xfrm>
          <a:off x="14541500" y="9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32514</xdr:rowOff>
    </xdr:from>
    <xdr:ext cx="534377" cy="259045"/>
    <xdr:sp macro="" textlink="">
      <xdr:nvSpPr>
        <xdr:cNvPr id="594" name="テキスト ボックス 593"/>
        <xdr:cNvSpPr txBox="1"/>
      </xdr:nvSpPr>
      <xdr:spPr>
        <a:xfrm>
          <a:off x="14325111" y="8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136479</xdr:rowOff>
    </xdr:from>
    <xdr:to>
      <xdr:col>20</xdr:col>
      <xdr:colOff>9525</xdr:colOff>
      <xdr:row>58</xdr:row>
      <xdr:rowOff>66629</xdr:rowOff>
    </xdr:to>
    <xdr:sp macro="" textlink="">
      <xdr:nvSpPr>
        <xdr:cNvPr id="595" name="円/楕円 594"/>
        <xdr:cNvSpPr/>
      </xdr:nvSpPr>
      <xdr:spPr>
        <a:xfrm>
          <a:off x="13652500" y="99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57756</xdr:rowOff>
    </xdr:from>
    <xdr:ext cx="534377" cy="259045"/>
    <xdr:sp macro="" textlink="">
      <xdr:nvSpPr>
        <xdr:cNvPr id="596" name="テキスト ボックス 595"/>
        <xdr:cNvSpPr txBox="1"/>
      </xdr:nvSpPr>
      <xdr:spPr>
        <a:xfrm>
          <a:off x="13436111" y="100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154021</xdr:rowOff>
    </xdr:from>
    <xdr:to>
      <xdr:col>18</xdr:col>
      <xdr:colOff>492125</xdr:colOff>
      <xdr:row>59</xdr:row>
      <xdr:rowOff>84171</xdr:rowOff>
    </xdr:to>
    <xdr:sp macro="" textlink="">
      <xdr:nvSpPr>
        <xdr:cNvPr id="597" name="円/楕円 596"/>
        <xdr:cNvSpPr/>
      </xdr:nvSpPr>
      <xdr:spPr>
        <a:xfrm>
          <a:off x="12763500" y="100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75298</xdr:rowOff>
    </xdr:from>
    <xdr:ext cx="534377" cy="259045"/>
    <xdr:sp macro="" textlink="">
      <xdr:nvSpPr>
        <xdr:cNvPr id="598" name="テキスト ボックス 597"/>
        <xdr:cNvSpPr txBox="1"/>
      </xdr:nvSpPr>
      <xdr:spPr>
        <a:xfrm>
          <a:off x="12547111" y="101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2" name="直線コネクタ 621"/>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3"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5"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26" name="直線コネクタ 625"/>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39120</xdr:rowOff>
    </xdr:from>
    <xdr:to>
      <xdr:col>23</xdr:col>
      <xdr:colOff>517525</xdr:colOff>
      <xdr:row>79</xdr:row>
      <xdr:rowOff>42518</xdr:rowOff>
    </xdr:to>
    <xdr:cxnSp macro="">
      <xdr:nvCxnSpPr>
        <xdr:cNvPr id="627" name="直線コネクタ 626"/>
        <xdr:cNvCxnSpPr/>
      </xdr:nvCxnSpPr>
      <xdr:spPr>
        <a:xfrm>
          <a:off x="15481300" y="13583670"/>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28"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29" name="フローチャート : 判断 628"/>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39120</xdr:rowOff>
    </xdr:from>
    <xdr:to>
      <xdr:col>22</xdr:col>
      <xdr:colOff>365125</xdr:colOff>
      <xdr:row>79</xdr:row>
      <xdr:rowOff>41047</xdr:rowOff>
    </xdr:to>
    <xdr:cxnSp macro="">
      <xdr:nvCxnSpPr>
        <xdr:cNvPr id="630" name="直線コネクタ 629"/>
        <xdr:cNvCxnSpPr/>
      </xdr:nvCxnSpPr>
      <xdr:spPr>
        <a:xfrm flipV="1">
          <a:off x="14592300" y="1358367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1" name="フローチャート : 判断 630"/>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2" name="テキスト ボックス 631"/>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41021</xdr:rowOff>
    </xdr:from>
    <xdr:to>
      <xdr:col>21</xdr:col>
      <xdr:colOff>161925</xdr:colOff>
      <xdr:row>79</xdr:row>
      <xdr:rowOff>41047</xdr:rowOff>
    </xdr:to>
    <xdr:cxnSp macro="">
      <xdr:nvCxnSpPr>
        <xdr:cNvPr id="633" name="直線コネクタ 632"/>
        <xdr:cNvCxnSpPr/>
      </xdr:nvCxnSpPr>
      <xdr:spPr>
        <a:xfrm>
          <a:off x="13703300" y="1358557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34" name="フローチャート : 判断 633"/>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35" name="テキスト ボックス 634"/>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39157</xdr:rowOff>
    </xdr:from>
    <xdr:to>
      <xdr:col>19</xdr:col>
      <xdr:colOff>644525</xdr:colOff>
      <xdr:row>79</xdr:row>
      <xdr:rowOff>41021</xdr:rowOff>
    </xdr:to>
    <xdr:cxnSp macro="">
      <xdr:nvCxnSpPr>
        <xdr:cNvPr id="636" name="直線コネクタ 635"/>
        <xdr:cNvCxnSpPr/>
      </xdr:nvCxnSpPr>
      <xdr:spPr>
        <a:xfrm>
          <a:off x="12814300" y="13583707"/>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37" name="フローチャート : 判断 636"/>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38" name="テキスト ボックス 637"/>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39" name="フローチャート : 判断 638"/>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0" name="テキスト ボックス 639"/>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163168</xdr:rowOff>
    </xdr:from>
    <xdr:to>
      <xdr:col>23</xdr:col>
      <xdr:colOff>568325</xdr:colOff>
      <xdr:row>79</xdr:row>
      <xdr:rowOff>93318</xdr:rowOff>
    </xdr:to>
    <xdr:sp macro="" textlink="">
      <xdr:nvSpPr>
        <xdr:cNvPr id="646" name="円/楕円 645"/>
        <xdr:cNvSpPr/>
      </xdr:nvSpPr>
      <xdr:spPr>
        <a:xfrm>
          <a:off x="16268700" y="135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378565" cy="259045"/>
    <xdr:sp macro="" textlink="">
      <xdr:nvSpPr>
        <xdr:cNvPr id="647" name="災害復旧費該当値テキスト"/>
        <xdr:cNvSpPr txBox="1"/>
      </xdr:nvSpPr>
      <xdr:spPr>
        <a:xfrm>
          <a:off x="16370300" y="1349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159770</xdr:rowOff>
    </xdr:from>
    <xdr:to>
      <xdr:col>22</xdr:col>
      <xdr:colOff>415925</xdr:colOff>
      <xdr:row>79</xdr:row>
      <xdr:rowOff>89920</xdr:rowOff>
    </xdr:to>
    <xdr:sp macro="" textlink="">
      <xdr:nvSpPr>
        <xdr:cNvPr id="648" name="円/楕円 647"/>
        <xdr:cNvSpPr/>
      </xdr:nvSpPr>
      <xdr:spPr>
        <a:xfrm>
          <a:off x="15430500" y="135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81047</xdr:rowOff>
    </xdr:from>
    <xdr:ext cx="469744" cy="259045"/>
    <xdr:sp macro="" textlink="">
      <xdr:nvSpPr>
        <xdr:cNvPr id="649" name="テキスト ボックス 648"/>
        <xdr:cNvSpPr txBox="1"/>
      </xdr:nvSpPr>
      <xdr:spPr>
        <a:xfrm>
          <a:off x="15246427" y="136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161697</xdr:rowOff>
    </xdr:from>
    <xdr:to>
      <xdr:col>21</xdr:col>
      <xdr:colOff>212725</xdr:colOff>
      <xdr:row>79</xdr:row>
      <xdr:rowOff>91847</xdr:rowOff>
    </xdr:to>
    <xdr:sp macro="" textlink="">
      <xdr:nvSpPr>
        <xdr:cNvPr id="650" name="円/楕円 649"/>
        <xdr:cNvSpPr/>
      </xdr:nvSpPr>
      <xdr:spPr>
        <a:xfrm>
          <a:off x="14541500" y="135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82974</xdr:rowOff>
    </xdr:from>
    <xdr:ext cx="378565" cy="259045"/>
    <xdr:sp macro="" textlink="">
      <xdr:nvSpPr>
        <xdr:cNvPr id="651" name="テキスト ボックス 650"/>
        <xdr:cNvSpPr txBox="1"/>
      </xdr:nvSpPr>
      <xdr:spPr>
        <a:xfrm>
          <a:off x="14403017" y="136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161671</xdr:rowOff>
    </xdr:from>
    <xdr:to>
      <xdr:col>20</xdr:col>
      <xdr:colOff>9525</xdr:colOff>
      <xdr:row>79</xdr:row>
      <xdr:rowOff>91821</xdr:rowOff>
    </xdr:to>
    <xdr:sp macro="" textlink="">
      <xdr:nvSpPr>
        <xdr:cNvPr id="652" name="円/楕円 651"/>
        <xdr:cNvSpPr/>
      </xdr:nvSpPr>
      <xdr:spPr>
        <a:xfrm>
          <a:off x="13652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82948</xdr:rowOff>
    </xdr:from>
    <xdr:ext cx="378565" cy="259045"/>
    <xdr:sp macro="" textlink="">
      <xdr:nvSpPr>
        <xdr:cNvPr id="653" name="テキスト ボックス 652"/>
        <xdr:cNvSpPr txBox="1"/>
      </xdr:nvSpPr>
      <xdr:spPr>
        <a:xfrm>
          <a:off x="13514017" y="13627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159807</xdr:rowOff>
    </xdr:from>
    <xdr:to>
      <xdr:col>18</xdr:col>
      <xdr:colOff>492125</xdr:colOff>
      <xdr:row>79</xdr:row>
      <xdr:rowOff>89957</xdr:rowOff>
    </xdr:to>
    <xdr:sp macro="" textlink="">
      <xdr:nvSpPr>
        <xdr:cNvPr id="654" name="円/楕円 653"/>
        <xdr:cNvSpPr/>
      </xdr:nvSpPr>
      <xdr:spPr>
        <a:xfrm>
          <a:off x="12763500" y="135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81084</xdr:rowOff>
    </xdr:from>
    <xdr:ext cx="469744" cy="259045"/>
    <xdr:sp macro="" textlink="">
      <xdr:nvSpPr>
        <xdr:cNvPr id="655" name="テキスト ボックス 654"/>
        <xdr:cNvSpPr txBox="1"/>
      </xdr:nvSpPr>
      <xdr:spPr>
        <a:xfrm>
          <a:off x="12579427" y="136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77" name="直線コネクタ 676"/>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78"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79" name="直線コネクタ 678"/>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0"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1" name="直線コネクタ 680"/>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58593</xdr:rowOff>
    </xdr:from>
    <xdr:to>
      <xdr:col>23</xdr:col>
      <xdr:colOff>517525</xdr:colOff>
      <xdr:row>97</xdr:row>
      <xdr:rowOff>72628</xdr:rowOff>
    </xdr:to>
    <xdr:cxnSp macro="">
      <xdr:nvCxnSpPr>
        <xdr:cNvPr id="682" name="直線コネクタ 681"/>
        <xdr:cNvCxnSpPr/>
      </xdr:nvCxnSpPr>
      <xdr:spPr>
        <a:xfrm>
          <a:off x="15481300" y="16689243"/>
          <a:ext cx="8382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3"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4" name="フローチャート : 判断 683"/>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56764</xdr:rowOff>
    </xdr:from>
    <xdr:to>
      <xdr:col>22</xdr:col>
      <xdr:colOff>365125</xdr:colOff>
      <xdr:row>97</xdr:row>
      <xdr:rowOff>58593</xdr:rowOff>
    </xdr:to>
    <xdr:cxnSp macro="">
      <xdr:nvCxnSpPr>
        <xdr:cNvPr id="685" name="直線コネクタ 684"/>
        <xdr:cNvCxnSpPr/>
      </xdr:nvCxnSpPr>
      <xdr:spPr>
        <a:xfrm>
          <a:off x="14592300" y="166874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6" name="フローチャート : 判断 685"/>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7" name="テキスト ボックス 686"/>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43152</xdr:rowOff>
    </xdr:from>
    <xdr:to>
      <xdr:col>21</xdr:col>
      <xdr:colOff>161925</xdr:colOff>
      <xdr:row>97</xdr:row>
      <xdr:rowOff>56764</xdr:rowOff>
    </xdr:to>
    <xdr:cxnSp macro="">
      <xdr:nvCxnSpPr>
        <xdr:cNvPr id="688" name="直線コネクタ 687"/>
        <xdr:cNvCxnSpPr/>
      </xdr:nvCxnSpPr>
      <xdr:spPr>
        <a:xfrm>
          <a:off x="13703300" y="16673802"/>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9" name="フローチャート : 判断 688"/>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0" name="テキスト ボックス 689"/>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35358</xdr:rowOff>
    </xdr:from>
    <xdr:to>
      <xdr:col>19</xdr:col>
      <xdr:colOff>644525</xdr:colOff>
      <xdr:row>97</xdr:row>
      <xdr:rowOff>43152</xdr:rowOff>
    </xdr:to>
    <xdr:cxnSp macro="">
      <xdr:nvCxnSpPr>
        <xdr:cNvPr id="691" name="直線コネクタ 690"/>
        <xdr:cNvCxnSpPr/>
      </xdr:nvCxnSpPr>
      <xdr:spPr>
        <a:xfrm>
          <a:off x="12814300" y="16666008"/>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2" name="フローチャート : 判断 691"/>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3" name="テキスト ボックス 692"/>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4" name="フローチャート : 判断 693"/>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5" name="テキスト ボックス 694"/>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21828</xdr:rowOff>
    </xdr:from>
    <xdr:to>
      <xdr:col>23</xdr:col>
      <xdr:colOff>568325</xdr:colOff>
      <xdr:row>97</xdr:row>
      <xdr:rowOff>123428</xdr:rowOff>
    </xdr:to>
    <xdr:sp macro="" textlink="">
      <xdr:nvSpPr>
        <xdr:cNvPr id="701" name="円/楕円 700"/>
        <xdr:cNvSpPr/>
      </xdr:nvSpPr>
      <xdr:spPr>
        <a:xfrm>
          <a:off x="16268700" y="166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255</xdr:rowOff>
    </xdr:from>
    <xdr:ext cx="534377" cy="259045"/>
    <xdr:sp macro="" textlink="">
      <xdr:nvSpPr>
        <xdr:cNvPr id="702" name="公債費該当値テキスト"/>
        <xdr:cNvSpPr txBox="1"/>
      </xdr:nvSpPr>
      <xdr:spPr>
        <a:xfrm>
          <a:off x="16370300" y="166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7793</xdr:rowOff>
    </xdr:from>
    <xdr:to>
      <xdr:col>22</xdr:col>
      <xdr:colOff>415925</xdr:colOff>
      <xdr:row>97</xdr:row>
      <xdr:rowOff>109393</xdr:rowOff>
    </xdr:to>
    <xdr:sp macro="" textlink="">
      <xdr:nvSpPr>
        <xdr:cNvPr id="703" name="円/楕円 702"/>
        <xdr:cNvSpPr/>
      </xdr:nvSpPr>
      <xdr:spPr>
        <a:xfrm>
          <a:off x="15430500" y="166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100520</xdr:rowOff>
    </xdr:from>
    <xdr:ext cx="534377" cy="259045"/>
    <xdr:sp macro="" textlink="">
      <xdr:nvSpPr>
        <xdr:cNvPr id="704" name="テキスト ボックス 703"/>
        <xdr:cNvSpPr txBox="1"/>
      </xdr:nvSpPr>
      <xdr:spPr>
        <a:xfrm>
          <a:off x="15214111" y="167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5964</xdr:rowOff>
    </xdr:from>
    <xdr:to>
      <xdr:col>21</xdr:col>
      <xdr:colOff>212725</xdr:colOff>
      <xdr:row>97</xdr:row>
      <xdr:rowOff>107564</xdr:rowOff>
    </xdr:to>
    <xdr:sp macro="" textlink="">
      <xdr:nvSpPr>
        <xdr:cNvPr id="705" name="円/楕円 704"/>
        <xdr:cNvSpPr/>
      </xdr:nvSpPr>
      <xdr:spPr>
        <a:xfrm>
          <a:off x="14541500" y="1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98691</xdr:rowOff>
    </xdr:from>
    <xdr:ext cx="534377" cy="259045"/>
    <xdr:sp macro="" textlink="">
      <xdr:nvSpPr>
        <xdr:cNvPr id="706" name="テキスト ボックス 705"/>
        <xdr:cNvSpPr txBox="1"/>
      </xdr:nvSpPr>
      <xdr:spPr>
        <a:xfrm>
          <a:off x="14325111" y="16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163802</xdr:rowOff>
    </xdr:from>
    <xdr:to>
      <xdr:col>20</xdr:col>
      <xdr:colOff>9525</xdr:colOff>
      <xdr:row>97</xdr:row>
      <xdr:rowOff>93952</xdr:rowOff>
    </xdr:to>
    <xdr:sp macro="" textlink="">
      <xdr:nvSpPr>
        <xdr:cNvPr id="707" name="円/楕円 706"/>
        <xdr:cNvSpPr/>
      </xdr:nvSpPr>
      <xdr:spPr>
        <a:xfrm>
          <a:off x="13652500" y="166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85079</xdr:rowOff>
    </xdr:from>
    <xdr:ext cx="534377" cy="259045"/>
    <xdr:sp macro="" textlink="">
      <xdr:nvSpPr>
        <xdr:cNvPr id="708" name="テキスト ボックス 707"/>
        <xdr:cNvSpPr txBox="1"/>
      </xdr:nvSpPr>
      <xdr:spPr>
        <a:xfrm>
          <a:off x="13436111" y="167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156008</xdr:rowOff>
    </xdr:from>
    <xdr:to>
      <xdr:col>18</xdr:col>
      <xdr:colOff>492125</xdr:colOff>
      <xdr:row>97</xdr:row>
      <xdr:rowOff>86158</xdr:rowOff>
    </xdr:to>
    <xdr:sp macro="" textlink="">
      <xdr:nvSpPr>
        <xdr:cNvPr id="709" name="円/楕円 708"/>
        <xdr:cNvSpPr/>
      </xdr:nvSpPr>
      <xdr:spPr>
        <a:xfrm>
          <a:off x="12763500" y="166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77285</xdr:rowOff>
    </xdr:from>
    <xdr:ext cx="534377" cy="259045"/>
    <xdr:sp macro="" textlink="">
      <xdr:nvSpPr>
        <xdr:cNvPr id="710" name="テキスト ボックス 709"/>
        <xdr:cNvSpPr txBox="1"/>
      </xdr:nvSpPr>
      <xdr:spPr>
        <a:xfrm>
          <a:off x="12547111" y="16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2" name="直線コネクタ 731"/>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3"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5"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36" name="直線コネクタ 735"/>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38"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39" name="フローチャート : 判断 738"/>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1" name="フローチャート : 判断 740"/>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2" name="テキスト ボックス 741"/>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4" name="フローチャート : 判断 743"/>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45" name="テキスト ボックス 744"/>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47" name="フローチャート : 判断 746"/>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48" name="テキスト ボックス 747"/>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49" name="フローチャート : 判断 748"/>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0" name="テキスト ボックス 749"/>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57"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9" name="テキスト ボックス 778"/>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1" name="テキスト ボックス 78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3" name="テキスト ボックス 782"/>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5" name="テキスト ボックス 784"/>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7" name="テキスト ボックス 78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4" name="フローチャート : 判断 803"/>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5" name="テキスト ボックス 804"/>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6" name="フローチャート : 判断 805"/>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7" name="テキスト ボックス 806"/>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0" name="テキスト ボックス 81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消防費については庁舎耐震工事が終了したことから前年度に比べ減少した。また、増加率が大きかった総務費については、ふるさと納税寄附金が飛躍的に伸び、当該寄附金を基金へ積立てたことによるもの</a:t>
          </a:r>
          <a:r>
            <a:rPr kumimoji="1" lang="ja-JP" altLang="en-US" sz="1300">
              <a:solidFill>
                <a:sysClr val="windowText" lastClr="000000"/>
              </a:solidFill>
              <a:latin typeface="ＭＳ Ｐゴシック"/>
            </a:rPr>
            <a:t>であり、類似団体平均を大きく上回る結果となった。農林水産業費については、木質バイオマス施設建設に係る補助事業が終了したことで前年度から大きく減少した。民生費については平成２３年度から増加傾向であり、平成２７年度においても町の施策の１つである保育料無料化、子ども医療費無料化事業の拡充により扶助費が伸びている。</a:t>
          </a:r>
          <a:endParaRPr kumimoji="1" lang="en-US" altLang="ja-JP" sz="1300">
            <a:solidFill>
              <a:sysClr val="windowText" lastClr="000000"/>
            </a:solidFill>
            <a:latin typeface="ＭＳ Ｐゴシック"/>
          </a:endParaRPr>
        </a:p>
        <a:p>
          <a:r>
            <a:rPr kumimoji="1" lang="ja-JP" altLang="en-US" sz="1300">
              <a:latin typeface="ＭＳ Ｐゴシック"/>
            </a:rPr>
            <a:t>　　総務費、民生費については今後も増加していく見込みであり、類似団体平均を大きく下回る教育費等にいかに予算が割り振れるかが大きなポイントである。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財政調整基金の標準財政規模比は平成２３年度からほぼ横ばいと言える。平成２６年度については取り崩しを行ったため、同比と実質単年度収支が悪化した。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また、実質収支額については、町税、ふるさと納税寄附金の予算超過が大きかったたことが主な要因である。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自主財源の確保に努め、基金に頼らない財政運営が求められる。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全会計の合計実質収支額が上昇傾向にある。平成２７年度の標準財政規模比は、一般会計が最も大きく</a:t>
          </a:r>
          <a:r>
            <a:rPr kumimoji="1" lang="en-US" altLang="ja-JP" sz="1400">
              <a:latin typeface="ＭＳ ゴシック" pitchFamily="49" charset="-128"/>
              <a:ea typeface="ＭＳ ゴシック" pitchFamily="49" charset="-128"/>
            </a:rPr>
            <a:t>5.53</a:t>
          </a:r>
          <a:r>
            <a:rPr kumimoji="1" lang="ja-JP" altLang="en-US" sz="1400">
              <a:latin typeface="ＭＳ ゴシック" pitchFamily="49" charset="-128"/>
              <a:ea typeface="ＭＳ ゴシック" pitchFamily="49" charset="-128"/>
            </a:rPr>
            <a:t>％となった。これは、町税及びふるさと納税寄附金の増加によるものが大きいが、他会計においては一般会計からの繰入額の増額も要因の１つになっている。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公営企業経営戦略等の早期策定により、中長期的視野を持った経営を行う必要がある。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Profile/650/Desktop/29&#24180;&#24230;/H27&#36001;&#25919;&#29366;&#27841;&#36039;&#26009;&#38598;/&#12304;&#36001;&#25919;&#29366;&#27841;&#36039;&#26009;&#38598;&#12305;_454061_&#37117;&#36786;&#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53.7</v>
          </cell>
          <cell r="L73">
            <v>49.3</v>
          </cell>
          <cell r="M73">
            <v>64.400000000000006</v>
          </cell>
          <cell r="N73">
            <v>61.4</v>
          </cell>
          <cell r="O73">
            <v>47</v>
          </cell>
        </row>
        <row r="75">
          <cell r="K75">
            <v>14.7</v>
          </cell>
          <cell r="L75">
            <v>12.9</v>
          </cell>
          <cell r="M75">
            <v>11.9</v>
          </cell>
          <cell r="N75">
            <v>11.2</v>
          </cell>
          <cell r="O75">
            <v>10.199999999999999</v>
          </cell>
        </row>
        <row r="77">
          <cell r="G77" t="str">
            <v>類似団体内平均値</v>
          </cell>
          <cell r="K77">
            <v>74.8</v>
          </cell>
          <cell r="L77">
            <v>64.7</v>
          </cell>
          <cell r="M77">
            <v>55.2</v>
          </cell>
          <cell r="N77">
            <v>54</v>
          </cell>
          <cell r="O77">
            <v>58.9</v>
          </cell>
        </row>
        <row r="79">
          <cell r="K79">
            <v>14.5</v>
          </cell>
          <cell r="L79">
            <v>13.3</v>
          </cell>
          <cell r="M79">
            <v>12.5</v>
          </cell>
          <cell r="N79">
            <v>11.5</v>
          </cell>
          <cell r="O79">
            <v>10.8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7074523</v>
      </c>
      <c r="BO4" s="349"/>
      <c r="BP4" s="349"/>
      <c r="BQ4" s="349"/>
      <c r="BR4" s="349"/>
      <c r="BS4" s="349"/>
      <c r="BT4" s="349"/>
      <c r="BU4" s="350"/>
      <c r="BV4" s="348">
        <v>6487444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6778726</v>
      </c>
      <c r="BO5" s="386"/>
      <c r="BP5" s="386"/>
      <c r="BQ5" s="386"/>
      <c r="BR5" s="386"/>
      <c r="BS5" s="386"/>
      <c r="BT5" s="386"/>
      <c r="BU5" s="387"/>
      <c r="BV5" s="385">
        <v>6300221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90.1</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295797</v>
      </c>
      <c r="BO6" s="386"/>
      <c r="BP6" s="386"/>
      <c r="BQ6" s="386"/>
      <c r="BR6" s="386"/>
      <c r="BS6" s="386"/>
      <c r="BT6" s="386"/>
      <c r="BU6" s="387"/>
      <c r="BV6" s="385">
        <v>187223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93.4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103443</v>
      </c>
      <c r="BO7" s="386"/>
      <c r="BP7" s="386"/>
      <c r="BQ7" s="386"/>
      <c r="BR7" s="386"/>
      <c r="BS7" s="386"/>
      <c r="BT7" s="386"/>
      <c r="BU7" s="387"/>
      <c r="BV7" s="385">
        <v>61344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3472329</v>
      </c>
      <c r="CU7" s="386"/>
      <c r="CV7" s="386"/>
      <c r="CW7" s="386"/>
      <c r="CX7" s="386"/>
      <c r="CY7" s="386"/>
      <c r="CZ7" s="386"/>
      <c r="DA7" s="387"/>
      <c r="DB7" s="385">
        <v>3347333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192354</v>
      </c>
      <c r="BO8" s="386"/>
      <c r="BP8" s="386"/>
      <c r="BQ8" s="386"/>
      <c r="BR8" s="386"/>
      <c r="BS8" s="386"/>
      <c r="BT8" s="386"/>
      <c r="BU8" s="387"/>
      <c r="BV8" s="385">
        <v>125879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10391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66475</v>
      </c>
      <c r="BO9" s="386"/>
      <c r="BP9" s="386"/>
      <c r="BQ9" s="386"/>
      <c r="BR9" s="386"/>
      <c r="BS9" s="386"/>
      <c r="BT9" s="386"/>
      <c r="BU9" s="387"/>
      <c r="BV9" s="385">
        <v>5389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11137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220</v>
      </c>
      <c r="BO10" s="386"/>
      <c r="BP10" s="386"/>
      <c r="BQ10" s="386"/>
      <c r="BR10" s="386"/>
      <c r="BS10" s="386"/>
      <c r="BT10" s="386"/>
      <c r="BU10" s="387"/>
      <c r="BV10" s="385">
        <v>208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10867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56025</v>
      </c>
      <c r="BO12" s="386"/>
      <c r="BP12" s="386"/>
      <c r="BQ12" s="386"/>
      <c r="BR12" s="386"/>
      <c r="BS12" s="386"/>
      <c r="BT12" s="386"/>
      <c r="BU12" s="387"/>
      <c r="BV12" s="385">
        <v>109034</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10858</v>
      </c>
      <c r="S13" s="467"/>
      <c r="T13" s="467"/>
      <c r="U13" s="467"/>
      <c r="V13" s="468"/>
      <c r="W13" s="401" t="s">
        <v>121</v>
      </c>
      <c r="X13" s="402"/>
      <c r="Y13" s="402"/>
      <c r="Z13" s="402"/>
      <c r="AA13" s="402"/>
      <c r="AB13" s="392"/>
      <c r="AC13" s="436">
        <v>1497</v>
      </c>
      <c r="AD13" s="437"/>
      <c r="AE13" s="437"/>
      <c r="AF13" s="437"/>
      <c r="AG13" s="476"/>
      <c r="AH13" s="436">
        <v>1718</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10670</v>
      </c>
      <c r="BO13" s="386"/>
      <c r="BP13" s="386"/>
      <c r="BQ13" s="386"/>
      <c r="BR13" s="386"/>
      <c r="BS13" s="386"/>
      <c r="BT13" s="386"/>
      <c r="BU13" s="387"/>
      <c r="BV13" s="385">
        <v>-103437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10991</v>
      </c>
      <c r="S14" s="467"/>
      <c r="T14" s="467"/>
      <c r="U14" s="467"/>
      <c r="V14" s="468"/>
      <c r="W14" s="375"/>
      <c r="X14" s="376"/>
      <c r="Y14" s="376"/>
      <c r="Z14" s="376"/>
      <c r="AA14" s="376"/>
      <c r="AB14" s="365"/>
      <c r="AC14" s="469">
        <v>29.1</v>
      </c>
      <c r="AD14" s="470"/>
      <c r="AE14" s="470"/>
      <c r="AF14" s="470"/>
      <c r="AG14" s="471"/>
      <c r="AH14" s="469">
        <v>29.3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47</v>
      </c>
      <c r="CU14" s="481"/>
      <c r="CV14" s="481"/>
      <c r="CW14" s="481"/>
      <c r="CX14" s="481"/>
      <c r="CY14" s="481"/>
      <c r="CZ14" s="481"/>
      <c r="DA14" s="482"/>
      <c r="DB14" s="480">
        <v>61.4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10981</v>
      </c>
      <c r="S15" s="467"/>
      <c r="T15" s="467"/>
      <c r="U15" s="467"/>
      <c r="V15" s="468"/>
      <c r="W15" s="401" t="s">
        <v>128</v>
      </c>
      <c r="X15" s="402"/>
      <c r="Y15" s="402"/>
      <c r="Z15" s="402"/>
      <c r="AA15" s="402"/>
      <c r="AB15" s="392"/>
      <c r="AC15" s="436">
        <v>1261</v>
      </c>
      <c r="AD15" s="437"/>
      <c r="AE15" s="437"/>
      <c r="AF15" s="437"/>
      <c r="AG15" s="476"/>
      <c r="AH15" s="436">
        <v>1482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884436</v>
      </c>
      <c r="BO15" s="349"/>
      <c r="BP15" s="349"/>
      <c r="BQ15" s="349"/>
      <c r="BR15" s="349"/>
      <c r="BS15" s="349"/>
      <c r="BT15" s="349"/>
      <c r="BU15" s="350"/>
      <c r="BV15" s="348">
        <v>824233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24.5</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3074884</v>
      </c>
      <c r="BO16" s="386"/>
      <c r="BP16" s="386"/>
      <c r="BQ16" s="386"/>
      <c r="BR16" s="386"/>
      <c r="BS16" s="386"/>
      <c r="BT16" s="386"/>
      <c r="BU16" s="387"/>
      <c r="BV16" s="385">
        <v>2947288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2384</v>
      </c>
      <c r="AD17" s="437"/>
      <c r="AE17" s="437"/>
      <c r="AF17" s="437"/>
      <c r="AG17" s="476"/>
      <c r="AH17" s="436">
        <v>2664</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1099308</v>
      </c>
      <c r="BO17" s="386"/>
      <c r="BP17" s="386"/>
      <c r="BQ17" s="386"/>
      <c r="BR17" s="386"/>
      <c r="BS17" s="386"/>
      <c r="BT17" s="386"/>
      <c r="BU17" s="387"/>
      <c r="BV17" s="385">
        <v>1041700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102.11</v>
      </c>
      <c r="M18" s="498"/>
      <c r="N18" s="498"/>
      <c r="O18" s="498"/>
      <c r="P18" s="498"/>
      <c r="Q18" s="498"/>
      <c r="R18" s="499"/>
      <c r="S18" s="499"/>
      <c r="T18" s="499"/>
      <c r="U18" s="499"/>
      <c r="V18" s="500"/>
      <c r="W18" s="403"/>
      <c r="X18" s="404"/>
      <c r="Y18" s="404"/>
      <c r="Z18" s="404"/>
      <c r="AA18" s="404"/>
      <c r="AB18" s="395"/>
      <c r="AC18" s="501">
        <v>46.4</v>
      </c>
      <c r="AD18" s="502"/>
      <c r="AE18" s="502"/>
      <c r="AF18" s="502"/>
      <c r="AG18" s="503"/>
      <c r="AH18" s="501">
        <v>45.4</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3156013</v>
      </c>
      <c r="BO18" s="386"/>
      <c r="BP18" s="386"/>
      <c r="BQ18" s="386"/>
      <c r="BR18" s="386"/>
      <c r="BS18" s="386"/>
      <c r="BT18" s="386"/>
      <c r="BU18" s="387"/>
      <c r="BV18" s="385">
        <v>2943401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4200042</v>
      </c>
      <c r="BO19" s="386"/>
      <c r="BP19" s="386"/>
      <c r="BQ19" s="386"/>
      <c r="BR19" s="386"/>
      <c r="BS19" s="386"/>
      <c r="BT19" s="386"/>
      <c r="BU19" s="387"/>
      <c r="BV19" s="385">
        <v>3884035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3940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5822855</v>
      </c>
      <c r="BO23" s="386"/>
      <c r="BP23" s="386"/>
      <c r="BQ23" s="386"/>
      <c r="BR23" s="386"/>
      <c r="BS23" s="386"/>
      <c r="BT23" s="386"/>
      <c r="BU23" s="387"/>
      <c r="BV23" s="385">
        <v>5669867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6820</v>
      </c>
      <c r="R24" s="437"/>
      <c r="S24" s="437"/>
      <c r="T24" s="437"/>
      <c r="U24" s="437"/>
      <c r="V24" s="476"/>
      <c r="W24" s="531"/>
      <c r="X24" s="519"/>
      <c r="Y24" s="520"/>
      <c r="Z24" s="435" t="s">
        <v>151</v>
      </c>
      <c r="AA24" s="415"/>
      <c r="AB24" s="415"/>
      <c r="AC24" s="415"/>
      <c r="AD24" s="415"/>
      <c r="AE24" s="415"/>
      <c r="AF24" s="415"/>
      <c r="AG24" s="416"/>
      <c r="AH24" s="436">
        <v>111</v>
      </c>
      <c r="AI24" s="437"/>
      <c r="AJ24" s="437"/>
      <c r="AK24" s="437"/>
      <c r="AL24" s="476"/>
      <c r="AM24" s="436">
        <v>351870</v>
      </c>
      <c r="AN24" s="437"/>
      <c r="AO24" s="437"/>
      <c r="AP24" s="437"/>
      <c r="AQ24" s="437"/>
      <c r="AR24" s="476"/>
      <c r="AS24" s="436">
        <v>3170</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5024282</v>
      </c>
      <c r="BO24" s="386"/>
      <c r="BP24" s="386"/>
      <c r="BQ24" s="386"/>
      <c r="BR24" s="386"/>
      <c r="BS24" s="386"/>
      <c r="BT24" s="386"/>
      <c r="BU24" s="387"/>
      <c r="BV24" s="385">
        <v>4759868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5600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594133</v>
      </c>
      <c r="BO25" s="349"/>
      <c r="BP25" s="349"/>
      <c r="BQ25" s="349"/>
      <c r="BR25" s="349"/>
      <c r="BS25" s="349"/>
      <c r="BT25" s="349"/>
      <c r="BU25" s="350"/>
      <c r="BV25" s="348">
        <v>606466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5300</v>
      </c>
      <c r="R26" s="437"/>
      <c r="S26" s="437"/>
      <c r="T26" s="437"/>
      <c r="U26" s="437"/>
      <c r="V26" s="476"/>
      <c r="W26" s="531"/>
      <c r="X26" s="519"/>
      <c r="Y26" s="520"/>
      <c r="Z26" s="435" t="s">
        <v>157</v>
      </c>
      <c r="AA26" s="541"/>
      <c r="AB26" s="541"/>
      <c r="AC26" s="541"/>
      <c r="AD26" s="541"/>
      <c r="AE26" s="541"/>
      <c r="AF26" s="541"/>
      <c r="AG26" s="542"/>
      <c r="AH26" s="436">
        <v>3</v>
      </c>
      <c r="AI26" s="437"/>
      <c r="AJ26" s="437"/>
      <c r="AK26" s="437"/>
      <c r="AL26" s="476"/>
      <c r="AM26" s="436">
        <v>9906</v>
      </c>
      <c r="AN26" s="437"/>
      <c r="AO26" s="437"/>
      <c r="AP26" s="437"/>
      <c r="AQ26" s="437"/>
      <c r="AR26" s="476"/>
      <c r="AS26" s="436">
        <v>3302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2960</v>
      </c>
      <c r="R27" s="437"/>
      <c r="S27" s="437"/>
      <c r="T27" s="437"/>
      <c r="U27" s="437"/>
      <c r="V27" s="476"/>
      <c r="W27" s="531"/>
      <c r="X27" s="519"/>
      <c r="Y27" s="520"/>
      <c r="Z27" s="435" t="s">
        <v>160</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2190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807972</v>
      </c>
      <c r="BO28" s="349"/>
      <c r="BP28" s="349"/>
      <c r="BQ28" s="349"/>
      <c r="BR28" s="349"/>
      <c r="BS28" s="349"/>
      <c r="BT28" s="349"/>
      <c r="BU28" s="350"/>
      <c r="BV28" s="348">
        <v>800777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8</v>
      </c>
      <c r="M29" s="437"/>
      <c r="N29" s="437"/>
      <c r="O29" s="437"/>
      <c r="P29" s="476"/>
      <c r="Q29" s="436">
        <v>2050</v>
      </c>
      <c r="R29" s="437"/>
      <c r="S29" s="437"/>
      <c r="T29" s="437"/>
      <c r="U29" s="437"/>
      <c r="V29" s="476"/>
      <c r="W29" s="532"/>
      <c r="X29" s="533"/>
      <c r="Y29" s="534"/>
      <c r="Z29" s="435" t="s">
        <v>167</v>
      </c>
      <c r="AA29" s="415"/>
      <c r="AB29" s="415"/>
      <c r="AC29" s="415"/>
      <c r="AD29" s="415"/>
      <c r="AE29" s="415"/>
      <c r="AF29" s="415"/>
      <c r="AG29" s="416"/>
      <c r="AH29" s="436">
        <v>111</v>
      </c>
      <c r="AI29" s="437"/>
      <c r="AJ29" s="437"/>
      <c r="AK29" s="437"/>
      <c r="AL29" s="476"/>
      <c r="AM29" s="436">
        <v>351870</v>
      </c>
      <c r="AN29" s="437"/>
      <c r="AO29" s="437"/>
      <c r="AP29" s="437"/>
      <c r="AQ29" s="437"/>
      <c r="AR29" s="476"/>
      <c r="AS29" s="436">
        <v>3170</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22802</v>
      </c>
      <c r="BO29" s="386"/>
      <c r="BP29" s="386"/>
      <c r="BQ29" s="386"/>
      <c r="BR29" s="386"/>
      <c r="BS29" s="386"/>
      <c r="BT29" s="386"/>
      <c r="BU29" s="387"/>
      <c r="BV29" s="385">
        <v>22794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831457</v>
      </c>
      <c r="BO30" s="555"/>
      <c r="BP30" s="555"/>
      <c r="BQ30" s="555"/>
      <c r="BR30" s="555"/>
      <c r="BS30" s="555"/>
      <c r="BT30" s="555"/>
      <c r="BU30" s="556"/>
      <c r="BV30" s="554">
        <v>575603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川南・都農衛生組合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（有）都農ワイン</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介護保険事業特別会計（保険事業勘定）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東都農地区簡易水道事業特別会計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宮崎県東児湯消防組合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宮崎県環境整備公社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西都児湯環境整備事務組合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宮崎県市町村総合事務組合（一般会計）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宮崎県市町村総合事務組合（市町村交通災害共済事業特別会計）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宮崎県後期高齢者医療連合（一般会計）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宮崎県後期高齢者医療連合（後期高齢者医療特別会計）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宮崎県自治会館管理組合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528</v>
      </c>
      <c r="D34" s="1151"/>
      <c r="E34" s="1152"/>
      <c r="F34" s="32">
        <v>2.94</v>
      </c>
      <c r="G34" s="33">
        <v>3.37</v>
      </c>
      <c r="H34" s="33">
        <v>3.56</v>
      </c>
      <c r="I34" s="33">
        <v>3.76</v>
      </c>
      <c r="J34" s="34">
        <v>5.53</v>
      </c>
      <c r="K34" s="22"/>
      <c r="L34" s="22"/>
      <c r="M34" s="22"/>
      <c r="N34" s="22"/>
      <c r="O34" s="22"/>
      <c r="P34" s="22"/>
    </row>
    <row r="35" spans="1:16" ht="39" customHeight="1" x14ac:dyDescent="0.15">
      <c r="A35" s="22"/>
      <c r="B35" s="35"/>
      <c r="C35" s="1145" t="s">
        <v>529</v>
      </c>
      <c r="D35" s="1146"/>
      <c r="E35" s="1147"/>
      <c r="F35" s="36">
        <v>4.04</v>
      </c>
      <c r="G35" s="37">
        <v>6.29</v>
      </c>
      <c r="H35" s="37">
        <v>7.21</v>
      </c>
      <c r="I35" s="37">
        <v>7.19</v>
      </c>
      <c r="J35" s="38">
        <v>5.41</v>
      </c>
      <c r="K35" s="22"/>
      <c r="L35" s="22"/>
      <c r="M35" s="22"/>
      <c r="N35" s="22"/>
      <c r="O35" s="22"/>
      <c r="P35" s="22"/>
    </row>
    <row r="36" spans="1:16" ht="39" customHeight="1" x14ac:dyDescent="0.15">
      <c r="A36" s="22"/>
      <c r="B36" s="35"/>
      <c r="C36" s="1145" t="s">
        <v>530</v>
      </c>
      <c r="D36" s="1146"/>
      <c r="E36" s="1147"/>
      <c r="F36" s="36">
        <v>2.38</v>
      </c>
      <c r="G36" s="37">
        <v>3.37</v>
      </c>
      <c r="H36" s="37">
        <v>3.58</v>
      </c>
      <c r="I36" s="37">
        <v>4.2</v>
      </c>
      <c r="J36" s="38">
        <v>5.2</v>
      </c>
      <c r="K36" s="22"/>
      <c r="L36" s="22"/>
      <c r="M36" s="22"/>
      <c r="N36" s="22"/>
      <c r="O36" s="22"/>
      <c r="P36" s="22"/>
    </row>
    <row r="37" spans="1:16" ht="39" customHeight="1" x14ac:dyDescent="0.15">
      <c r="A37" s="22"/>
      <c r="B37" s="35"/>
      <c r="C37" s="1145" t="s">
        <v>531</v>
      </c>
      <c r="D37" s="1146"/>
      <c r="E37" s="1147"/>
      <c r="F37" s="36">
        <v>3.6</v>
      </c>
      <c r="G37" s="37">
        <v>3.56</v>
      </c>
      <c r="H37" s="37">
        <v>2.88</v>
      </c>
      <c r="I37" s="37">
        <v>3.69</v>
      </c>
      <c r="J37" s="38">
        <v>4.3</v>
      </c>
      <c r="K37" s="22"/>
      <c r="L37" s="22"/>
      <c r="M37" s="22"/>
      <c r="N37" s="22"/>
      <c r="O37" s="22"/>
      <c r="P37" s="22"/>
    </row>
    <row r="38" spans="1:16" ht="39" customHeight="1" x14ac:dyDescent="0.15">
      <c r="A38" s="22"/>
      <c r="B38" s="35"/>
      <c r="C38" s="1145" t="s">
        <v>532</v>
      </c>
      <c r="D38" s="1146"/>
      <c r="E38" s="1147"/>
      <c r="F38" s="36">
        <v>0.79</v>
      </c>
      <c r="G38" s="37">
        <v>0.64</v>
      </c>
      <c r="H38" s="37">
        <v>0.91</v>
      </c>
      <c r="I38" s="37">
        <v>0.26</v>
      </c>
      <c r="J38" s="38">
        <v>1.45</v>
      </c>
      <c r="K38" s="22"/>
      <c r="L38" s="22"/>
      <c r="M38" s="22"/>
      <c r="N38" s="22"/>
      <c r="O38" s="22"/>
      <c r="P38" s="22"/>
    </row>
    <row r="39" spans="1:16" ht="39" customHeight="1" x14ac:dyDescent="0.15">
      <c r="A39" s="22"/>
      <c r="B39" s="35"/>
      <c r="C39" s="1145" t="s">
        <v>533</v>
      </c>
      <c r="D39" s="1146"/>
      <c r="E39" s="1147"/>
      <c r="F39" s="36">
        <v>0.01</v>
      </c>
      <c r="G39" s="37">
        <v>0.04</v>
      </c>
      <c r="H39" s="37">
        <v>0.03</v>
      </c>
      <c r="I39" s="37">
        <v>0.38</v>
      </c>
      <c r="J39" s="38">
        <v>0.52</v>
      </c>
      <c r="K39" s="22"/>
      <c r="L39" s="22"/>
      <c r="M39" s="22"/>
      <c r="N39" s="22"/>
      <c r="O39" s="22"/>
      <c r="P39" s="22"/>
    </row>
    <row r="40" spans="1:16" ht="39" customHeight="1" x14ac:dyDescent="0.15">
      <c r="A40" s="22"/>
      <c r="B40" s="35"/>
      <c r="C40" s="1145" t="s">
        <v>534</v>
      </c>
      <c r="D40" s="1146"/>
      <c r="E40" s="1147"/>
      <c r="F40" s="36">
        <v>0.05</v>
      </c>
      <c r="G40" s="37">
        <v>0.1</v>
      </c>
      <c r="H40" s="37">
        <v>0.11</v>
      </c>
      <c r="I40" s="37">
        <v>7.0000000000000007E-2</v>
      </c>
      <c r="J40" s="38">
        <v>0.09</v>
      </c>
      <c r="K40" s="22"/>
      <c r="L40" s="22"/>
      <c r="M40" s="22"/>
      <c r="N40" s="22"/>
      <c r="O40" s="22"/>
      <c r="P40" s="22"/>
    </row>
    <row r="41" spans="1:16" ht="39" customHeight="1" x14ac:dyDescent="0.15">
      <c r="A41" s="22"/>
      <c r="B41" s="35"/>
      <c r="C41" s="1145" t="s">
        <v>535</v>
      </c>
      <c r="D41" s="1146"/>
      <c r="E41" s="1147"/>
      <c r="F41" s="36">
        <v>0.05</v>
      </c>
      <c r="G41" s="37">
        <v>0.06</v>
      </c>
      <c r="H41" s="37">
        <v>0.06</v>
      </c>
      <c r="I41" s="37">
        <v>7.0000000000000007E-2</v>
      </c>
      <c r="J41" s="38">
        <v>7.0000000000000007E-2</v>
      </c>
      <c r="K41" s="22"/>
      <c r="L41" s="22"/>
      <c r="M41" s="22"/>
      <c r="N41" s="22"/>
      <c r="O41" s="22"/>
      <c r="P41" s="22"/>
    </row>
    <row r="42" spans="1:16" ht="39" customHeight="1" x14ac:dyDescent="0.15">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537</v>
      </c>
      <c r="D43" s="1149"/>
      <c r="E43" s="1150"/>
      <c r="F43" s="41">
        <v>0.01</v>
      </c>
      <c r="G43" s="42">
        <v>0</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670</v>
      </c>
      <c r="L45" s="60">
        <v>635</v>
      </c>
      <c r="M45" s="60">
        <v>619</v>
      </c>
      <c r="N45" s="60">
        <v>607</v>
      </c>
      <c r="O45" s="61">
        <v>567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v>
      </c>
      <c r="L48" s="64">
        <v>12</v>
      </c>
      <c r="M48" s="64">
        <v>12</v>
      </c>
      <c r="N48" s="64">
        <v>13</v>
      </c>
      <c r="O48" s="65">
        <v>14</v>
      </c>
      <c r="P48" s="48"/>
      <c r="Q48" s="48"/>
      <c r="R48" s="48"/>
      <c r="S48" s="48"/>
      <c r="T48" s="48"/>
      <c r="U48" s="48"/>
    </row>
    <row r="49" spans="1:21" ht="30.75" customHeight="1" x14ac:dyDescent="0.15">
      <c r="A49" s="48"/>
      <c r="B49" s="1163"/>
      <c r="C49" s="1164"/>
      <c r="D49" s="62"/>
      <c r="E49" s="1155" t="s">
        <v>16</v>
      </c>
      <c r="F49" s="1155"/>
      <c r="G49" s="1155"/>
      <c r="H49" s="1155"/>
      <c r="I49" s="1155"/>
      <c r="J49" s="1156"/>
      <c r="K49" s="63">
        <v>50</v>
      </c>
      <c r="L49" s="64">
        <v>52</v>
      </c>
      <c r="M49" s="64">
        <v>52</v>
      </c>
      <c r="N49" s="64">
        <v>53</v>
      </c>
      <c r="O49" s="65">
        <v>66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15</v>
      </c>
      <c r="M50" s="64">
        <v>13</v>
      </c>
      <c r="N50" s="64">
        <v>15</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342</v>
      </c>
      <c r="L52" s="64">
        <v>340</v>
      </c>
      <c r="M52" s="64">
        <v>372</v>
      </c>
      <c r="N52" s="64">
        <v>361</v>
      </c>
      <c r="O52" s="65">
        <v>370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403</v>
      </c>
      <c r="L53" s="69">
        <v>374</v>
      </c>
      <c r="M53" s="69">
        <v>324</v>
      </c>
      <c r="N53" s="69">
        <v>327</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5191</v>
      </c>
      <c r="J41" s="83">
        <v>5320</v>
      </c>
      <c r="K41" s="83">
        <v>5690</v>
      </c>
      <c r="L41" s="83">
        <v>5670</v>
      </c>
      <c r="M41" s="84">
        <v>5823</v>
      </c>
    </row>
    <row r="42" spans="2:13" ht="27.75" customHeight="1" x14ac:dyDescent="0.15">
      <c r="B42" s="1171"/>
      <c r="C42" s="1172"/>
      <c r="D42" s="85"/>
      <c r="E42" s="1177" t="s">
        <v>26</v>
      </c>
      <c r="F42" s="1177"/>
      <c r="G42" s="1177"/>
      <c r="H42" s="1178"/>
      <c r="I42" s="86">
        <v>85</v>
      </c>
      <c r="J42" s="87">
        <v>71</v>
      </c>
      <c r="K42" s="87">
        <v>59</v>
      </c>
      <c r="L42" s="87">
        <v>47</v>
      </c>
      <c r="M42" s="88">
        <v>34</v>
      </c>
    </row>
    <row r="43" spans="2:13" ht="27.75" customHeight="1" x14ac:dyDescent="0.15">
      <c r="B43" s="1171"/>
      <c r="C43" s="1172"/>
      <c r="D43" s="85"/>
      <c r="E43" s="1177" t="s">
        <v>27</v>
      </c>
      <c r="F43" s="1177"/>
      <c r="G43" s="1177"/>
      <c r="H43" s="1178"/>
      <c r="I43" s="86">
        <v>90</v>
      </c>
      <c r="J43" s="87">
        <v>77</v>
      </c>
      <c r="K43" s="87">
        <v>65</v>
      </c>
      <c r="L43" s="87">
        <v>57</v>
      </c>
      <c r="M43" s="88">
        <v>108</v>
      </c>
    </row>
    <row r="44" spans="2:13" ht="27.75" customHeight="1" x14ac:dyDescent="0.15">
      <c r="B44" s="1171"/>
      <c r="C44" s="1172"/>
      <c r="D44" s="85"/>
      <c r="E44" s="1177" t="s">
        <v>28</v>
      </c>
      <c r="F44" s="1177"/>
      <c r="G44" s="1177"/>
      <c r="H44" s="1178"/>
      <c r="I44" s="86">
        <v>450</v>
      </c>
      <c r="J44" s="87">
        <v>405</v>
      </c>
      <c r="K44" s="87">
        <v>436</v>
      </c>
      <c r="L44" s="87">
        <v>504</v>
      </c>
      <c r="M44" s="88">
        <v>468</v>
      </c>
    </row>
    <row r="45" spans="2:13" ht="27.75" customHeight="1" x14ac:dyDescent="0.15">
      <c r="B45" s="1171"/>
      <c r="C45" s="1172"/>
      <c r="D45" s="85"/>
      <c r="E45" s="1177" t="s">
        <v>29</v>
      </c>
      <c r="F45" s="1177"/>
      <c r="G45" s="1177"/>
      <c r="H45" s="1178"/>
      <c r="I45" s="86">
        <v>1175</v>
      </c>
      <c r="J45" s="87">
        <v>1173</v>
      </c>
      <c r="K45" s="87">
        <v>1199</v>
      </c>
      <c r="L45" s="87">
        <v>1047</v>
      </c>
      <c r="M45" s="88">
        <v>1010</v>
      </c>
    </row>
    <row r="46" spans="2:13" ht="27.75" customHeight="1" x14ac:dyDescent="0.15">
      <c r="B46" s="1171"/>
      <c r="C46" s="1172"/>
      <c r="D46" s="85"/>
      <c r="E46" s="1177" t="s">
        <v>30</v>
      </c>
      <c r="F46" s="1177"/>
      <c r="G46" s="1177"/>
      <c r="H46" s="1178"/>
      <c r="I46" s="86">
        <v>17</v>
      </c>
      <c r="J46" s="87">
        <v>15</v>
      </c>
      <c r="K46" s="87">
        <v>14</v>
      </c>
      <c r="L46" s="87">
        <v>12</v>
      </c>
      <c r="M46" s="88">
        <v>11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1795</v>
      </c>
      <c r="J49" s="87">
        <v>1665</v>
      </c>
      <c r="K49" s="87">
        <v>1664</v>
      </c>
      <c r="L49" s="87">
        <v>1628</v>
      </c>
      <c r="M49" s="88">
        <v>1864</v>
      </c>
    </row>
    <row r="50" spans="2:13" ht="27.75" customHeight="1" x14ac:dyDescent="0.15">
      <c r="B50" s="1171"/>
      <c r="C50" s="1172"/>
      <c r="D50" s="85"/>
      <c r="E50" s="1177" t="s">
        <v>35</v>
      </c>
      <c r="F50" s="1177"/>
      <c r="G50" s="1177"/>
      <c r="H50" s="1178"/>
      <c r="I50" s="86">
        <v>186</v>
      </c>
      <c r="J50" s="87">
        <v>164</v>
      </c>
      <c r="K50" s="87">
        <v>142</v>
      </c>
      <c r="L50" s="87">
        <v>127</v>
      </c>
      <c r="M50" s="88">
        <v>113</v>
      </c>
    </row>
    <row r="51" spans="2:13" ht="27.75" customHeight="1" x14ac:dyDescent="0.15">
      <c r="B51" s="1173"/>
      <c r="C51" s="1174"/>
      <c r="D51" s="85"/>
      <c r="E51" s="1177" t="s">
        <v>36</v>
      </c>
      <c r="F51" s="1177"/>
      <c r="G51" s="1177"/>
      <c r="H51" s="1178"/>
      <c r="I51" s="86">
        <v>3360</v>
      </c>
      <c r="J51" s="87">
        <v>3725</v>
      </c>
      <c r="K51" s="87">
        <v>3691</v>
      </c>
      <c r="L51" s="87">
        <v>3736</v>
      </c>
      <c r="M51" s="88">
        <v>4012</v>
      </c>
    </row>
    <row r="52" spans="2:13" ht="27.75" customHeight="1" thickBot="1" x14ac:dyDescent="0.2">
      <c r="B52" s="1181" t="s">
        <v>37</v>
      </c>
      <c r="C52" s="1182"/>
      <c r="D52" s="90"/>
      <c r="E52" s="1183" t="s">
        <v>38</v>
      </c>
      <c r="F52" s="1183"/>
      <c r="G52" s="1183"/>
      <c r="H52" s="1184"/>
      <c r="I52" s="91">
        <v>1666</v>
      </c>
      <c r="J52" s="92">
        <v>1505</v>
      </c>
      <c r="K52" s="92">
        <v>1966</v>
      </c>
      <c r="L52" s="92">
        <v>1846</v>
      </c>
      <c r="M52" s="93">
        <v>1465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22" zoomScale="70" zoomScaleNormal="7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556</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556</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558</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559</v>
      </c>
    </row>
    <row r="50" spans="1:17" x14ac:dyDescent="0.15">
      <c r="B50" s="248"/>
      <c r="C50" s="244"/>
      <c r="D50" s="244"/>
      <c r="E50" s="244"/>
      <c r="F50" s="244"/>
      <c r="G50" s="1206"/>
      <c r="H50" s="1207"/>
      <c r="I50" s="1207"/>
      <c r="J50" s="1208"/>
      <c r="K50" s="1209" t="s">
        <v>520</v>
      </c>
      <c r="L50" s="1209" t="s">
        <v>521</v>
      </c>
      <c r="M50" s="1209" t="s">
        <v>522</v>
      </c>
      <c r="N50" s="1209" t="s">
        <v>523</v>
      </c>
      <c r="O50" s="1209" t="s">
        <v>524</v>
      </c>
    </row>
    <row r="51" spans="1:17" x14ac:dyDescent="0.15">
      <c r="B51" s="248"/>
      <c r="C51" s="244"/>
      <c r="D51" s="244"/>
      <c r="E51" s="244"/>
      <c r="F51" s="244"/>
      <c r="G51" s="1210" t="s">
        <v>560</v>
      </c>
      <c r="H51" s="1211"/>
      <c r="I51" s="1212" t="s">
        <v>561</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562</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563</v>
      </c>
      <c r="H55" s="1225"/>
      <c r="I55" s="1219" t="s">
        <v>561</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562</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1194" t="s">
        <v>558</v>
      </c>
      <c r="I64" s="1195"/>
      <c r="J64" s="1195"/>
      <c r="K64" s="1195"/>
      <c r="L64" s="244"/>
      <c r="M64" s="244"/>
      <c r="N64" s="244"/>
      <c r="O64" s="244"/>
    </row>
    <row r="65" spans="2:30" x14ac:dyDescent="0.15">
      <c r="B65" s="248"/>
      <c r="C65" s="244"/>
      <c r="D65" s="244"/>
      <c r="E65" s="244"/>
      <c r="F65" s="244"/>
      <c r="G65" s="1238" t="s">
        <v>565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566</v>
      </c>
      <c r="I71" s="1244"/>
      <c r="J71" s="1240"/>
      <c r="K71" s="1240"/>
      <c r="L71" s="1241"/>
      <c r="M71" s="1240"/>
      <c r="N71" s="1241"/>
      <c r="O71" s="1242"/>
    </row>
    <row r="72" spans="2:30" x14ac:dyDescent="0.15">
      <c r="B72" s="248"/>
      <c r="C72" s="244"/>
      <c r="D72" s="244"/>
      <c r="E72" s="244"/>
      <c r="F72" s="244"/>
      <c r="G72" s="1206"/>
      <c r="H72" s="1207"/>
      <c r="I72" s="1207"/>
      <c r="J72" s="1208"/>
      <c r="K72" s="1209" t="s">
        <v>520</v>
      </c>
      <c r="L72" s="1209" t="s">
        <v>521</v>
      </c>
      <c r="M72" s="1209" t="s">
        <v>522</v>
      </c>
      <c r="N72" s="1209" t="s">
        <v>523</v>
      </c>
      <c r="O72" s="1209" t="s">
        <v>524</v>
      </c>
    </row>
    <row r="73" spans="2:30" x14ac:dyDescent="0.15">
      <c r="B73" s="248"/>
      <c r="C73" s="244"/>
      <c r="D73" s="244"/>
      <c r="E73" s="244"/>
      <c r="F73" s="244"/>
      <c r="G73" s="1210" t="s">
        <v>560</v>
      </c>
      <c r="H73" s="1211"/>
      <c r="I73" s="1212" t="s">
        <v>561</v>
      </c>
      <c r="J73" s="1212"/>
      <c r="K73" s="1245">
        <v>53.7</v>
      </c>
      <c r="L73" s="1245">
        <v>49.3</v>
      </c>
      <c r="M73" s="1217">
        <v>64.400000000000006</v>
      </c>
      <c r="N73" s="1217">
        <v>61.4</v>
      </c>
      <c r="O73" s="1217">
        <v>47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567</v>
      </c>
      <c r="J75" s="1219"/>
      <c r="K75" s="1246">
        <v>14.7</v>
      </c>
      <c r="L75" s="1246">
        <v>12.9</v>
      </c>
      <c r="M75" s="1246">
        <v>11.9</v>
      </c>
      <c r="N75" s="1246">
        <v>11.2</v>
      </c>
      <c r="O75" s="1246">
        <v>10.199999999999999</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563</v>
      </c>
      <c r="H77" s="1225"/>
      <c r="I77" s="1219" t="s">
        <v>561</v>
      </c>
      <c r="J77" s="1219"/>
      <c r="K77" s="1245">
        <v>74.8</v>
      </c>
      <c r="L77" s="1245">
        <v>64.7</v>
      </c>
      <c r="M77" s="1217">
        <v>55.2</v>
      </c>
      <c r="N77" s="1217">
        <v>54</v>
      </c>
      <c r="O77" s="1217">
        <v>58.9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567</v>
      </c>
      <c r="J79" s="1229"/>
      <c r="K79" s="1248">
        <v>14.5</v>
      </c>
      <c r="L79" s="1248">
        <v>13.3</v>
      </c>
      <c r="M79" s="1248">
        <v>12.5</v>
      </c>
      <c r="N79" s="1248">
        <v>11.5</v>
      </c>
      <c r="O79" s="1248">
        <v>10.8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40" zoomScaleNormal="4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25" zoomScaleNormal="25"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48967</v>
      </c>
      <c r="E3" s="116"/>
      <c r="F3" s="117">
        <v>117242</v>
      </c>
      <c r="G3" s="118"/>
      <c r="H3" s="119"/>
    </row>
    <row r="4" spans="1:8" x14ac:dyDescent="0.15">
      <c r="A4" s="120"/>
      <c r="B4" s="121"/>
      <c r="C4" s="122"/>
      <c r="D4" s="123">
        <v>44968</v>
      </c>
      <c r="E4" s="124"/>
      <c r="F4" s="125">
        <v>59388</v>
      </c>
      <c r="G4" s="126"/>
      <c r="H4" s="127"/>
    </row>
    <row r="5" spans="1:8" x14ac:dyDescent="0.15">
      <c r="A5" s="108" t="s">
        <v>514</v>
      </c>
      <c r="B5" s="113"/>
      <c r="C5" s="114"/>
      <c r="D5" s="115">
        <v>122872</v>
      </c>
      <c r="E5" s="116"/>
      <c r="F5" s="117">
        <v>114097</v>
      </c>
      <c r="G5" s="118"/>
      <c r="H5" s="119"/>
    </row>
    <row r="6" spans="1:8" x14ac:dyDescent="0.15">
      <c r="A6" s="120"/>
      <c r="B6" s="121"/>
      <c r="C6" s="122"/>
      <c r="D6" s="123">
        <v>83278</v>
      </c>
      <c r="E6" s="124"/>
      <c r="F6" s="125">
        <v>61630</v>
      </c>
      <c r="G6" s="126"/>
      <c r="H6" s="127"/>
    </row>
    <row r="7" spans="1:8" x14ac:dyDescent="0.15">
      <c r="A7" s="108" t="s">
        <v>515</v>
      </c>
      <c r="B7" s="113"/>
      <c r="C7" s="114"/>
      <c r="D7" s="115">
        <v>199326</v>
      </c>
      <c r="E7" s="116"/>
      <c r="F7" s="117">
        <v>136577</v>
      </c>
      <c r="G7" s="118"/>
      <c r="H7" s="119"/>
    </row>
    <row r="8" spans="1:8" x14ac:dyDescent="0.15">
      <c r="A8" s="120"/>
      <c r="B8" s="121"/>
      <c r="C8" s="122"/>
      <c r="D8" s="123">
        <v>100398</v>
      </c>
      <c r="E8" s="124"/>
      <c r="F8" s="125">
        <v>59645</v>
      </c>
      <c r="G8" s="126"/>
      <c r="H8" s="127"/>
    </row>
    <row r="9" spans="1:8" x14ac:dyDescent="0.15">
      <c r="A9" s="108" t="s">
        <v>516</v>
      </c>
      <c r="B9" s="113"/>
      <c r="C9" s="114"/>
      <c r="D9" s="115">
        <v>159872</v>
      </c>
      <c r="E9" s="116"/>
      <c r="F9" s="117">
        <v>132212</v>
      </c>
      <c r="G9" s="118"/>
      <c r="H9" s="119"/>
    </row>
    <row r="10" spans="1:8" x14ac:dyDescent="0.15">
      <c r="A10" s="120"/>
      <c r="B10" s="121"/>
      <c r="C10" s="122"/>
      <c r="D10" s="123">
        <v>88453</v>
      </c>
      <c r="E10" s="124"/>
      <c r="F10" s="125">
        <v>67114</v>
      </c>
      <c r="G10" s="126"/>
      <c r="H10" s="127"/>
    </row>
    <row r="11" spans="1:8" x14ac:dyDescent="0.15">
      <c r="A11" s="108" t="s">
        <v>517</v>
      </c>
      <c r="B11" s="113"/>
      <c r="C11" s="114"/>
      <c r="D11" s="115">
        <v>72113</v>
      </c>
      <c r="E11" s="116"/>
      <c r="F11" s="117">
        <v>93741</v>
      </c>
      <c r="G11" s="118"/>
      <c r="H11" s="119"/>
    </row>
    <row r="12" spans="1:8" x14ac:dyDescent="0.15">
      <c r="A12" s="120"/>
      <c r="B12" s="121"/>
      <c r="C12" s="128"/>
      <c r="D12" s="123">
        <v>63376</v>
      </c>
      <c r="E12" s="124"/>
      <c r="F12" s="125">
        <v>46285</v>
      </c>
      <c r="G12" s="126"/>
      <c r="H12" s="127"/>
    </row>
    <row r="13" spans="1:8" x14ac:dyDescent="0.15">
      <c r="A13" s="108"/>
      <c r="B13" s="113"/>
      <c r="C13" s="129"/>
      <c r="D13" s="130">
        <v>120630</v>
      </c>
      <c r="E13" s="131"/>
      <c r="F13" s="132">
        <v>118774</v>
      </c>
      <c r="G13" s="133"/>
      <c r="H13" s="119"/>
    </row>
    <row r="14" spans="1:8" x14ac:dyDescent="0.15">
      <c r="A14" s="120"/>
      <c r="B14" s="121"/>
      <c r="C14" s="122"/>
      <c r="D14" s="123">
        <v>76095</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2.94</v>
      </c>
      <c r="C19" s="134">
        <f>ROUND(VALUE(SUBSTITUTE(実質収支比率等に係る経年分析!G$48,"▲","-")),2)</f>
        <v>3.37</v>
      </c>
      <c r="D19" s="134">
        <f>ROUND(VALUE(SUBSTITUTE(実質収支比率等に係る経年分析!H$48,"▲","-")),2)</f>
        <v>3.57</v>
      </c>
      <c r="E19" s="134">
        <f>ROUND(VALUE(SUBSTITUTE(実質収支比率等に係る経年分析!I$48,"▲","-")),2)</f>
        <v>3.76</v>
      </c>
      <c r="F19" s="134">
        <f>ROUND(VALUE(SUBSTITUTE(実質収支比率等に係る経年分析!J$48,"▲","-")),2)</f>
        <v>5.54</v>
      </c>
    </row>
    <row r="20" spans="1:11" x14ac:dyDescent="0.15">
      <c r="A20" s="134" t="s">
        <v>43</v>
      </c>
      <c r="B20" s="134">
        <f>ROUND(VALUE(SUBSTITUTE(実質収支比率等に係る経年分析!F$47,"▲","-")),2)</f>
        <v>22.55</v>
      </c>
      <c r="C20" s="134">
        <f>ROUND(VALUE(SUBSTITUTE(実質収支比率等に係る経年分析!G$47,"▲","-")),2)</f>
        <v>22.89</v>
      </c>
      <c r="D20" s="134">
        <f>ROUND(VALUE(SUBSTITUTE(実質収支比率等に係る経年分析!H$47,"▲","-")),2)</f>
        <v>25.12</v>
      </c>
      <c r="E20" s="134">
        <f>ROUND(VALUE(SUBSTITUTE(実質収支比率等に係る経年分析!I$47,"▲","-")),2)</f>
        <v>23.92</v>
      </c>
      <c r="F20" s="134">
        <f>ROUND(VALUE(SUBSTITUTE(実質収支比率等に係る経年分析!J$47,"▲","-")),2)</f>
        <v>23.27</v>
      </c>
    </row>
    <row r="21" spans="1:11" x14ac:dyDescent="0.15">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1.42</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0.31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介護保険事業特別会計（介護サービス事業勘定）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東都農地区簡易水道事業特別会計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x14ac:dyDescent="0.15">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v>
      </c>
    </row>
    <row r="35" spans="1:16" x14ac:dyDescent="0.15">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342</v>
      </c>
      <c r="E42" s="136"/>
      <c r="F42" s="136"/>
      <c r="G42" s="136">
        <f>'実質公債費比率（分子）の構造'!L$52</f>
        <v>340</v>
      </c>
      <c r="H42" s="136"/>
      <c r="I42" s="136"/>
      <c r="J42" s="136">
        <f>'実質公債費比率（分子）の構造'!M$52</f>
        <v>372</v>
      </c>
      <c r="K42" s="136"/>
      <c r="L42" s="136"/>
      <c r="M42" s="136">
        <f>'実質公債費比率（分子）の構造'!N$52</f>
        <v>361</v>
      </c>
      <c r="N42" s="136"/>
      <c r="O42" s="136"/>
      <c r="P42" s="136">
        <f>'実質公債費比率（分子）の構造'!O$52</f>
        <v>370</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15</v>
      </c>
      <c r="C44" s="136"/>
      <c r="D44" s="136"/>
      <c r="E44" s="136">
        <f>'実質公債費比率（分子）の構造'!L$50</f>
        <v>15</v>
      </c>
      <c r="F44" s="136"/>
      <c r="G44" s="136"/>
      <c r="H44" s="136">
        <f>'実質公債費比率（分子）の構造'!M$50</f>
        <v>13</v>
      </c>
      <c r="I44" s="136"/>
      <c r="J44" s="136"/>
      <c r="K44" s="136">
        <f>'実質公債費比率（分子）の構造'!N$50</f>
        <v>15</v>
      </c>
      <c r="L44" s="136"/>
      <c r="M44" s="136"/>
      <c r="N44" s="136">
        <f>'実質公債費比率（分子）の構造'!O$50</f>
        <v>13</v>
      </c>
      <c r="O44" s="136"/>
      <c r="P44" s="136"/>
    </row>
    <row r="45" spans="1:16" x14ac:dyDescent="0.15">
      <c r="A45" s="136" t="s">
        <v>54</v>
      </c>
      <c r="B45" s="136">
        <f>'実質公債費比率（分子）の構造'!K$49</f>
        <v>50</v>
      </c>
      <c r="C45" s="136"/>
      <c r="D45" s="136"/>
      <c r="E45" s="136">
        <f>'実質公債費比率（分子）の構造'!L$49</f>
        <v>52</v>
      </c>
      <c r="F45" s="136"/>
      <c r="G45" s="136"/>
      <c r="H45" s="136">
        <f>'実質公債費比率（分子）の構造'!M$49</f>
        <v>52</v>
      </c>
      <c r="I45" s="136"/>
      <c r="J45" s="136"/>
      <c r="K45" s="136">
        <f>'実質公債費比率（分子）の構造'!N$49</f>
        <v>53</v>
      </c>
      <c r="L45" s="136"/>
      <c r="M45" s="136"/>
      <c r="N45" s="136">
        <f>'実質公債費比率（分子）の構造'!O$49</f>
        <v>66</v>
      </c>
      <c r="O45" s="136"/>
      <c r="P45" s="136"/>
    </row>
    <row r="46" spans="1:16" x14ac:dyDescent="0.15">
      <c r="A46" s="136" t="s">
        <v>55</v>
      </c>
      <c r="B46" s="136">
        <f>'実質公債費比率（分子）の構造'!K$48</f>
        <v>10</v>
      </c>
      <c r="C46" s="136"/>
      <c r="D46" s="136"/>
      <c r="E46" s="136">
        <f>'実質公債費比率（分子）の構造'!L$48</f>
        <v>12</v>
      </c>
      <c r="F46" s="136"/>
      <c r="G46" s="136"/>
      <c r="H46" s="136">
        <f>'実質公債費比率（分子）の構造'!M$48</f>
        <v>12</v>
      </c>
      <c r="I46" s="136"/>
      <c r="J46" s="136"/>
      <c r="K46" s="136">
        <f>'実質公債費比率（分子）の構造'!N$48</f>
        <v>13</v>
      </c>
      <c r="L46" s="136"/>
      <c r="M46" s="136"/>
      <c r="N46" s="136">
        <f>'実質公債費比率（分子）の構造'!O$48</f>
        <v>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670</v>
      </c>
      <c r="C49" s="136"/>
      <c r="D49" s="136"/>
      <c r="E49" s="136">
        <f>'実質公債費比率（分子）の構造'!L$45</f>
        <v>635</v>
      </c>
      <c r="F49" s="136"/>
      <c r="G49" s="136"/>
      <c r="H49" s="136">
        <f>'実質公債費比率（分子）の構造'!M$45</f>
        <v>619</v>
      </c>
      <c r="I49" s="136"/>
      <c r="J49" s="136"/>
      <c r="K49" s="136">
        <f>'実質公債費比率（分子）の構造'!N$45</f>
        <v>607</v>
      </c>
      <c r="L49" s="136"/>
      <c r="M49" s="136"/>
      <c r="N49" s="136">
        <f>'実質公債費比率（分子）の構造'!O$45</f>
        <v>567</v>
      </c>
      <c r="O49" s="136"/>
      <c r="P49" s="136"/>
    </row>
    <row r="50" spans="1:16" x14ac:dyDescent="0.15">
      <c r="A50" s="136" t="s">
        <v>59</v>
      </c>
      <c r="B50" s="136" t="e">
        <f>NA()</f>
        <v>#N/A</v>
      </c>
      <c r="C50" s="136">
        <f>IF(ISNUMBER('実質公債費比率（分子）の構造'!K$53),'実質公債費比率（分子）の構造'!K$53,NA())</f>
        <v>403</v>
      </c>
      <c r="D50" s="136" t="e">
        <f>NA()</f>
        <v>#N/A</v>
      </c>
      <c r="E50" s="136" t="e">
        <f>NA()</f>
        <v>#N/A</v>
      </c>
      <c r="F50" s="136">
        <f>IF(ISNUMBER('実質公債費比率（分子）の構造'!L$53),'実質公債費比率（分子）の構造'!L$53,NA())</f>
        <v>374</v>
      </c>
      <c r="G50" s="136" t="e">
        <f>NA()</f>
        <v>#N/A</v>
      </c>
      <c r="H50" s="136" t="e">
        <f>NA()</f>
        <v>#N/A</v>
      </c>
      <c r="I50" s="136">
        <f>IF(ISNUMBER('実質公債費比率（分子）の構造'!M$53),'実質公債費比率（分子）の構造'!M$53,NA())</f>
        <v>324</v>
      </c>
      <c r="J50" s="136" t="e">
        <f>NA()</f>
        <v>#N/A</v>
      </c>
      <c r="K50" s="136" t="e">
        <f>NA()</f>
        <v>#N/A</v>
      </c>
      <c r="L50" s="136">
        <f>IF(ISNUMBER('実質公債費比率（分子）の構造'!N$53),'実質公債費比率（分子）の構造'!N$53,NA())</f>
        <v>327</v>
      </c>
      <c r="M50" s="136" t="e">
        <f>NA()</f>
        <v>#N/A</v>
      </c>
      <c r="N50" s="136" t="e">
        <f>NA()</f>
        <v>#N/A</v>
      </c>
      <c r="O50" s="136">
        <f>IF(ISNUMBER('実質公債費比率（分子）の構造'!O$53),'実質公債費比率（分子）の構造'!O$53,NA())</f>
        <v>290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3360</v>
      </c>
      <c r="E56" s="135"/>
      <c r="F56" s="135"/>
      <c r="G56" s="135">
        <f>'将来負担比率（分子）の構造'!J$51</f>
        <v>3725</v>
      </c>
      <c r="H56" s="135"/>
      <c r="I56" s="135"/>
      <c r="J56" s="135">
        <f>'将来負担比率（分子）の構造'!K$51</f>
        <v>3691</v>
      </c>
      <c r="K56" s="135"/>
      <c r="L56" s="135"/>
      <c r="M56" s="135">
        <f>'将来負担比率（分子）の構造'!L$51</f>
        <v>3736</v>
      </c>
      <c r="N56" s="135"/>
      <c r="O56" s="135"/>
      <c r="P56" s="135">
        <f>'将来負担比率（分子）の構造'!M$51</f>
        <v>4012</v>
      </c>
    </row>
    <row r="57" spans="1:16" x14ac:dyDescent="0.15">
      <c r="A57" s="135" t="s">
        <v>35</v>
      </c>
      <c r="B57" s="135"/>
      <c r="C57" s="135"/>
      <c r="D57" s="135">
        <f>'将来負担比率（分子）の構造'!I$50</f>
        <v>186</v>
      </c>
      <c r="E57" s="135"/>
      <c r="F57" s="135"/>
      <c r="G57" s="135">
        <f>'将来負担比率（分子）の構造'!J$50</f>
        <v>164</v>
      </c>
      <c r="H57" s="135"/>
      <c r="I57" s="135"/>
      <c r="J57" s="135">
        <f>'将来負担比率（分子）の構造'!K$50</f>
        <v>142</v>
      </c>
      <c r="K57" s="135"/>
      <c r="L57" s="135"/>
      <c r="M57" s="135">
        <f>'将来負担比率（分子）の構造'!L$50</f>
        <v>127</v>
      </c>
      <c r="N57" s="135"/>
      <c r="O57" s="135"/>
      <c r="P57" s="135">
        <f>'将来負担比率（分子）の構造'!M$50</f>
        <v>113</v>
      </c>
    </row>
    <row r="58" spans="1:16" x14ac:dyDescent="0.15">
      <c r="A58" s="135" t="s">
        <v>34</v>
      </c>
      <c r="B58" s="135"/>
      <c r="C58" s="135"/>
      <c r="D58" s="135">
        <f>'将来負担比率（分子）の構造'!I$49</f>
        <v>1795</v>
      </c>
      <c r="E58" s="135"/>
      <c r="F58" s="135"/>
      <c r="G58" s="135">
        <f>'将来負担比率（分子）の構造'!J$49</f>
        <v>1665</v>
      </c>
      <c r="H58" s="135"/>
      <c r="I58" s="135"/>
      <c r="J58" s="135">
        <f>'将来負担比率（分子）の構造'!K$49</f>
        <v>1664</v>
      </c>
      <c r="K58" s="135"/>
      <c r="L58" s="135"/>
      <c r="M58" s="135">
        <f>'将来負担比率（分子）の構造'!L$49</f>
        <v>1628</v>
      </c>
      <c r="N58" s="135"/>
      <c r="O58" s="135"/>
      <c r="P58" s="135">
        <f>'将来負担比率（分子）の構造'!M$49</f>
        <v>1864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v>
      </c>
      <c r="C61" s="135"/>
      <c r="D61" s="135"/>
      <c r="E61" s="135">
        <f>'将来負担比率（分子）の構造'!J$46</f>
        <v>15</v>
      </c>
      <c r="F61" s="135"/>
      <c r="G61" s="135"/>
      <c r="H61" s="135">
        <f>'将来負担比率（分子）の構造'!K$46</f>
        <v>14</v>
      </c>
      <c r="I61" s="135"/>
      <c r="J61" s="135"/>
      <c r="K61" s="135">
        <f>'将来負担比率（分子）の構造'!L$46</f>
        <v>12</v>
      </c>
      <c r="L61" s="135"/>
      <c r="M61" s="135"/>
      <c r="N61" s="135">
        <f>'将来負担比率（分子）の構造'!M$46</f>
        <v>11</v>
      </c>
      <c r="O61" s="135"/>
      <c r="P61" s="135"/>
    </row>
    <row r="62" spans="1:16" x14ac:dyDescent="0.15">
      <c r="A62" s="135" t="s">
        <v>29</v>
      </c>
      <c r="B62" s="135">
        <f>'将来負担比率（分子）の構造'!I$45</f>
        <v>1175</v>
      </c>
      <c r="C62" s="135"/>
      <c r="D62" s="135"/>
      <c r="E62" s="135">
        <f>'将来負担比率（分子）の構造'!J$45</f>
        <v>1173</v>
      </c>
      <c r="F62" s="135"/>
      <c r="G62" s="135"/>
      <c r="H62" s="135">
        <f>'将来負担比率（分子）の構造'!K$45</f>
        <v>1199</v>
      </c>
      <c r="I62" s="135"/>
      <c r="J62" s="135"/>
      <c r="K62" s="135">
        <f>'将来負担比率（分子）の構造'!L$45</f>
        <v>1047</v>
      </c>
      <c r="L62" s="135"/>
      <c r="M62" s="135"/>
      <c r="N62" s="135">
        <f>'将来負担比率（分子）の構造'!M$45</f>
        <v>1010</v>
      </c>
      <c r="O62" s="135"/>
      <c r="P62" s="135"/>
    </row>
    <row r="63" spans="1:16" x14ac:dyDescent="0.15">
      <c r="A63" s="135" t="s">
        <v>28</v>
      </c>
      <c r="B63" s="135">
        <f>'将来負担比率（分子）の構造'!I$44</f>
        <v>450</v>
      </c>
      <c r="C63" s="135"/>
      <c r="D63" s="135"/>
      <c r="E63" s="135">
        <f>'将来負担比率（分子）の構造'!J$44</f>
        <v>405</v>
      </c>
      <c r="F63" s="135"/>
      <c r="G63" s="135"/>
      <c r="H63" s="135">
        <f>'将来負担比率（分子）の構造'!K$44</f>
        <v>436</v>
      </c>
      <c r="I63" s="135"/>
      <c r="J63" s="135"/>
      <c r="K63" s="135">
        <f>'将来負担比率（分子）の構造'!L$44</f>
        <v>504</v>
      </c>
      <c r="L63" s="135"/>
      <c r="M63" s="135"/>
      <c r="N63" s="135">
        <f>'将来負担比率（分子）の構造'!M$44</f>
        <v>468</v>
      </c>
      <c r="O63" s="135"/>
      <c r="P63" s="135"/>
    </row>
    <row r="64" spans="1:16" x14ac:dyDescent="0.15">
      <c r="A64" s="135" t="s">
        <v>27</v>
      </c>
      <c r="B64" s="135">
        <f>'将来負担比率（分子）の構造'!I$43</f>
        <v>90</v>
      </c>
      <c r="C64" s="135"/>
      <c r="D64" s="135"/>
      <c r="E64" s="135">
        <f>'将来負担比率（分子）の構造'!J$43</f>
        <v>77</v>
      </c>
      <c r="F64" s="135"/>
      <c r="G64" s="135"/>
      <c r="H64" s="135">
        <f>'将来負担比率（分子）の構造'!K$43</f>
        <v>65</v>
      </c>
      <c r="I64" s="135"/>
      <c r="J64" s="135"/>
      <c r="K64" s="135">
        <f>'将来負担比率（分子）の構造'!L$43</f>
        <v>57</v>
      </c>
      <c r="L64" s="135"/>
      <c r="M64" s="135"/>
      <c r="N64" s="135">
        <f>'将来負担比率（分子）の構造'!M$43</f>
        <v>108</v>
      </c>
      <c r="O64" s="135"/>
      <c r="P64" s="135"/>
    </row>
    <row r="65" spans="1:16" x14ac:dyDescent="0.15">
      <c r="A65" s="135" t="s">
        <v>26</v>
      </c>
      <c r="B65" s="135">
        <f>'将来負担比率（分子）の構造'!I$42</f>
        <v>85</v>
      </c>
      <c r="C65" s="135"/>
      <c r="D65" s="135"/>
      <c r="E65" s="135">
        <f>'将来負担比率（分子）の構造'!J$42</f>
        <v>71</v>
      </c>
      <c r="F65" s="135"/>
      <c r="G65" s="135"/>
      <c r="H65" s="135">
        <f>'将来負担比率（分子）の構造'!K$42</f>
        <v>59</v>
      </c>
      <c r="I65" s="135"/>
      <c r="J65" s="135"/>
      <c r="K65" s="135">
        <f>'将来負担比率（分子）の構造'!L$42</f>
        <v>47</v>
      </c>
      <c r="L65" s="135"/>
      <c r="M65" s="135"/>
      <c r="N65" s="135">
        <f>'将来負担比率（分子）の構造'!M$42</f>
        <v>34</v>
      </c>
      <c r="O65" s="135"/>
      <c r="P65" s="135"/>
    </row>
    <row r="66" spans="1:16" x14ac:dyDescent="0.15">
      <c r="A66" s="135" t="s">
        <v>25</v>
      </c>
      <c r="B66" s="135">
        <f>'将来負担比率（分子）の構造'!I$41</f>
        <v>5191</v>
      </c>
      <c r="C66" s="135"/>
      <c r="D66" s="135"/>
      <c r="E66" s="135">
        <f>'将来負担比率（分子）の構造'!J$41</f>
        <v>5320</v>
      </c>
      <c r="F66" s="135"/>
      <c r="G66" s="135"/>
      <c r="H66" s="135">
        <f>'将来負担比率（分子）の構造'!K$41</f>
        <v>5690</v>
      </c>
      <c r="I66" s="135"/>
      <c r="J66" s="135"/>
      <c r="K66" s="135">
        <f>'将来負担比率（分子）の構造'!L$41</f>
        <v>5670</v>
      </c>
      <c r="L66" s="135"/>
      <c r="M66" s="135"/>
      <c r="N66" s="135">
        <f>'将来負担比率（分子）の構造'!M$41</f>
        <v>5823</v>
      </c>
      <c r="O66" s="135"/>
      <c r="P66" s="135"/>
    </row>
    <row r="67" spans="1:16" x14ac:dyDescent="0.15">
      <c r="A67" s="135" t="s">
        <v>63</v>
      </c>
      <c r="B67" s="135" t="e">
        <f>NA()</f>
        <v>#N/A</v>
      </c>
      <c r="C67" s="135">
        <f>IF(ISNUMBER('将来負担比率（分子）の構造'!I$52), IF('将来負担比率（分子）の構造'!I$52 &lt; 0, 0, '将来負担比率（分子）の構造'!I$52), NA())</f>
        <v>1666</v>
      </c>
      <c r="D67" s="135" t="e">
        <f>NA()</f>
        <v>#N/A</v>
      </c>
      <c r="E67" s="135" t="e">
        <f>NA()</f>
        <v>#N/A</v>
      </c>
      <c r="F67" s="135">
        <f>IF(ISNUMBER('将来負担比率（分子）の構造'!J$52), IF('将来負担比率（分子）の構造'!J$52 &lt; 0, 0, '将来負担比率（分子）の構造'!J$52), NA())</f>
        <v>1505</v>
      </c>
      <c r="G67" s="135" t="e">
        <f>NA()</f>
        <v>#N/A</v>
      </c>
      <c r="H67" s="135" t="e">
        <f>NA()</f>
        <v>#N/A</v>
      </c>
      <c r="I67" s="135">
        <f>IF(ISNUMBER('将来負担比率（分子）の構造'!K$52), IF('将来負担比率（分子）の構造'!K$52 &lt; 0, 0, '将来負担比率（分子）の構造'!K$52), NA())</f>
        <v>1966</v>
      </c>
      <c r="J67" s="135" t="e">
        <f>NA()</f>
        <v>#N/A</v>
      </c>
      <c r="K67" s="135" t="e">
        <f>NA()</f>
        <v>#N/A</v>
      </c>
      <c r="L67" s="135">
        <f>IF(ISNUMBER('将来負担比率（分子）の構造'!L$52), IF('将来負担比率（分子）の構造'!L$52 &lt; 0, 0, '将来負担比率（分子）の構造'!L$52), NA())</f>
        <v>1846</v>
      </c>
      <c r="M67" s="135" t="e">
        <f>NA()</f>
        <v>#N/A</v>
      </c>
      <c r="N67" s="135" t="e">
        <f>NA()</f>
        <v>#N/A</v>
      </c>
      <c r="O67" s="135">
        <f>IF(ISNUMBER('将来負担比率（分子）の構造'!M$52), IF('将来負担比率（分子）の構造'!M$52 &lt; 0, 0, '将来負担比率（分子）の構造'!M$52), NA())</f>
        <v>1465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835406</v>
      </c>
      <c r="S5" s="583"/>
      <c r="T5" s="583"/>
      <c r="U5" s="583"/>
      <c r="V5" s="583"/>
      <c r="W5" s="583"/>
      <c r="X5" s="583"/>
      <c r="Y5" s="584"/>
      <c r="Z5" s="585">
        <v>11.8</v>
      </c>
      <c r="AA5" s="585"/>
      <c r="AB5" s="585"/>
      <c r="AC5" s="585"/>
      <c r="AD5" s="586">
        <v>835406</v>
      </c>
      <c r="AE5" s="586"/>
      <c r="AF5" s="586"/>
      <c r="AG5" s="586"/>
      <c r="AH5" s="586"/>
      <c r="AI5" s="586"/>
      <c r="AJ5" s="586"/>
      <c r="AK5" s="586"/>
      <c r="AL5" s="587">
        <v>25.1</v>
      </c>
      <c r="AM5" s="588"/>
      <c r="AN5" s="588"/>
      <c r="AO5" s="589"/>
      <c r="AP5" s="579" t="s">
        <v>206</v>
      </c>
      <c r="AQ5" s="580"/>
      <c r="AR5" s="580"/>
      <c r="AS5" s="580"/>
      <c r="AT5" s="580"/>
      <c r="AU5" s="580"/>
      <c r="AV5" s="580"/>
      <c r="AW5" s="580"/>
      <c r="AX5" s="580"/>
      <c r="AY5" s="580"/>
      <c r="AZ5" s="580"/>
      <c r="BA5" s="580"/>
      <c r="BB5" s="580"/>
      <c r="BC5" s="580"/>
      <c r="BD5" s="580"/>
      <c r="BE5" s="580"/>
      <c r="BF5" s="581"/>
      <c r="BG5" s="593">
        <v>835406</v>
      </c>
      <c r="BH5" s="594"/>
      <c r="BI5" s="594"/>
      <c r="BJ5" s="594"/>
      <c r="BK5" s="594"/>
      <c r="BL5" s="594"/>
      <c r="BM5" s="594"/>
      <c r="BN5" s="595"/>
      <c r="BO5" s="596">
        <v>100</v>
      </c>
      <c r="BP5" s="596"/>
      <c r="BQ5" s="596"/>
      <c r="BR5" s="596"/>
      <c r="BS5" s="597">
        <v>5628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78512</v>
      </c>
      <c r="S6" s="594"/>
      <c r="T6" s="594"/>
      <c r="U6" s="594"/>
      <c r="V6" s="594"/>
      <c r="W6" s="594"/>
      <c r="X6" s="594"/>
      <c r="Y6" s="595"/>
      <c r="Z6" s="596">
        <v>1.1000000000000001</v>
      </c>
      <c r="AA6" s="596"/>
      <c r="AB6" s="596"/>
      <c r="AC6" s="596"/>
      <c r="AD6" s="597">
        <v>78512</v>
      </c>
      <c r="AE6" s="597"/>
      <c r="AF6" s="597"/>
      <c r="AG6" s="597"/>
      <c r="AH6" s="597"/>
      <c r="AI6" s="597"/>
      <c r="AJ6" s="597"/>
      <c r="AK6" s="597"/>
      <c r="AL6" s="598">
        <v>2.4</v>
      </c>
      <c r="AM6" s="599"/>
      <c r="AN6" s="599"/>
      <c r="AO6" s="600"/>
      <c r="AP6" s="590" t="s">
        <v>211</v>
      </c>
      <c r="AQ6" s="591"/>
      <c r="AR6" s="591"/>
      <c r="AS6" s="591"/>
      <c r="AT6" s="591"/>
      <c r="AU6" s="591"/>
      <c r="AV6" s="591"/>
      <c r="AW6" s="591"/>
      <c r="AX6" s="591"/>
      <c r="AY6" s="591"/>
      <c r="AZ6" s="591"/>
      <c r="BA6" s="591"/>
      <c r="BB6" s="591"/>
      <c r="BC6" s="591"/>
      <c r="BD6" s="591"/>
      <c r="BE6" s="591"/>
      <c r="BF6" s="592"/>
      <c r="BG6" s="593">
        <v>835406</v>
      </c>
      <c r="BH6" s="594"/>
      <c r="BI6" s="594"/>
      <c r="BJ6" s="594"/>
      <c r="BK6" s="594"/>
      <c r="BL6" s="594"/>
      <c r="BM6" s="594"/>
      <c r="BN6" s="595"/>
      <c r="BO6" s="596">
        <v>100</v>
      </c>
      <c r="BP6" s="596"/>
      <c r="BQ6" s="596"/>
      <c r="BR6" s="596"/>
      <c r="BS6" s="597">
        <v>5628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74120</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74120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990</v>
      </c>
      <c r="S7" s="594"/>
      <c r="T7" s="594"/>
      <c r="U7" s="594"/>
      <c r="V7" s="594"/>
      <c r="W7" s="594"/>
      <c r="X7" s="594"/>
      <c r="Y7" s="595"/>
      <c r="Z7" s="596">
        <v>0</v>
      </c>
      <c r="AA7" s="596"/>
      <c r="AB7" s="596"/>
      <c r="AC7" s="596"/>
      <c r="AD7" s="597">
        <v>990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330709</v>
      </c>
      <c r="BH7" s="594"/>
      <c r="BI7" s="594"/>
      <c r="BJ7" s="594"/>
      <c r="BK7" s="594"/>
      <c r="BL7" s="594"/>
      <c r="BM7" s="594"/>
      <c r="BN7" s="595"/>
      <c r="BO7" s="596">
        <v>39.6</v>
      </c>
      <c r="BP7" s="596"/>
      <c r="BQ7" s="596"/>
      <c r="BR7" s="596"/>
      <c r="BS7" s="597">
        <v>5628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1959835</v>
      </c>
      <c r="CS7" s="594"/>
      <c r="CT7" s="594"/>
      <c r="CU7" s="594"/>
      <c r="CV7" s="594"/>
      <c r="CW7" s="594"/>
      <c r="CX7" s="594"/>
      <c r="CY7" s="595"/>
      <c r="CZ7" s="596">
        <v>28.9</v>
      </c>
      <c r="DA7" s="596"/>
      <c r="DB7" s="596"/>
      <c r="DC7" s="596"/>
      <c r="DD7" s="602">
        <v>156028</v>
      </c>
      <c r="DE7" s="594"/>
      <c r="DF7" s="594"/>
      <c r="DG7" s="594"/>
      <c r="DH7" s="594"/>
      <c r="DI7" s="594"/>
      <c r="DJ7" s="594"/>
      <c r="DK7" s="594"/>
      <c r="DL7" s="594"/>
      <c r="DM7" s="594"/>
      <c r="DN7" s="594"/>
      <c r="DO7" s="594"/>
      <c r="DP7" s="595"/>
      <c r="DQ7" s="602">
        <v>751636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2935</v>
      </c>
      <c r="S8" s="594"/>
      <c r="T8" s="594"/>
      <c r="U8" s="594"/>
      <c r="V8" s="594"/>
      <c r="W8" s="594"/>
      <c r="X8" s="594"/>
      <c r="Y8" s="595"/>
      <c r="Z8" s="596">
        <v>0</v>
      </c>
      <c r="AA8" s="596"/>
      <c r="AB8" s="596"/>
      <c r="AC8" s="596"/>
      <c r="AD8" s="597">
        <v>2935</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15083</v>
      </c>
      <c r="BH8" s="594"/>
      <c r="BI8" s="594"/>
      <c r="BJ8" s="594"/>
      <c r="BK8" s="594"/>
      <c r="BL8" s="594"/>
      <c r="BM8" s="594"/>
      <c r="BN8" s="595"/>
      <c r="BO8" s="596">
        <v>1.8</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1906748</v>
      </c>
      <c r="CS8" s="594"/>
      <c r="CT8" s="594"/>
      <c r="CU8" s="594"/>
      <c r="CV8" s="594"/>
      <c r="CW8" s="594"/>
      <c r="CX8" s="594"/>
      <c r="CY8" s="595"/>
      <c r="CZ8" s="596">
        <v>28.1</v>
      </c>
      <c r="DA8" s="596"/>
      <c r="DB8" s="596"/>
      <c r="DC8" s="596"/>
      <c r="DD8" s="602">
        <v>2153</v>
      </c>
      <c r="DE8" s="594"/>
      <c r="DF8" s="594"/>
      <c r="DG8" s="594"/>
      <c r="DH8" s="594"/>
      <c r="DI8" s="594"/>
      <c r="DJ8" s="594"/>
      <c r="DK8" s="594"/>
      <c r="DL8" s="594"/>
      <c r="DM8" s="594"/>
      <c r="DN8" s="594"/>
      <c r="DO8" s="594"/>
      <c r="DP8" s="595"/>
      <c r="DQ8" s="602">
        <v>1032178</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2523</v>
      </c>
      <c r="S9" s="594"/>
      <c r="T9" s="594"/>
      <c r="U9" s="594"/>
      <c r="V9" s="594"/>
      <c r="W9" s="594"/>
      <c r="X9" s="594"/>
      <c r="Y9" s="595"/>
      <c r="Z9" s="596">
        <v>0</v>
      </c>
      <c r="AA9" s="596"/>
      <c r="AB9" s="596"/>
      <c r="AC9" s="596"/>
      <c r="AD9" s="597">
        <v>2523</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265290</v>
      </c>
      <c r="BH9" s="594"/>
      <c r="BI9" s="594"/>
      <c r="BJ9" s="594"/>
      <c r="BK9" s="594"/>
      <c r="BL9" s="594"/>
      <c r="BM9" s="594"/>
      <c r="BN9" s="595"/>
      <c r="BO9" s="596">
        <v>31.8</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557245</v>
      </c>
      <c r="CS9" s="594"/>
      <c r="CT9" s="594"/>
      <c r="CU9" s="594"/>
      <c r="CV9" s="594"/>
      <c r="CW9" s="594"/>
      <c r="CX9" s="594"/>
      <c r="CY9" s="595"/>
      <c r="CZ9" s="596">
        <v>8.1999999999999993</v>
      </c>
      <c r="DA9" s="596"/>
      <c r="DB9" s="596"/>
      <c r="DC9" s="596"/>
      <c r="DD9" s="602">
        <v>49201</v>
      </c>
      <c r="DE9" s="594"/>
      <c r="DF9" s="594"/>
      <c r="DG9" s="594"/>
      <c r="DH9" s="594"/>
      <c r="DI9" s="594"/>
      <c r="DJ9" s="594"/>
      <c r="DK9" s="594"/>
      <c r="DL9" s="594"/>
      <c r="DM9" s="594"/>
      <c r="DN9" s="594"/>
      <c r="DO9" s="594"/>
      <c r="DP9" s="595"/>
      <c r="DQ9" s="602">
        <v>469053</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192485</v>
      </c>
      <c r="S10" s="594"/>
      <c r="T10" s="594"/>
      <c r="U10" s="594"/>
      <c r="V10" s="594"/>
      <c r="W10" s="594"/>
      <c r="X10" s="594"/>
      <c r="Y10" s="595"/>
      <c r="Z10" s="596">
        <v>2.7</v>
      </c>
      <c r="AA10" s="596"/>
      <c r="AB10" s="596"/>
      <c r="AC10" s="596"/>
      <c r="AD10" s="597">
        <v>192485</v>
      </c>
      <c r="AE10" s="597"/>
      <c r="AF10" s="597"/>
      <c r="AG10" s="597"/>
      <c r="AH10" s="597"/>
      <c r="AI10" s="597"/>
      <c r="AJ10" s="597"/>
      <c r="AK10" s="597"/>
      <c r="AL10" s="598">
        <v>5.8</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19642</v>
      </c>
      <c r="BH10" s="594"/>
      <c r="BI10" s="594"/>
      <c r="BJ10" s="594"/>
      <c r="BK10" s="594"/>
      <c r="BL10" s="594"/>
      <c r="BM10" s="594"/>
      <c r="BN10" s="595"/>
      <c r="BO10" s="596">
        <v>2.4</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795</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30694</v>
      </c>
      <c r="BH11" s="594"/>
      <c r="BI11" s="594"/>
      <c r="BJ11" s="594"/>
      <c r="BK11" s="594"/>
      <c r="BL11" s="594"/>
      <c r="BM11" s="594"/>
      <c r="BN11" s="595"/>
      <c r="BO11" s="596">
        <v>3.7</v>
      </c>
      <c r="BP11" s="596"/>
      <c r="BQ11" s="596"/>
      <c r="BR11" s="596"/>
      <c r="BS11" s="602">
        <v>5628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566250</v>
      </c>
      <c r="CS11" s="594"/>
      <c r="CT11" s="594"/>
      <c r="CU11" s="594"/>
      <c r="CV11" s="594"/>
      <c r="CW11" s="594"/>
      <c r="CX11" s="594"/>
      <c r="CY11" s="595"/>
      <c r="CZ11" s="596">
        <v>8.4</v>
      </c>
      <c r="DA11" s="596"/>
      <c r="DB11" s="596"/>
      <c r="DC11" s="596"/>
      <c r="DD11" s="602">
        <v>131918</v>
      </c>
      <c r="DE11" s="594"/>
      <c r="DF11" s="594"/>
      <c r="DG11" s="594"/>
      <c r="DH11" s="594"/>
      <c r="DI11" s="594"/>
      <c r="DJ11" s="594"/>
      <c r="DK11" s="594"/>
      <c r="DL11" s="594"/>
      <c r="DM11" s="594"/>
      <c r="DN11" s="594"/>
      <c r="DO11" s="594"/>
      <c r="DP11" s="595"/>
      <c r="DQ11" s="602">
        <v>201842</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398229</v>
      </c>
      <c r="BH12" s="594"/>
      <c r="BI12" s="594"/>
      <c r="BJ12" s="594"/>
      <c r="BK12" s="594"/>
      <c r="BL12" s="594"/>
      <c r="BM12" s="594"/>
      <c r="BN12" s="595"/>
      <c r="BO12" s="596">
        <v>47.7</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130717</v>
      </c>
      <c r="CS12" s="594"/>
      <c r="CT12" s="594"/>
      <c r="CU12" s="594"/>
      <c r="CV12" s="594"/>
      <c r="CW12" s="594"/>
      <c r="CX12" s="594"/>
      <c r="CY12" s="595"/>
      <c r="CZ12" s="596">
        <v>1.9</v>
      </c>
      <c r="DA12" s="596"/>
      <c r="DB12" s="596"/>
      <c r="DC12" s="596"/>
      <c r="DD12" s="602">
        <v>3326</v>
      </c>
      <c r="DE12" s="594"/>
      <c r="DF12" s="594"/>
      <c r="DG12" s="594"/>
      <c r="DH12" s="594"/>
      <c r="DI12" s="594"/>
      <c r="DJ12" s="594"/>
      <c r="DK12" s="594"/>
      <c r="DL12" s="594"/>
      <c r="DM12" s="594"/>
      <c r="DN12" s="594"/>
      <c r="DO12" s="594"/>
      <c r="DP12" s="595"/>
      <c r="DQ12" s="602">
        <v>124115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9160</v>
      </c>
      <c r="S13" s="594"/>
      <c r="T13" s="594"/>
      <c r="U13" s="594"/>
      <c r="V13" s="594"/>
      <c r="W13" s="594"/>
      <c r="X13" s="594"/>
      <c r="Y13" s="595"/>
      <c r="Z13" s="596">
        <v>0.1</v>
      </c>
      <c r="AA13" s="596"/>
      <c r="AB13" s="596"/>
      <c r="AC13" s="596"/>
      <c r="AD13" s="597">
        <v>9160</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387816</v>
      </c>
      <c r="BH13" s="594"/>
      <c r="BI13" s="594"/>
      <c r="BJ13" s="594"/>
      <c r="BK13" s="594"/>
      <c r="BL13" s="594"/>
      <c r="BM13" s="594"/>
      <c r="BN13" s="595"/>
      <c r="BO13" s="596">
        <v>46.4</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438151</v>
      </c>
      <c r="CS13" s="594"/>
      <c r="CT13" s="594"/>
      <c r="CU13" s="594"/>
      <c r="CV13" s="594"/>
      <c r="CW13" s="594"/>
      <c r="CX13" s="594"/>
      <c r="CY13" s="595"/>
      <c r="CZ13" s="596">
        <v>6.5</v>
      </c>
      <c r="DA13" s="596"/>
      <c r="DB13" s="596"/>
      <c r="DC13" s="596"/>
      <c r="DD13" s="602">
        <v>351379</v>
      </c>
      <c r="DE13" s="594"/>
      <c r="DF13" s="594"/>
      <c r="DG13" s="594"/>
      <c r="DH13" s="594"/>
      <c r="DI13" s="594"/>
      <c r="DJ13" s="594"/>
      <c r="DK13" s="594"/>
      <c r="DL13" s="594"/>
      <c r="DM13" s="594"/>
      <c r="DN13" s="594"/>
      <c r="DO13" s="594"/>
      <c r="DP13" s="595"/>
      <c r="DQ13" s="602">
        <v>196120</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32468</v>
      </c>
      <c r="BH14" s="594"/>
      <c r="BI14" s="594"/>
      <c r="BJ14" s="594"/>
      <c r="BK14" s="594"/>
      <c r="BL14" s="594"/>
      <c r="BM14" s="594"/>
      <c r="BN14" s="595"/>
      <c r="BO14" s="596">
        <v>3.9</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237805</v>
      </c>
      <c r="CS14" s="594"/>
      <c r="CT14" s="594"/>
      <c r="CU14" s="594"/>
      <c r="CV14" s="594"/>
      <c r="CW14" s="594"/>
      <c r="CX14" s="594"/>
      <c r="CY14" s="595"/>
      <c r="CZ14" s="596">
        <v>3.5</v>
      </c>
      <c r="DA14" s="596"/>
      <c r="DB14" s="596"/>
      <c r="DC14" s="596"/>
      <c r="DD14" s="602">
        <v>31284</v>
      </c>
      <c r="DE14" s="594"/>
      <c r="DF14" s="594"/>
      <c r="DG14" s="594"/>
      <c r="DH14" s="594"/>
      <c r="DI14" s="594"/>
      <c r="DJ14" s="594"/>
      <c r="DK14" s="594"/>
      <c r="DL14" s="594"/>
      <c r="DM14" s="594"/>
      <c r="DN14" s="594"/>
      <c r="DO14" s="594"/>
      <c r="DP14" s="595"/>
      <c r="DQ14" s="602">
        <v>217192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2795</v>
      </c>
      <c r="S15" s="594"/>
      <c r="T15" s="594"/>
      <c r="U15" s="594"/>
      <c r="V15" s="594"/>
      <c r="W15" s="594"/>
      <c r="X15" s="594"/>
      <c r="Y15" s="595"/>
      <c r="Z15" s="596">
        <v>0</v>
      </c>
      <c r="AA15" s="596"/>
      <c r="AB15" s="596"/>
      <c r="AC15" s="596"/>
      <c r="AD15" s="597">
        <v>2795</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74000</v>
      </c>
      <c r="BH15" s="594"/>
      <c r="BI15" s="594"/>
      <c r="BJ15" s="594"/>
      <c r="BK15" s="594"/>
      <c r="BL15" s="594"/>
      <c r="BM15" s="594"/>
      <c r="BN15" s="595"/>
      <c r="BO15" s="596">
        <v>8.9</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334626</v>
      </c>
      <c r="CS15" s="594"/>
      <c r="CT15" s="594"/>
      <c r="CU15" s="594"/>
      <c r="CV15" s="594"/>
      <c r="CW15" s="594"/>
      <c r="CX15" s="594"/>
      <c r="CY15" s="595"/>
      <c r="CZ15" s="596">
        <v>4.9000000000000004</v>
      </c>
      <c r="DA15" s="596"/>
      <c r="DB15" s="596"/>
      <c r="DC15" s="596"/>
      <c r="DD15" s="602">
        <v>58359</v>
      </c>
      <c r="DE15" s="594"/>
      <c r="DF15" s="594"/>
      <c r="DG15" s="594"/>
      <c r="DH15" s="594"/>
      <c r="DI15" s="594"/>
      <c r="DJ15" s="594"/>
      <c r="DK15" s="594"/>
      <c r="DL15" s="594"/>
      <c r="DM15" s="594"/>
      <c r="DN15" s="594"/>
      <c r="DO15" s="594"/>
      <c r="DP15" s="595"/>
      <c r="DQ15" s="602">
        <v>281782</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2474125</v>
      </c>
      <c r="S16" s="594"/>
      <c r="T16" s="594"/>
      <c r="U16" s="594"/>
      <c r="V16" s="594"/>
      <c r="W16" s="594"/>
      <c r="X16" s="594"/>
      <c r="Y16" s="595"/>
      <c r="Z16" s="596">
        <v>35</v>
      </c>
      <c r="AA16" s="596"/>
      <c r="AB16" s="596"/>
      <c r="AC16" s="596"/>
      <c r="AD16" s="597">
        <v>2194107</v>
      </c>
      <c r="AE16" s="597"/>
      <c r="AF16" s="597"/>
      <c r="AG16" s="597"/>
      <c r="AH16" s="597"/>
      <c r="AI16" s="597"/>
      <c r="AJ16" s="597"/>
      <c r="AK16" s="597"/>
      <c r="AL16" s="598">
        <v>66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5507</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4545</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2194107</v>
      </c>
      <c r="S17" s="594"/>
      <c r="T17" s="594"/>
      <c r="U17" s="594"/>
      <c r="V17" s="594"/>
      <c r="W17" s="594"/>
      <c r="X17" s="594"/>
      <c r="Y17" s="595"/>
      <c r="Z17" s="596">
        <v>31</v>
      </c>
      <c r="AA17" s="596"/>
      <c r="AB17" s="596"/>
      <c r="AC17" s="596"/>
      <c r="AD17" s="597">
        <v>2194107</v>
      </c>
      <c r="AE17" s="597"/>
      <c r="AF17" s="597"/>
      <c r="AG17" s="597"/>
      <c r="AH17" s="597"/>
      <c r="AI17" s="597"/>
      <c r="AJ17" s="597"/>
      <c r="AK17" s="597"/>
      <c r="AL17" s="598">
        <v>66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566927</v>
      </c>
      <c r="CS17" s="594"/>
      <c r="CT17" s="594"/>
      <c r="CU17" s="594"/>
      <c r="CV17" s="594"/>
      <c r="CW17" s="594"/>
      <c r="CX17" s="594"/>
      <c r="CY17" s="595"/>
      <c r="CZ17" s="596">
        <v>8.4</v>
      </c>
      <c r="DA17" s="596"/>
      <c r="DB17" s="596"/>
      <c r="DC17" s="596"/>
      <c r="DD17" s="602" t="s">
        <v>109</v>
      </c>
      <c r="DE17" s="594"/>
      <c r="DF17" s="594"/>
      <c r="DG17" s="594"/>
      <c r="DH17" s="594"/>
      <c r="DI17" s="594"/>
      <c r="DJ17" s="594"/>
      <c r="DK17" s="594"/>
      <c r="DL17" s="594"/>
      <c r="DM17" s="594"/>
      <c r="DN17" s="594"/>
      <c r="DO17" s="594"/>
      <c r="DP17" s="595"/>
      <c r="DQ17" s="602">
        <v>551662</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280018</v>
      </c>
      <c r="S18" s="594"/>
      <c r="T18" s="594"/>
      <c r="U18" s="594"/>
      <c r="V18" s="594"/>
      <c r="W18" s="594"/>
      <c r="X18" s="594"/>
      <c r="Y18" s="595"/>
      <c r="Z18" s="596">
        <v>4</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3598931</v>
      </c>
      <c r="S20" s="594"/>
      <c r="T20" s="594"/>
      <c r="U20" s="594"/>
      <c r="V20" s="594"/>
      <c r="W20" s="594"/>
      <c r="X20" s="594"/>
      <c r="Y20" s="595"/>
      <c r="Z20" s="596">
        <v>50.9</v>
      </c>
      <c r="AA20" s="596"/>
      <c r="AB20" s="596"/>
      <c r="AC20" s="596"/>
      <c r="AD20" s="597">
        <v>3318913</v>
      </c>
      <c r="AE20" s="597"/>
      <c r="AF20" s="597"/>
      <c r="AG20" s="597"/>
      <c r="AH20" s="597"/>
      <c r="AI20" s="597"/>
      <c r="AJ20" s="597"/>
      <c r="AK20" s="597"/>
      <c r="AL20" s="598">
        <v>99.8</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6778726</v>
      </c>
      <c r="CS20" s="594"/>
      <c r="CT20" s="594"/>
      <c r="CU20" s="594"/>
      <c r="CV20" s="594"/>
      <c r="CW20" s="594"/>
      <c r="CX20" s="594"/>
      <c r="CY20" s="595"/>
      <c r="CZ20" s="596">
        <v>100</v>
      </c>
      <c r="DA20" s="596"/>
      <c r="DB20" s="596"/>
      <c r="DC20" s="596"/>
      <c r="DD20" s="602">
        <v>783648</v>
      </c>
      <c r="DE20" s="594"/>
      <c r="DF20" s="594"/>
      <c r="DG20" s="594"/>
      <c r="DH20" s="594"/>
      <c r="DI20" s="594"/>
      <c r="DJ20" s="594"/>
      <c r="DK20" s="594"/>
      <c r="DL20" s="594"/>
      <c r="DM20" s="594"/>
      <c r="DN20" s="594"/>
      <c r="DO20" s="594"/>
      <c r="DP20" s="595"/>
      <c r="DQ20" s="602">
        <v>3904245</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3078</v>
      </c>
      <c r="S21" s="594"/>
      <c r="T21" s="594"/>
      <c r="U21" s="594"/>
      <c r="V21" s="594"/>
      <c r="W21" s="594"/>
      <c r="X21" s="594"/>
      <c r="Y21" s="595"/>
      <c r="Z21" s="596">
        <v>0</v>
      </c>
      <c r="AA21" s="596"/>
      <c r="AB21" s="596"/>
      <c r="AC21" s="596"/>
      <c r="AD21" s="597">
        <v>3078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33629</v>
      </c>
      <c r="S22" s="594"/>
      <c r="T22" s="594"/>
      <c r="U22" s="594"/>
      <c r="V22" s="594"/>
      <c r="W22" s="594"/>
      <c r="X22" s="594"/>
      <c r="Y22" s="595"/>
      <c r="Z22" s="596">
        <v>0.5</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67156</v>
      </c>
      <c r="S23" s="594"/>
      <c r="T23" s="594"/>
      <c r="U23" s="594"/>
      <c r="V23" s="594"/>
      <c r="W23" s="594"/>
      <c r="X23" s="594"/>
      <c r="Y23" s="595"/>
      <c r="Z23" s="596">
        <v>0.9</v>
      </c>
      <c r="AA23" s="596"/>
      <c r="AB23" s="596"/>
      <c r="AC23" s="596"/>
      <c r="AD23" s="597">
        <v>1630</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21749</v>
      </c>
      <c r="S24" s="594"/>
      <c r="T24" s="594"/>
      <c r="U24" s="594"/>
      <c r="V24" s="594"/>
      <c r="W24" s="594"/>
      <c r="X24" s="594"/>
      <c r="Y24" s="595"/>
      <c r="Z24" s="596">
        <v>0.3</v>
      </c>
      <c r="AA24" s="596"/>
      <c r="AB24" s="596"/>
      <c r="AC24" s="596"/>
      <c r="AD24" s="597">
        <v>11</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2562531</v>
      </c>
      <c r="CS24" s="583"/>
      <c r="CT24" s="583"/>
      <c r="CU24" s="583"/>
      <c r="CV24" s="583"/>
      <c r="CW24" s="583"/>
      <c r="CX24" s="583"/>
      <c r="CY24" s="584"/>
      <c r="CZ24" s="620">
        <v>37.799999999999997</v>
      </c>
      <c r="DA24" s="621"/>
      <c r="DB24" s="621"/>
      <c r="DC24" s="622"/>
      <c r="DD24" s="619">
        <v>1809506</v>
      </c>
      <c r="DE24" s="583"/>
      <c r="DF24" s="583"/>
      <c r="DG24" s="583"/>
      <c r="DH24" s="583"/>
      <c r="DI24" s="583"/>
      <c r="DJ24" s="583"/>
      <c r="DK24" s="584"/>
      <c r="DL24" s="619">
        <v>1795457</v>
      </c>
      <c r="DM24" s="583"/>
      <c r="DN24" s="583"/>
      <c r="DO24" s="583"/>
      <c r="DP24" s="583"/>
      <c r="DQ24" s="583"/>
      <c r="DR24" s="583"/>
      <c r="DS24" s="583"/>
      <c r="DT24" s="583"/>
      <c r="DU24" s="583"/>
      <c r="DV24" s="584"/>
      <c r="DW24" s="587">
        <v>51.2</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598042</v>
      </c>
      <c r="S25" s="594"/>
      <c r="T25" s="594"/>
      <c r="U25" s="594"/>
      <c r="V25" s="594"/>
      <c r="W25" s="594"/>
      <c r="X25" s="594"/>
      <c r="Y25" s="595"/>
      <c r="Z25" s="596">
        <v>8.5</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965078</v>
      </c>
      <c r="CS25" s="625"/>
      <c r="CT25" s="625"/>
      <c r="CU25" s="625"/>
      <c r="CV25" s="625"/>
      <c r="CW25" s="625"/>
      <c r="CX25" s="625"/>
      <c r="CY25" s="626"/>
      <c r="CZ25" s="627">
        <v>14.2</v>
      </c>
      <c r="DA25" s="628"/>
      <c r="DB25" s="628"/>
      <c r="DC25" s="629"/>
      <c r="DD25" s="602">
        <v>938158</v>
      </c>
      <c r="DE25" s="625"/>
      <c r="DF25" s="625"/>
      <c r="DG25" s="625"/>
      <c r="DH25" s="625"/>
      <c r="DI25" s="625"/>
      <c r="DJ25" s="625"/>
      <c r="DK25" s="626"/>
      <c r="DL25" s="602">
        <v>929618</v>
      </c>
      <c r="DM25" s="625"/>
      <c r="DN25" s="625"/>
      <c r="DO25" s="625"/>
      <c r="DP25" s="625"/>
      <c r="DQ25" s="625"/>
      <c r="DR25" s="625"/>
      <c r="DS25" s="625"/>
      <c r="DT25" s="625"/>
      <c r="DU25" s="625"/>
      <c r="DV25" s="626"/>
      <c r="DW25" s="598">
        <v>26.5</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551614</v>
      </c>
      <c r="CS26" s="594"/>
      <c r="CT26" s="594"/>
      <c r="CU26" s="594"/>
      <c r="CV26" s="594"/>
      <c r="CW26" s="594"/>
      <c r="CX26" s="594"/>
      <c r="CY26" s="595"/>
      <c r="CZ26" s="627">
        <v>8.1</v>
      </c>
      <c r="DA26" s="628"/>
      <c r="DB26" s="628"/>
      <c r="DC26" s="629"/>
      <c r="DD26" s="602">
        <v>538676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427116</v>
      </c>
      <c r="S27" s="594"/>
      <c r="T27" s="594"/>
      <c r="U27" s="594"/>
      <c r="V27" s="594"/>
      <c r="W27" s="594"/>
      <c r="X27" s="594"/>
      <c r="Y27" s="595"/>
      <c r="Z27" s="596">
        <v>6</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835406</v>
      </c>
      <c r="BH27" s="594"/>
      <c r="BI27" s="594"/>
      <c r="BJ27" s="594"/>
      <c r="BK27" s="594"/>
      <c r="BL27" s="594"/>
      <c r="BM27" s="594"/>
      <c r="BN27" s="595"/>
      <c r="BO27" s="596">
        <v>100</v>
      </c>
      <c r="BP27" s="596"/>
      <c r="BQ27" s="596"/>
      <c r="BR27" s="596"/>
      <c r="BS27" s="602">
        <v>5628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1030526</v>
      </c>
      <c r="CS27" s="625"/>
      <c r="CT27" s="625"/>
      <c r="CU27" s="625"/>
      <c r="CV27" s="625"/>
      <c r="CW27" s="625"/>
      <c r="CX27" s="625"/>
      <c r="CY27" s="626"/>
      <c r="CZ27" s="627">
        <v>15.2</v>
      </c>
      <c r="DA27" s="628"/>
      <c r="DB27" s="628"/>
      <c r="DC27" s="629"/>
      <c r="DD27" s="602">
        <v>319686</v>
      </c>
      <c r="DE27" s="625"/>
      <c r="DF27" s="625"/>
      <c r="DG27" s="625"/>
      <c r="DH27" s="625"/>
      <c r="DI27" s="625"/>
      <c r="DJ27" s="625"/>
      <c r="DK27" s="626"/>
      <c r="DL27" s="602">
        <v>314177</v>
      </c>
      <c r="DM27" s="625"/>
      <c r="DN27" s="625"/>
      <c r="DO27" s="625"/>
      <c r="DP27" s="625"/>
      <c r="DQ27" s="625"/>
      <c r="DR27" s="625"/>
      <c r="DS27" s="625"/>
      <c r="DT27" s="625"/>
      <c r="DU27" s="625"/>
      <c r="DV27" s="626"/>
      <c r="DW27" s="598">
        <v>9</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60707</v>
      </c>
      <c r="S28" s="594"/>
      <c r="T28" s="594"/>
      <c r="U28" s="594"/>
      <c r="V28" s="594"/>
      <c r="W28" s="594"/>
      <c r="X28" s="594"/>
      <c r="Y28" s="595"/>
      <c r="Z28" s="596">
        <v>0.9</v>
      </c>
      <c r="AA28" s="596"/>
      <c r="AB28" s="596"/>
      <c r="AC28" s="596"/>
      <c r="AD28" s="597">
        <v>828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566927</v>
      </c>
      <c r="CS28" s="594"/>
      <c r="CT28" s="594"/>
      <c r="CU28" s="594"/>
      <c r="CV28" s="594"/>
      <c r="CW28" s="594"/>
      <c r="CX28" s="594"/>
      <c r="CY28" s="595"/>
      <c r="CZ28" s="627">
        <v>8.4</v>
      </c>
      <c r="DA28" s="628"/>
      <c r="DB28" s="628"/>
      <c r="DC28" s="629"/>
      <c r="DD28" s="602">
        <v>551662</v>
      </c>
      <c r="DE28" s="594"/>
      <c r="DF28" s="594"/>
      <c r="DG28" s="594"/>
      <c r="DH28" s="594"/>
      <c r="DI28" s="594"/>
      <c r="DJ28" s="594"/>
      <c r="DK28" s="595"/>
      <c r="DL28" s="602">
        <v>551662</v>
      </c>
      <c r="DM28" s="594"/>
      <c r="DN28" s="594"/>
      <c r="DO28" s="594"/>
      <c r="DP28" s="594"/>
      <c r="DQ28" s="594"/>
      <c r="DR28" s="594"/>
      <c r="DS28" s="594"/>
      <c r="DT28" s="594"/>
      <c r="DU28" s="594"/>
      <c r="DV28" s="595"/>
      <c r="DW28" s="598">
        <v>15.7</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719438</v>
      </c>
      <c r="S29" s="594"/>
      <c r="T29" s="594"/>
      <c r="U29" s="594"/>
      <c r="V29" s="594"/>
      <c r="W29" s="594"/>
      <c r="X29" s="594"/>
      <c r="Y29" s="595"/>
      <c r="Z29" s="596">
        <v>10.199999999999999</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566914</v>
      </c>
      <c r="CS29" s="625"/>
      <c r="CT29" s="625"/>
      <c r="CU29" s="625"/>
      <c r="CV29" s="625"/>
      <c r="CW29" s="625"/>
      <c r="CX29" s="625"/>
      <c r="CY29" s="626"/>
      <c r="CZ29" s="627">
        <v>8.4</v>
      </c>
      <c r="DA29" s="628"/>
      <c r="DB29" s="628"/>
      <c r="DC29" s="629"/>
      <c r="DD29" s="602">
        <v>551649</v>
      </c>
      <c r="DE29" s="625"/>
      <c r="DF29" s="625"/>
      <c r="DG29" s="625"/>
      <c r="DH29" s="625"/>
      <c r="DI29" s="625"/>
      <c r="DJ29" s="625"/>
      <c r="DK29" s="626"/>
      <c r="DL29" s="602">
        <v>551649</v>
      </c>
      <c r="DM29" s="625"/>
      <c r="DN29" s="625"/>
      <c r="DO29" s="625"/>
      <c r="DP29" s="625"/>
      <c r="DQ29" s="625"/>
      <c r="DR29" s="625"/>
      <c r="DS29" s="625"/>
      <c r="DT29" s="625"/>
      <c r="DU29" s="625"/>
      <c r="DV29" s="626"/>
      <c r="DW29" s="598">
        <v>15.7</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548005</v>
      </c>
      <c r="S30" s="594"/>
      <c r="T30" s="594"/>
      <c r="U30" s="594"/>
      <c r="V30" s="594"/>
      <c r="W30" s="594"/>
      <c r="X30" s="594"/>
      <c r="Y30" s="595"/>
      <c r="Z30" s="596">
        <v>7.7</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97.7</v>
      </c>
      <c r="BH30" s="652"/>
      <c r="BI30" s="652"/>
      <c r="BJ30" s="652"/>
      <c r="BK30" s="652"/>
      <c r="BL30" s="652"/>
      <c r="BM30" s="588">
        <v>89.8</v>
      </c>
      <c r="BN30" s="652"/>
      <c r="BO30" s="652"/>
      <c r="BP30" s="652"/>
      <c r="BQ30" s="653"/>
      <c r="BR30" s="651">
        <v>97.5</v>
      </c>
      <c r="BS30" s="652"/>
      <c r="BT30" s="652"/>
      <c r="BU30" s="652"/>
      <c r="BV30" s="652"/>
      <c r="BW30" s="652"/>
      <c r="BX30" s="588">
        <v>88.6</v>
      </c>
      <c r="BY30" s="652"/>
      <c r="BZ30" s="652"/>
      <c r="CA30" s="652"/>
      <c r="CB30" s="653"/>
      <c r="CD30" s="656"/>
      <c r="CE30" s="657"/>
      <c r="CF30" s="607" t="s">
        <v>290</v>
      </c>
      <c r="CG30" s="608"/>
      <c r="CH30" s="608"/>
      <c r="CI30" s="608"/>
      <c r="CJ30" s="608"/>
      <c r="CK30" s="608"/>
      <c r="CL30" s="608"/>
      <c r="CM30" s="608"/>
      <c r="CN30" s="608"/>
      <c r="CO30" s="608"/>
      <c r="CP30" s="608"/>
      <c r="CQ30" s="609"/>
      <c r="CR30" s="593">
        <v>502326</v>
      </c>
      <c r="CS30" s="594"/>
      <c r="CT30" s="594"/>
      <c r="CU30" s="594"/>
      <c r="CV30" s="594"/>
      <c r="CW30" s="594"/>
      <c r="CX30" s="594"/>
      <c r="CY30" s="595"/>
      <c r="CZ30" s="627">
        <v>7.4</v>
      </c>
      <c r="DA30" s="628"/>
      <c r="DB30" s="628"/>
      <c r="DC30" s="629"/>
      <c r="DD30" s="602">
        <v>488894</v>
      </c>
      <c r="DE30" s="594"/>
      <c r="DF30" s="594"/>
      <c r="DG30" s="594"/>
      <c r="DH30" s="594"/>
      <c r="DI30" s="594"/>
      <c r="DJ30" s="594"/>
      <c r="DK30" s="595"/>
      <c r="DL30" s="602">
        <v>488894</v>
      </c>
      <c r="DM30" s="594"/>
      <c r="DN30" s="594"/>
      <c r="DO30" s="594"/>
      <c r="DP30" s="594"/>
      <c r="DQ30" s="594"/>
      <c r="DR30" s="594"/>
      <c r="DS30" s="594"/>
      <c r="DT30" s="594"/>
      <c r="DU30" s="594"/>
      <c r="DV30" s="595"/>
      <c r="DW30" s="598">
        <v>14</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124223</v>
      </c>
      <c r="S31" s="594"/>
      <c r="T31" s="594"/>
      <c r="U31" s="594"/>
      <c r="V31" s="594"/>
      <c r="W31" s="594"/>
      <c r="X31" s="594"/>
      <c r="Y31" s="595"/>
      <c r="Z31" s="596">
        <v>1.8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98.3</v>
      </c>
      <c r="BH31" s="625"/>
      <c r="BI31" s="625"/>
      <c r="BJ31" s="625"/>
      <c r="BK31" s="625"/>
      <c r="BL31" s="625"/>
      <c r="BM31" s="599">
        <v>92.6</v>
      </c>
      <c r="BN31" s="649"/>
      <c r="BO31" s="649"/>
      <c r="BP31" s="649"/>
      <c r="BQ31" s="650"/>
      <c r="BR31" s="648">
        <v>98</v>
      </c>
      <c r="BS31" s="625"/>
      <c r="BT31" s="625"/>
      <c r="BU31" s="625"/>
      <c r="BV31" s="625"/>
      <c r="BW31" s="625"/>
      <c r="BX31" s="599">
        <v>90.5</v>
      </c>
      <c r="BY31" s="649"/>
      <c r="BZ31" s="649"/>
      <c r="CA31" s="649"/>
      <c r="CB31" s="650"/>
      <c r="CD31" s="656"/>
      <c r="CE31" s="657"/>
      <c r="CF31" s="607" t="s">
        <v>294</v>
      </c>
      <c r="CG31" s="608"/>
      <c r="CH31" s="608"/>
      <c r="CI31" s="608"/>
      <c r="CJ31" s="608"/>
      <c r="CK31" s="608"/>
      <c r="CL31" s="608"/>
      <c r="CM31" s="608"/>
      <c r="CN31" s="608"/>
      <c r="CO31" s="608"/>
      <c r="CP31" s="608"/>
      <c r="CQ31" s="609"/>
      <c r="CR31" s="593">
        <v>64588</v>
      </c>
      <c r="CS31" s="625"/>
      <c r="CT31" s="625"/>
      <c r="CU31" s="625"/>
      <c r="CV31" s="625"/>
      <c r="CW31" s="625"/>
      <c r="CX31" s="625"/>
      <c r="CY31" s="626"/>
      <c r="CZ31" s="627">
        <v>1</v>
      </c>
      <c r="DA31" s="628"/>
      <c r="DB31" s="628"/>
      <c r="DC31" s="629"/>
      <c r="DD31" s="602">
        <v>62755</v>
      </c>
      <c r="DE31" s="625"/>
      <c r="DF31" s="625"/>
      <c r="DG31" s="625"/>
      <c r="DH31" s="625"/>
      <c r="DI31" s="625"/>
      <c r="DJ31" s="625"/>
      <c r="DK31" s="626"/>
      <c r="DL31" s="602">
        <v>62755</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217135</v>
      </c>
      <c r="S32" s="594"/>
      <c r="T32" s="594"/>
      <c r="U32" s="594"/>
      <c r="V32" s="594"/>
      <c r="W32" s="594"/>
      <c r="X32" s="594"/>
      <c r="Y32" s="595"/>
      <c r="Z32" s="596">
        <v>3.1</v>
      </c>
      <c r="AA32" s="596"/>
      <c r="AB32" s="596"/>
      <c r="AC32" s="596"/>
      <c r="AD32" s="597">
        <v>608</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96.8</v>
      </c>
      <c r="BH32" s="661"/>
      <c r="BI32" s="661"/>
      <c r="BJ32" s="661"/>
      <c r="BK32" s="661"/>
      <c r="BL32" s="661"/>
      <c r="BM32" s="662">
        <v>85.9</v>
      </c>
      <c r="BN32" s="661"/>
      <c r="BO32" s="661"/>
      <c r="BP32" s="661"/>
      <c r="BQ32" s="663"/>
      <c r="BR32" s="660">
        <v>96.7</v>
      </c>
      <c r="BS32" s="661"/>
      <c r="BT32" s="661"/>
      <c r="BU32" s="661"/>
      <c r="BV32" s="661"/>
      <c r="BW32" s="661"/>
      <c r="BX32" s="662">
        <v>85.1</v>
      </c>
      <c r="BY32" s="661"/>
      <c r="BZ32" s="661"/>
      <c r="CA32" s="661"/>
      <c r="CB32" s="663"/>
      <c r="CD32" s="658"/>
      <c r="CE32" s="659"/>
      <c r="CF32" s="607" t="s">
        <v>297</v>
      </c>
      <c r="CG32" s="608"/>
      <c r="CH32" s="608"/>
      <c r="CI32" s="608"/>
      <c r="CJ32" s="608"/>
      <c r="CK32" s="608"/>
      <c r="CL32" s="608"/>
      <c r="CM32" s="608"/>
      <c r="CN32" s="608"/>
      <c r="CO32" s="608"/>
      <c r="CP32" s="608"/>
      <c r="CQ32" s="609"/>
      <c r="CR32" s="593">
        <v>13</v>
      </c>
      <c r="CS32" s="594"/>
      <c r="CT32" s="594"/>
      <c r="CU32" s="594"/>
      <c r="CV32" s="594"/>
      <c r="CW32" s="594"/>
      <c r="CX32" s="594"/>
      <c r="CY32" s="595"/>
      <c r="CZ32" s="627">
        <v>0</v>
      </c>
      <c r="DA32" s="628"/>
      <c r="DB32" s="628"/>
      <c r="DC32" s="629"/>
      <c r="DD32" s="602">
        <v>13</v>
      </c>
      <c r="DE32" s="594"/>
      <c r="DF32" s="594"/>
      <c r="DG32" s="594"/>
      <c r="DH32" s="594"/>
      <c r="DI32" s="594"/>
      <c r="DJ32" s="594"/>
      <c r="DK32" s="595"/>
      <c r="DL32" s="602">
        <v>13</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655314</v>
      </c>
      <c r="S33" s="594"/>
      <c r="T33" s="594"/>
      <c r="U33" s="594"/>
      <c r="V33" s="594"/>
      <c r="W33" s="594"/>
      <c r="X33" s="594"/>
      <c r="Y33" s="595"/>
      <c r="Z33" s="596">
        <v>9.3000000000000007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3427040</v>
      </c>
      <c r="CS33" s="625"/>
      <c r="CT33" s="625"/>
      <c r="CU33" s="625"/>
      <c r="CV33" s="625"/>
      <c r="CW33" s="625"/>
      <c r="CX33" s="625"/>
      <c r="CY33" s="626"/>
      <c r="CZ33" s="627">
        <v>50.6</v>
      </c>
      <c r="DA33" s="628"/>
      <c r="DB33" s="628"/>
      <c r="DC33" s="629"/>
      <c r="DD33" s="602">
        <v>1748502</v>
      </c>
      <c r="DE33" s="625"/>
      <c r="DF33" s="625"/>
      <c r="DG33" s="625"/>
      <c r="DH33" s="625"/>
      <c r="DI33" s="625"/>
      <c r="DJ33" s="625"/>
      <c r="DK33" s="626"/>
      <c r="DL33" s="602">
        <v>1360556</v>
      </c>
      <c r="DM33" s="625"/>
      <c r="DN33" s="625"/>
      <c r="DO33" s="625"/>
      <c r="DP33" s="625"/>
      <c r="DQ33" s="625"/>
      <c r="DR33" s="625"/>
      <c r="DS33" s="625"/>
      <c r="DT33" s="625"/>
      <c r="DU33" s="625"/>
      <c r="DV33" s="626"/>
      <c r="DW33" s="598">
        <v>38.799999999999997</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634030</v>
      </c>
      <c r="CS34" s="594"/>
      <c r="CT34" s="594"/>
      <c r="CU34" s="594"/>
      <c r="CV34" s="594"/>
      <c r="CW34" s="594"/>
      <c r="CX34" s="594"/>
      <c r="CY34" s="595"/>
      <c r="CZ34" s="627">
        <v>9.4</v>
      </c>
      <c r="DA34" s="628"/>
      <c r="DB34" s="628"/>
      <c r="DC34" s="629"/>
      <c r="DD34" s="602">
        <v>501407</v>
      </c>
      <c r="DE34" s="594"/>
      <c r="DF34" s="594"/>
      <c r="DG34" s="594"/>
      <c r="DH34" s="594"/>
      <c r="DI34" s="594"/>
      <c r="DJ34" s="594"/>
      <c r="DK34" s="595"/>
      <c r="DL34" s="602">
        <v>413829</v>
      </c>
      <c r="DM34" s="594"/>
      <c r="DN34" s="594"/>
      <c r="DO34" s="594"/>
      <c r="DP34" s="594"/>
      <c r="DQ34" s="594"/>
      <c r="DR34" s="594"/>
      <c r="DS34" s="594"/>
      <c r="DT34" s="594"/>
      <c r="DU34" s="594"/>
      <c r="DV34" s="595"/>
      <c r="DW34" s="598">
        <v>11.8</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178914</v>
      </c>
      <c r="S35" s="594"/>
      <c r="T35" s="594"/>
      <c r="U35" s="594"/>
      <c r="V35" s="594"/>
      <c r="W35" s="594"/>
      <c r="X35" s="594"/>
      <c r="Y35" s="595"/>
      <c r="Z35" s="596">
        <v>2.5</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770800</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149639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38906</v>
      </c>
      <c r="CS35" s="625"/>
      <c r="CT35" s="625"/>
      <c r="CU35" s="625"/>
      <c r="CV35" s="625"/>
      <c r="CW35" s="625"/>
      <c r="CX35" s="625"/>
      <c r="CY35" s="626"/>
      <c r="CZ35" s="627">
        <v>0.6</v>
      </c>
      <c r="DA35" s="628"/>
      <c r="DB35" s="628"/>
      <c r="DC35" s="629"/>
      <c r="DD35" s="602">
        <v>20926</v>
      </c>
      <c r="DE35" s="625"/>
      <c r="DF35" s="625"/>
      <c r="DG35" s="625"/>
      <c r="DH35" s="625"/>
      <c r="DI35" s="625"/>
      <c r="DJ35" s="625"/>
      <c r="DK35" s="626"/>
      <c r="DL35" s="602">
        <v>13556</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7074523</v>
      </c>
      <c r="S36" s="666"/>
      <c r="T36" s="666"/>
      <c r="U36" s="666"/>
      <c r="V36" s="666"/>
      <c r="W36" s="666"/>
      <c r="X36" s="666"/>
      <c r="Y36" s="667"/>
      <c r="Z36" s="668">
        <v>100</v>
      </c>
      <c r="AA36" s="668"/>
      <c r="AB36" s="668"/>
      <c r="AC36" s="668"/>
      <c r="AD36" s="669">
        <v>3325068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185500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64580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1288689</v>
      </c>
      <c r="CS36" s="594"/>
      <c r="CT36" s="594"/>
      <c r="CU36" s="594"/>
      <c r="CV36" s="594"/>
      <c r="CW36" s="594"/>
      <c r="CX36" s="594"/>
      <c r="CY36" s="595"/>
      <c r="CZ36" s="627">
        <v>19</v>
      </c>
      <c r="DA36" s="628"/>
      <c r="DB36" s="628"/>
      <c r="DC36" s="629"/>
      <c r="DD36" s="602">
        <v>727653</v>
      </c>
      <c r="DE36" s="594"/>
      <c r="DF36" s="594"/>
      <c r="DG36" s="594"/>
      <c r="DH36" s="594"/>
      <c r="DI36" s="594"/>
      <c r="DJ36" s="594"/>
      <c r="DK36" s="595"/>
      <c r="DL36" s="602">
        <v>548877</v>
      </c>
      <c r="DM36" s="594"/>
      <c r="DN36" s="594"/>
      <c r="DO36" s="594"/>
      <c r="DP36" s="594"/>
      <c r="DQ36" s="594"/>
      <c r="DR36" s="594"/>
      <c r="DS36" s="594"/>
      <c r="DT36" s="594"/>
      <c r="DU36" s="594"/>
      <c r="DV36" s="595"/>
      <c r="DW36" s="598">
        <v>15.7</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4658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2163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296604</v>
      </c>
      <c r="CS37" s="625"/>
      <c r="CT37" s="625"/>
      <c r="CU37" s="625"/>
      <c r="CV37" s="625"/>
      <c r="CW37" s="625"/>
      <c r="CX37" s="625"/>
      <c r="CY37" s="626"/>
      <c r="CZ37" s="627">
        <v>4.4000000000000004</v>
      </c>
      <c r="DA37" s="628"/>
      <c r="DB37" s="628"/>
      <c r="DC37" s="629"/>
      <c r="DD37" s="602">
        <v>296604</v>
      </c>
      <c r="DE37" s="625"/>
      <c r="DF37" s="625"/>
      <c r="DG37" s="625"/>
      <c r="DH37" s="625"/>
      <c r="DI37" s="625"/>
      <c r="DJ37" s="625"/>
      <c r="DK37" s="626"/>
      <c r="DL37" s="602">
        <v>271720</v>
      </c>
      <c r="DM37" s="625"/>
      <c r="DN37" s="625"/>
      <c r="DO37" s="625"/>
      <c r="DP37" s="625"/>
      <c r="DQ37" s="625"/>
      <c r="DR37" s="625"/>
      <c r="DS37" s="625"/>
      <c r="DT37" s="625"/>
      <c r="DU37" s="625"/>
      <c r="DV37" s="626"/>
      <c r="DW37" s="598">
        <v>7.8</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1764</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3995</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580642</v>
      </c>
      <c r="CS38" s="594"/>
      <c r="CT38" s="594"/>
      <c r="CU38" s="594"/>
      <c r="CV38" s="594"/>
      <c r="CW38" s="594"/>
      <c r="CX38" s="594"/>
      <c r="CY38" s="595"/>
      <c r="CZ38" s="627">
        <v>8.6</v>
      </c>
      <c r="DA38" s="628"/>
      <c r="DB38" s="628"/>
      <c r="DC38" s="629"/>
      <c r="DD38" s="602">
        <v>471528</v>
      </c>
      <c r="DE38" s="594"/>
      <c r="DF38" s="594"/>
      <c r="DG38" s="594"/>
      <c r="DH38" s="594"/>
      <c r="DI38" s="594"/>
      <c r="DJ38" s="594"/>
      <c r="DK38" s="595"/>
      <c r="DL38" s="602">
        <v>384294</v>
      </c>
      <c r="DM38" s="594"/>
      <c r="DN38" s="594"/>
      <c r="DO38" s="594"/>
      <c r="DP38" s="594"/>
      <c r="DQ38" s="594"/>
      <c r="DR38" s="594"/>
      <c r="DS38" s="594"/>
      <c r="DT38" s="594"/>
      <c r="DU38" s="594"/>
      <c r="DV38" s="595"/>
      <c r="DW38" s="598">
        <v>11</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76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729147</v>
      </c>
      <c r="CS39" s="625"/>
      <c r="CT39" s="625"/>
      <c r="CU39" s="625"/>
      <c r="CV39" s="625"/>
      <c r="CW39" s="625"/>
      <c r="CX39" s="625"/>
      <c r="CY39" s="626"/>
      <c r="CZ39" s="627">
        <v>10.8</v>
      </c>
      <c r="DA39" s="628"/>
      <c r="DB39" s="628"/>
      <c r="DC39" s="629"/>
      <c r="DD39" s="602">
        <v>26545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201556</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122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155626</v>
      </c>
      <c r="CS40" s="594"/>
      <c r="CT40" s="594"/>
      <c r="CU40" s="594"/>
      <c r="CV40" s="594"/>
      <c r="CW40" s="594"/>
      <c r="CX40" s="594"/>
      <c r="CY40" s="595"/>
      <c r="CZ40" s="627">
        <v>2.2999999999999998</v>
      </c>
      <c r="DA40" s="628"/>
      <c r="DB40" s="628"/>
      <c r="DC40" s="629"/>
      <c r="DD40" s="602">
        <v>443</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377322</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275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789155</v>
      </c>
      <c r="CS42" s="594"/>
      <c r="CT42" s="594"/>
      <c r="CU42" s="594"/>
      <c r="CV42" s="594"/>
      <c r="CW42" s="594"/>
      <c r="CX42" s="594"/>
      <c r="CY42" s="595"/>
      <c r="CZ42" s="627">
        <v>11.6</v>
      </c>
      <c r="DA42" s="676"/>
      <c r="DB42" s="676"/>
      <c r="DC42" s="677"/>
      <c r="DD42" s="602">
        <v>346237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39445</v>
      </c>
      <c r="CS43" s="625"/>
      <c r="CT43" s="625"/>
      <c r="CU43" s="625"/>
      <c r="CV43" s="625"/>
      <c r="CW43" s="625"/>
      <c r="CX43" s="625"/>
      <c r="CY43" s="626"/>
      <c r="CZ43" s="627">
        <v>0.6</v>
      </c>
      <c r="DA43" s="628"/>
      <c r="DB43" s="628"/>
      <c r="DC43" s="629"/>
      <c r="DD43" s="602">
        <v>39085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783648</v>
      </c>
      <c r="CS44" s="594"/>
      <c r="CT44" s="594"/>
      <c r="CU44" s="594"/>
      <c r="CV44" s="594"/>
      <c r="CW44" s="594"/>
      <c r="CX44" s="594"/>
      <c r="CY44" s="595"/>
      <c r="CZ44" s="627">
        <v>11.6</v>
      </c>
      <c r="DA44" s="676"/>
      <c r="DB44" s="676"/>
      <c r="DC44" s="677"/>
      <c r="DD44" s="602">
        <v>341692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83543</v>
      </c>
      <c r="CS45" s="625"/>
      <c r="CT45" s="625"/>
      <c r="CU45" s="625"/>
      <c r="CV45" s="625"/>
      <c r="CW45" s="625"/>
      <c r="CX45" s="625"/>
      <c r="CY45" s="626"/>
      <c r="CZ45" s="627">
        <v>1.2</v>
      </c>
      <c r="DA45" s="628"/>
      <c r="DB45" s="628"/>
      <c r="DC45" s="629"/>
      <c r="DD45" s="602">
        <v>7534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688705</v>
      </c>
      <c r="CS46" s="594"/>
      <c r="CT46" s="594"/>
      <c r="CU46" s="594"/>
      <c r="CV46" s="594"/>
      <c r="CW46" s="594"/>
      <c r="CX46" s="594"/>
      <c r="CY46" s="595"/>
      <c r="CZ46" s="627">
        <v>10.199999999999999</v>
      </c>
      <c r="DA46" s="676"/>
      <c r="DB46" s="676"/>
      <c r="DC46" s="677"/>
      <c r="DD46" s="602">
        <v>333758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5507</v>
      </c>
      <c r="CS47" s="625"/>
      <c r="CT47" s="625"/>
      <c r="CU47" s="625"/>
      <c r="CV47" s="625"/>
      <c r="CW47" s="625"/>
      <c r="CX47" s="625"/>
      <c r="CY47" s="626"/>
      <c r="CZ47" s="627">
        <v>0.1</v>
      </c>
      <c r="DA47" s="628"/>
      <c r="DB47" s="628"/>
      <c r="DC47" s="629"/>
      <c r="DD47" s="602">
        <v>4545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6778726</v>
      </c>
      <c r="CS49" s="661"/>
      <c r="CT49" s="661"/>
      <c r="CU49" s="661"/>
      <c r="CV49" s="661"/>
      <c r="CW49" s="661"/>
      <c r="CX49" s="661"/>
      <c r="CY49" s="688"/>
      <c r="CZ49" s="689">
        <v>100</v>
      </c>
      <c r="DA49" s="690"/>
      <c r="DB49" s="690"/>
      <c r="DC49" s="691"/>
      <c r="DD49" s="692">
        <v>3904245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7075</v>
      </c>
      <c r="R7" s="723"/>
      <c r="S7" s="723"/>
      <c r="T7" s="723"/>
      <c r="U7" s="723"/>
      <c r="V7" s="723">
        <v>6779</v>
      </c>
      <c r="W7" s="723"/>
      <c r="X7" s="723"/>
      <c r="Y7" s="723"/>
      <c r="Z7" s="723"/>
      <c r="AA7" s="723">
        <v>296</v>
      </c>
      <c r="AB7" s="723"/>
      <c r="AC7" s="723"/>
      <c r="AD7" s="723"/>
      <c r="AE7" s="724"/>
      <c r="AF7" s="725">
        <v>192</v>
      </c>
      <c r="AG7" s="726"/>
      <c r="AH7" s="726"/>
      <c r="AI7" s="726"/>
      <c r="AJ7" s="727"/>
      <c r="AK7" s="762">
        <v>548</v>
      </c>
      <c r="AL7" s="763"/>
      <c r="AM7" s="763"/>
      <c r="AN7" s="763"/>
      <c r="AO7" s="763"/>
      <c r="AP7" s="763">
        <v>5823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538</v>
      </c>
      <c r="BS7" s="766" t="s">
        <v>539</v>
      </c>
      <c r="BT7" s="767"/>
      <c r="BU7" s="767"/>
      <c r="BV7" s="767"/>
      <c r="BW7" s="767"/>
      <c r="BX7" s="767"/>
      <c r="BY7" s="767"/>
      <c r="BZ7" s="767"/>
      <c r="CA7" s="767"/>
      <c r="CB7" s="767"/>
      <c r="CC7" s="767"/>
      <c r="CD7" s="767"/>
      <c r="CE7" s="767"/>
      <c r="CF7" s="767"/>
      <c r="CG7" s="768"/>
      <c r="CH7" s="759">
        <v>59</v>
      </c>
      <c r="CI7" s="760"/>
      <c r="CJ7" s="760"/>
      <c r="CK7" s="760"/>
      <c r="CL7" s="761"/>
      <c r="CM7" s="759">
        <v>433</v>
      </c>
      <c r="CN7" s="760"/>
      <c r="CO7" s="760"/>
      <c r="CP7" s="760"/>
      <c r="CQ7" s="761"/>
      <c r="CR7" s="759">
        <v>83</v>
      </c>
      <c r="CS7" s="760"/>
      <c r="CT7" s="760"/>
      <c r="CU7" s="760"/>
      <c r="CV7" s="761"/>
      <c r="CW7" s="759" t="s">
        <v>540</v>
      </c>
      <c r="CX7" s="760"/>
      <c r="CY7" s="760"/>
      <c r="CZ7" s="760"/>
      <c r="DA7" s="761"/>
      <c r="DB7" s="759" t="s">
        <v>540</v>
      </c>
      <c r="DC7" s="760"/>
      <c r="DD7" s="760"/>
      <c r="DE7" s="760"/>
      <c r="DF7" s="761"/>
      <c r="DG7" s="759" t="s">
        <v>540</v>
      </c>
      <c r="DH7" s="760"/>
      <c r="DI7" s="760"/>
      <c r="DJ7" s="760"/>
      <c r="DK7" s="761"/>
      <c r="DL7" s="759">
        <v>111</v>
      </c>
      <c r="DM7" s="760"/>
      <c r="DN7" s="760"/>
      <c r="DO7" s="760"/>
      <c r="DP7" s="761"/>
      <c r="DQ7" s="759">
        <v>11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-105</v>
      </c>
      <c r="CI8" s="770"/>
      <c r="CJ8" s="770"/>
      <c r="CK8" s="770"/>
      <c r="CL8" s="771"/>
      <c r="CM8" s="769">
        <v>359</v>
      </c>
      <c r="CN8" s="770"/>
      <c r="CO8" s="770"/>
      <c r="CP8" s="770"/>
      <c r="CQ8" s="771"/>
      <c r="CR8" s="769">
        <v>0</v>
      </c>
      <c r="CS8" s="770"/>
      <c r="CT8" s="770"/>
      <c r="CU8" s="770"/>
      <c r="CV8" s="771"/>
      <c r="CW8" s="769" t="s">
        <v>553</v>
      </c>
      <c r="CX8" s="770"/>
      <c r="CY8" s="770"/>
      <c r="CZ8" s="770"/>
      <c r="DA8" s="771"/>
      <c r="DB8" s="769">
        <v>4</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7075</v>
      </c>
      <c r="R23" s="782"/>
      <c r="S23" s="782"/>
      <c r="T23" s="782"/>
      <c r="U23" s="782"/>
      <c r="V23" s="782">
        <v>6779</v>
      </c>
      <c r="W23" s="782"/>
      <c r="X23" s="782"/>
      <c r="Y23" s="782"/>
      <c r="Z23" s="782"/>
      <c r="AA23" s="782">
        <v>296</v>
      </c>
      <c r="AB23" s="782"/>
      <c r="AC23" s="782"/>
      <c r="AD23" s="782"/>
      <c r="AE23" s="783"/>
      <c r="AF23" s="784">
        <v>192</v>
      </c>
      <c r="AG23" s="782"/>
      <c r="AH23" s="782"/>
      <c r="AI23" s="782"/>
      <c r="AJ23" s="785"/>
      <c r="AK23" s="786"/>
      <c r="AL23" s="787"/>
      <c r="AM23" s="787"/>
      <c r="AN23" s="787"/>
      <c r="AO23" s="787"/>
      <c r="AP23" s="782">
        <v>5823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2075</v>
      </c>
      <c r="R28" s="811"/>
      <c r="S28" s="811"/>
      <c r="T28" s="811"/>
      <c r="U28" s="811"/>
      <c r="V28" s="811">
        <v>1925</v>
      </c>
      <c r="W28" s="811"/>
      <c r="X28" s="811"/>
      <c r="Y28" s="811"/>
      <c r="Z28" s="811"/>
      <c r="AA28" s="811">
        <v>150</v>
      </c>
      <c r="AB28" s="811"/>
      <c r="AC28" s="811"/>
      <c r="AD28" s="811"/>
      <c r="AE28" s="812"/>
      <c r="AF28" s="813">
        <v>150</v>
      </c>
      <c r="AG28" s="811"/>
      <c r="AH28" s="811"/>
      <c r="AI28" s="811"/>
      <c r="AJ28" s="814"/>
      <c r="AK28" s="815">
        <v>252</v>
      </c>
      <c r="AL28" s="806"/>
      <c r="AM28" s="806"/>
      <c r="AN28" s="806"/>
      <c r="AO28" s="806"/>
      <c r="AP28" s="806" t="s">
        <v>540</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1066</v>
      </c>
      <c r="R29" s="747"/>
      <c r="S29" s="747"/>
      <c r="T29" s="747"/>
      <c r="U29" s="747"/>
      <c r="V29" s="747">
        <v>1015</v>
      </c>
      <c r="W29" s="747"/>
      <c r="X29" s="747"/>
      <c r="Y29" s="747"/>
      <c r="Z29" s="747"/>
      <c r="AA29" s="747">
        <v>51</v>
      </c>
      <c r="AB29" s="747"/>
      <c r="AC29" s="747"/>
      <c r="AD29" s="747"/>
      <c r="AE29" s="748"/>
      <c r="AF29" s="749">
        <v>51</v>
      </c>
      <c r="AG29" s="750"/>
      <c r="AH29" s="750"/>
      <c r="AI29" s="750"/>
      <c r="AJ29" s="751"/>
      <c r="AK29" s="818">
        <v>152</v>
      </c>
      <c r="AL29" s="819"/>
      <c r="AM29" s="819"/>
      <c r="AN29" s="819"/>
      <c r="AO29" s="819"/>
      <c r="AP29" s="819" t="s">
        <v>540</v>
      </c>
      <c r="AQ29" s="819"/>
      <c r="AR29" s="819"/>
      <c r="AS29" s="819"/>
      <c r="AT29" s="819"/>
      <c r="AU29" s="819" t="s">
        <v>541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6</v>
      </c>
      <c r="R30" s="747"/>
      <c r="S30" s="747"/>
      <c r="T30" s="747"/>
      <c r="U30" s="747"/>
      <c r="V30" s="747">
        <v>3</v>
      </c>
      <c r="W30" s="747"/>
      <c r="X30" s="747"/>
      <c r="Y30" s="747"/>
      <c r="Z30" s="747"/>
      <c r="AA30" s="747">
        <v>3</v>
      </c>
      <c r="AB30" s="747"/>
      <c r="AC30" s="747"/>
      <c r="AD30" s="747"/>
      <c r="AE30" s="748"/>
      <c r="AF30" s="749">
        <v>3</v>
      </c>
      <c r="AG30" s="750"/>
      <c r="AH30" s="750"/>
      <c r="AI30" s="750"/>
      <c r="AJ30" s="751"/>
      <c r="AK30" s="818" t="s">
        <v>540</v>
      </c>
      <c r="AL30" s="819"/>
      <c r="AM30" s="819"/>
      <c r="AN30" s="819"/>
      <c r="AO30" s="819"/>
      <c r="AP30" s="819" t="s">
        <v>540</v>
      </c>
      <c r="AQ30" s="819"/>
      <c r="AR30" s="819"/>
      <c r="AS30" s="819"/>
      <c r="AT30" s="819"/>
      <c r="AU30" s="819" t="s">
        <v>541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119</v>
      </c>
      <c r="R31" s="747"/>
      <c r="S31" s="747"/>
      <c r="T31" s="747"/>
      <c r="U31" s="747"/>
      <c r="V31" s="747">
        <v>117</v>
      </c>
      <c r="W31" s="747"/>
      <c r="X31" s="747"/>
      <c r="Y31" s="747"/>
      <c r="Z31" s="747"/>
      <c r="AA31" s="747">
        <v>2</v>
      </c>
      <c r="AB31" s="747"/>
      <c r="AC31" s="747"/>
      <c r="AD31" s="747"/>
      <c r="AE31" s="748"/>
      <c r="AF31" s="749">
        <v>2</v>
      </c>
      <c r="AG31" s="750"/>
      <c r="AH31" s="750"/>
      <c r="AI31" s="750"/>
      <c r="AJ31" s="751"/>
      <c r="AK31" s="818">
        <v>51</v>
      </c>
      <c r="AL31" s="819"/>
      <c r="AM31" s="819"/>
      <c r="AN31" s="819"/>
      <c r="AO31" s="819"/>
      <c r="AP31" s="819" t="s">
        <v>540</v>
      </c>
      <c r="AQ31" s="819"/>
      <c r="AR31" s="819"/>
      <c r="AS31" s="819"/>
      <c r="AT31" s="819"/>
      <c r="AU31" s="819" t="s">
        <v>540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825</v>
      </c>
      <c r="R32" s="747"/>
      <c r="S32" s="747"/>
      <c r="T32" s="747"/>
      <c r="U32" s="747"/>
      <c r="V32" s="747">
        <v>849</v>
      </c>
      <c r="W32" s="747"/>
      <c r="X32" s="747"/>
      <c r="Y32" s="747"/>
      <c r="Z32" s="747"/>
      <c r="AA32" s="747">
        <v>-24</v>
      </c>
      <c r="AB32" s="747"/>
      <c r="AC32" s="747"/>
      <c r="AD32" s="747"/>
      <c r="AE32" s="748"/>
      <c r="AF32" s="749">
        <v>188</v>
      </c>
      <c r="AG32" s="750"/>
      <c r="AH32" s="750"/>
      <c r="AI32" s="750"/>
      <c r="AJ32" s="751"/>
      <c r="AK32" s="818">
        <v>186</v>
      </c>
      <c r="AL32" s="819"/>
      <c r="AM32" s="819"/>
      <c r="AN32" s="819"/>
      <c r="AO32" s="819"/>
      <c r="AP32" s="819">
        <v>124</v>
      </c>
      <c r="AQ32" s="819"/>
      <c r="AR32" s="819"/>
      <c r="AS32" s="819"/>
      <c r="AT32" s="819"/>
      <c r="AU32" s="819">
        <v>80</v>
      </c>
      <c r="AV32" s="819"/>
      <c r="AW32" s="819"/>
      <c r="AX32" s="819"/>
      <c r="AY32" s="819"/>
      <c r="AZ32" s="820" t="s">
        <v>540</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154</v>
      </c>
      <c r="R33" s="747"/>
      <c r="S33" s="747"/>
      <c r="T33" s="747"/>
      <c r="U33" s="747"/>
      <c r="V33" s="747">
        <v>126</v>
      </c>
      <c r="W33" s="747"/>
      <c r="X33" s="747"/>
      <c r="Y33" s="747"/>
      <c r="Z33" s="747"/>
      <c r="AA33" s="747">
        <v>28</v>
      </c>
      <c r="AB33" s="747"/>
      <c r="AC33" s="747"/>
      <c r="AD33" s="747"/>
      <c r="AE33" s="748"/>
      <c r="AF33" s="749">
        <v>181</v>
      </c>
      <c r="AG33" s="750"/>
      <c r="AH33" s="750"/>
      <c r="AI33" s="750"/>
      <c r="AJ33" s="751"/>
      <c r="AK33" s="818">
        <v>5</v>
      </c>
      <c r="AL33" s="819"/>
      <c r="AM33" s="819"/>
      <c r="AN33" s="819"/>
      <c r="AO33" s="819"/>
      <c r="AP33" s="819">
        <v>68</v>
      </c>
      <c r="AQ33" s="819"/>
      <c r="AR33" s="819"/>
      <c r="AS33" s="819"/>
      <c r="AT33" s="819"/>
      <c r="AU33" s="819">
        <v>2</v>
      </c>
      <c r="AV33" s="819"/>
      <c r="AW33" s="819"/>
      <c r="AX33" s="819"/>
      <c r="AY33" s="819"/>
      <c r="AZ33" s="820" t="s">
        <v>541</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4</v>
      </c>
      <c r="R34" s="747"/>
      <c r="S34" s="747"/>
      <c r="T34" s="747"/>
      <c r="U34" s="747"/>
      <c r="V34" s="747">
        <v>3</v>
      </c>
      <c r="W34" s="747"/>
      <c r="X34" s="747"/>
      <c r="Y34" s="747"/>
      <c r="Z34" s="747"/>
      <c r="AA34" s="747">
        <v>1</v>
      </c>
      <c r="AB34" s="747"/>
      <c r="AC34" s="747"/>
      <c r="AD34" s="747"/>
      <c r="AE34" s="748"/>
      <c r="AF34" s="749">
        <v>1</v>
      </c>
      <c r="AG34" s="750"/>
      <c r="AH34" s="750"/>
      <c r="AI34" s="750"/>
      <c r="AJ34" s="751"/>
      <c r="AK34" s="818">
        <v>0</v>
      </c>
      <c r="AL34" s="819"/>
      <c r="AM34" s="819"/>
      <c r="AN34" s="819"/>
      <c r="AO34" s="819"/>
      <c r="AP34" s="819" t="s">
        <v>540</v>
      </c>
      <c r="AQ34" s="819"/>
      <c r="AR34" s="819"/>
      <c r="AS34" s="819"/>
      <c r="AT34" s="819"/>
      <c r="AU34" s="819" t="s">
        <v>541</v>
      </c>
      <c r="AV34" s="819"/>
      <c r="AW34" s="819"/>
      <c r="AX34" s="819"/>
      <c r="AY34" s="819"/>
      <c r="AZ34" s="820" t="s">
        <v>540</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384</v>
      </c>
      <c r="C35" s="744"/>
      <c r="D35" s="744"/>
      <c r="E35" s="744"/>
      <c r="F35" s="744"/>
      <c r="G35" s="744"/>
      <c r="H35" s="744"/>
      <c r="I35" s="744"/>
      <c r="J35" s="744"/>
      <c r="K35" s="744"/>
      <c r="L35" s="744"/>
      <c r="M35" s="744"/>
      <c r="N35" s="744"/>
      <c r="O35" s="744"/>
      <c r="P35" s="745"/>
      <c r="Q35" s="746">
        <v>286</v>
      </c>
      <c r="R35" s="747"/>
      <c r="S35" s="747"/>
      <c r="T35" s="747"/>
      <c r="U35" s="747"/>
      <c r="V35" s="747">
        <v>268</v>
      </c>
      <c r="W35" s="747"/>
      <c r="X35" s="747"/>
      <c r="Y35" s="747"/>
      <c r="Z35" s="747"/>
      <c r="AA35" s="747">
        <v>18</v>
      </c>
      <c r="AB35" s="747"/>
      <c r="AC35" s="747"/>
      <c r="AD35" s="747"/>
      <c r="AE35" s="748"/>
      <c r="AF35" s="749">
        <v>18</v>
      </c>
      <c r="AG35" s="750"/>
      <c r="AH35" s="750"/>
      <c r="AI35" s="750"/>
      <c r="AJ35" s="751"/>
      <c r="AK35" s="818">
        <v>2</v>
      </c>
      <c r="AL35" s="819"/>
      <c r="AM35" s="819"/>
      <c r="AN35" s="819"/>
      <c r="AO35" s="819"/>
      <c r="AP35" s="819">
        <v>202</v>
      </c>
      <c r="AQ35" s="819"/>
      <c r="AR35" s="819"/>
      <c r="AS35" s="819"/>
      <c r="AT35" s="819"/>
      <c r="AU35" s="819">
        <v>27</v>
      </c>
      <c r="AV35" s="819"/>
      <c r="AW35" s="819"/>
      <c r="AX35" s="819"/>
      <c r="AY35" s="819"/>
      <c r="AZ35" s="820" t="s">
        <v>541</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593</v>
      </c>
      <c r="AG63" s="830"/>
      <c r="AH63" s="830"/>
      <c r="AI63" s="830"/>
      <c r="AJ63" s="831"/>
      <c r="AK63" s="832"/>
      <c r="AL63" s="827"/>
      <c r="AM63" s="827"/>
      <c r="AN63" s="827"/>
      <c r="AO63" s="827"/>
      <c r="AP63" s="830">
        <v>394</v>
      </c>
      <c r="AQ63" s="830"/>
      <c r="AR63" s="830"/>
      <c r="AS63" s="830"/>
      <c r="AT63" s="830"/>
      <c r="AU63" s="830">
        <v>109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110</v>
      </c>
      <c r="R68" s="854"/>
      <c r="S68" s="854"/>
      <c r="T68" s="854"/>
      <c r="U68" s="854"/>
      <c r="V68" s="854">
        <v>101</v>
      </c>
      <c r="W68" s="854"/>
      <c r="X68" s="854"/>
      <c r="Y68" s="854"/>
      <c r="Z68" s="854"/>
      <c r="AA68" s="854">
        <v>9</v>
      </c>
      <c r="AB68" s="854"/>
      <c r="AC68" s="854"/>
      <c r="AD68" s="854"/>
      <c r="AE68" s="854"/>
      <c r="AF68" s="854">
        <v>9</v>
      </c>
      <c r="AG68" s="854"/>
      <c r="AH68" s="854"/>
      <c r="AI68" s="854"/>
      <c r="AJ68" s="854"/>
      <c r="AK68" s="854">
        <v>5</v>
      </c>
      <c r="AL68" s="854"/>
      <c r="AM68" s="854"/>
      <c r="AN68" s="854"/>
      <c r="AO68" s="854"/>
      <c r="AP68" s="854" t="s">
        <v>481</v>
      </c>
      <c r="AQ68" s="854"/>
      <c r="AR68" s="854"/>
      <c r="AS68" s="854"/>
      <c r="AT68" s="854"/>
      <c r="AU68" s="854" t="s">
        <v>481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1013</v>
      </c>
      <c r="R69" s="819"/>
      <c r="S69" s="819"/>
      <c r="T69" s="819"/>
      <c r="U69" s="819"/>
      <c r="V69" s="819">
        <v>1000</v>
      </c>
      <c r="W69" s="819"/>
      <c r="X69" s="819"/>
      <c r="Y69" s="819"/>
      <c r="Z69" s="819"/>
      <c r="AA69" s="819">
        <v>13</v>
      </c>
      <c r="AB69" s="819"/>
      <c r="AC69" s="819"/>
      <c r="AD69" s="819"/>
      <c r="AE69" s="819"/>
      <c r="AF69" s="819">
        <v>13</v>
      </c>
      <c r="AG69" s="819"/>
      <c r="AH69" s="819"/>
      <c r="AI69" s="819"/>
      <c r="AJ69" s="819"/>
      <c r="AK69" s="819" t="s">
        <v>551</v>
      </c>
      <c r="AL69" s="819"/>
      <c r="AM69" s="819"/>
      <c r="AN69" s="819"/>
      <c r="AO69" s="819"/>
      <c r="AP69" s="819">
        <v>1589</v>
      </c>
      <c r="AQ69" s="819"/>
      <c r="AR69" s="819"/>
      <c r="AS69" s="819"/>
      <c r="AT69" s="819"/>
      <c r="AU69" s="819">
        <v>272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1998</v>
      </c>
      <c r="R70" s="819"/>
      <c r="S70" s="819"/>
      <c r="T70" s="819"/>
      <c r="U70" s="819"/>
      <c r="V70" s="819">
        <v>1880</v>
      </c>
      <c r="W70" s="819"/>
      <c r="X70" s="819"/>
      <c r="Y70" s="819"/>
      <c r="Z70" s="819"/>
      <c r="AA70" s="819">
        <v>118</v>
      </c>
      <c r="AB70" s="819"/>
      <c r="AC70" s="819"/>
      <c r="AD70" s="819"/>
      <c r="AE70" s="819"/>
      <c r="AF70" s="819">
        <v>118</v>
      </c>
      <c r="AG70" s="819"/>
      <c r="AH70" s="819"/>
      <c r="AI70" s="819"/>
      <c r="AJ70" s="819"/>
      <c r="AK70" s="819">
        <v>236</v>
      </c>
      <c r="AL70" s="819"/>
      <c r="AM70" s="819"/>
      <c r="AN70" s="819"/>
      <c r="AO70" s="819"/>
      <c r="AP70" s="819">
        <v>2449</v>
      </c>
      <c r="AQ70" s="819"/>
      <c r="AR70" s="819"/>
      <c r="AS70" s="819"/>
      <c r="AT70" s="819"/>
      <c r="AU70" s="819">
        <v>196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2728</v>
      </c>
      <c r="R71" s="819"/>
      <c r="S71" s="819"/>
      <c r="T71" s="819"/>
      <c r="U71" s="819"/>
      <c r="V71" s="819">
        <v>2362</v>
      </c>
      <c r="W71" s="819"/>
      <c r="X71" s="819"/>
      <c r="Y71" s="819"/>
      <c r="Z71" s="819"/>
      <c r="AA71" s="819">
        <v>367</v>
      </c>
      <c r="AB71" s="819"/>
      <c r="AC71" s="819"/>
      <c r="AD71" s="819"/>
      <c r="AE71" s="819"/>
      <c r="AF71" s="819">
        <v>367</v>
      </c>
      <c r="AG71" s="819"/>
      <c r="AH71" s="819"/>
      <c r="AI71" s="819"/>
      <c r="AJ71" s="819"/>
      <c r="AK71" s="819">
        <v>2</v>
      </c>
      <c r="AL71" s="819"/>
      <c r="AM71" s="819"/>
      <c r="AN71" s="819"/>
      <c r="AO71" s="819"/>
      <c r="AP71" s="819" t="s">
        <v>481</v>
      </c>
      <c r="AQ71" s="819"/>
      <c r="AR71" s="819"/>
      <c r="AS71" s="819"/>
      <c r="AT71" s="819"/>
      <c r="AU71" s="819" t="s">
        <v>481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25</v>
      </c>
      <c r="R72" s="819"/>
      <c r="S72" s="819"/>
      <c r="T72" s="819"/>
      <c r="U72" s="819"/>
      <c r="V72" s="819">
        <v>23</v>
      </c>
      <c r="W72" s="819"/>
      <c r="X72" s="819"/>
      <c r="Y72" s="819"/>
      <c r="Z72" s="819"/>
      <c r="AA72" s="819">
        <v>3</v>
      </c>
      <c r="AB72" s="819"/>
      <c r="AC72" s="819"/>
      <c r="AD72" s="819"/>
      <c r="AE72" s="819"/>
      <c r="AF72" s="819">
        <v>3</v>
      </c>
      <c r="AG72" s="819"/>
      <c r="AH72" s="819"/>
      <c r="AI72" s="819"/>
      <c r="AJ72" s="819"/>
      <c r="AK72" s="819" t="s">
        <v>547</v>
      </c>
      <c r="AL72" s="819"/>
      <c r="AM72" s="819"/>
      <c r="AN72" s="819"/>
      <c r="AO72" s="819"/>
      <c r="AP72" s="819" t="s">
        <v>481</v>
      </c>
      <c r="AQ72" s="819"/>
      <c r="AR72" s="819"/>
      <c r="AS72" s="819"/>
      <c r="AT72" s="819"/>
      <c r="AU72" s="819" t="s">
        <v>481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201</v>
      </c>
      <c r="R73" s="819"/>
      <c r="S73" s="819"/>
      <c r="T73" s="819"/>
      <c r="U73" s="819"/>
      <c r="V73" s="819">
        <v>195</v>
      </c>
      <c r="W73" s="819"/>
      <c r="X73" s="819"/>
      <c r="Y73" s="819"/>
      <c r="Z73" s="819"/>
      <c r="AA73" s="819">
        <v>5</v>
      </c>
      <c r="AB73" s="819"/>
      <c r="AC73" s="819"/>
      <c r="AD73" s="819"/>
      <c r="AE73" s="819"/>
      <c r="AF73" s="819">
        <v>5</v>
      </c>
      <c r="AG73" s="819"/>
      <c r="AH73" s="819"/>
      <c r="AI73" s="819"/>
      <c r="AJ73" s="819"/>
      <c r="AK73" s="819">
        <v>3</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158776</v>
      </c>
      <c r="R74" s="819"/>
      <c r="S74" s="819"/>
      <c r="T74" s="819"/>
      <c r="U74" s="819"/>
      <c r="V74" s="819">
        <v>152692</v>
      </c>
      <c r="W74" s="819"/>
      <c r="X74" s="819"/>
      <c r="Y74" s="819"/>
      <c r="Z74" s="819"/>
      <c r="AA74" s="819">
        <v>6084</v>
      </c>
      <c r="AB74" s="819"/>
      <c r="AC74" s="819"/>
      <c r="AD74" s="819"/>
      <c r="AE74" s="819"/>
      <c r="AF74" s="819">
        <v>6084</v>
      </c>
      <c r="AG74" s="819"/>
      <c r="AH74" s="819"/>
      <c r="AI74" s="819"/>
      <c r="AJ74" s="819"/>
      <c r="AK74" s="819">
        <v>546</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439</v>
      </c>
      <c r="R75" s="868"/>
      <c r="S75" s="868"/>
      <c r="T75" s="868"/>
      <c r="U75" s="818"/>
      <c r="V75" s="869">
        <v>435</v>
      </c>
      <c r="W75" s="868"/>
      <c r="X75" s="868"/>
      <c r="Y75" s="868"/>
      <c r="Z75" s="818"/>
      <c r="AA75" s="869">
        <v>4</v>
      </c>
      <c r="AB75" s="868"/>
      <c r="AC75" s="868"/>
      <c r="AD75" s="868"/>
      <c r="AE75" s="818"/>
      <c r="AF75" s="869">
        <v>4</v>
      </c>
      <c r="AG75" s="868"/>
      <c r="AH75" s="868"/>
      <c r="AI75" s="868"/>
      <c r="AJ75" s="818"/>
      <c r="AK75" s="869">
        <v>31</v>
      </c>
      <c r="AL75" s="868"/>
      <c r="AM75" s="868"/>
      <c r="AN75" s="868"/>
      <c r="AO75" s="818"/>
      <c r="AP75" s="819" t="s">
        <v>540</v>
      </c>
      <c r="AQ75" s="819"/>
      <c r="AR75" s="819"/>
      <c r="AS75" s="819"/>
      <c r="AT75" s="819"/>
      <c r="AU75" s="819" t="s">
        <v>540</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6603</v>
      </c>
      <c r="AG88" s="830"/>
      <c r="AH88" s="830"/>
      <c r="AI88" s="830"/>
      <c r="AJ88" s="830"/>
      <c r="AK88" s="827"/>
      <c r="AL88" s="827"/>
      <c r="AM88" s="827"/>
      <c r="AN88" s="827"/>
      <c r="AO88" s="827"/>
      <c r="AP88" s="830">
        <v>4038</v>
      </c>
      <c r="AQ88" s="830"/>
      <c r="AR88" s="830"/>
      <c r="AS88" s="830"/>
      <c r="AT88" s="830"/>
      <c r="AU88" s="830">
        <v>468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83</v>
      </c>
      <c r="CS102" s="838"/>
      <c r="CT102" s="838"/>
      <c r="CU102" s="838"/>
      <c r="CV102" s="881"/>
      <c r="CW102" s="880" t="s">
        <v>554</v>
      </c>
      <c r="CX102" s="838"/>
      <c r="CY102" s="838"/>
      <c r="CZ102" s="838"/>
      <c r="DA102" s="881"/>
      <c r="DB102" s="880">
        <v>4</v>
      </c>
      <c r="DC102" s="838"/>
      <c r="DD102" s="838"/>
      <c r="DE102" s="838"/>
      <c r="DF102" s="881"/>
      <c r="DG102" s="880" t="s">
        <v>555</v>
      </c>
      <c r="DH102" s="838"/>
      <c r="DI102" s="838"/>
      <c r="DJ102" s="838"/>
      <c r="DK102" s="881"/>
      <c r="DL102" s="880">
        <v>111</v>
      </c>
      <c r="DM102" s="838"/>
      <c r="DN102" s="838"/>
      <c r="DO102" s="838"/>
      <c r="DP102" s="881"/>
      <c r="DQ102" s="880">
        <v>11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618881</v>
      </c>
      <c r="AB110" s="890"/>
      <c r="AC110" s="890"/>
      <c r="AD110" s="890"/>
      <c r="AE110" s="891"/>
      <c r="AF110" s="892">
        <v>607143</v>
      </c>
      <c r="AG110" s="890"/>
      <c r="AH110" s="890"/>
      <c r="AI110" s="890"/>
      <c r="AJ110" s="891"/>
      <c r="AK110" s="892">
        <v>566914</v>
      </c>
      <c r="AL110" s="890"/>
      <c r="AM110" s="890"/>
      <c r="AN110" s="890"/>
      <c r="AO110" s="891"/>
      <c r="AP110" s="893">
        <v>18.2</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5690015</v>
      </c>
      <c r="BR110" s="927"/>
      <c r="BS110" s="927"/>
      <c r="BT110" s="927"/>
      <c r="BU110" s="927"/>
      <c r="BV110" s="927">
        <v>5669867</v>
      </c>
      <c r="BW110" s="927"/>
      <c r="BX110" s="927"/>
      <c r="BY110" s="927"/>
      <c r="BZ110" s="927"/>
      <c r="CA110" s="927">
        <v>5822855</v>
      </c>
      <c r="CB110" s="927"/>
      <c r="CC110" s="927"/>
      <c r="CD110" s="927"/>
      <c r="CE110" s="927"/>
      <c r="CF110" s="941">
        <v>186.8</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408</v>
      </c>
      <c r="AB111" s="934"/>
      <c r="AC111" s="934"/>
      <c r="AD111" s="934"/>
      <c r="AE111" s="935"/>
      <c r="AF111" s="936" t="s">
        <v>408</v>
      </c>
      <c r="AG111" s="934"/>
      <c r="AH111" s="934"/>
      <c r="AI111" s="934"/>
      <c r="AJ111" s="935"/>
      <c r="AK111" s="936" t="s">
        <v>408</v>
      </c>
      <c r="AL111" s="934"/>
      <c r="AM111" s="934"/>
      <c r="AN111" s="934"/>
      <c r="AO111" s="935"/>
      <c r="AP111" s="937" t="s">
        <v>408</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58928</v>
      </c>
      <c r="BR111" s="920"/>
      <c r="BS111" s="920"/>
      <c r="BT111" s="920"/>
      <c r="BU111" s="920"/>
      <c r="BV111" s="920">
        <v>46618</v>
      </c>
      <c r="BW111" s="920"/>
      <c r="BX111" s="920"/>
      <c r="BY111" s="920"/>
      <c r="BZ111" s="920"/>
      <c r="CA111" s="920">
        <v>34119</v>
      </c>
      <c r="CB111" s="920"/>
      <c r="CC111" s="920"/>
      <c r="CD111" s="920"/>
      <c r="CE111" s="920"/>
      <c r="CF111" s="914">
        <v>1.1000000000000001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411</v>
      </c>
      <c r="AB112" s="959"/>
      <c r="AC112" s="959"/>
      <c r="AD112" s="959"/>
      <c r="AE112" s="960"/>
      <c r="AF112" s="961" t="s">
        <v>411</v>
      </c>
      <c r="AG112" s="959"/>
      <c r="AH112" s="959"/>
      <c r="AI112" s="959"/>
      <c r="AJ112" s="960"/>
      <c r="AK112" s="961" t="s">
        <v>411</v>
      </c>
      <c r="AL112" s="959"/>
      <c r="AM112" s="959"/>
      <c r="AN112" s="959"/>
      <c r="AO112" s="960"/>
      <c r="AP112" s="962" t="s">
        <v>411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64730</v>
      </c>
      <c r="BR112" s="920"/>
      <c r="BS112" s="920"/>
      <c r="BT112" s="920"/>
      <c r="BU112" s="920"/>
      <c r="BV112" s="920">
        <v>56830</v>
      </c>
      <c r="BW112" s="920"/>
      <c r="BX112" s="920"/>
      <c r="BY112" s="920"/>
      <c r="BZ112" s="920"/>
      <c r="CA112" s="920">
        <v>108378</v>
      </c>
      <c r="CB112" s="920"/>
      <c r="CC112" s="920"/>
      <c r="CD112" s="920"/>
      <c r="CE112" s="920"/>
      <c r="CF112" s="914">
        <v>3.5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411</v>
      </c>
      <c r="DH112" s="920"/>
      <c r="DI112" s="920"/>
      <c r="DJ112" s="920"/>
      <c r="DK112" s="920"/>
      <c r="DL112" s="920" t="s">
        <v>411</v>
      </c>
      <c r="DM112" s="920"/>
      <c r="DN112" s="920"/>
      <c r="DO112" s="920"/>
      <c r="DP112" s="920"/>
      <c r="DQ112" s="920" t="s">
        <v>411</v>
      </c>
      <c r="DR112" s="920"/>
      <c r="DS112" s="920"/>
      <c r="DT112" s="920"/>
      <c r="DU112" s="920"/>
      <c r="DV112" s="921" t="s">
        <v>411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12035</v>
      </c>
      <c r="AB113" s="934"/>
      <c r="AC113" s="934"/>
      <c r="AD113" s="934"/>
      <c r="AE113" s="935"/>
      <c r="AF113" s="936">
        <v>12577</v>
      </c>
      <c r="AG113" s="934"/>
      <c r="AH113" s="934"/>
      <c r="AI113" s="934"/>
      <c r="AJ113" s="935"/>
      <c r="AK113" s="936">
        <v>13505</v>
      </c>
      <c r="AL113" s="934"/>
      <c r="AM113" s="934"/>
      <c r="AN113" s="934"/>
      <c r="AO113" s="935"/>
      <c r="AP113" s="937">
        <v>0.4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436232</v>
      </c>
      <c r="BR113" s="920"/>
      <c r="BS113" s="920"/>
      <c r="BT113" s="920"/>
      <c r="BU113" s="920"/>
      <c r="BV113" s="920">
        <v>503797</v>
      </c>
      <c r="BW113" s="920"/>
      <c r="BX113" s="920"/>
      <c r="BY113" s="920"/>
      <c r="BZ113" s="920"/>
      <c r="CA113" s="920">
        <v>467849</v>
      </c>
      <c r="CB113" s="920"/>
      <c r="CC113" s="920"/>
      <c r="CD113" s="920"/>
      <c r="CE113" s="920"/>
      <c r="CF113" s="914">
        <v>15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52134</v>
      </c>
      <c r="AB114" s="959"/>
      <c r="AC114" s="959"/>
      <c r="AD114" s="959"/>
      <c r="AE114" s="960"/>
      <c r="AF114" s="961">
        <v>52554</v>
      </c>
      <c r="AG114" s="959"/>
      <c r="AH114" s="959"/>
      <c r="AI114" s="959"/>
      <c r="AJ114" s="960"/>
      <c r="AK114" s="961">
        <v>65916</v>
      </c>
      <c r="AL114" s="959"/>
      <c r="AM114" s="959"/>
      <c r="AN114" s="959"/>
      <c r="AO114" s="960"/>
      <c r="AP114" s="962">
        <v>2.1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1199163</v>
      </c>
      <c r="BR114" s="920"/>
      <c r="BS114" s="920"/>
      <c r="BT114" s="920"/>
      <c r="BU114" s="920"/>
      <c r="BV114" s="920">
        <v>1046666</v>
      </c>
      <c r="BW114" s="920"/>
      <c r="BX114" s="920"/>
      <c r="BY114" s="920"/>
      <c r="BZ114" s="920"/>
      <c r="CA114" s="920">
        <v>1010031</v>
      </c>
      <c r="CB114" s="920"/>
      <c r="CC114" s="920"/>
      <c r="CD114" s="920"/>
      <c r="CE114" s="920"/>
      <c r="CF114" s="914">
        <v>32.4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411</v>
      </c>
      <c r="DH114" s="959"/>
      <c r="DI114" s="959"/>
      <c r="DJ114" s="959"/>
      <c r="DK114" s="960"/>
      <c r="DL114" s="961" t="s">
        <v>411</v>
      </c>
      <c r="DM114" s="959"/>
      <c r="DN114" s="959"/>
      <c r="DO114" s="959"/>
      <c r="DP114" s="960"/>
      <c r="DQ114" s="961" t="s">
        <v>411</v>
      </c>
      <c r="DR114" s="959"/>
      <c r="DS114" s="959"/>
      <c r="DT114" s="959"/>
      <c r="DU114" s="960"/>
      <c r="DV114" s="962" t="s">
        <v>411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13366</v>
      </c>
      <c r="AB115" s="934"/>
      <c r="AC115" s="934"/>
      <c r="AD115" s="934"/>
      <c r="AE115" s="935"/>
      <c r="AF115" s="936">
        <v>14588</v>
      </c>
      <c r="AG115" s="934"/>
      <c r="AH115" s="934"/>
      <c r="AI115" s="934"/>
      <c r="AJ115" s="935"/>
      <c r="AK115" s="936">
        <v>13213</v>
      </c>
      <c r="AL115" s="934"/>
      <c r="AM115" s="934"/>
      <c r="AN115" s="934"/>
      <c r="AO115" s="935"/>
      <c r="AP115" s="937">
        <v>0.4</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13761</v>
      </c>
      <c r="BR115" s="920"/>
      <c r="BS115" s="920"/>
      <c r="BT115" s="920"/>
      <c r="BU115" s="920"/>
      <c r="BV115" s="920">
        <v>12441</v>
      </c>
      <c r="BW115" s="920"/>
      <c r="BX115" s="920"/>
      <c r="BY115" s="920"/>
      <c r="BZ115" s="920"/>
      <c r="CA115" s="920">
        <v>11121</v>
      </c>
      <c r="CB115" s="920"/>
      <c r="CC115" s="920"/>
      <c r="CD115" s="920"/>
      <c r="CE115" s="920"/>
      <c r="CF115" s="914">
        <v>0.4</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411</v>
      </c>
      <c r="DH115" s="959"/>
      <c r="DI115" s="959"/>
      <c r="DJ115" s="959"/>
      <c r="DK115" s="960"/>
      <c r="DL115" s="961" t="s">
        <v>411</v>
      </c>
      <c r="DM115" s="959"/>
      <c r="DN115" s="959"/>
      <c r="DO115" s="959"/>
      <c r="DP115" s="960"/>
      <c r="DQ115" s="961" t="s">
        <v>411</v>
      </c>
      <c r="DR115" s="959"/>
      <c r="DS115" s="959"/>
      <c r="DT115" s="959"/>
      <c r="DU115" s="960"/>
      <c r="DV115" s="962" t="s">
        <v>411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329</v>
      </c>
      <c r="AB116" s="959"/>
      <c r="AC116" s="959"/>
      <c r="AD116" s="959"/>
      <c r="AE116" s="960"/>
      <c r="AF116" s="961">
        <v>136</v>
      </c>
      <c r="AG116" s="959"/>
      <c r="AH116" s="959"/>
      <c r="AI116" s="959"/>
      <c r="AJ116" s="960"/>
      <c r="AK116" s="961">
        <v>13</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411</v>
      </c>
      <c r="BR116" s="920"/>
      <c r="BS116" s="920"/>
      <c r="BT116" s="920"/>
      <c r="BU116" s="920"/>
      <c r="BV116" s="920" t="s">
        <v>411</v>
      </c>
      <c r="BW116" s="920"/>
      <c r="BX116" s="920"/>
      <c r="BY116" s="920"/>
      <c r="BZ116" s="920"/>
      <c r="CA116" s="920" t="s">
        <v>411</v>
      </c>
      <c r="CB116" s="920"/>
      <c r="CC116" s="920"/>
      <c r="CD116" s="920"/>
      <c r="CE116" s="920"/>
      <c r="CF116" s="914" t="s">
        <v>411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411</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696745</v>
      </c>
      <c r="AB117" s="966"/>
      <c r="AC117" s="966"/>
      <c r="AD117" s="966"/>
      <c r="AE117" s="967"/>
      <c r="AF117" s="965">
        <v>686998</v>
      </c>
      <c r="AG117" s="966"/>
      <c r="AH117" s="966"/>
      <c r="AI117" s="966"/>
      <c r="AJ117" s="967"/>
      <c r="AK117" s="965">
        <v>659561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431</v>
      </c>
      <c r="BP118" s="994"/>
      <c r="BQ118" s="985">
        <v>7462829</v>
      </c>
      <c r="BR118" s="986"/>
      <c r="BS118" s="986"/>
      <c r="BT118" s="986"/>
      <c r="BU118" s="986"/>
      <c r="BV118" s="986">
        <v>7336219</v>
      </c>
      <c r="BW118" s="986"/>
      <c r="BX118" s="986"/>
      <c r="BY118" s="986"/>
      <c r="BZ118" s="986"/>
      <c r="CA118" s="986">
        <v>7454353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1664056</v>
      </c>
      <c r="BR119" s="927"/>
      <c r="BS119" s="927"/>
      <c r="BT119" s="927"/>
      <c r="BU119" s="927"/>
      <c r="BV119" s="927">
        <v>1627603</v>
      </c>
      <c r="BW119" s="927"/>
      <c r="BX119" s="927"/>
      <c r="BY119" s="927"/>
      <c r="BZ119" s="927"/>
      <c r="CA119" s="927">
        <v>1864231</v>
      </c>
      <c r="CB119" s="927"/>
      <c r="CC119" s="927"/>
      <c r="CD119" s="927"/>
      <c r="CE119" s="927"/>
      <c r="CF119" s="941">
        <v>59.8</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58928</v>
      </c>
      <c r="DH119" s="998"/>
      <c r="DI119" s="998"/>
      <c r="DJ119" s="998"/>
      <c r="DK119" s="999"/>
      <c r="DL119" s="1000">
        <v>46618</v>
      </c>
      <c r="DM119" s="998"/>
      <c r="DN119" s="998"/>
      <c r="DO119" s="998"/>
      <c r="DP119" s="999"/>
      <c r="DQ119" s="1000">
        <v>34119</v>
      </c>
      <c r="DR119" s="998"/>
      <c r="DS119" s="998"/>
      <c r="DT119" s="998"/>
      <c r="DU119" s="999"/>
      <c r="DV119" s="1001">
        <v>1.1000000000000001</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142464</v>
      </c>
      <c r="BR120" s="920"/>
      <c r="BS120" s="920"/>
      <c r="BT120" s="920"/>
      <c r="BU120" s="920"/>
      <c r="BV120" s="920">
        <v>126627</v>
      </c>
      <c r="BW120" s="920"/>
      <c r="BX120" s="920"/>
      <c r="BY120" s="920"/>
      <c r="BZ120" s="920"/>
      <c r="CA120" s="920">
        <v>113195</v>
      </c>
      <c r="CB120" s="920"/>
      <c r="CC120" s="920"/>
      <c r="CD120" s="920"/>
      <c r="CE120" s="920"/>
      <c r="CF120" s="914">
        <v>3.6</v>
      </c>
      <c r="CG120" s="915"/>
      <c r="CH120" s="915"/>
      <c r="CI120" s="915"/>
      <c r="CJ120" s="915"/>
      <c r="CK120" s="1013" t="s">
        <v>437</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64100</v>
      </c>
      <c r="DH120" s="927"/>
      <c r="DI120" s="927"/>
      <c r="DJ120" s="927"/>
      <c r="DK120" s="927"/>
      <c r="DL120" s="927">
        <v>54518</v>
      </c>
      <c r="DM120" s="927"/>
      <c r="DN120" s="927"/>
      <c r="DO120" s="927"/>
      <c r="DP120" s="927"/>
      <c r="DQ120" s="927">
        <v>79907</v>
      </c>
      <c r="DR120" s="927"/>
      <c r="DS120" s="927"/>
      <c r="DT120" s="927"/>
      <c r="DU120" s="927"/>
      <c r="DV120" s="928">
        <v>2.6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3690596</v>
      </c>
      <c r="BR121" s="986"/>
      <c r="BS121" s="986"/>
      <c r="BT121" s="986"/>
      <c r="BU121" s="986"/>
      <c r="BV121" s="986">
        <v>3736168</v>
      </c>
      <c r="BW121" s="986"/>
      <c r="BX121" s="986"/>
      <c r="BY121" s="986"/>
      <c r="BZ121" s="986"/>
      <c r="CA121" s="986">
        <v>4011699</v>
      </c>
      <c r="CB121" s="986"/>
      <c r="CC121" s="986"/>
      <c r="CD121" s="986"/>
      <c r="CE121" s="986"/>
      <c r="CF121" s="1024">
        <v>128.69999999999999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133</v>
      </c>
      <c r="DH121" s="920"/>
      <c r="DI121" s="920"/>
      <c r="DJ121" s="920"/>
      <c r="DK121" s="920"/>
      <c r="DL121" s="920" t="s">
        <v>109</v>
      </c>
      <c r="DM121" s="920"/>
      <c r="DN121" s="920"/>
      <c r="DO121" s="920"/>
      <c r="DP121" s="920"/>
      <c r="DQ121" s="920">
        <v>26917</v>
      </c>
      <c r="DR121" s="920"/>
      <c r="DS121" s="920"/>
      <c r="DT121" s="920"/>
      <c r="DU121" s="920"/>
      <c r="DV121" s="921">
        <v>0.9</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5497116</v>
      </c>
      <c r="BR122" s="1035"/>
      <c r="BS122" s="1035"/>
      <c r="BT122" s="1035"/>
      <c r="BU122" s="1035"/>
      <c r="BV122" s="1035">
        <v>5490398</v>
      </c>
      <c r="BW122" s="1035"/>
      <c r="BX122" s="1035"/>
      <c r="BY122" s="1035"/>
      <c r="BZ122" s="1035"/>
      <c r="CA122" s="1035">
        <v>5989125</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v>497</v>
      </c>
      <c r="DH122" s="920"/>
      <c r="DI122" s="920"/>
      <c r="DJ122" s="920"/>
      <c r="DK122" s="920"/>
      <c r="DL122" s="920">
        <v>2312</v>
      </c>
      <c r="DM122" s="920"/>
      <c r="DN122" s="920"/>
      <c r="DO122" s="920"/>
      <c r="DP122" s="920"/>
      <c r="DQ122" s="920">
        <v>1554</v>
      </c>
      <c r="DR122" s="920"/>
      <c r="DS122" s="920"/>
      <c r="DT122" s="920"/>
      <c r="DU122" s="920"/>
      <c r="DV122" s="921">
        <v>0</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442</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64.400000000000006</v>
      </c>
      <c r="BR123" s="1027"/>
      <c r="BS123" s="1027"/>
      <c r="BT123" s="1027"/>
      <c r="BU123" s="1027"/>
      <c r="BV123" s="1027">
        <v>61.4</v>
      </c>
      <c r="BW123" s="1027"/>
      <c r="BX123" s="1027"/>
      <c r="BY123" s="1027"/>
      <c r="BZ123" s="1027"/>
      <c r="CA123" s="1027">
        <v>47</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t="s">
        <v>442</v>
      </c>
      <c r="DH123" s="959"/>
      <c r="DI123" s="959"/>
      <c r="DJ123" s="959"/>
      <c r="DK123" s="960"/>
      <c r="DL123" s="961" t="s">
        <v>442</v>
      </c>
      <c r="DM123" s="959"/>
      <c r="DN123" s="959"/>
      <c r="DO123" s="959"/>
      <c r="DP123" s="960"/>
      <c r="DQ123" s="961" t="s">
        <v>442</v>
      </c>
      <c r="DR123" s="959"/>
      <c r="DS123" s="959"/>
      <c r="DT123" s="959"/>
      <c r="DU123" s="960"/>
      <c r="DV123" s="962" t="s">
        <v>442</v>
      </c>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442</v>
      </c>
      <c r="DH124" s="998"/>
      <c r="DI124" s="998"/>
      <c r="DJ124" s="998"/>
      <c r="DK124" s="999"/>
      <c r="DL124" s="1000" t="s">
        <v>442</v>
      </c>
      <c r="DM124" s="998"/>
      <c r="DN124" s="998"/>
      <c r="DO124" s="998"/>
      <c r="DP124" s="999"/>
      <c r="DQ124" s="1000" t="s">
        <v>442</v>
      </c>
      <c r="DR124" s="998"/>
      <c r="DS124" s="998"/>
      <c r="DT124" s="998"/>
      <c r="DU124" s="999"/>
      <c r="DV124" s="1001" t="s">
        <v>442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442</v>
      </c>
      <c r="AB125" s="959"/>
      <c r="AC125" s="959"/>
      <c r="AD125" s="959"/>
      <c r="AE125" s="960"/>
      <c r="AF125" s="961" t="s">
        <v>442</v>
      </c>
      <c r="AG125" s="959"/>
      <c r="AH125" s="959"/>
      <c r="AI125" s="959"/>
      <c r="AJ125" s="960"/>
      <c r="AK125" s="961" t="s">
        <v>442</v>
      </c>
      <c r="AL125" s="959"/>
      <c r="AM125" s="959"/>
      <c r="AN125" s="959"/>
      <c r="AO125" s="960"/>
      <c r="AP125" s="962" t="s">
        <v>442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442</v>
      </c>
      <c r="DH125" s="927"/>
      <c r="DI125" s="927"/>
      <c r="DJ125" s="927"/>
      <c r="DK125" s="927"/>
      <c r="DL125" s="927" t="s">
        <v>442</v>
      </c>
      <c r="DM125" s="927"/>
      <c r="DN125" s="927"/>
      <c r="DO125" s="927"/>
      <c r="DP125" s="927"/>
      <c r="DQ125" s="927" t="s">
        <v>442</v>
      </c>
      <c r="DR125" s="927"/>
      <c r="DS125" s="927"/>
      <c r="DT125" s="927"/>
      <c r="DU125" s="927"/>
      <c r="DV125" s="928" t="s">
        <v>442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13366</v>
      </c>
      <c r="AB126" s="959"/>
      <c r="AC126" s="959"/>
      <c r="AD126" s="959"/>
      <c r="AE126" s="960"/>
      <c r="AF126" s="961">
        <v>14588</v>
      </c>
      <c r="AG126" s="959"/>
      <c r="AH126" s="959"/>
      <c r="AI126" s="959"/>
      <c r="AJ126" s="960"/>
      <c r="AK126" s="961">
        <v>13213</v>
      </c>
      <c r="AL126" s="959"/>
      <c r="AM126" s="959"/>
      <c r="AN126" s="959"/>
      <c r="AO126" s="960"/>
      <c r="AP126" s="962">
        <v>0.4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442</v>
      </c>
      <c r="DH126" s="920"/>
      <c r="DI126" s="920"/>
      <c r="DJ126" s="920"/>
      <c r="DK126" s="920"/>
      <c r="DL126" s="920" t="s">
        <v>442</v>
      </c>
      <c r="DM126" s="920"/>
      <c r="DN126" s="920"/>
      <c r="DO126" s="920"/>
      <c r="DP126" s="920"/>
      <c r="DQ126" s="920" t="s">
        <v>442</v>
      </c>
      <c r="DR126" s="920"/>
      <c r="DS126" s="920"/>
      <c r="DT126" s="920"/>
      <c r="DU126" s="920"/>
      <c r="DV126" s="921" t="s">
        <v>442</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442</v>
      </c>
      <c r="AB127" s="959"/>
      <c r="AC127" s="959"/>
      <c r="AD127" s="959"/>
      <c r="AE127" s="960"/>
      <c r="AF127" s="961" t="s">
        <v>442</v>
      </c>
      <c r="AG127" s="959"/>
      <c r="AH127" s="959"/>
      <c r="AI127" s="959"/>
      <c r="AJ127" s="960"/>
      <c r="AK127" s="961" t="s">
        <v>442</v>
      </c>
      <c r="AL127" s="959"/>
      <c r="AM127" s="959"/>
      <c r="AN127" s="959"/>
      <c r="AO127" s="960"/>
      <c r="AP127" s="962" t="s">
        <v>442</v>
      </c>
      <c r="AQ127" s="963"/>
      <c r="AR127" s="963"/>
      <c r="AS127" s="963"/>
      <c r="AT127" s="964"/>
      <c r="AU127" s="233"/>
      <c r="AV127" s="233"/>
      <c r="AW127" s="233"/>
      <c r="AX127" s="886" t="s">
        <v>454</v>
      </c>
      <c r="AY127" s="887"/>
      <c r="AZ127" s="887"/>
      <c r="BA127" s="887"/>
      <c r="BB127" s="887"/>
      <c r="BC127" s="887"/>
      <c r="BD127" s="887"/>
      <c r="BE127" s="888"/>
      <c r="BF127" s="1041" t="s">
        <v>442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13761</v>
      </c>
      <c r="DH127" s="1048"/>
      <c r="DI127" s="1048"/>
      <c r="DJ127" s="1048"/>
      <c r="DK127" s="1048"/>
      <c r="DL127" s="1048">
        <v>12441</v>
      </c>
      <c r="DM127" s="1048"/>
      <c r="DN127" s="1048"/>
      <c r="DO127" s="1048"/>
      <c r="DP127" s="1048"/>
      <c r="DQ127" s="1048">
        <v>11121</v>
      </c>
      <c r="DR127" s="1048"/>
      <c r="DS127" s="1048"/>
      <c r="DT127" s="1048"/>
      <c r="DU127" s="1048"/>
      <c r="DV127" s="1049">
        <v>0.4</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44323</v>
      </c>
      <c r="AB128" s="1090"/>
      <c r="AC128" s="1090"/>
      <c r="AD128" s="1090"/>
      <c r="AE128" s="1091"/>
      <c r="AF128" s="1092">
        <v>17919</v>
      </c>
      <c r="AG128" s="1090"/>
      <c r="AH128" s="1090"/>
      <c r="AI128" s="1090"/>
      <c r="AJ128" s="1091"/>
      <c r="AK128" s="1092">
        <v>15265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3378231</v>
      </c>
      <c r="AB129" s="959"/>
      <c r="AC129" s="959"/>
      <c r="AD129" s="959"/>
      <c r="AE129" s="960"/>
      <c r="AF129" s="961">
        <v>3347333</v>
      </c>
      <c r="AG129" s="959"/>
      <c r="AH129" s="959"/>
      <c r="AI129" s="959"/>
      <c r="AJ129" s="960"/>
      <c r="AK129" s="961">
        <v>3472329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327755</v>
      </c>
      <c r="AB130" s="959"/>
      <c r="AC130" s="959"/>
      <c r="AD130" s="959"/>
      <c r="AE130" s="960"/>
      <c r="AF130" s="961">
        <v>343126</v>
      </c>
      <c r="AG130" s="959"/>
      <c r="AH130" s="959"/>
      <c r="AI130" s="959"/>
      <c r="AJ130" s="960"/>
      <c r="AK130" s="961">
        <v>355775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47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3050476</v>
      </c>
      <c r="AB131" s="998"/>
      <c r="AC131" s="998"/>
      <c r="AD131" s="998"/>
      <c r="AE131" s="999"/>
      <c r="AF131" s="1000">
        <v>3004207</v>
      </c>
      <c r="AG131" s="998"/>
      <c r="AH131" s="998"/>
      <c r="AI131" s="998"/>
      <c r="AJ131" s="999"/>
      <c r="AK131" s="1000">
        <v>3116554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10.643158639999999</v>
      </c>
      <c r="AB132" s="1104"/>
      <c r="AC132" s="1104"/>
      <c r="AD132" s="1104"/>
      <c r="AE132" s="1105"/>
      <c r="AF132" s="1106">
        <v>10.84988484</v>
      </c>
      <c r="AG132" s="1104"/>
      <c r="AH132" s="1104"/>
      <c r="AI132" s="1104"/>
      <c r="AJ132" s="1105"/>
      <c r="AK132" s="1106">
        <v>9.2576929519999993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11.9</v>
      </c>
      <c r="AB133" s="1111"/>
      <c r="AC133" s="1111"/>
      <c r="AD133" s="1111"/>
      <c r="AE133" s="1112"/>
      <c r="AF133" s="1110">
        <v>11.2</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965078</v>
      </c>
      <c r="L9" s="264">
        <v>88808</v>
      </c>
      <c r="M9" s="265">
        <v>92139</v>
      </c>
      <c r="N9" s="266">
        <v>-3.6</v>
      </c>
    </row>
    <row r="10" spans="1:16" x14ac:dyDescent="0.15">
      <c r="A10" s="248"/>
      <c r="B10" s="244"/>
      <c r="C10" s="244"/>
      <c r="D10" s="244"/>
      <c r="E10" s="244"/>
      <c r="F10" s="244"/>
      <c r="G10" s="1119" t="s">
        <v>477</v>
      </c>
      <c r="H10" s="1120"/>
      <c r="I10" s="1120"/>
      <c r="J10" s="1121"/>
      <c r="K10" s="267">
        <v>50356</v>
      </c>
      <c r="L10" s="268">
        <v>4634</v>
      </c>
      <c r="M10" s="269">
        <v>9828</v>
      </c>
      <c r="N10" s="270">
        <v>-52.8</v>
      </c>
    </row>
    <row r="11" spans="1:16" ht="13.5" customHeight="1" x14ac:dyDescent="0.15">
      <c r="A11" s="248"/>
      <c r="B11" s="244"/>
      <c r="C11" s="244"/>
      <c r="D11" s="244"/>
      <c r="E11" s="244"/>
      <c r="F11" s="244"/>
      <c r="G11" s="1119" t="s">
        <v>478</v>
      </c>
      <c r="H11" s="1120"/>
      <c r="I11" s="1120"/>
      <c r="J11" s="1121"/>
      <c r="K11" s="267">
        <v>121431</v>
      </c>
      <c r="L11" s="268">
        <v>11174</v>
      </c>
      <c r="M11" s="269">
        <v>18164</v>
      </c>
      <c r="N11" s="270">
        <v>-38.5</v>
      </c>
    </row>
    <row r="12" spans="1:16" ht="13.5" customHeight="1" x14ac:dyDescent="0.15">
      <c r="A12" s="248"/>
      <c r="B12" s="244"/>
      <c r="C12" s="244"/>
      <c r="D12" s="244"/>
      <c r="E12" s="244"/>
      <c r="F12" s="244"/>
      <c r="G12" s="1119" t="s">
        <v>479</v>
      </c>
      <c r="H12" s="1120"/>
      <c r="I12" s="1120"/>
      <c r="J12" s="1121"/>
      <c r="K12" s="267">
        <v>15918</v>
      </c>
      <c r="L12" s="268">
        <v>1465</v>
      </c>
      <c r="M12" s="269">
        <v>2035</v>
      </c>
      <c r="N12" s="270">
        <v>-28</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59508</v>
      </c>
      <c r="L14" s="268">
        <v>5476</v>
      </c>
      <c r="M14" s="269">
        <v>4628</v>
      </c>
      <c r="N14" s="270">
        <v>18.3</v>
      </c>
    </row>
    <row r="15" spans="1:16" ht="13.5" customHeight="1" x14ac:dyDescent="0.15">
      <c r="A15" s="248"/>
      <c r="B15" s="244"/>
      <c r="C15" s="244"/>
      <c r="D15" s="244"/>
      <c r="E15" s="244"/>
      <c r="F15" s="244"/>
      <c r="G15" s="1119" t="s">
        <v>483</v>
      </c>
      <c r="H15" s="1120"/>
      <c r="I15" s="1120"/>
      <c r="J15" s="1121"/>
      <c r="K15" s="267">
        <v>39445</v>
      </c>
      <c r="L15" s="268">
        <v>3630</v>
      </c>
      <c r="M15" s="269">
        <v>2248</v>
      </c>
      <c r="N15" s="270">
        <v>61.5</v>
      </c>
    </row>
    <row r="16" spans="1:16" x14ac:dyDescent="0.15">
      <c r="A16" s="248"/>
      <c r="B16" s="244"/>
      <c r="C16" s="244"/>
      <c r="D16" s="244"/>
      <c r="E16" s="244"/>
      <c r="F16" s="244"/>
      <c r="G16" s="1122" t="s">
        <v>484</v>
      </c>
      <c r="H16" s="1123"/>
      <c r="I16" s="1123"/>
      <c r="J16" s="1124"/>
      <c r="K16" s="268">
        <v>-117680</v>
      </c>
      <c r="L16" s="268">
        <v>-10829</v>
      </c>
      <c r="M16" s="269">
        <v>-10097</v>
      </c>
      <c r="N16" s="270">
        <v>7.2</v>
      </c>
    </row>
    <row r="17" spans="1:16" x14ac:dyDescent="0.15">
      <c r="A17" s="248"/>
      <c r="B17" s="244"/>
      <c r="C17" s="244"/>
      <c r="D17" s="244"/>
      <c r="E17" s="244"/>
      <c r="F17" s="244"/>
      <c r="G17" s="1122" t="s">
        <v>167</v>
      </c>
      <c r="H17" s="1123"/>
      <c r="I17" s="1123"/>
      <c r="J17" s="1124"/>
      <c r="K17" s="268">
        <v>1134056</v>
      </c>
      <c r="L17" s="268">
        <v>104358</v>
      </c>
      <c r="M17" s="269">
        <v>118944</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10.210000000000001</v>
      </c>
      <c r="L21" s="281">
        <v>10.66</v>
      </c>
      <c r="M21" s="282">
        <v>-0.45</v>
      </c>
      <c r="N21" s="249"/>
      <c r="O21" s="283"/>
      <c r="P21" s="279"/>
    </row>
    <row r="22" spans="1:16" s="284" customFormat="1" x14ac:dyDescent="0.15">
      <c r="A22" s="279"/>
      <c r="B22" s="249"/>
      <c r="C22" s="249"/>
      <c r="D22" s="249"/>
      <c r="E22" s="249"/>
      <c r="F22" s="249"/>
      <c r="G22" s="1114" t="s">
        <v>490</v>
      </c>
      <c r="H22" s="1115"/>
      <c r="I22" s="1115"/>
      <c r="J22" s="1116"/>
      <c r="K22" s="285">
        <v>95.3</v>
      </c>
      <c r="L22" s="286">
        <v>95.6</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566914</v>
      </c>
      <c r="L32" s="294">
        <v>52168</v>
      </c>
      <c r="M32" s="295">
        <v>80028</v>
      </c>
      <c r="N32" s="296">
        <v>-34.799999999999997</v>
      </c>
    </row>
    <row r="33" spans="1:16" ht="13.5" customHeight="1" x14ac:dyDescent="0.15">
      <c r="A33" s="248"/>
      <c r="B33" s="244"/>
      <c r="C33" s="244"/>
      <c r="D33" s="244"/>
      <c r="E33" s="244"/>
      <c r="F33" s="244"/>
      <c r="G33" s="1130" t="s">
        <v>495</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496</v>
      </c>
      <c r="H34" s="1131"/>
      <c r="I34" s="1131"/>
      <c r="J34" s="1132"/>
      <c r="K34" s="294" t="s">
        <v>481</v>
      </c>
      <c r="L34" s="294" t="s">
        <v>481</v>
      </c>
      <c r="M34" s="295" t="s">
        <v>481</v>
      </c>
      <c r="N34" s="296" t="s">
        <v>481</v>
      </c>
    </row>
    <row r="35" spans="1:16" ht="27" customHeight="1" x14ac:dyDescent="0.15">
      <c r="A35" s="248"/>
      <c r="B35" s="244"/>
      <c r="C35" s="244"/>
      <c r="D35" s="244"/>
      <c r="E35" s="244"/>
      <c r="F35" s="244"/>
      <c r="G35" s="1130" t="s">
        <v>497</v>
      </c>
      <c r="H35" s="1131"/>
      <c r="I35" s="1131"/>
      <c r="J35" s="1132"/>
      <c r="K35" s="294">
        <v>13505</v>
      </c>
      <c r="L35" s="294">
        <v>1243</v>
      </c>
      <c r="M35" s="295">
        <v>25974</v>
      </c>
      <c r="N35" s="296">
        <v>-95.2</v>
      </c>
    </row>
    <row r="36" spans="1:16" ht="27" customHeight="1" x14ac:dyDescent="0.15">
      <c r="A36" s="248"/>
      <c r="B36" s="244"/>
      <c r="C36" s="244"/>
      <c r="D36" s="244"/>
      <c r="E36" s="244"/>
      <c r="F36" s="244"/>
      <c r="G36" s="1130" t="s">
        <v>498</v>
      </c>
      <c r="H36" s="1131"/>
      <c r="I36" s="1131"/>
      <c r="J36" s="1132"/>
      <c r="K36" s="294">
        <v>65916</v>
      </c>
      <c r="L36" s="294">
        <v>6066</v>
      </c>
      <c r="M36" s="295">
        <v>3122</v>
      </c>
      <c r="N36" s="296">
        <v>94.3</v>
      </c>
    </row>
    <row r="37" spans="1:16" ht="13.5" customHeight="1" x14ac:dyDescent="0.15">
      <c r="A37" s="248"/>
      <c r="B37" s="244"/>
      <c r="C37" s="244"/>
      <c r="D37" s="244"/>
      <c r="E37" s="244"/>
      <c r="F37" s="244"/>
      <c r="G37" s="1130" t="s">
        <v>499</v>
      </c>
      <c r="H37" s="1131"/>
      <c r="I37" s="1131"/>
      <c r="J37" s="1132"/>
      <c r="K37" s="294">
        <v>13213</v>
      </c>
      <c r="L37" s="294">
        <v>1216</v>
      </c>
      <c r="M37" s="295">
        <v>1366</v>
      </c>
      <c r="N37" s="296">
        <v>-11</v>
      </c>
    </row>
    <row r="38" spans="1:16" ht="27" customHeight="1" x14ac:dyDescent="0.15">
      <c r="A38" s="248"/>
      <c r="B38" s="244"/>
      <c r="C38" s="244"/>
      <c r="D38" s="244"/>
      <c r="E38" s="244"/>
      <c r="F38" s="244"/>
      <c r="G38" s="1133" t="s">
        <v>500</v>
      </c>
      <c r="H38" s="1134"/>
      <c r="I38" s="1134"/>
      <c r="J38" s="1135"/>
      <c r="K38" s="297">
        <v>13</v>
      </c>
      <c r="L38" s="297">
        <v>1</v>
      </c>
      <c r="M38" s="298">
        <v>23</v>
      </c>
      <c r="N38" s="299">
        <v>-95.7</v>
      </c>
      <c r="O38" s="293"/>
    </row>
    <row r="39" spans="1:16" x14ac:dyDescent="0.15">
      <c r="A39" s="248"/>
      <c r="B39" s="244"/>
      <c r="C39" s="244"/>
      <c r="D39" s="244"/>
      <c r="E39" s="244"/>
      <c r="F39" s="244"/>
      <c r="G39" s="1133" t="s">
        <v>501</v>
      </c>
      <c r="H39" s="1134"/>
      <c r="I39" s="1134"/>
      <c r="J39" s="1135"/>
      <c r="K39" s="300">
        <v>-15265</v>
      </c>
      <c r="L39" s="300">
        <v>-1405</v>
      </c>
      <c r="M39" s="301">
        <v>-3584</v>
      </c>
      <c r="N39" s="302">
        <v>-60.8</v>
      </c>
      <c r="O39" s="293"/>
    </row>
    <row r="40" spans="1:16" ht="27" customHeight="1" x14ac:dyDescent="0.15">
      <c r="A40" s="248"/>
      <c r="B40" s="244"/>
      <c r="C40" s="244"/>
      <c r="D40" s="244"/>
      <c r="E40" s="244"/>
      <c r="F40" s="244"/>
      <c r="G40" s="1130" t="s">
        <v>502</v>
      </c>
      <c r="H40" s="1131"/>
      <c r="I40" s="1131"/>
      <c r="J40" s="1132"/>
      <c r="K40" s="300">
        <v>-355775</v>
      </c>
      <c r="L40" s="300">
        <v>-32739</v>
      </c>
      <c r="M40" s="301">
        <v>-73614</v>
      </c>
      <c r="N40" s="302">
        <v>-55.5</v>
      </c>
      <c r="O40" s="293"/>
    </row>
    <row r="41" spans="1:16" x14ac:dyDescent="0.15">
      <c r="A41" s="248"/>
      <c r="B41" s="244"/>
      <c r="C41" s="244"/>
      <c r="D41" s="244"/>
      <c r="E41" s="244"/>
      <c r="F41" s="244"/>
      <c r="G41" s="1136" t="s">
        <v>278</v>
      </c>
      <c r="H41" s="1137"/>
      <c r="I41" s="1137"/>
      <c r="J41" s="1138"/>
      <c r="K41" s="294">
        <v>288521</v>
      </c>
      <c r="L41" s="300">
        <v>26550</v>
      </c>
      <c r="M41" s="301">
        <v>33316</v>
      </c>
      <c r="N41" s="302">
        <v>-20.3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554896</v>
      </c>
      <c r="J51" s="320">
        <v>48967</v>
      </c>
      <c r="K51" s="321">
        <v>-2</v>
      </c>
      <c r="L51" s="322">
        <v>117242</v>
      </c>
      <c r="M51" s="323">
        <v>-20.7</v>
      </c>
      <c r="N51" s="324">
        <v>18.7</v>
      </c>
    </row>
    <row r="52" spans="1:14" x14ac:dyDescent="0.15">
      <c r="A52" s="248"/>
      <c r="B52" s="244"/>
      <c r="C52" s="244"/>
      <c r="D52" s="244"/>
      <c r="E52" s="244"/>
      <c r="F52" s="244"/>
      <c r="G52" s="325"/>
      <c r="H52" s="326" t="s">
        <v>513</v>
      </c>
      <c r="I52" s="327">
        <v>509578</v>
      </c>
      <c r="J52" s="328">
        <v>44968</v>
      </c>
      <c r="K52" s="329">
        <v>9</v>
      </c>
      <c r="L52" s="330">
        <v>59388</v>
      </c>
      <c r="M52" s="331">
        <v>-6.1</v>
      </c>
      <c r="N52" s="332">
        <v>15.1</v>
      </c>
    </row>
    <row r="53" spans="1:14" x14ac:dyDescent="0.15">
      <c r="A53" s="248"/>
      <c r="B53" s="244"/>
      <c r="C53" s="244"/>
      <c r="D53" s="244"/>
      <c r="E53" s="244"/>
      <c r="F53" s="244"/>
      <c r="G53" s="310" t="s">
        <v>514</v>
      </c>
      <c r="H53" s="311"/>
      <c r="I53" s="319">
        <v>1374818</v>
      </c>
      <c r="J53" s="320">
        <v>122872</v>
      </c>
      <c r="K53" s="321">
        <v>150.9</v>
      </c>
      <c r="L53" s="322">
        <v>114097</v>
      </c>
      <c r="M53" s="323">
        <v>-2.7</v>
      </c>
      <c r="N53" s="324">
        <v>153.6</v>
      </c>
    </row>
    <row r="54" spans="1:14" x14ac:dyDescent="0.15">
      <c r="A54" s="248"/>
      <c r="B54" s="244"/>
      <c r="C54" s="244"/>
      <c r="D54" s="244"/>
      <c r="E54" s="244"/>
      <c r="F54" s="244"/>
      <c r="G54" s="325"/>
      <c r="H54" s="326" t="s">
        <v>513</v>
      </c>
      <c r="I54" s="327">
        <v>931800</v>
      </c>
      <c r="J54" s="328">
        <v>83278</v>
      </c>
      <c r="K54" s="329">
        <v>85.2</v>
      </c>
      <c r="L54" s="330">
        <v>61630</v>
      </c>
      <c r="M54" s="331">
        <v>3.8</v>
      </c>
      <c r="N54" s="332">
        <v>81.400000000000006</v>
      </c>
    </row>
    <row r="55" spans="1:14" x14ac:dyDescent="0.15">
      <c r="A55" s="248"/>
      <c r="B55" s="244"/>
      <c r="C55" s="244"/>
      <c r="D55" s="244"/>
      <c r="E55" s="244"/>
      <c r="F55" s="244"/>
      <c r="G55" s="310" t="s">
        <v>515</v>
      </c>
      <c r="H55" s="311"/>
      <c r="I55" s="319">
        <v>2217102</v>
      </c>
      <c r="J55" s="320">
        <v>199326</v>
      </c>
      <c r="K55" s="321">
        <v>62.2</v>
      </c>
      <c r="L55" s="322">
        <v>136577</v>
      </c>
      <c r="M55" s="323">
        <v>19.7</v>
      </c>
      <c r="N55" s="324">
        <v>42.5</v>
      </c>
    </row>
    <row r="56" spans="1:14" x14ac:dyDescent="0.15">
      <c r="A56" s="248"/>
      <c r="B56" s="244"/>
      <c r="C56" s="244"/>
      <c r="D56" s="244"/>
      <c r="E56" s="244"/>
      <c r="F56" s="244"/>
      <c r="G56" s="325"/>
      <c r="H56" s="326" t="s">
        <v>513</v>
      </c>
      <c r="I56" s="327">
        <v>1116725</v>
      </c>
      <c r="J56" s="328">
        <v>100398</v>
      </c>
      <c r="K56" s="329">
        <v>20.6</v>
      </c>
      <c r="L56" s="330">
        <v>59645</v>
      </c>
      <c r="M56" s="331">
        <v>-3.2</v>
      </c>
      <c r="N56" s="332">
        <v>23.8</v>
      </c>
    </row>
    <row r="57" spans="1:14" x14ac:dyDescent="0.15">
      <c r="A57" s="248"/>
      <c r="B57" s="244"/>
      <c r="C57" s="244"/>
      <c r="D57" s="244"/>
      <c r="E57" s="244"/>
      <c r="F57" s="244"/>
      <c r="G57" s="310" t="s">
        <v>516</v>
      </c>
      <c r="H57" s="311"/>
      <c r="I57" s="319">
        <v>1757148</v>
      </c>
      <c r="J57" s="320">
        <v>159872</v>
      </c>
      <c r="K57" s="321">
        <v>-19.8</v>
      </c>
      <c r="L57" s="322">
        <v>132212</v>
      </c>
      <c r="M57" s="323">
        <v>-3.2</v>
      </c>
      <c r="N57" s="324">
        <v>-16.600000000000001</v>
      </c>
    </row>
    <row r="58" spans="1:14" x14ac:dyDescent="0.15">
      <c r="A58" s="248"/>
      <c r="B58" s="244"/>
      <c r="C58" s="244"/>
      <c r="D58" s="244"/>
      <c r="E58" s="244"/>
      <c r="F58" s="244"/>
      <c r="G58" s="325"/>
      <c r="H58" s="326" t="s">
        <v>513</v>
      </c>
      <c r="I58" s="327">
        <v>972190</v>
      </c>
      <c r="J58" s="328">
        <v>88453</v>
      </c>
      <c r="K58" s="329">
        <v>-11.9</v>
      </c>
      <c r="L58" s="330">
        <v>67114</v>
      </c>
      <c r="M58" s="331">
        <v>12.5</v>
      </c>
      <c r="N58" s="332">
        <v>-24.4</v>
      </c>
    </row>
    <row r="59" spans="1:14" x14ac:dyDescent="0.15">
      <c r="A59" s="248"/>
      <c r="B59" s="244"/>
      <c r="C59" s="244"/>
      <c r="D59" s="244"/>
      <c r="E59" s="244"/>
      <c r="F59" s="244"/>
      <c r="G59" s="310" t="s">
        <v>517</v>
      </c>
      <c r="H59" s="311"/>
      <c r="I59" s="319">
        <v>783648</v>
      </c>
      <c r="J59" s="320">
        <v>72113</v>
      </c>
      <c r="K59" s="321">
        <v>-54.9</v>
      </c>
      <c r="L59" s="322">
        <v>93741</v>
      </c>
      <c r="M59" s="323">
        <v>-29.1</v>
      </c>
      <c r="N59" s="324">
        <v>-25.8</v>
      </c>
    </row>
    <row r="60" spans="1:14" x14ac:dyDescent="0.15">
      <c r="A60" s="248"/>
      <c r="B60" s="244"/>
      <c r="C60" s="244"/>
      <c r="D60" s="244"/>
      <c r="E60" s="244"/>
      <c r="F60" s="244"/>
      <c r="G60" s="325"/>
      <c r="H60" s="326" t="s">
        <v>513</v>
      </c>
      <c r="I60" s="333">
        <v>688705</v>
      </c>
      <c r="J60" s="328">
        <v>63376</v>
      </c>
      <c r="K60" s="329">
        <v>-28.4</v>
      </c>
      <c r="L60" s="330">
        <v>46285</v>
      </c>
      <c r="M60" s="331">
        <v>-31</v>
      </c>
      <c r="N60" s="332">
        <v>2.6</v>
      </c>
    </row>
    <row r="61" spans="1:14" x14ac:dyDescent="0.15">
      <c r="A61" s="248"/>
      <c r="B61" s="244"/>
      <c r="C61" s="244"/>
      <c r="D61" s="244"/>
      <c r="E61" s="244"/>
      <c r="F61" s="244"/>
      <c r="G61" s="310" t="s">
        <v>518</v>
      </c>
      <c r="H61" s="334"/>
      <c r="I61" s="335">
        <v>1337522</v>
      </c>
      <c r="J61" s="336">
        <v>120630</v>
      </c>
      <c r="K61" s="337">
        <v>27.3</v>
      </c>
      <c r="L61" s="338">
        <v>118774</v>
      </c>
      <c r="M61" s="339">
        <v>-7.2</v>
      </c>
      <c r="N61" s="324">
        <v>34.5</v>
      </c>
    </row>
    <row r="62" spans="1:14" x14ac:dyDescent="0.15">
      <c r="A62" s="248"/>
      <c r="B62" s="244"/>
      <c r="C62" s="244"/>
      <c r="D62" s="244"/>
      <c r="E62" s="244"/>
      <c r="F62" s="244"/>
      <c r="G62" s="325"/>
      <c r="H62" s="326" t="s">
        <v>513</v>
      </c>
      <c r="I62" s="327">
        <v>843800</v>
      </c>
      <c r="J62" s="328">
        <v>76095</v>
      </c>
      <c r="K62" s="329">
        <v>14.9</v>
      </c>
      <c r="L62" s="330">
        <v>58812</v>
      </c>
      <c r="M62" s="331">
        <v>-4.8</v>
      </c>
      <c r="N62" s="332">
        <v>19.7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22.55</v>
      </c>
      <c r="G47" s="12">
        <v>22.89</v>
      </c>
      <c r="H47" s="12">
        <v>25.12</v>
      </c>
      <c r="I47" s="12">
        <v>23.92</v>
      </c>
      <c r="J47" s="13">
        <v>23.27</v>
      </c>
    </row>
    <row r="48" spans="2:10" ht="57.75" customHeight="1" x14ac:dyDescent="0.15">
      <c r="B48" s="14"/>
      <c r="C48" s="1141" t="s">
        <v>4</v>
      </c>
      <c r="D48" s="1141"/>
      <c r="E48" s="1142"/>
      <c r="F48" s="15">
        <v>2.94</v>
      </c>
      <c r="G48" s="16">
        <v>3.37</v>
      </c>
      <c r="H48" s="16">
        <v>3.57</v>
      </c>
      <c r="I48" s="16">
        <v>3.76</v>
      </c>
      <c r="J48" s="17">
        <v>5.54</v>
      </c>
    </row>
    <row r="49" spans="2:10" ht="57.75" customHeight="1" thickBot="1" x14ac:dyDescent="0.2">
      <c r="B49" s="18"/>
      <c r="C49" s="1143" t="s">
        <v>5</v>
      </c>
      <c r="D49" s="1143"/>
      <c r="E49" s="1144"/>
      <c r="F49" s="19" t="s">
        <v>525</v>
      </c>
      <c r="G49" s="20" t="s">
        <v>526</v>
      </c>
      <c r="H49" s="20">
        <v>1.42</v>
      </c>
      <c r="I49" s="20" t="s">
        <v>527</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2017-03-09T01:59:16Z</cp:lastPrinted>
  <dcterms:created xsi:type="dcterms:W3CDTF">2017-02-15T23:25:01Z</dcterms:created>
  <dcterms:modified xsi:type="dcterms:W3CDTF">2017-05-01T10:13:13Z</dcterms:modified>
</cp:coreProperties>
</file>