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3公共下水道事業（法適用）\"/>
    </mc:Choice>
  </mc:AlternateContent>
  <workbookProtection workbookPassword="8649" lockStructure="1"/>
  <bookViews>
    <workbookView xWindow="240" yWindow="6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<sst xmlns="http://schemas.openxmlformats.org/spreadsheetml/2006/main" count="220" uniqueCount="110">
  <si>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</si>
  <si>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</si>
  <si>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</si>
  <si>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</si>
  <si>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</si>
  <si>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</si>
  <si>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</si>
  <si>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</si>
  <si>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</si>
  <si>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</si>
  <si>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</si>
  <si>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</si>
  <si>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</si>
  <si>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</si>
  <si>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</si>
  <si>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</si>
  <si>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</si>
  <si>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</si>
  <si>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</si>
  <si>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</si>
  <si>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</si>
  <si>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</si>
  <si>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</si>
  <si>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</si>
  <si>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</si>
  <si>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</si>
  <si>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</si>
  <si>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</si>
  <si>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</si>
  <si>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</si>
  <si>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</si>
  <si>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</si>
  <si>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</si>
  <si>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</si>
  <si>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</si>
  <si>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</si>
  <si>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</si>
  <si>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</si>
  <si>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</si>
  <si>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</si>
  <si>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</si>
  <si>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</si>
  <si>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</si>
  <si>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</si>
  <si>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</si>
  <si>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</si>
  <si>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</si>
  <si>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</si>
  <si>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</si>
  <si>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</si>
  <si>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</si>
  <si>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</si>
  <si>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</si>
  <si>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</si>
  <si>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</si>
  <si>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</si>
  <si>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</si>
  <si>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</si>
  <si>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</si>
  <si>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</si>
  <si>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</si>
  <si>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</si>
  <si>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</si>
  <si>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</si>
  <si>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</si>
  <si>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</si>
  <si>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</si>
  <si>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</si>
  <si>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</si>
  <si>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</si>
  <si>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</si>
  <si>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</si>
  <si>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</si>
  <si>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</si>
  <si>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</si>
  <si>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</si>
  <si>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</si>
  <si>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</si>
  <si>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</si>
  <si>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</si>
  <si>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</si>
  <si>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</si>
  <si>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</si>
  <si>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</si>
  <si>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</si>
  <si>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</si>
  <si>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</si>
  <si>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</si>
  <si>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</si>
  <si>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</si>
  <si>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</si>
  <si>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</si>
  <si>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</si>
  <si>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</si>
  <si>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</si>
  <si>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</si>
  <si>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</si>
  <si>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</si>
  <si>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</si>
  <si>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</si>
  <si>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</si>
  <si>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</si>
  <si>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</si>
  <si>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</si>
  <si>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</si>
  <si>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</si>
  <si>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</si>
  <si>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</si>
  <si>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t>
    <phoneticPr fontId="4"/>
  </si>
  <si>
    <t>・単年度の収支は黒字を維持しており、累積欠損金も発生していません。また、経常収支率も100％以上を維持していますので、比較的経営の健全性は保たれています。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</si>
</sst>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0.05</c:v>
                </c:pt>
                <c:pt idx="2">
                  <c:v>0.09</c:v>
                </c:pt>
                <c:pt idx="3">
                  <c:v>0.03</c:v>
                </c:pt>
                <c:pt idx="4">
                  <c:v>0.11</c:v>
                </c:pt>
              </c:numCache>
            </c:numRef>
          </c:val>
          <c:extLst>
            <c:ext xmlns:c16="http://schemas.microsoft.com/office/drawing/2014/chart" uri="{C3380CC4-5D6E-409C-BE32-E72D297353CC}">
              <c16:uniqueId val="{00000000-62FD-434E-8886-36F203EA1132}"/>
            </c:ext>
          </c:extLst>
        </c:ser>
        <c:dLbls>
          <c:showLegendKey val="0"/>
          <c:showVal val="0"/>
          <c:showCatName val="0"/>
          <c:showSerName val="0"/>
          <c:showPercent val="0"/>
          <c:showBubbleSize val="0"/>
        </c:dLbls>
        <c:gapWidth val="150"/>
        <c:axId val="100127488"/>
        <c:axId val="100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7.0000000000000007E-2</c:v>
                </c:pt>
                <c:pt idx="3">
                  <c:v>0.1</c:v>
                </c:pt>
                <c:pt idx="4">
                  <c:v>0.27</c:v>
                </c:pt>
              </c:numCache>
            </c:numRef>
          </c:val>
          <c:smooth val="0"/>
          <c:extLst>
            <c:ext xmlns:c16="http://schemas.microsoft.com/office/drawing/2014/chart" uri="{C3380CC4-5D6E-409C-BE32-E72D297353CC}">
              <c16:uniqueId val="{00000001-62FD-434E-8886-36F203EA1132}"/>
            </c:ext>
          </c:extLst>
        </c:ser>
        <c:dLbls>
          <c:showLegendKey val="0"/>
          <c:showVal val="0"/>
          <c:showCatName val="0"/>
          <c:showSerName val="0"/>
          <c:showPercent val="0"/>
          <c:showBubbleSize val="0"/>
        </c:dLbls>
        <c:marker val="1"/>
        <c:smooth val="0"/>
        <c:axId val="100127488"/>
        <c:axId val="100129408"/>
      </c:lineChart>
      <c:dateAx>
        <c:axId val="100127488"/>
        <c:scaling>
          <c:orientation val="minMax"/>
        </c:scaling>
        <c:delete val="1"/>
        <c:axPos val="b"/>
        <c:numFmt formatCode="ge" sourceLinked="1"/>
        <c:majorTickMark val="none"/>
        <c:minorTickMark val="none"/>
        <c:tickLblPos val="none"/>
        <c:crossAx val="100129408"/>
        <c:crosses val="autoZero"/>
        <c:auto val="1"/>
        <c:lblOffset val="100"/>
        <c:baseTimeUnit val="years"/>
      </c:dateAx>
      <c:valAx>
        <c:axId val="100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57.33</c:v>
                </c:pt>
                <c:pt idx="1">
                  <c:v>58.49</c:v>
                </c:pt>
                <c:pt idx="2">
                  <c:v>58.31</c:v>
                </c:pt>
                <c:pt idx="3">
                  <c:v>59.03</c:v>
                </c:pt>
                <c:pt idx="4">
                  <c:v>59.51</c:v>
                </c:pt>
              </c:numCache>
            </c:numRef>
          </c:val>
          <c:extLst>
            <c:ext xmlns:c16="http://schemas.microsoft.com/office/drawing/2014/chart" uri="{C3380CC4-5D6E-409C-BE32-E72D297353CC}">
              <c16:uniqueId val="{00000000-27AF-4463-B7B7-416ED0889E70}"/>
            </c:ext>
          </c:extLst>
        </c:ser>
        <c:dLbls>
          <c:showLegendKey val="0"/>
          <c:showVal val="0"/>
          <c:showCatName val="0"/>
          <c:showSerName val="0"/>
          <c:showPercent val="0"/>
          <c:showBubbleSize val="0"/>
        </c:dLbls>
        <c:gapWidth val="150"/>
        <c:axId val="106300544"/>
        <c:axId val="1063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64.12</c:v>
                </c:pt>
                <c:pt idx="3">
                  <c:v>64.87</c:v>
                </c:pt>
                <c:pt idx="4">
                  <c:v>65.62</c:v>
                </c:pt>
              </c:numCache>
            </c:numRef>
          </c:val>
          <c:smooth val="0"/>
          <c:extLst>
            <c:ext xmlns:c16="http://schemas.microsoft.com/office/drawing/2014/chart" uri="{C3380CC4-5D6E-409C-BE32-E72D297353CC}">
              <c16:uniqueId val="{00000001-27AF-4463-B7B7-416ED0889E70}"/>
            </c:ext>
          </c:extLst>
        </c:ser>
        <c:dLbls>
          <c:showLegendKey val="0"/>
          <c:showVal val="0"/>
          <c:showCatName val="0"/>
          <c:showSerName val="0"/>
          <c:showPercent val="0"/>
          <c:showBubbleSize val="0"/>
        </c:dLbls>
        <c:marker val="1"/>
        <c:smooth val="0"/>
        <c:axId val="106300544"/>
        <c:axId val="106302464"/>
      </c:lineChart>
      <c:dateAx>
        <c:axId val="106300544"/>
        <c:scaling>
          <c:orientation val="minMax"/>
        </c:scaling>
        <c:delete val="1"/>
        <c:axPos val="b"/>
        <c:numFmt formatCode="ge" sourceLinked="1"/>
        <c:majorTickMark val="none"/>
        <c:minorTickMark val="none"/>
        <c:tickLblPos val="none"/>
        <c:crossAx val="106302464"/>
        <c:crosses val="autoZero"/>
        <c:auto val="1"/>
        <c:lblOffset val="100"/>
        <c:baseTimeUnit val="years"/>
      </c:dateAx>
      <c:valAx>
        <c:axId val="106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c:v>
                </c:pt>
                <c:pt idx="1">
                  <c:v>90.25</c:v>
                </c:pt>
                <c:pt idx="2">
                  <c:v>91.68</c:v>
                </c:pt>
                <c:pt idx="3">
                  <c:v>92.92</c:v>
                </c:pt>
                <c:pt idx="4">
                  <c:v>94</c:v>
                </c:pt>
              </c:numCache>
            </c:numRef>
          </c:val>
          <c:extLst>
            <c:ext xmlns:c16="http://schemas.microsoft.com/office/drawing/2014/chart" uri="{C3380CC4-5D6E-409C-BE32-E72D297353CC}">
              <c16:uniqueId val="{00000000-BD10-4142-A706-BD1155E884C4}"/>
            </c:ext>
          </c:extLst>
        </c:ser>
        <c:dLbls>
          <c:showLegendKey val="0"/>
          <c:showVal val="0"/>
          <c:showCatName val="0"/>
          <c:showSerName val="0"/>
          <c:showPercent val="0"/>
          <c:showBubbleSize val="0"/>
        </c:dLbls>
        <c:gapWidth val="150"/>
        <c:axId val="106353408"/>
        <c:axId val="106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90.91</c:v>
                </c:pt>
                <c:pt idx="3">
                  <c:v>91.11</c:v>
                </c:pt>
                <c:pt idx="4">
                  <c:v>91.44</c:v>
                </c:pt>
              </c:numCache>
            </c:numRef>
          </c:val>
          <c:smooth val="0"/>
          <c:extLst>
            <c:ext xmlns:c16="http://schemas.microsoft.com/office/drawing/2014/chart" uri="{C3380CC4-5D6E-409C-BE32-E72D297353CC}">
              <c16:uniqueId val="{00000001-BD10-4142-A706-BD1155E884C4}"/>
            </c:ext>
          </c:extLst>
        </c:ser>
        <c:dLbls>
          <c:showLegendKey val="0"/>
          <c:showVal val="0"/>
          <c:showCatName val="0"/>
          <c:showSerName val="0"/>
          <c:showPercent val="0"/>
          <c:showBubbleSize val="0"/>
        </c:dLbls>
        <c:marker val="1"/>
        <c:smooth val="0"/>
        <c:axId val="106353408"/>
        <c:axId val="106355328"/>
      </c:lineChart>
      <c:dateAx>
        <c:axId val="106353408"/>
        <c:scaling>
          <c:orientation val="minMax"/>
        </c:scaling>
        <c:delete val="1"/>
        <c:axPos val="b"/>
        <c:numFmt formatCode="ge" sourceLinked="1"/>
        <c:majorTickMark val="none"/>
        <c:minorTickMark val="none"/>
        <c:tickLblPos val="none"/>
        <c:crossAx val="106355328"/>
        <c:crosses val="autoZero"/>
        <c:auto val="1"/>
        <c:lblOffset val="100"/>
        <c:baseTimeUnit val="years"/>
      </c:dateAx>
      <c:valAx>
        <c:axId val="106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101.01</c:v>
                </c:pt>
                <c:pt idx="1">
                  <c:v>100.72</c:v>
                </c:pt>
                <c:pt idx="2">
                  <c:v>104.64</c:v>
                </c:pt>
                <c:pt idx="3">
                  <c:v>101.34</c:v>
                </c:pt>
                <c:pt idx="4">
                  <c:v>100.75</c:v>
                </c:pt>
              </c:numCache>
            </c:numRef>
          </c:val>
          <c:extLst>
            <c:ext xmlns:c16="http://schemas.microsoft.com/office/drawing/2014/chart" uri="{C3380CC4-5D6E-409C-BE32-E72D297353CC}">
              <c16:uniqueId val="{00000000-8295-4B0C-B5EB-D2341A1B0D47}"/>
            </c:ext>
          </c:extLst>
        </c:ser>
        <c:dLbls>
          <c:showLegendKey val="0"/>
          <c:showVal val="0"/>
          <c:showCatName val="0"/>
          <c:showSerName val="0"/>
          <c:showPercent val="0"/>
          <c:showBubbleSize val="0"/>
        </c:dLbls>
        <c:gapWidth val="150"/>
        <c:axId val="100704640"/>
        <c:axId val="100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103.7</c:v>
                </c:pt>
                <c:pt idx="1">
                  <c:v>100.13</c:v>
                </c:pt>
                <c:pt idx="2">
                  <c:v>105.34</c:v>
                </c:pt>
                <c:pt idx="3">
                  <c:v>108.77</c:v>
                </c:pt>
                <c:pt idx="4">
                  <c:v>109.48</c:v>
                </c:pt>
              </c:numCache>
            </c:numRef>
          </c:val>
          <c:smooth val="0"/>
          <c:extLst>
            <c:ext xmlns:c16="http://schemas.microsoft.com/office/drawing/2014/chart" uri="{C3380CC4-5D6E-409C-BE32-E72D297353CC}">
              <c16:uniqueId val="{00000001-8295-4B0C-B5EB-D2341A1B0D47}"/>
            </c:ext>
          </c:extLst>
        </c:ser>
        <c:dLbls>
          <c:showLegendKey val="0"/>
          <c:showVal val="0"/>
          <c:showCatName val="0"/>
          <c:showSerName val="0"/>
          <c:showPercent val="0"/>
          <c:showBubbleSize val="0"/>
        </c:dLbls>
        <c:marker val="1"/>
        <c:smooth val="0"/>
        <c:axId val="100704640"/>
        <c:axId val="100706560"/>
      </c:lineChart>
      <c:dateAx>
        <c:axId val="100704640"/>
        <c:scaling>
          <c:orientation val="minMax"/>
        </c:scaling>
        <c:delete val="1"/>
        <c:axPos val="b"/>
        <c:numFmt formatCode="ge" sourceLinked="1"/>
        <c:majorTickMark val="none"/>
        <c:minorTickMark val="none"/>
        <c:tickLblPos val="none"/>
        <c:crossAx val="100706560"/>
        <c:crosses val="autoZero"/>
        <c:auto val="1"/>
        <c:lblOffset val="100"/>
        <c:baseTimeUnit val="years"/>
      </c:dateAx>
      <c:valAx>
        <c:axId val="100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8.9600000000000009</c:v>
                </c:pt>
                <c:pt idx="1">
                  <c:v>10.58</c:v>
                </c:pt>
                <c:pt idx="2">
                  <c:v>12.09</c:v>
                </c:pt>
                <c:pt idx="3">
                  <c:v>22.9</c:v>
                </c:pt>
                <c:pt idx="4">
                  <c:v>25.09</c:v>
                </c:pt>
              </c:numCache>
            </c:numRef>
          </c:val>
          <c:extLst>
            <c:ext xmlns:c16="http://schemas.microsoft.com/office/drawing/2014/chart" uri="{C3380CC4-5D6E-409C-BE32-E72D297353CC}">
              <c16:uniqueId val="{00000000-18AB-445D-8374-01D1686FF918}"/>
            </c:ext>
          </c:extLst>
        </c:ser>
        <c:dLbls>
          <c:showLegendKey val="0"/>
          <c:showVal val="0"/>
          <c:showCatName val="0"/>
          <c:showSerName val="0"/>
          <c:showPercent val="0"/>
          <c:showBubbleSize val="0"/>
        </c:dLbls>
        <c:gapWidth val="150"/>
        <c:axId val="102506496"/>
        <c:axId val="1025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12.39</c:v>
                </c:pt>
                <c:pt idx="1">
                  <c:v>15.62</c:v>
                </c:pt>
                <c:pt idx="2">
                  <c:v>12.9</c:v>
                </c:pt>
                <c:pt idx="3">
                  <c:v>25.52</c:v>
                </c:pt>
                <c:pt idx="4">
                  <c:v>25.89</c:v>
                </c:pt>
              </c:numCache>
            </c:numRef>
          </c:val>
          <c:smooth val="0"/>
          <c:extLst>
            <c:ext xmlns:c16="http://schemas.microsoft.com/office/drawing/2014/chart" uri="{C3380CC4-5D6E-409C-BE32-E72D297353CC}">
              <c16:uniqueId val="{00000001-18AB-445D-8374-01D1686FF918}"/>
            </c:ext>
          </c:extLst>
        </c:ser>
        <c:dLbls>
          <c:showLegendKey val="0"/>
          <c:showVal val="0"/>
          <c:showCatName val="0"/>
          <c:showSerName val="0"/>
          <c:showPercent val="0"/>
          <c:showBubbleSize val="0"/>
        </c:dLbls>
        <c:marker val="1"/>
        <c:smooth val="0"/>
        <c:axId val="102506496"/>
        <c:axId val="102508416"/>
      </c:lineChart>
      <c:dateAx>
        <c:axId val="102506496"/>
        <c:scaling>
          <c:orientation val="minMax"/>
        </c:scaling>
        <c:delete val="1"/>
        <c:axPos val="b"/>
        <c:numFmt formatCode="ge" sourceLinked="1"/>
        <c:majorTickMark val="none"/>
        <c:minorTickMark val="none"/>
        <c:tickLblPos val="none"/>
        <c:crossAx val="102508416"/>
        <c:crosses val="autoZero"/>
        <c:auto val="1"/>
        <c:lblOffset val="100"/>
        <c:baseTimeUnit val="years"/>
      </c:dateAx>
      <c:valAx>
        <c:axId val="1025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3.46</c:v>
                </c:pt>
                <c:pt idx="1">
                  <c:v>4.0999999999999996</c:v>
                </c:pt>
                <c:pt idx="2">
                  <c:v>4.8499999999999996</c:v>
                </c:pt>
                <c:pt idx="3">
                  <c:v>5.57</c:v>
                </c:pt>
                <c:pt idx="4">
                  <c:v>6.32</c:v>
                </c:pt>
              </c:numCache>
            </c:numRef>
          </c:val>
          <c:extLst>
            <c:ext xmlns:c16="http://schemas.microsoft.com/office/drawing/2014/chart" uri="{C3380CC4-5D6E-409C-BE32-E72D297353CC}">
              <c16:uniqueId val="{00000000-E18E-4DA0-A05D-5146E1A69944}"/>
            </c:ext>
          </c:extLst>
        </c:ser>
        <c:dLbls>
          <c:showLegendKey val="0"/>
          <c:showVal val="0"/>
          <c:showCatName val="0"/>
          <c:showSerName val="0"/>
          <c:showPercent val="0"/>
          <c:showBubbleSize val="0"/>
        </c:dLbls>
        <c:gapWidth val="150"/>
        <c:axId val="102546816"/>
        <c:axId val="1025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0.65</c:v>
                </c:pt>
                <c:pt idx="1">
                  <c:v>0.63</c:v>
                </c:pt>
                <c:pt idx="2">
                  <c:v>0.71</c:v>
                </c:pt>
                <c:pt idx="3">
                  <c:v>0.76</c:v>
                </c:pt>
                <c:pt idx="4">
                  <c:v>0.71</c:v>
                </c:pt>
              </c:numCache>
            </c:numRef>
          </c:val>
          <c:smooth val="0"/>
          <c:extLst>
            <c:ext xmlns:c16="http://schemas.microsoft.com/office/drawing/2014/chart" uri="{C3380CC4-5D6E-409C-BE32-E72D297353CC}">
              <c16:uniqueId val="{00000001-E18E-4DA0-A05D-5146E1A69944}"/>
            </c:ext>
          </c:extLst>
        </c:ser>
        <c:dLbls>
          <c:showLegendKey val="0"/>
          <c:showVal val="0"/>
          <c:showCatName val="0"/>
          <c:showSerName val="0"/>
          <c:showPercent val="0"/>
          <c:showBubbleSize val="0"/>
        </c:dLbls>
        <c:marker val="1"/>
        <c:smooth val="0"/>
        <c:axId val="102546816"/>
        <c:axId val="102553088"/>
      </c:lineChart>
      <c:dateAx>
        <c:axId val="102546816"/>
        <c:scaling>
          <c:orientation val="minMax"/>
        </c:scaling>
        <c:delete val="1"/>
        <c:axPos val="b"/>
        <c:numFmt formatCode="ge" sourceLinked="1"/>
        <c:majorTickMark val="none"/>
        <c:minorTickMark val="none"/>
        <c:tickLblPos val="none"/>
        <c:crossAx val="102553088"/>
        <c:crosses val="autoZero"/>
        <c:auto val="1"/>
        <c:lblOffset val="100"/>
        <c:baseTimeUnit val="years"/>
      </c:dateAx>
      <c:valAx>
        <c:axId val="1025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0.46</c:v>
                </c:pt>
                <c:pt idx="1">
                  <c:v>0</c:v>
                </c:pt>
                <c:pt idx="2">
                  <c:v>0</c:v>
                </c:pt>
                <c:pt idx="3">
                  <c:v>0</c:v>
                </c:pt>
                <c:pt idx="4">
                  <c:v>0</c:v>
                </c:pt>
              </c:numCache>
            </c:numRef>
          </c:val>
          <c:extLst>
            <c:ext xmlns:c16="http://schemas.microsoft.com/office/drawing/2014/chart" uri="{C3380CC4-5D6E-409C-BE32-E72D297353CC}">
              <c16:uniqueId val="{00000000-0B45-4F17-A87A-D3EA5D6C66E8}"/>
            </c:ext>
          </c:extLst>
        </c:ser>
        <c:dLbls>
          <c:showLegendKey val="0"/>
          <c:showVal val="0"/>
          <c:showCatName val="0"/>
          <c:showSerName val="0"/>
          <c:showPercent val="0"/>
          <c:showBubbleSize val="0"/>
        </c:dLbls>
        <c:gapWidth val="150"/>
        <c:axId val="106062976"/>
        <c:axId val="1060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54.64</c:v>
                </c:pt>
                <c:pt idx="1">
                  <c:v>52.48</c:v>
                </c:pt>
                <c:pt idx="2">
                  <c:v>24.99</c:v>
                </c:pt>
                <c:pt idx="3">
                  <c:v>21.47</c:v>
                </c:pt>
                <c:pt idx="4">
                  <c:v>16.34</c:v>
                </c:pt>
              </c:numCache>
            </c:numRef>
          </c:val>
          <c:smooth val="0"/>
          <c:extLst>
            <c:ext xmlns:c16="http://schemas.microsoft.com/office/drawing/2014/chart" uri="{C3380CC4-5D6E-409C-BE32-E72D297353CC}">
              <c16:uniqueId val="{00000001-0B45-4F17-A87A-D3EA5D6C66E8}"/>
            </c:ext>
          </c:extLst>
        </c:ser>
        <c:dLbls>
          <c:showLegendKey val="0"/>
          <c:showVal val="0"/>
          <c:showCatName val="0"/>
          <c:showSerName val="0"/>
          <c:showPercent val="0"/>
          <c:showBubbleSize val="0"/>
        </c:dLbls>
        <c:marker val="1"/>
        <c:smooth val="0"/>
        <c:axId val="106062976"/>
        <c:axId val="106064896"/>
      </c:lineChart>
      <c:dateAx>
        <c:axId val="106062976"/>
        <c:scaling>
          <c:orientation val="minMax"/>
        </c:scaling>
        <c:delete val="1"/>
        <c:axPos val="b"/>
        <c:numFmt formatCode="ge" sourceLinked="1"/>
        <c:majorTickMark val="none"/>
        <c:minorTickMark val="none"/>
        <c:tickLblPos val="none"/>
        <c:crossAx val="106064896"/>
        <c:crosses val="autoZero"/>
        <c:auto val="1"/>
        <c:lblOffset val="100"/>
        <c:baseTimeUnit val="years"/>
      </c:dateAx>
      <c:valAx>
        <c:axId val="1060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131.74</c:v>
                </c:pt>
                <c:pt idx="1">
                  <c:v>123.74</c:v>
                </c:pt>
                <c:pt idx="2">
                  <c:v>158.63999999999999</c:v>
                </c:pt>
                <c:pt idx="3">
                  <c:v>36.4</c:v>
                </c:pt>
                <c:pt idx="4">
                  <c:v>29.35</c:v>
                </c:pt>
              </c:numCache>
            </c:numRef>
          </c:val>
          <c:extLst>
            <c:ext xmlns:c16="http://schemas.microsoft.com/office/drawing/2014/chart" uri="{C3380CC4-5D6E-409C-BE32-E72D297353CC}">
              <c16:uniqueId val="{00000000-E626-45B0-9966-8A4712EDD5DE}"/>
            </c:ext>
          </c:extLst>
        </c:ser>
        <c:dLbls>
          <c:showLegendKey val="0"/>
          <c:showVal val="0"/>
          <c:showCatName val="0"/>
          <c:showSerName val="0"/>
          <c:showPercent val="0"/>
          <c:showBubbleSize val="0"/>
        </c:dLbls>
        <c:gapWidth val="150"/>
        <c:axId val="106093952"/>
        <c:axId val="106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223.52</c:v>
                </c:pt>
                <c:pt idx="1">
                  <c:v>208.92</c:v>
                </c:pt>
                <c:pt idx="2">
                  <c:v>316.92</c:v>
                </c:pt>
                <c:pt idx="3">
                  <c:v>79.239999999999995</c:v>
                </c:pt>
                <c:pt idx="4">
                  <c:v>78.930000000000007</c:v>
                </c:pt>
              </c:numCache>
            </c:numRef>
          </c:val>
          <c:smooth val="0"/>
          <c:extLst>
            <c:ext xmlns:c16="http://schemas.microsoft.com/office/drawing/2014/chart" uri="{C3380CC4-5D6E-409C-BE32-E72D297353CC}">
              <c16:uniqueId val="{00000001-E626-45B0-9966-8A4712EDD5DE}"/>
            </c:ext>
          </c:extLst>
        </c:ser>
        <c:dLbls>
          <c:showLegendKey val="0"/>
          <c:showVal val="0"/>
          <c:showCatName val="0"/>
          <c:showSerName val="0"/>
          <c:showPercent val="0"/>
          <c:showBubbleSize val="0"/>
        </c:dLbls>
        <c:marker val="1"/>
        <c:smooth val="0"/>
        <c:axId val="106093952"/>
        <c:axId val="106108416"/>
      </c:lineChart>
      <c:dateAx>
        <c:axId val="106093952"/>
        <c:scaling>
          <c:orientation val="minMax"/>
        </c:scaling>
        <c:delete val="1"/>
        <c:axPos val="b"/>
        <c:numFmt formatCode="ge" sourceLinked="1"/>
        <c:majorTickMark val="none"/>
        <c:minorTickMark val="none"/>
        <c:tickLblPos val="none"/>
        <c:crossAx val="106108416"/>
        <c:crosses val="autoZero"/>
        <c:auto val="1"/>
        <c:lblOffset val="100"/>
        <c:baseTimeUnit val="years"/>
      </c:dateAx>
      <c:valAx>
        <c:axId val="106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1774.75</c:v>
                </c:pt>
                <c:pt idx="1">
                  <c:v>1460.18</c:v>
                </c:pt>
                <c:pt idx="2">
                  <c:v>1451.27</c:v>
                </c:pt>
                <c:pt idx="3">
                  <c:v>1493.86</c:v>
                </c:pt>
                <c:pt idx="4">
                  <c:v>1478.3</c:v>
                </c:pt>
              </c:numCache>
            </c:numRef>
          </c:val>
          <c:extLst>
            <c:ext xmlns:c16="http://schemas.microsoft.com/office/drawing/2014/chart" uri="{C3380CC4-5D6E-409C-BE32-E72D297353CC}">
              <c16:uniqueId val="{00000000-83C5-442C-B4A8-42B685D0BBD5}"/>
            </c:ext>
          </c:extLst>
        </c:ser>
        <c:dLbls>
          <c:showLegendKey val="0"/>
          <c:showVal val="0"/>
          <c:showCatName val="0"/>
          <c:showSerName val="0"/>
          <c:showPercent val="0"/>
          <c:showBubbleSize val="0"/>
        </c:dLbls>
        <c:gapWidth val="150"/>
        <c:axId val="106122240"/>
        <c:axId val="106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885.97</c:v>
                </c:pt>
                <c:pt idx="3">
                  <c:v>854.16</c:v>
                </c:pt>
                <c:pt idx="4">
                  <c:v>848.31</c:v>
                </c:pt>
              </c:numCache>
            </c:numRef>
          </c:val>
          <c:smooth val="0"/>
          <c:extLst>
            <c:ext xmlns:c16="http://schemas.microsoft.com/office/drawing/2014/chart" uri="{C3380CC4-5D6E-409C-BE32-E72D297353CC}">
              <c16:uniqueId val="{00000001-83C5-442C-B4A8-42B685D0BBD5}"/>
            </c:ext>
          </c:extLst>
        </c:ser>
        <c:dLbls>
          <c:showLegendKey val="0"/>
          <c:showVal val="0"/>
          <c:showCatName val="0"/>
          <c:showSerName val="0"/>
          <c:showPercent val="0"/>
          <c:showBubbleSize val="0"/>
        </c:dLbls>
        <c:marker val="1"/>
        <c:smooth val="0"/>
        <c:axId val="106122240"/>
        <c:axId val="106148992"/>
      </c:lineChart>
      <c:dateAx>
        <c:axId val="106122240"/>
        <c:scaling>
          <c:orientation val="minMax"/>
        </c:scaling>
        <c:delete val="1"/>
        <c:axPos val="b"/>
        <c:numFmt formatCode="ge" sourceLinked="1"/>
        <c:majorTickMark val="none"/>
        <c:minorTickMark val="none"/>
        <c:tickLblPos val="none"/>
        <c:crossAx val="106148992"/>
        <c:crosses val="autoZero"/>
        <c:auto val="1"/>
        <c:lblOffset val="100"/>
        <c:baseTimeUnit val="years"/>
      </c:dateAx>
      <c:valAx>
        <c:axId val="106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81.52</c:v>
                </c:pt>
                <c:pt idx="1">
                  <c:v>97.91</c:v>
                </c:pt>
                <c:pt idx="2">
                  <c:v>98.35</c:v>
                </c:pt>
                <c:pt idx="3">
                  <c:v>97.64</c:v>
                </c:pt>
                <c:pt idx="4">
                  <c:v>99.84</c:v>
                </c:pt>
              </c:numCache>
            </c:numRef>
          </c:val>
          <c:extLst>
            <c:ext xmlns:c16="http://schemas.microsoft.com/office/drawing/2014/chart" uri="{C3380CC4-5D6E-409C-BE32-E72D297353CC}">
              <c16:uniqueId val="{00000000-F1AA-4BEC-9409-48BC694DE40A}"/>
            </c:ext>
          </c:extLst>
        </c:ser>
        <c:dLbls>
          <c:showLegendKey val="0"/>
          <c:showVal val="0"/>
          <c:showCatName val="0"/>
          <c:showSerName val="0"/>
          <c:showPercent val="0"/>
          <c:showBubbleSize val="0"/>
        </c:dLbls>
        <c:gapWidth val="150"/>
        <c:axId val="106252544"/>
        <c:axId val="106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89.94</c:v>
                </c:pt>
                <c:pt idx="3">
                  <c:v>93.13</c:v>
                </c:pt>
                <c:pt idx="4">
                  <c:v>94.38</c:v>
                </c:pt>
              </c:numCache>
            </c:numRef>
          </c:val>
          <c:smooth val="0"/>
          <c:extLst>
            <c:ext xmlns:c16="http://schemas.microsoft.com/office/drawing/2014/chart" uri="{C3380CC4-5D6E-409C-BE32-E72D297353CC}">
              <c16:uniqueId val="{00000001-F1AA-4BEC-9409-48BC694DE40A}"/>
            </c:ext>
          </c:extLst>
        </c:ser>
        <c:dLbls>
          <c:showLegendKey val="0"/>
          <c:showVal val="0"/>
          <c:showCatName val="0"/>
          <c:showSerName val="0"/>
          <c:showPercent val="0"/>
          <c:showBubbleSize val="0"/>
        </c:dLbls>
        <c:marker val="1"/>
        <c:smooth val="0"/>
        <c:axId val="106252544"/>
        <c:axId val="106258816"/>
      </c:lineChart>
      <c:dateAx>
        <c:axId val="106252544"/>
        <c:scaling>
          <c:orientation val="minMax"/>
        </c:scaling>
        <c:delete val="1"/>
        <c:axPos val="b"/>
        <c:numFmt formatCode="ge" sourceLinked="1"/>
        <c:majorTickMark val="none"/>
        <c:minorTickMark val="none"/>
        <c:tickLblPos val="none"/>
        <c:crossAx val="106258816"/>
        <c:crosses val="autoZero"/>
        <c:auto val="1"/>
        <c:lblOffset val="100"/>
        <c:baseTimeUnit val="years"/>
      </c:dateAx>
      <c:valAx>
        <c:axId val="106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150.52000000000001</c:v>
                </c:pt>
                <c:pt idx="2">
                  <c:v>150.52000000000001</c:v>
                </c:pt>
                <c:pt idx="3">
                  <c:v>150.13999999999999</c:v>
                </c:pt>
                <c:pt idx="4">
                  <c:v>148.05000000000001</c:v>
                </c:pt>
              </c:numCache>
            </c:numRef>
          </c:val>
          <c:extLst>
            <c:ext xmlns:c16="http://schemas.microsoft.com/office/drawing/2014/chart" uri="{C3380CC4-5D6E-409C-BE32-E72D297353CC}">
              <c16:uniqueId val="{00000000-040B-44BE-86E5-EF0C7818DA3A}"/>
            </c:ext>
          </c:extLst>
        </c:ser>
        <c:dLbls>
          <c:showLegendKey val="0"/>
          <c:showVal val="0"/>
          <c:showCatName val="0"/>
          <c:showSerName val="0"/>
          <c:showPercent val="0"/>
          <c:showBubbleSize val="0"/>
        </c:dLbls>
        <c:gapWidth val="150"/>
        <c:axId val="106276352"/>
        <c:axId val="106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168.57</c:v>
                </c:pt>
                <c:pt idx="3">
                  <c:v>167.97</c:v>
                </c:pt>
                <c:pt idx="4">
                  <c:v>165.45</c:v>
                </c:pt>
              </c:numCache>
            </c:numRef>
          </c:val>
          <c:smooth val="0"/>
          <c:extLst>
            <c:ext xmlns:c16="http://schemas.microsoft.com/office/drawing/2014/chart" uri="{C3380CC4-5D6E-409C-BE32-E72D297353CC}">
              <c16:uniqueId val="{00000001-040B-44BE-86E5-EF0C7818DA3A}"/>
            </c:ext>
          </c:extLst>
        </c:ser>
        <c:dLbls>
          <c:showLegendKey val="0"/>
          <c:showVal val="0"/>
          <c:showCatName val="0"/>
          <c:showSerName val="0"/>
          <c:showPercent val="0"/>
          <c:showBubbleSize val="0"/>
        </c:dLbls>
        <c:marker val="1"/>
        <c:smooth val="0"/>
        <c:axId val="106276352"/>
        <c:axId val="106278272"/>
      </c:lineChart>
      <c:dateAx>
        <c:axId val="106276352"/>
        <c:scaling>
          <c:orientation val="minMax"/>
        </c:scaling>
        <c:delete val="1"/>
        <c:axPos val="b"/>
        <c:numFmt formatCode="ge" sourceLinked="1"/>
        <c:majorTickMark val="none"/>
        <c:minorTickMark val="none"/>
        <c:tickLblPos val="none"/>
        <c:crossAx val="106278272"/>
        <c:crosses val="autoZero"/>
        <c:auto val="1"/>
        <c:lblOffset val="100"/>
        <c:baseTimeUnit val="years"/>
      </c:dateAx>
      <c:valAx>
        <c:axId val="106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宮崎県　延岡市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3"/>
      <c r="AE8" s="3"/>
      <c r="AF8" s="3"/>
      <c r="AG8" s="3"/>
      <c r="AH8" s="3"/>
      <c r="AI8" s="3"/>
      <c r="AJ8" s="3"/>
      <c r="AK8" s="3"/>
      <c r="AL8" s="65">
        <f>データ!R6</f>
        <v>127924</v>
      </c>
      <c r="AM8" s="65"/>
      <c r="AN8" s="65"/>
      <c r="AO8" s="65"/>
      <c r="AP8" s="65"/>
      <c r="AQ8" s="65"/>
      <c r="AR8" s="65"/>
      <c r="AS8" s="65"/>
      <c r="AT8" s="64">
        <f>データ!S6</f>
        <v>868.02</v>
      </c>
      <c r="AU8" s="64"/>
      <c r="AV8" s="64"/>
      <c r="AW8" s="64"/>
      <c r="AX8" s="64"/>
      <c r="AY8" s="64"/>
      <c r="AZ8" s="64"/>
      <c r="BA8" s="64"/>
      <c r="BB8" s="64">
        <f>データ!T6</f>
        <v>147.37</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45.62</v>
      </c>
      <c r="J10" s="64"/>
      <c r="K10" s="64"/>
      <c r="L10" s="64"/>
      <c r="M10" s="64"/>
      <c r="N10" s="64"/>
      <c r="O10" s="64"/>
      <c r="P10" s="64">
        <f>データ!O6</f>
        <v>71.28</v>
      </c>
      <c r="Q10" s="64"/>
      <c r="R10" s="64"/>
      <c r="S10" s="64"/>
      <c r="T10" s="64"/>
      <c r="U10" s="64"/>
      <c r="V10" s="64"/>
      <c r="W10" s="64">
        <f>データ!P6</f>
        <v>73.790000000000006</v>
      </c>
      <c r="X10" s="64"/>
      <c r="Y10" s="64"/>
      <c r="Z10" s="64"/>
      <c r="AA10" s="64"/>
      <c r="AB10" s="64"/>
      <c r="AC10" s="64"/>
      <c r="AD10" s="65">
        <f>データ!Q6</f>
        <v>2571</v>
      </c>
      <c r="AE10" s="65"/>
      <c r="AF10" s="65"/>
      <c r="AG10" s="65"/>
      <c r="AH10" s="65"/>
      <c r="AI10" s="65"/>
      <c r="AJ10" s="65"/>
      <c r="AK10" s="2"/>
      <c r="AL10" s="65">
        <f>データ!U6</f>
        <v>90552</v>
      </c>
      <c r="AM10" s="65"/>
      <c r="AN10" s="65"/>
      <c r="AO10" s="65"/>
      <c r="AP10" s="65"/>
      <c r="AQ10" s="65"/>
      <c r="AR10" s="65"/>
      <c r="AS10" s="65"/>
      <c r="AT10" s="64">
        <f>データ!V6</f>
        <v>18.55</v>
      </c>
      <c r="AU10" s="64"/>
      <c r="AV10" s="64"/>
      <c r="AW10" s="64"/>
      <c r="AX10" s="64"/>
      <c r="AY10" s="64"/>
      <c r="AZ10" s="64"/>
      <c r="BA10" s="64"/>
      <c r="BB10" s="64">
        <f>データ!W6</f>
        <v>4881.51</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452033</v>
      </c>
      <c r="D6" s="31">
        <f t="shared" si="3"/>
        <v>46</v>
      </c>
      <c r="E6" s="31">
        <f t="shared" si="3"/>
        <v>17</v>
      </c>
      <c r="F6" s="31">
        <f t="shared" si="3"/>
        <v>1</v>
      </c>
      <c r="G6" s="31">
        <f t="shared" si="3"/>
        <v>0</v>
      </c>
      <c r="H6" s="31" t="str">
        <f t="shared" si="3"/>
        <v>宮崎県　延岡市</v>
      </c>
      <c r="I6" s="31" t="str">
        <f t="shared" si="3"/>
        <v>法適用</v>
      </c>
      <c r="J6" s="31" t="str">
        <f t="shared" si="3"/>
        <v>下水道事業</v>
      </c>
      <c r="K6" s="31" t="str">
        <f t="shared" si="3"/>
        <v>公共下水道</v>
      </c>
      <c r="L6" s="31" t="str">
        <f t="shared" si="3"/>
        <v>Bd1</v>
      </c>
      <c r="M6" s="32" t="str">
        <f t="shared" si="3"/>
        <v>-</v>
      </c>
      <c r="N6" s="32">
        <f t="shared" si="3"/>
        <v>45.62</v>
      </c>
      <c r="O6" s="32">
        <f t="shared" si="3"/>
        <v>71.28</v>
      </c>
      <c r="P6" s="32">
        <f t="shared" si="3"/>
        <v>73.790000000000006</v>
      </c>
      <c r="Q6" s="32">
        <f t="shared" si="3"/>
        <v>2571</v>
      </c>
      <c r="R6" s="32">
        <f t="shared" si="3"/>
        <v>127924</v>
      </c>
      <c r="S6" s="32">
        <f t="shared" si="3"/>
        <v>868.02</v>
      </c>
      <c r="T6" s="32">
        <f t="shared" si="3"/>
        <v>147.37</v>
      </c>
      <c r="U6" s="32">
        <f t="shared" si="3"/>
        <v>90552</v>
      </c>
      <c r="V6" s="32">
        <f t="shared" si="3"/>
        <v>18.55</v>
      </c>
      <c r="W6" s="32">
        <f t="shared" si="3"/>
        <v>4881.51</v>
      </c>
      <c r="X6" s="33">
        <f>IF(X7="",NA(),X7)</f>
        <v>101.01</v>
      </c>
      <c r="Y6" s="33">
        <f t="shared" ref="Y6:AG6" si="4">IF(Y7="",NA(),Y7)</f>
        <v>100.72</v>
      </c>
      <c r="Z6" s="33">
        <f t="shared" si="4"/>
        <v>104.64</v>
      </c>
      <c r="AA6" s="33">
        <f t="shared" si="4"/>
        <v>101.34</v>
      </c>
      <c r="AB6" s="33">
        <f t="shared" si="4"/>
        <v>100.75</v>
      </c>
      <c r="AC6" s="33">
        <f t="shared" si="4"/>
        <v>103.7</v>
      </c>
      <c r="AD6" s="33">
        <f t="shared" si="4"/>
        <v>100.13</v>
      </c>
      <c r="AE6" s="33">
        <f t="shared" si="4"/>
        <v>105.34</v>
      </c>
      <c r="AF6" s="33">
        <f t="shared" si="4"/>
        <v>108.77</v>
      </c>
      <c r="AG6" s="33">
        <f t="shared" si="4"/>
        <v>109.48</v>
      </c>
      <c r="AH6" s="32" t="str">
        <f>IF(AH7="","",IF(AH7="-","【-】","【"&amp;SUBSTITUTE(TEXT(AH7,"#,##0.00"),"-","△")&amp;"】"))</f>
        <v>【108.23】</v>
      </c>
      <c r="AI6" s="33">
        <f>IF(AI7="",NA(),AI7)</f>
        <v>0.46</v>
      </c>
      <c r="AJ6" s="32">
        <f t="shared" ref="AJ6:AR6" si="5">IF(AJ7="",NA(),AJ7)</f>
        <v>0</v>
      </c>
      <c r="AK6" s="32">
        <f t="shared" si="5"/>
        <v>0</v>
      </c>
      <c r="AL6" s="32">
        <f t="shared" si="5"/>
        <v>0</v>
      </c>
      <c r="AM6" s="32">
        <f t="shared" si="5"/>
        <v>0</v>
      </c>
      <c r="AN6" s="33">
        <f t="shared" si="5"/>
        <v>54.64</v>
      </c>
      <c r="AO6" s="33">
        <f t="shared" si="5"/>
        <v>52.48</v>
      </c>
      <c r="AP6" s="33">
        <f t="shared" si="5"/>
        <v>24.99</v>
      </c>
      <c r="AQ6" s="33">
        <f t="shared" si="5"/>
        <v>21.47</v>
      </c>
      <c r="AR6" s="33">
        <f t="shared" si="5"/>
        <v>16.34</v>
      </c>
      <c r="AS6" s="32" t="str">
        <f>IF(AS7="","",IF(AS7="-","【-】","【"&amp;SUBSTITUTE(TEXT(AS7,"#,##0.00"),"-","△")&amp;"】"))</f>
        <v>【4.45】</v>
      </c>
      <c r="AT6" s="33">
        <f>IF(AT7="",NA(),AT7)</f>
        <v>131.74</v>
      </c>
      <c r="AU6" s="33">
        <f t="shared" ref="AU6:BC6" si="6">IF(AU7="",NA(),AU7)</f>
        <v>123.74</v>
      </c>
      <c r="AV6" s="33">
        <f t="shared" si="6"/>
        <v>158.63999999999999</v>
      </c>
      <c r="AW6" s="33">
        <f t="shared" si="6"/>
        <v>36.4</v>
      </c>
      <c r="AX6" s="33">
        <f t="shared" si="6"/>
        <v>29.35</v>
      </c>
      <c r="AY6" s="33">
        <f t="shared" si="6"/>
        <v>223.52</v>
      </c>
      <c r="AZ6" s="33">
        <f t="shared" si="6"/>
        <v>208.92</v>
      </c>
      <c r="BA6" s="33">
        <f t="shared" si="6"/>
        <v>316.92</v>
      </c>
      <c r="BB6" s="33">
        <f t="shared" si="6"/>
        <v>79.239999999999995</v>
      </c>
      <c r="BC6" s="33">
        <f t="shared" si="6"/>
        <v>78.930000000000007</v>
      </c>
      <c r="BD6" s="32" t="str">
        <f>IF(BD7="","",IF(BD7="-","【-】","【"&amp;SUBSTITUTE(TEXT(BD7,"#,##0.00"),"-","△")&amp;"】"))</f>
        <v>【57.41】</v>
      </c>
      <c r="BE6" s="33">
        <f>IF(BE7="",NA(),BE7)</f>
        <v>1774.75</v>
      </c>
      <c r="BF6" s="33">
        <f t="shared" ref="BF6:BN6" si="7">IF(BF7="",NA(),BF7)</f>
        <v>1460.18</v>
      </c>
      <c r="BG6" s="33">
        <f t="shared" si="7"/>
        <v>1451.27</v>
      </c>
      <c r="BH6" s="33">
        <f t="shared" si="7"/>
        <v>1493.86</v>
      </c>
      <c r="BI6" s="33">
        <f t="shared" si="7"/>
        <v>1478.3</v>
      </c>
      <c r="BJ6" s="33">
        <f t="shared" si="7"/>
        <v>742.31</v>
      </c>
      <c r="BK6" s="33">
        <f t="shared" si="7"/>
        <v>708.85</v>
      </c>
      <c r="BL6" s="33">
        <f t="shared" si="7"/>
        <v>885.97</v>
      </c>
      <c r="BM6" s="33">
        <f t="shared" si="7"/>
        <v>854.16</v>
      </c>
      <c r="BN6" s="33">
        <f t="shared" si="7"/>
        <v>848.31</v>
      </c>
      <c r="BO6" s="32" t="str">
        <f>IF(BO7="","",IF(BO7="-","【-】","【"&amp;SUBSTITUTE(TEXT(BO7,"#,##0.00"),"-","△")&amp;"】"))</f>
        <v>【763.62】</v>
      </c>
      <c r="BP6" s="33">
        <f>IF(BP7="",NA(),BP7)</f>
        <v>81.52</v>
      </c>
      <c r="BQ6" s="33">
        <f t="shared" ref="BQ6:BY6" si="8">IF(BQ7="",NA(),BQ7)</f>
        <v>97.91</v>
      </c>
      <c r="BR6" s="33">
        <f t="shared" si="8"/>
        <v>98.35</v>
      </c>
      <c r="BS6" s="33">
        <f t="shared" si="8"/>
        <v>97.64</v>
      </c>
      <c r="BT6" s="33">
        <f t="shared" si="8"/>
        <v>99.84</v>
      </c>
      <c r="BU6" s="33">
        <f t="shared" si="8"/>
        <v>86.6</v>
      </c>
      <c r="BV6" s="33">
        <f t="shared" si="8"/>
        <v>89.47</v>
      </c>
      <c r="BW6" s="33">
        <f t="shared" si="8"/>
        <v>89.94</v>
      </c>
      <c r="BX6" s="33">
        <f t="shared" si="8"/>
        <v>93.13</v>
      </c>
      <c r="BY6" s="33">
        <f t="shared" si="8"/>
        <v>94.38</v>
      </c>
      <c r="BZ6" s="32" t="str">
        <f>IF(BZ7="","",IF(BZ7="-","【-】","【"&amp;SUBSTITUTE(TEXT(BZ7,"#,##0.00"),"-","△")&amp;"】"))</f>
        <v>【98.53】</v>
      </c>
      <c r="CA6" s="33">
        <f>IF(CA7="",NA(),CA7)</f>
        <v>150</v>
      </c>
      <c r="CB6" s="33">
        <f t="shared" ref="CB6:CJ6" si="9">IF(CB7="",NA(),CB7)</f>
        <v>150.52000000000001</v>
      </c>
      <c r="CC6" s="33">
        <f t="shared" si="9"/>
        <v>150.52000000000001</v>
      </c>
      <c r="CD6" s="33">
        <f t="shared" si="9"/>
        <v>150.13999999999999</v>
      </c>
      <c r="CE6" s="33">
        <f t="shared" si="9"/>
        <v>148.05000000000001</v>
      </c>
      <c r="CF6" s="33">
        <f t="shared" si="9"/>
        <v>144.15</v>
      </c>
      <c r="CG6" s="33">
        <f t="shared" si="9"/>
        <v>143.47999999999999</v>
      </c>
      <c r="CH6" s="33">
        <f t="shared" si="9"/>
        <v>168.57</v>
      </c>
      <c r="CI6" s="33">
        <f t="shared" si="9"/>
        <v>167.97</v>
      </c>
      <c r="CJ6" s="33">
        <f t="shared" si="9"/>
        <v>165.45</v>
      </c>
      <c r="CK6" s="32" t="str">
        <f>IF(CK7="","",IF(CK7="-","【-】","【"&amp;SUBSTITUTE(TEXT(CK7,"#,##0.00"),"-","△")&amp;"】"))</f>
        <v>【139.70】</v>
      </c>
      <c r="CL6" s="33">
        <f>IF(CL7="",NA(),CL7)</f>
        <v>57.33</v>
      </c>
      <c r="CM6" s="33">
        <f t="shared" ref="CM6:CU6" si="10">IF(CM7="",NA(),CM7)</f>
        <v>58.49</v>
      </c>
      <c r="CN6" s="33">
        <f t="shared" si="10"/>
        <v>58.31</v>
      </c>
      <c r="CO6" s="33">
        <f t="shared" si="10"/>
        <v>59.03</v>
      </c>
      <c r="CP6" s="33">
        <f t="shared" si="10"/>
        <v>59.51</v>
      </c>
      <c r="CQ6" s="33">
        <f t="shared" si="10"/>
        <v>64.2</v>
      </c>
      <c r="CR6" s="33">
        <f t="shared" si="10"/>
        <v>64.75</v>
      </c>
      <c r="CS6" s="33">
        <f t="shared" si="10"/>
        <v>64.12</v>
      </c>
      <c r="CT6" s="33">
        <f t="shared" si="10"/>
        <v>64.87</v>
      </c>
      <c r="CU6" s="33">
        <f t="shared" si="10"/>
        <v>65.62</v>
      </c>
      <c r="CV6" s="32" t="str">
        <f>IF(CV7="","",IF(CV7="-","【-】","【"&amp;SUBSTITUTE(TEXT(CV7,"#,##0.00"),"-","△")&amp;"】"))</f>
        <v>【60.01】</v>
      </c>
      <c r="CW6" s="33">
        <f>IF(CW7="",NA(),CW7)</f>
        <v>90.2</v>
      </c>
      <c r="CX6" s="33">
        <f t="shared" ref="CX6:DF6" si="11">IF(CX7="",NA(),CX7)</f>
        <v>90.25</v>
      </c>
      <c r="CY6" s="33">
        <f t="shared" si="11"/>
        <v>91.68</v>
      </c>
      <c r="CZ6" s="33">
        <f t="shared" si="11"/>
        <v>92.92</v>
      </c>
      <c r="DA6" s="33">
        <f t="shared" si="11"/>
        <v>94</v>
      </c>
      <c r="DB6" s="33">
        <f t="shared" si="11"/>
        <v>93.37</v>
      </c>
      <c r="DC6" s="33">
        <f t="shared" si="11"/>
        <v>92.84</v>
      </c>
      <c r="DD6" s="33">
        <f t="shared" si="11"/>
        <v>90.91</v>
      </c>
      <c r="DE6" s="33">
        <f t="shared" si="11"/>
        <v>91.11</v>
      </c>
      <c r="DF6" s="33">
        <f t="shared" si="11"/>
        <v>91.44</v>
      </c>
      <c r="DG6" s="32" t="str">
        <f>IF(DG7="","",IF(DG7="-","【-】","【"&amp;SUBSTITUTE(TEXT(DG7,"#,##0.00"),"-","△")&amp;"】"))</f>
        <v>【94.73】</v>
      </c>
      <c r="DH6" s="33">
        <f>IF(DH7="",NA(),DH7)</f>
        <v>8.9600000000000009</v>
      </c>
      <c r="DI6" s="33">
        <f t="shared" ref="DI6:DQ6" si="12">IF(DI7="",NA(),DI7)</f>
        <v>10.58</v>
      </c>
      <c r="DJ6" s="33">
        <f t="shared" si="12"/>
        <v>12.09</v>
      </c>
      <c r="DK6" s="33">
        <f t="shared" si="12"/>
        <v>22.9</v>
      </c>
      <c r="DL6" s="33">
        <f t="shared" si="12"/>
        <v>25.09</v>
      </c>
      <c r="DM6" s="33">
        <f t="shared" si="12"/>
        <v>12.39</v>
      </c>
      <c r="DN6" s="33">
        <f t="shared" si="12"/>
        <v>15.62</v>
      </c>
      <c r="DO6" s="33">
        <f t="shared" si="12"/>
        <v>12.9</v>
      </c>
      <c r="DP6" s="33">
        <f t="shared" si="12"/>
        <v>25.52</v>
      </c>
      <c r="DQ6" s="33">
        <f t="shared" si="12"/>
        <v>25.89</v>
      </c>
      <c r="DR6" s="32" t="str">
        <f>IF(DR7="","",IF(DR7="-","【-】","【"&amp;SUBSTITUTE(TEXT(DR7,"#,##0.00"),"-","△")&amp;"】"))</f>
        <v>【36.85】</v>
      </c>
      <c r="DS6" s="33">
        <f>IF(DS7="",NA(),DS7)</f>
        <v>3.46</v>
      </c>
      <c r="DT6" s="33">
        <f t="shared" ref="DT6:EB6" si="13">IF(DT7="",NA(),DT7)</f>
        <v>4.0999999999999996</v>
      </c>
      <c r="DU6" s="33">
        <f t="shared" si="13"/>
        <v>4.8499999999999996</v>
      </c>
      <c r="DV6" s="33">
        <f t="shared" si="13"/>
        <v>5.57</v>
      </c>
      <c r="DW6" s="33">
        <f t="shared" si="13"/>
        <v>6.32</v>
      </c>
      <c r="DX6" s="33">
        <f t="shared" si="13"/>
        <v>0.65</v>
      </c>
      <c r="DY6" s="33">
        <f t="shared" si="13"/>
        <v>0.63</v>
      </c>
      <c r="DZ6" s="33">
        <f t="shared" si="13"/>
        <v>0.71</v>
      </c>
      <c r="EA6" s="33">
        <f t="shared" si="13"/>
        <v>0.76</v>
      </c>
      <c r="EB6" s="33">
        <f t="shared" si="13"/>
        <v>0.71</v>
      </c>
      <c r="EC6" s="32" t="str">
        <f>IF(EC7="","",IF(EC7="-","【-】","【"&amp;SUBSTITUTE(TEXT(EC7,"#,##0.00"),"-","△")&amp;"】"))</f>
        <v>【4.56】</v>
      </c>
      <c r="ED6" s="33">
        <f>IF(ED7="",NA(),ED7)</f>
        <v>0.05</v>
      </c>
      <c r="EE6" s="33">
        <f t="shared" ref="EE6:EM6" si="14">IF(EE7="",NA(),EE7)</f>
        <v>0.05</v>
      </c>
      <c r="EF6" s="33">
        <f t="shared" si="14"/>
        <v>0.09</v>
      </c>
      <c r="EG6" s="33">
        <f t="shared" si="14"/>
        <v>0.03</v>
      </c>
      <c r="EH6" s="33">
        <f t="shared" si="14"/>
        <v>0.11</v>
      </c>
      <c r="EI6" s="33">
        <f t="shared" si="14"/>
        <v>0.05</v>
      </c>
      <c r="EJ6" s="33">
        <f t="shared" si="14"/>
        <v>0.04</v>
      </c>
      <c r="EK6" s="33">
        <f t="shared" si="14"/>
        <v>7.0000000000000007E-2</v>
      </c>
      <c r="EL6" s="33">
        <f t="shared" si="14"/>
        <v>0.1</v>
      </c>
      <c r="EM6" s="33">
        <f t="shared" si="14"/>
        <v>0.27</v>
      </c>
      <c r="EN6" s="32" t="str">
        <f>IF(EN7="","",IF(EN7="-","【-】","【"&amp;SUBSTITUTE(TEXT(EN7,"#,##0.00"),"-","△")&amp;"】"))</f>
        <v>【0.23】</v>
      </c>
    </row>
    <row r="7" spans="1:147" s="34" customFormat="1">
      <c r="A7" s="26"/>
      <c r="B7" s="35">
        <v>2015</v>
      </c>
      <c r="C7" s="35">
        <v>452033</v>
      </c>
      <c r="D7" s="35">
        <v>46</v>
      </c>
      <c r="E7" s="35">
        <v>17</v>
      </c>
      <c r="F7" s="35">
        <v>1</v>
      </c>
      <c r="G7" s="35">
        <v>0</v>
      </c>
      <c r="H7" s="35" t="s">
        <v>96</v>
      </c>
      <c r="I7" s="35" t="s">
        <v>97</v>
      </c>
      <c r="J7" s="35" t="s">
        <v>98</v>
      </c>
      <c r="K7" s="35" t="s">
        <v>99</v>
      </c>
      <c r="L7" s="35" t="s">
        <v>100</v>
      </c>
      <c r="M7" s="36" t="s">
        <v>101</v>
      </c>
      <c r="N7" s="36">
        <v>45.62</v>
      </c>
      <c r="O7" s="36">
        <v>71.28</v>
      </c>
      <c r="P7" s="36">
        <v>73.790000000000006</v>
      </c>
      <c r="Q7" s="36">
        <v>2571</v>
      </c>
      <c r="R7" s="36">
        <v>127924</v>
      </c>
      <c r="S7" s="36">
        <v>868.02</v>
      </c>
      <c r="T7" s="36">
        <v>147.37</v>
      </c>
      <c r="U7" s="36">
        <v>90552</v>
      </c>
      <c r="V7" s="36">
        <v>18.55</v>
      </c>
      <c r="W7" s="36">
        <v>4881.51</v>
      </c>
      <c r="X7" s="36">
        <v>101.01</v>
      </c>
      <c r="Y7" s="36">
        <v>100.72</v>
      </c>
      <c r="Z7" s="36">
        <v>104.64</v>
      </c>
      <c r="AA7" s="36">
        <v>101.34</v>
      </c>
      <c r="AB7" s="36">
        <v>100.75</v>
      </c>
      <c r="AC7" s="36">
        <v>103.7</v>
      </c>
      <c r="AD7" s="36">
        <v>100.13</v>
      </c>
      <c r="AE7" s="36">
        <v>105.34</v>
      </c>
      <c r="AF7" s="36">
        <v>108.77</v>
      </c>
      <c r="AG7" s="36">
        <v>109.48</v>
      </c>
      <c r="AH7" s="36">
        <v>108.23</v>
      </c>
      <c r="AI7" s="36">
        <v>0.46</v>
      </c>
      <c r="AJ7" s="36">
        <v>0</v>
      </c>
      <c r="AK7" s="36">
        <v>0</v>
      </c>
      <c r="AL7" s="36">
        <v>0</v>
      </c>
      <c r="AM7" s="36">
        <v>0</v>
      </c>
      <c r="AN7" s="36">
        <v>54.64</v>
      </c>
      <c r="AO7" s="36">
        <v>52.48</v>
      </c>
      <c r="AP7" s="36">
        <v>24.99</v>
      </c>
      <c r="AQ7" s="36">
        <v>21.47</v>
      </c>
      <c r="AR7" s="36">
        <v>16.34</v>
      </c>
      <c r="AS7" s="36">
        <v>4.45</v>
      </c>
      <c r="AT7" s="36">
        <v>131.74</v>
      </c>
      <c r="AU7" s="36">
        <v>123.74</v>
      </c>
      <c r="AV7" s="36">
        <v>158.63999999999999</v>
      </c>
      <c r="AW7" s="36">
        <v>36.4</v>
      </c>
      <c r="AX7" s="36">
        <v>29.35</v>
      </c>
      <c r="AY7" s="36">
        <v>223.52</v>
      </c>
      <c r="AZ7" s="36">
        <v>208.92</v>
      </c>
      <c r="BA7" s="36">
        <v>316.92</v>
      </c>
      <c r="BB7" s="36">
        <v>79.239999999999995</v>
      </c>
      <c r="BC7" s="36">
        <v>78.930000000000007</v>
      </c>
      <c r="BD7" s="36">
        <v>57.41</v>
      </c>
      <c r="BE7" s="36">
        <v>1774.75</v>
      </c>
      <c r="BF7" s="36">
        <v>1460.18</v>
      </c>
      <c r="BG7" s="36">
        <v>1451.27</v>
      </c>
      <c r="BH7" s="36">
        <v>1493.86</v>
      </c>
      <c r="BI7" s="36">
        <v>1478.3</v>
      </c>
      <c r="BJ7" s="36">
        <v>742.31</v>
      </c>
      <c r="BK7" s="36">
        <v>708.85</v>
      </c>
      <c r="BL7" s="36">
        <v>885.97</v>
      </c>
      <c r="BM7" s="36">
        <v>854.16</v>
      </c>
      <c r="BN7" s="36">
        <v>848.31</v>
      </c>
      <c r="BO7" s="36">
        <v>763.62</v>
      </c>
      <c r="BP7" s="36">
        <v>81.52</v>
      </c>
      <c r="BQ7" s="36">
        <v>97.91</v>
      </c>
      <c r="BR7" s="36">
        <v>98.35</v>
      </c>
      <c r="BS7" s="36">
        <v>97.64</v>
      </c>
      <c r="BT7" s="36">
        <v>99.84</v>
      </c>
      <c r="BU7" s="36">
        <v>86.6</v>
      </c>
      <c r="BV7" s="36">
        <v>89.47</v>
      </c>
      <c r="BW7" s="36">
        <v>89.94</v>
      </c>
      <c r="BX7" s="36">
        <v>93.13</v>
      </c>
      <c r="BY7" s="36">
        <v>94.38</v>
      </c>
      <c r="BZ7" s="36">
        <v>98.53</v>
      </c>
      <c r="CA7" s="36">
        <v>150</v>
      </c>
      <c r="CB7" s="36">
        <v>150.52000000000001</v>
      </c>
      <c r="CC7" s="36">
        <v>150.52000000000001</v>
      </c>
      <c r="CD7" s="36">
        <v>150.13999999999999</v>
      </c>
      <c r="CE7" s="36">
        <v>148.05000000000001</v>
      </c>
      <c r="CF7" s="36">
        <v>144.15</v>
      </c>
      <c r="CG7" s="36">
        <v>143.47999999999999</v>
      </c>
      <c r="CH7" s="36">
        <v>168.57</v>
      </c>
      <c r="CI7" s="36">
        <v>167.97</v>
      </c>
      <c r="CJ7" s="36">
        <v>165.45</v>
      </c>
      <c r="CK7" s="36">
        <v>139.69999999999999</v>
      </c>
      <c r="CL7" s="36">
        <v>57.33</v>
      </c>
      <c r="CM7" s="36">
        <v>58.49</v>
      </c>
      <c r="CN7" s="36">
        <v>58.31</v>
      </c>
      <c r="CO7" s="36">
        <v>59.03</v>
      </c>
      <c r="CP7" s="36">
        <v>59.51</v>
      </c>
      <c r="CQ7" s="36">
        <v>64.2</v>
      </c>
      <c r="CR7" s="36">
        <v>64.75</v>
      </c>
      <c r="CS7" s="36">
        <v>64.12</v>
      </c>
      <c r="CT7" s="36">
        <v>64.87</v>
      </c>
      <c r="CU7" s="36">
        <v>65.62</v>
      </c>
      <c r="CV7" s="36">
        <v>60.01</v>
      </c>
      <c r="CW7" s="36">
        <v>90.2</v>
      </c>
      <c r="CX7" s="36">
        <v>90.25</v>
      </c>
      <c r="CY7" s="36">
        <v>91.68</v>
      </c>
      <c r="CZ7" s="36">
        <v>92.92</v>
      </c>
      <c r="DA7" s="36">
        <v>94</v>
      </c>
      <c r="DB7" s="36">
        <v>93.37</v>
      </c>
      <c r="DC7" s="36">
        <v>92.84</v>
      </c>
      <c r="DD7" s="36">
        <v>90.91</v>
      </c>
      <c r="DE7" s="36">
        <v>91.11</v>
      </c>
      <c r="DF7" s="36">
        <v>91.44</v>
      </c>
      <c r="DG7" s="36">
        <v>94.73</v>
      </c>
      <c r="DH7" s="36">
        <v>8.9600000000000009</v>
      </c>
      <c r="DI7" s="36">
        <v>10.58</v>
      </c>
      <c r="DJ7" s="36">
        <v>12.09</v>
      </c>
      <c r="DK7" s="36">
        <v>22.9</v>
      </c>
      <c r="DL7" s="36">
        <v>25.09</v>
      </c>
      <c r="DM7" s="36">
        <v>12.39</v>
      </c>
      <c r="DN7" s="36">
        <v>15.62</v>
      </c>
      <c r="DO7" s="36">
        <v>12.9</v>
      </c>
      <c r="DP7" s="36">
        <v>25.52</v>
      </c>
      <c r="DQ7" s="36">
        <v>25.89</v>
      </c>
      <c r="DR7" s="36">
        <v>36.85</v>
      </c>
      <c r="DS7" s="36">
        <v>3.46</v>
      </c>
      <c r="DT7" s="36">
        <v>4.0999999999999996</v>
      </c>
      <c r="DU7" s="36">
        <v>4.8499999999999996</v>
      </c>
      <c r="DV7" s="36">
        <v>5.57</v>
      </c>
      <c r="DW7" s="36">
        <v>6.32</v>
      </c>
      <c r="DX7" s="36">
        <v>0.65</v>
      </c>
      <c r="DY7" s="36">
        <v>0.63</v>
      </c>
      <c r="DZ7" s="36">
        <v>0.71</v>
      </c>
      <c r="EA7" s="36">
        <v>0.76</v>
      </c>
      <c r="EB7" s="36">
        <v>0.71</v>
      </c>
      <c r="EC7" s="36">
        <v>4.5599999999999996</v>
      </c>
      <c r="ED7" s="36">
        <v>0.05</v>
      </c>
      <c r="EE7" s="36">
        <v>0.05</v>
      </c>
      <c r="EF7" s="36">
        <v>0.09</v>
      </c>
      <c r="EG7" s="36">
        <v>0.03</v>
      </c>
      <c r="EH7" s="36">
        <v>0.11</v>
      </c>
      <c r="EI7" s="36">
        <v>0.05</v>
      </c>
      <c r="EJ7" s="36">
        <v>0.04</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2017-02-13T01:08:58Z</cp:lastPrinted>
  <dcterms:created xsi:type="dcterms:W3CDTF">2017-02-08T02:37:57Z</dcterms:created>
  <dcterms:modified xsi:type="dcterms:W3CDTF">2017-02-22T01:07:22Z</dcterms:modified>
  <cp:category/>
</cp:coreProperties>
</file>