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4特定環境保全公共下水道事業（法適用）\"/>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<sst xmlns="http://schemas.openxmlformats.org/spreadsheetml/2006/main" count="220" uniqueCount="110">
  <si>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</si>
  <si>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</si>
  <si>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</si>
  <si>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</si>
  <si>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</si>
  <si>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</si>
  <si>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</si>
  <si>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</si>
  <si>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</si>
  <si>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</si>
  <si>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</si>
  <si>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</si>
  <si>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</si>
  <si>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</si>
  <si>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</si>
  <si>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</si>
  <si>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</si>
  <si>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</si>
  <si>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</si>
  <si>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</si>
  <si>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</si>
  <si>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</si>
  <si>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</si>
  <si>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</si>
  <si>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</si>
  <si>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</si>
  <si>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</si>
  <si>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</si>
  <si>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</si>
  <si>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</si>
  <si>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</si>
  <si>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</si>
  <si>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</si>
  <si>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</si>
  <si>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</si>
  <si>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</si>
  <si>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</si>
  <si>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</si>
  <si>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</si>
  <si>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</si>
  <si>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</si>
  <si>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</si>
  <si>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</si>
  <si>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</si>
  <si>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</si>
  <si>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</si>
  <si>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</si>
  <si>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</si>
  <si>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</si>
  <si>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</si>
  <si>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</si>
  <si>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</si>
  <si>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</si>
  <si>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</si>
  <si>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</si>
  <si>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</si>
  <si>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</si>
  <si>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</si>
  <si>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</si>
  <si>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</si>
  <si>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</si>
  <si>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</si>
  <si>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</si>
  <si>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</si>
  <si>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</si>
  <si>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</si>
  <si>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</si>
  <si>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</si>
  <si>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</si>
  <si>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</si>
  <si>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</si>
  <si>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</si>
  <si>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</si>
  <si>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</si>
  <si>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</si>
  <si>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</si>
  <si>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</si>
  <si>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</si>
  <si>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</si>
  <si>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</si>
  <si>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</si>
  <si>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</si>
  <si>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</si>
  <si>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</si>
  <si>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</si>
  <si>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</si>
  <si>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</si>
  <si>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</si>
  <si>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</si>
  <si>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</si>
  <si>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</si>
  <si>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</si>
  <si>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</si>
  <si>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</si>
  <si>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</si>
  <si>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</si>
  <si>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</si>
  <si>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</si>
  <si>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</si>
  <si>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</si>
  <si>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</si>
  <si>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</si>
  <si>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</si>
  <si>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</si>
  <si>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</si>
  <si>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</si>
  <si>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</si>
  <si>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</si>
  <si>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t>
    <phoneticPr fontId="4"/>
  </si>
  <si>
    <t>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
・水洗化率については、使用料増加の観点から100％となるよう継続的個別訪問や啓発活動等に努め、有収水量の増加を図ります。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</si>
</sst>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C-457C-93E3-6FD2C28E099A}"/>
            </c:ext>
          </c:extLst>
        </c:ser>
        <c:dLbls>
          <c:showLegendKey val="0"/>
          <c:showVal val="0"/>
          <c:showCatName val="0"/>
          <c:showSerName val="0"/>
          <c:showPercent val="0"/>
          <c:showBubbleSize val="0"/>
        </c:dLbls>
        <c:gapWidth val="150"/>
        <c:axId val="98035200"/>
        <c:axId val="98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E27C-457C-93E3-6FD2C28E099A}"/>
            </c:ext>
          </c:extLst>
        </c:ser>
        <c:dLbls>
          <c:showLegendKey val="0"/>
          <c:showVal val="0"/>
          <c:showCatName val="0"/>
          <c:showSerName val="0"/>
          <c:showPercent val="0"/>
          <c:showBubbleSize val="0"/>
        </c:dLbls>
        <c:marker val="1"/>
        <c:smooth val="0"/>
        <c:axId val="98035200"/>
        <c:axId val="98037120"/>
      </c:lineChart>
      <c:dateAx>
        <c:axId val="98035200"/>
        <c:scaling>
          <c:orientation val="minMax"/>
        </c:scaling>
        <c:delete val="1"/>
        <c:axPos val="b"/>
        <c:numFmt formatCode="ge" sourceLinked="1"/>
        <c:majorTickMark val="none"/>
        <c:minorTickMark val="none"/>
        <c:tickLblPos val="none"/>
        <c:crossAx val="98037120"/>
        <c:crosses val="autoZero"/>
        <c:auto val="1"/>
        <c:lblOffset val="100"/>
        <c:baseTimeUnit val="years"/>
      </c:dateAx>
      <c:valAx>
        <c:axId val="98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52.53</c:v>
                </c:pt>
                <c:pt idx="1">
                  <c:v>53.48</c:v>
                </c:pt>
                <c:pt idx="2">
                  <c:v>49.28</c:v>
                </c:pt>
                <c:pt idx="3">
                  <c:v>78.400000000000006</c:v>
                </c:pt>
                <c:pt idx="4">
                  <c:v>74.150000000000006</c:v>
                </c:pt>
              </c:numCache>
            </c:numRef>
          </c:val>
          <c:extLst>
            <c:ext xmlns:c16="http://schemas.microsoft.com/office/drawing/2014/chart" uri="{C3380CC4-5D6E-409C-BE32-E72D297353CC}">
              <c16:uniqueId val="{00000000-9A31-4964-BC91-E61AE02C27D9}"/>
            </c:ext>
          </c:extLst>
        </c:ser>
        <c:dLbls>
          <c:showLegendKey val="0"/>
          <c:showVal val="0"/>
          <c:showCatName val="0"/>
          <c:showSerName val="0"/>
          <c:showPercent val="0"/>
          <c:showBubbleSize val="0"/>
        </c:dLbls>
        <c:gapWidth val="150"/>
        <c:axId val="104989824"/>
        <c:axId val="104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9A31-4964-BC91-E61AE02C27D9}"/>
            </c:ext>
          </c:extLst>
        </c:ser>
        <c:dLbls>
          <c:showLegendKey val="0"/>
          <c:showVal val="0"/>
          <c:showCatName val="0"/>
          <c:showSerName val="0"/>
          <c:showPercent val="0"/>
          <c:showBubbleSize val="0"/>
        </c:dLbls>
        <c:marker val="1"/>
        <c:smooth val="0"/>
        <c:axId val="104989824"/>
        <c:axId val="104991744"/>
      </c:lineChart>
      <c:dateAx>
        <c:axId val="104989824"/>
        <c:scaling>
          <c:orientation val="minMax"/>
        </c:scaling>
        <c:delete val="1"/>
        <c:axPos val="b"/>
        <c:numFmt formatCode="ge" sourceLinked="1"/>
        <c:majorTickMark val="none"/>
        <c:minorTickMark val="none"/>
        <c:tickLblPos val="none"/>
        <c:crossAx val="104991744"/>
        <c:crosses val="autoZero"/>
        <c:auto val="1"/>
        <c:lblOffset val="100"/>
        <c:baseTimeUnit val="years"/>
      </c:dateAx>
      <c:valAx>
        <c:axId val="104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70.33</c:v>
                </c:pt>
                <c:pt idx="1">
                  <c:v>79.040000000000006</c:v>
                </c:pt>
                <c:pt idx="2">
                  <c:v>76.17</c:v>
                </c:pt>
                <c:pt idx="3">
                  <c:v>81.56</c:v>
                </c:pt>
                <c:pt idx="4">
                  <c:v>82.73</c:v>
                </c:pt>
              </c:numCache>
            </c:numRef>
          </c:val>
          <c:extLst>
            <c:ext xmlns:c16="http://schemas.microsoft.com/office/drawing/2014/chart" uri="{C3380CC4-5D6E-409C-BE32-E72D297353CC}">
              <c16:uniqueId val="{00000000-AB45-481A-A935-6617AB3D9337}"/>
            </c:ext>
          </c:extLst>
        </c:ser>
        <c:dLbls>
          <c:showLegendKey val="0"/>
          <c:showVal val="0"/>
          <c:showCatName val="0"/>
          <c:showSerName val="0"/>
          <c:showPercent val="0"/>
          <c:showBubbleSize val="0"/>
        </c:dLbls>
        <c:gapWidth val="150"/>
        <c:axId val="105042688"/>
        <c:axId val="105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AB45-481A-A935-6617AB3D9337}"/>
            </c:ext>
          </c:extLst>
        </c:ser>
        <c:dLbls>
          <c:showLegendKey val="0"/>
          <c:showVal val="0"/>
          <c:showCatName val="0"/>
          <c:showSerName val="0"/>
          <c:showPercent val="0"/>
          <c:showBubbleSize val="0"/>
        </c:dLbls>
        <c:marker val="1"/>
        <c:smooth val="0"/>
        <c:axId val="105042688"/>
        <c:axId val="105044608"/>
      </c:lineChart>
      <c:dateAx>
        <c:axId val="105042688"/>
        <c:scaling>
          <c:orientation val="minMax"/>
        </c:scaling>
        <c:delete val="1"/>
        <c:axPos val="b"/>
        <c:numFmt formatCode="ge" sourceLinked="1"/>
        <c:majorTickMark val="none"/>
        <c:minorTickMark val="none"/>
        <c:tickLblPos val="none"/>
        <c:crossAx val="105044608"/>
        <c:crosses val="autoZero"/>
        <c:auto val="1"/>
        <c:lblOffset val="100"/>
        <c:baseTimeUnit val="years"/>
      </c:dateAx>
      <c:valAx>
        <c:axId val="1050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100.74</c:v>
                </c:pt>
                <c:pt idx="4">
                  <c:v>100.03</c:v>
                </c:pt>
              </c:numCache>
            </c:numRef>
          </c:val>
          <c:extLst>
            <c:ext xmlns:c16="http://schemas.microsoft.com/office/drawing/2014/chart" uri="{C3380CC4-5D6E-409C-BE32-E72D297353CC}">
              <c16:uniqueId val="{00000000-96FB-4CBE-BD04-D91B51DDCB09}"/>
            </c:ext>
          </c:extLst>
        </c:ser>
        <c:dLbls>
          <c:showLegendKey val="0"/>
          <c:showVal val="0"/>
          <c:showCatName val="0"/>
          <c:showSerName val="0"/>
          <c:showPercent val="0"/>
          <c:showBubbleSize val="0"/>
        </c:dLbls>
        <c:gapWidth val="150"/>
        <c:axId val="98079872"/>
        <c:axId val="98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extLst>
            <c:ext xmlns:c16="http://schemas.microsoft.com/office/drawing/2014/chart" uri="{C3380CC4-5D6E-409C-BE32-E72D297353CC}">
              <c16:uniqueId val="{00000001-96FB-4CBE-BD04-D91B51DDCB09}"/>
            </c:ext>
          </c:extLst>
        </c:ser>
        <c:dLbls>
          <c:showLegendKey val="0"/>
          <c:showVal val="0"/>
          <c:showCatName val="0"/>
          <c:showSerName val="0"/>
          <c:showPercent val="0"/>
          <c:showBubbleSize val="0"/>
        </c:dLbls>
        <c:marker val="1"/>
        <c:smooth val="0"/>
        <c:axId val="98079872"/>
        <c:axId val="98081792"/>
      </c:lineChart>
      <c:dateAx>
        <c:axId val="98079872"/>
        <c:scaling>
          <c:orientation val="minMax"/>
        </c:scaling>
        <c:delete val="1"/>
        <c:axPos val="b"/>
        <c:numFmt formatCode="ge" sourceLinked="1"/>
        <c:majorTickMark val="none"/>
        <c:minorTickMark val="none"/>
        <c:tickLblPos val="none"/>
        <c:crossAx val="98081792"/>
        <c:crosses val="autoZero"/>
        <c:auto val="1"/>
        <c:lblOffset val="100"/>
        <c:baseTimeUnit val="years"/>
      </c:dateAx>
      <c:valAx>
        <c:axId val="98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9.1300000000000008</c:v>
                </c:pt>
                <c:pt idx="1">
                  <c:v>10.86</c:v>
                </c:pt>
                <c:pt idx="2">
                  <c:v>12.58</c:v>
                </c:pt>
                <c:pt idx="3">
                  <c:v>21.16</c:v>
                </c:pt>
                <c:pt idx="4">
                  <c:v>22.67</c:v>
                </c:pt>
              </c:numCache>
            </c:numRef>
          </c:val>
          <c:extLst>
            <c:ext xmlns:c16="http://schemas.microsoft.com/office/drawing/2014/chart" uri="{C3380CC4-5D6E-409C-BE32-E72D297353CC}">
              <c16:uniqueId val="{00000000-3710-46BE-A998-BFC17D9EF016}"/>
            </c:ext>
          </c:extLst>
        </c:ser>
        <c:dLbls>
          <c:showLegendKey val="0"/>
          <c:showVal val="0"/>
          <c:showCatName val="0"/>
          <c:showSerName val="0"/>
          <c:showPercent val="0"/>
          <c:showBubbleSize val="0"/>
        </c:dLbls>
        <c:gapWidth val="150"/>
        <c:axId val="98378496"/>
        <c:axId val="98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extLst>
            <c:ext xmlns:c16="http://schemas.microsoft.com/office/drawing/2014/chart" uri="{C3380CC4-5D6E-409C-BE32-E72D297353CC}">
              <c16:uniqueId val="{00000001-3710-46BE-A998-BFC17D9EF016}"/>
            </c:ext>
          </c:extLst>
        </c:ser>
        <c:dLbls>
          <c:showLegendKey val="0"/>
          <c:showVal val="0"/>
          <c:showCatName val="0"/>
          <c:showSerName val="0"/>
          <c:showPercent val="0"/>
          <c:showBubbleSize val="0"/>
        </c:dLbls>
        <c:marker val="1"/>
        <c:smooth val="0"/>
        <c:axId val="98378496"/>
        <c:axId val="98380416"/>
      </c:lineChart>
      <c:dateAx>
        <c:axId val="98378496"/>
        <c:scaling>
          <c:orientation val="minMax"/>
        </c:scaling>
        <c:delete val="1"/>
        <c:axPos val="b"/>
        <c:numFmt formatCode="ge" sourceLinked="1"/>
        <c:majorTickMark val="none"/>
        <c:minorTickMark val="none"/>
        <c:tickLblPos val="none"/>
        <c:crossAx val="98380416"/>
        <c:crosses val="autoZero"/>
        <c:auto val="1"/>
        <c:lblOffset val="100"/>
        <c:baseTimeUnit val="years"/>
      </c:dateAx>
      <c:valAx>
        <c:axId val="98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58-42E0-923B-C3E42C564F36}"/>
            </c:ext>
          </c:extLst>
        </c:ser>
        <c:dLbls>
          <c:showLegendKey val="0"/>
          <c:showVal val="0"/>
          <c:showCatName val="0"/>
          <c:showSerName val="0"/>
          <c:showPercent val="0"/>
          <c:showBubbleSize val="0"/>
        </c:dLbls>
        <c:gapWidth val="150"/>
        <c:axId val="98419072"/>
        <c:axId val="98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7E58-42E0-923B-C3E42C564F36}"/>
            </c:ext>
          </c:extLst>
        </c:ser>
        <c:dLbls>
          <c:showLegendKey val="0"/>
          <c:showVal val="0"/>
          <c:showCatName val="0"/>
          <c:showSerName val="0"/>
          <c:showPercent val="0"/>
          <c:showBubbleSize val="0"/>
        </c:dLbls>
        <c:marker val="1"/>
        <c:smooth val="0"/>
        <c:axId val="98419072"/>
        <c:axId val="98420992"/>
      </c:lineChart>
      <c:dateAx>
        <c:axId val="98419072"/>
        <c:scaling>
          <c:orientation val="minMax"/>
        </c:scaling>
        <c:delete val="1"/>
        <c:axPos val="b"/>
        <c:numFmt formatCode="ge" sourceLinked="1"/>
        <c:majorTickMark val="none"/>
        <c:minorTickMark val="none"/>
        <c:tickLblPos val="none"/>
        <c:crossAx val="98420992"/>
        <c:crosses val="autoZero"/>
        <c:auto val="1"/>
        <c:lblOffset val="100"/>
        <c:baseTimeUnit val="years"/>
      </c:dateAx>
      <c:valAx>
        <c:axId val="98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9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EF-4D67-B3C5-213A03C11379}"/>
            </c:ext>
          </c:extLst>
        </c:ser>
        <c:dLbls>
          <c:showLegendKey val="0"/>
          <c:showVal val="0"/>
          <c:showCatName val="0"/>
          <c:showSerName val="0"/>
          <c:showPercent val="0"/>
          <c:showBubbleSize val="0"/>
        </c:dLbls>
        <c:gapWidth val="150"/>
        <c:axId val="102000896"/>
        <c:axId val="1020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extLst>
            <c:ext xmlns:c16="http://schemas.microsoft.com/office/drawing/2014/chart" uri="{C3380CC4-5D6E-409C-BE32-E72D297353CC}">
              <c16:uniqueId val="{00000001-60EF-4D67-B3C5-213A03C11379}"/>
            </c:ext>
          </c:extLst>
        </c:ser>
        <c:dLbls>
          <c:showLegendKey val="0"/>
          <c:showVal val="0"/>
          <c:showCatName val="0"/>
          <c:showSerName val="0"/>
          <c:showPercent val="0"/>
          <c:showBubbleSize val="0"/>
        </c:dLbls>
        <c:marker val="1"/>
        <c:smooth val="0"/>
        <c:axId val="102000896"/>
        <c:axId val="102011264"/>
      </c:lineChart>
      <c:dateAx>
        <c:axId val="102000896"/>
        <c:scaling>
          <c:orientation val="minMax"/>
        </c:scaling>
        <c:delete val="1"/>
        <c:axPos val="b"/>
        <c:numFmt formatCode="ge" sourceLinked="1"/>
        <c:majorTickMark val="none"/>
        <c:minorTickMark val="none"/>
        <c:tickLblPos val="none"/>
        <c:crossAx val="102011264"/>
        <c:crosses val="autoZero"/>
        <c:auto val="1"/>
        <c:lblOffset val="100"/>
        <c:baseTimeUnit val="years"/>
      </c:dateAx>
      <c:valAx>
        <c:axId val="1020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171.24</c:v>
                </c:pt>
                <c:pt idx="1">
                  <c:v>140.28</c:v>
                </c:pt>
                <c:pt idx="2">
                  <c:v>185.87</c:v>
                </c:pt>
                <c:pt idx="3">
                  <c:v>38.020000000000003</c:v>
                </c:pt>
                <c:pt idx="4">
                  <c:v>29.67</c:v>
                </c:pt>
              </c:numCache>
            </c:numRef>
          </c:val>
          <c:extLst>
            <c:ext xmlns:c16="http://schemas.microsoft.com/office/drawing/2014/chart" uri="{C3380CC4-5D6E-409C-BE32-E72D297353CC}">
              <c16:uniqueId val="{00000000-03DD-4F0A-A0AF-4C7D27502F22}"/>
            </c:ext>
          </c:extLst>
        </c:ser>
        <c:dLbls>
          <c:showLegendKey val="0"/>
          <c:showVal val="0"/>
          <c:showCatName val="0"/>
          <c:showSerName val="0"/>
          <c:showPercent val="0"/>
          <c:showBubbleSize val="0"/>
        </c:dLbls>
        <c:gapWidth val="150"/>
        <c:axId val="104793984"/>
        <c:axId val="104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extLst>
            <c:ext xmlns:c16="http://schemas.microsoft.com/office/drawing/2014/chart" uri="{C3380CC4-5D6E-409C-BE32-E72D297353CC}">
              <c16:uniqueId val="{00000001-03DD-4F0A-A0AF-4C7D27502F22}"/>
            </c:ext>
          </c:extLst>
        </c:ser>
        <c:dLbls>
          <c:showLegendKey val="0"/>
          <c:showVal val="0"/>
          <c:showCatName val="0"/>
          <c:showSerName val="0"/>
          <c:showPercent val="0"/>
          <c:showBubbleSize val="0"/>
        </c:dLbls>
        <c:marker val="1"/>
        <c:smooth val="0"/>
        <c:axId val="104793984"/>
        <c:axId val="104800256"/>
      </c:lineChart>
      <c:dateAx>
        <c:axId val="104793984"/>
        <c:scaling>
          <c:orientation val="minMax"/>
        </c:scaling>
        <c:delete val="1"/>
        <c:axPos val="b"/>
        <c:numFmt formatCode="ge" sourceLinked="1"/>
        <c:majorTickMark val="none"/>
        <c:minorTickMark val="none"/>
        <c:tickLblPos val="none"/>
        <c:crossAx val="104800256"/>
        <c:crosses val="autoZero"/>
        <c:auto val="1"/>
        <c:lblOffset val="100"/>
        <c:baseTimeUnit val="years"/>
      </c:dateAx>
      <c:valAx>
        <c:axId val="104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3648.94</c:v>
                </c:pt>
                <c:pt idx="1">
                  <c:v>2838.77</c:v>
                </c:pt>
                <c:pt idx="2">
                  <c:v>2600.0700000000002</c:v>
                </c:pt>
                <c:pt idx="3">
                  <c:v>1731.94</c:v>
                </c:pt>
                <c:pt idx="4">
                  <c:v>2101.13</c:v>
                </c:pt>
              </c:numCache>
            </c:numRef>
          </c:val>
          <c:extLst>
            <c:ext xmlns:c16="http://schemas.microsoft.com/office/drawing/2014/chart" uri="{C3380CC4-5D6E-409C-BE32-E72D297353CC}">
              <c16:uniqueId val="{00000000-3FE8-4553-B6B6-908B008EFA00}"/>
            </c:ext>
          </c:extLst>
        </c:ser>
        <c:dLbls>
          <c:showLegendKey val="0"/>
          <c:showVal val="0"/>
          <c:showCatName val="0"/>
          <c:showSerName val="0"/>
          <c:showPercent val="0"/>
          <c:showBubbleSize val="0"/>
        </c:dLbls>
        <c:gapWidth val="150"/>
        <c:axId val="104837504"/>
        <c:axId val="1048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3FE8-4553-B6B6-908B008EFA00}"/>
            </c:ext>
          </c:extLst>
        </c:ser>
        <c:dLbls>
          <c:showLegendKey val="0"/>
          <c:showVal val="0"/>
          <c:showCatName val="0"/>
          <c:showSerName val="0"/>
          <c:showPercent val="0"/>
          <c:showBubbleSize val="0"/>
        </c:dLbls>
        <c:marker val="1"/>
        <c:smooth val="0"/>
        <c:axId val="104837504"/>
        <c:axId val="104839424"/>
      </c:lineChart>
      <c:dateAx>
        <c:axId val="104837504"/>
        <c:scaling>
          <c:orientation val="minMax"/>
        </c:scaling>
        <c:delete val="1"/>
        <c:axPos val="b"/>
        <c:numFmt formatCode="ge" sourceLinked="1"/>
        <c:majorTickMark val="none"/>
        <c:minorTickMark val="none"/>
        <c:tickLblPos val="none"/>
        <c:crossAx val="104839424"/>
        <c:crosses val="autoZero"/>
        <c:auto val="1"/>
        <c:lblOffset val="100"/>
        <c:baseTimeUnit val="years"/>
      </c:dateAx>
      <c:valAx>
        <c:axId val="1048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82.62</c:v>
                </c:pt>
                <c:pt idx="1">
                  <c:v>101.52</c:v>
                </c:pt>
                <c:pt idx="2">
                  <c:v>103.66</c:v>
                </c:pt>
                <c:pt idx="3">
                  <c:v>109.53</c:v>
                </c:pt>
                <c:pt idx="4">
                  <c:v>98.03</c:v>
                </c:pt>
              </c:numCache>
            </c:numRef>
          </c:val>
          <c:extLst>
            <c:ext xmlns:c16="http://schemas.microsoft.com/office/drawing/2014/chart" uri="{C3380CC4-5D6E-409C-BE32-E72D297353CC}">
              <c16:uniqueId val="{00000000-1CE5-42AC-B9A2-EFA179F4A146}"/>
            </c:ext>
          </c:extLst>
        </c:ser>
        <c:dLbls>
          <c:showLegendKey val="0"/>
          <c:showVal val="0"/>
          <c:showCatName val="0"/>
          <c:showSerName val="0"/>
          <c:showPercent val="0"/>
          <c:showBubbleSize val="0"/>
        </c:dLbls>
        <c:gapWidth val="150"/>
        <c:axId val="104855808"/>
        <c:axId val="1049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1CE5-42AC-B9A2-EFA179F4A146}"/>
            </c:ext>
          </c:extLst>
        </c:ser>
        <c:dLbls>
          <c:showLegendKey val="0"/>
          <c:showVal val="0"/>
          <c:showCatName val="0"/>
          <c:showSerName val="0"/>
          <c:showPercent val="0"/>
          <c:showBubbleSize val="0"/>
        </c:dLbls>
        <c:marker val="1"/>
        <c:smooth val="0"/>
        <c:axId val="104855808"/>
        <c:axId val="104948096"/>
      </c:lineChart>
      <c:dateAx>
        <c:axId val="104855808"/>
        <c:scaling>
          <c:orientation val="minMax"/>
        </c:scaling>
        <c:delete val="1"/>
        <c:axPos val="b"/>
        <c:numFmt formatCode="ge" sourceLinked="1"/>
        <c:majorTickMark val="none"/>
        <c:minorTickMark val="none"/>
        <c:tickLblPos val="none"/>
        <c:crossAx val="104948096"/>
        <c:crosses val="autoZero"/>
        <c:auto val="1"/>
        <c:lblOffset val="100"/>
        <c:baseTimeUnit val="years"/>
      </c:dateAx>
      <c:valAx>
        <c:axId val="1049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A9D-4F4B-9C12-82FA27CF2C3A}"/>
            </c:ext>
          </c:extLst>
        </c:ser>
        <c:dLbls>
          <c:showLegendKey val="0"/>
          <c:showVal val="0"/>
          <c:showCatName val="0"/>
          <c:showSerName val="0"/>
          <c:showPercent val="0"/>
          <c:showBubbleSize val="0"/>
        </c:dLbls>
        <c:gapWidth val="150"/>
        <c:axId val="104969728"/>
        <c:axId val="1049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1A9D-4F4B-9C12-82FA27CF2C3A}"/>
            </c:ext>
          </c:extLst>
        </c:ser>
        <c:dLbls>
          <c:showLegendKey val="0"/>
          <c:showVal val="0"/>
          <c:showCatName val="0"/>
          <c:showSerName val="0"/>
          <c:showPercent val="0"/>
          <c:showBubbleSize val="0"/>
        </c:dLbls>
        <c:marker val="1"/>
        <c:smooth val="0"/>
        <c:axId val="104969728"/>
        <c:axId val="104971648"/>
      </c:lineChart>
      <c:dateAx>
        <c:axId val="104969728"/>
        <c:scaling>
          <c:orientation val="minMax"/>
        </c:scaling>
        <c:delete val="1"/>
        <c:axPos val="b"/>
        <c:numFmt formatCode="ge" sourceLinked="1"/>
        <c:majorTickMark val="none"/>
        <c:minorTickMark val="none"/>
        <c:tickLblPos val="none"/>
        <c:crossAx val="104971648"/>
        <c:crosses val="autoZero"/>
        <c:auto val="1"/>
        <c:lblOffset val="100"/>
        <c:baseTimeUnit val="years"/>
      </c:dateAx>
      <c:valAx>
        <c:axId val="104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宮崎県　延岡市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3"/>
      <c r="AE8" s="3"/>
      <c r="AF8" s="3"/>
      <c r="AG8" s="3"/>
      <c r="AH8" s="3"/>
      <c r="AI8" s="3"/>
      <c r="AJ8" s="3"/>
      <c r="AK8" s="3"/>
      <c r="AL8" s="65">
        <f>データ!R6</f>
        <v>127924</v>
      </c>
      <c r="AM8" s="65"/>
      <c r="AN8" s="65"/>
      <c r="AO8" s="65"/>
      <c r="AP8" s="65"/>
      <c r="AQ8" s="65"/>
      <c r="AR8" s="65"/>
      <c r="AS8" s="65"/>
      <c r="AT8" s="64">
        <f>データ!S6</f>
        <v>868.02</v>
      </c>
      <c r="AU8" s="64"/>
      <c r="AV8" s="64"/>
      <c r="AW8" s="64"/>
      <c r="AX8" s="64"/>
      <c r="AY8" s="64"/>
      <c r="AZ8" s="64"/>
      <c r="BA8" s="64"/>
      <c r="BB8" s="64">
        <f>データ!T6</f>
        <v>147.37</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f>データ!N6</f>
        <v>43.17</v>
      </c>
      <c r="J10" s="64"/>
      <c r="K10" s="64"/>
      <c r="L10" s="64"/>
      <c r="M10" s="64"/>
      <c r="N10" s="64"/>
      <c r="O10" s="64"/>
      <c r="P10" s="64">
        <f>データ!O6</f>
        <v>4.49</v>
      </c>
      <c r="Q10" s="64"/>
      <c r="R10" s="64"/>
      <c r="S10" s="64"/>
      <c r="T10" s="64"/>
      <c r="U10" s="64"/>
      <c r="V10" s="64"/>
      <c r="W10" s="64">
        <f>データ!P6</f>
        <v>100</v>
      </c>
      <c r="X10" s="64"/>
      <c r="Y10" s="64"/>
      <c r="Z10" s="64"/>
      <c r="AA10" s="64"/>
      <c r="AB10" s="64"/>
      <c r="AC10" s="64"/>
      <c r="AD10" s="65">
        <f>データ!Q6</f>
        <v>2571</v>
      </c>
      <c r="AE10" s="65"/>
      <c r="AF10" s="65"/>
      <c r="AG10" s="65"/>
      <c r="AH10" s="65"/>
      <c r="AI10" s="65"/>
      <c r="AJ10" s="65"/>
      <c r="AK10" s="2"/>
      <c r="AL10" s="65">
        <f>データ!U6</f>
        <v>5709</v>
      </c>
      <c r="AM10" s="65"/>
      <c r="AN10" s="65"/>
      <c r="AO10" s="65"/>
      <c r="AP10" s="65"/>
      <c r="AQ10" s="65"/>
      <c r="AR10" s="65"/>
      <c r="AS10" s="65"/>
      <c r="AT10" s="64">
        <f>データ!V6</f>
        <v>1.75</v>
      </c>
      <c r="AU10" s="64"/>
      <c r="AV10" s="64"/>
      <c r="AW10" s="64"/>
      <c r="AX10" s="64"/>
      <c r="AY10" s="64"/>
      <c r="AZ10" s="64"/>
      <c r="BA10" s="64"/>
      <c r="BB10" s="64">
        <f>データ!W6</f>
        <v>3262.29</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452033</v>
      </c>
      <c r="D6" s="31">
        <f t="shared" si="3"/>
        <v>46</v>
      </c>
      <c r="E6" s="31">
        <f t="shared" si="3"/>
        <v>17</v>
      </c>
      <c r="F6" s="31">
        <f t="shared" si="3"/>
        <v>4</v>
      </c>
      <c r="G6" s="31">
        <f t="shared" si="3"/>
        <v>0</v>
      </c>
      <c r="H6" s="31" t="str">
        <f t="shared" si="3"/>
        <v>宮崎県　延岡市</v>
      </c>
      <c r="I6" s="31" t="str">
        <f t="shared" si="3"/>
        <v>法適用</v>
      </c>
      <c r="J6" s="31" t="str">
        <f t="shared" si="3"/>
        <v>下水道事業</v>
      </c>
      <c r="K6" s="31" t="str">
        <f t="shared" si="3"/>
        <v>特定環境保全公共下水道</v>
      </c>
      <c r="L6" s="31" t="str">
        <f t="shared" si="3"/>
        <v>D2</v>
      </c>
      <c r="M6" s="32" t="str">
        <f t="shared" si="3"/>
        <v>-</v>
      </c>
      <c r="N6" s="32">
        <f t="shared" si="3"/>
        <v>43.17</v>
      </c>
      <c r="O6" s="32">
        <f t="shared" si="3"/>
        <v>4.49</v>
      </c>
      <c r="P6" s="32">
        <f t="shared" si="3"/>
        <v>100</v>
      </c>
      <c r="Q6" s="32">
        <f t="shared" si="3"/>
        <v>2571</v>
      </c>
      <c r="R6" s="32">
        <f t="shared" si="3"/>
        <v>127924</v>
      </c>
      <c r="S6" s="32">
        <f t="shared" si="3"/>
        <v>868.02</v>
      </c>
      <c r="T6" s="32">
        <f t="shared" si="3"/>
        <v>147.37</v>
      </c>
      <c r="U6" s="32">
        <f t="shared" si="3"/>
        <v>5709</v>
      </c>
      <c r="V6" s="32">
        <f t="shared" si="3"/>
        <v>1.75</v>
      </c>
      <c r="W6" s="32">
        <f t="shared" si="3"/>
        <v>3262.29</v>
      </c>
      <c r="X6" s="33">
        <f>IF(X7="",NA(),X7)</f>
        <v>100</v>
      </c>
      <c r="Y6" s="33">
        <f t="shared" ref="Y6:AG6" si="4">IF(Y7="",NA(),Y7)</f>
        <v>100</v>
      </c>
      <c r="Z6" s="33">
        <f t="shared" si="4"/>
        <v>100</v>
      </c>
      <c r="AA6" s="33">
        <f t="shared" si="4"/>
        <v>100.74</v>
      </c>
      <c r="AB6" s="33">
        <f t="shared" si="4"/>
        <v>100.03</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171.24</v>
      </c>
      <c r="AU6" s="33">
        <f t="shared" ref="AU6:BC6" si="6">IF(AU7="",NA(),AU7)</f>
        <v>140.28</v>
      </c>
      <c r="AV6" s="33">
        <f t="shared" si="6"/>
        <v>185.87</v>
      </c>
      <c r="AW6" s="33">
        <f t="shared" si="6"/>
        <v>38.020000000000003</v>
      </c>
      <c r="AX6" s="33">
        <f t="shared" si="6"/>
        <v>29.67</v>
      </c>
      <c r="AY6" s="33">
        <f t="shared" si="6"/>
        <v>341.28</v>
      </c>
      <c r="AZ6" s="33">
        <f t="shared" si="6"/>
        <v>243.58</v>
      </c>
      <c r="BA6" s="33">
        <f t="shared" si="6"/>
        <v>290.19</v>
      </c>
      <c r="BB6" s="33">
        <f t="shared" si="6"/>
        <v>63.22</v>
      </c>
      <c r="BC6" s="33">
        <f t="shared" si="6"/>
        <v>49.07</v>
      </c>
      <c r="BD6" s="32" t="str">
        <f>IF(BD7="","",IF(BD7="-","【-】","【"&amp;SUBSTITUTE(TEXT(BD7,"#,##0.00"),"-","△")&amp;"】"))</f>
        <v>【58.70】</v>
      </c>
      <c r="BE6" s="33">
        <f>IF(BE7="",NA(),BE7)</f>
        <v>3648.94</v>
      </c>
      <c r="BF6" s="33">
        <f t="shared" ref="BF6:BN6" si="7">IF(BF7="",NA(),BF7)</f>
        <v>2838.77</v>
      </c>
      <c r="BG6" s="33">
        <f t="shared" si="7"/>
        <v>2600.0700000000002</v>
      </c>
      <c r="BH6" s="33">
        <f t="shared" si="7"/>
        <v>1731.94</v>
      </c>
      <c r="BI6" s="33">
        <f t="shared" si="7"/>
        <v>2101.13</v>
      </c>
      <c r="BJ6" s="33">
        <f t="shared" si="7"/>
        <v>1764.87</v>
      </c>
      <c r="BK6" s="33">
        <f t="shared" si="7"/>
        <v>1622.51</v>
      </c>
      <c r="BL6" s="33">
        <f t="shared" si="7"/>
        <v>1569.13</v>
      </c>
      <c r="BM6" s="33">
        <f t="shared" si="7"/>
        <v>1436</v>
      </c>
      <c r="BN6" s="33">
        <f t="shared" si="7"/>
        <v>1434.89</v>
      </c>
      <c r="BO6" s="32" t="str">
        <f>IF(BO7="","",IF(BO7="-","【-】","【"&amp;SUBSTITUTE(TEXT(BO7,"#,##0.00"),"-","△")&amp;"】"))</f>
        <v>【1,457.06】</v>
      </c>
      <c r="BP6" s="33">
        <f>IF(BP7="",NA(),BP7)</f>
        <v>82.62</v>
      </c>
      <c r="BQ6" s="33">
        <f t="shared" ref="BQ6:BY6" si="8">IF(BQ7="",NA(),BQ7)</f>
        <v>101.52</v>
      </c>
      <c r="BR6" s="33">
        <f t="shared" si="8"/>
        <v>103.66</v>
      </c>
      <c r="BS6" s="33">
        <f t="shared" si="8"/>
        <v>109.53</v>
      </c>
      <c r="BT6" s="33">
        <f t="shared" si="8"/>
        <v>98.03</v>
      </c>
      <c r="BU6" s="33">
        <f t="shared" si="8"/>
        <v>60.75</v>
      </c>
      <c r="BV6" s="33">
        <f t="shared" si="8"/>
        <v>62.83</v>
      </c>
      <c r="BW6" s="33">
        <f t="shared" si="8"/>
        <v>64.63</v>
      </c>
      <c r="BX6" s="33">
        <f t="shared" si="8"/>
        <v>66.56</v>
      </c>
      <c r="BY6" s="33">
        <f t="shared" si="8"/>
        <v>66.22</v>
      </c>
      <c r="BZ6" s="32" t="str">
        <f>IF(BZ7="","",IF(BZ7="-","【-】","【"&amp;SUBSTITUTE(TEXT(BZ7,"#,##0.00"),"-","△")&amp;"】"))</f>
        <v>【64.73】</v>
      </c>
      <c r="CA6" s="33">
        <f>IF(CA7="",NA(),CA7)</f>
        <v>150</v>
      </c>
      <c r="CB6" s="33">
        <f t="shared" ref="CB6:CJ6" si="9">IF(CB7="",NA(),CB7)</f>
        <v>150</v>
      </c>
      <c r="CC6" s="33">
        <f t="shared" si="9"/>
        <v>150</v>
      </c>
      <c r="CD6" s="33">
        <f t="shared" si="9"/>
        <v>150</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f>IF(CL7="",NA(),CL7)</f>
        <v>52.53</v>
      </c>
      <c r="CM6" s="33">
        <f t="shared" ref="CM6:CU6" si="10">IF(CM7="",NA(),CM7)</f>
        <v>53.48</v>
      </c>
      <c r="CN6" s="33">
        <f t="shared" si="10"/>
        <v>49.28</v>
      </c>
      <c r="CO6" s="33">
        <f t="shared" si="10"/>
        <v>78.400000000000006</v>
      </c>
      <c r="CP6" s="33">
        <f t="shared" si="10"/>
        <v>74.150000000000006</v>
      </c>
      <c r="CQ6" s="33">
        <f t="shared" si="10"/>
        <v>41.59</v>
      </c>
      <c r="CR6" s="33">
        <f t="shared" si="10"/>
        <v>42.31</v>
      </c>
      <c r="CS6" s="33">
        <f t="shared" si="10"/>
        <v>43.65</v>
      </c>
      <c r="CT6" s="33">
        <f t="shared" si="10"/>
        <v>43.58</v>
      </c>
      <c r="CU6" s="33">
        <f t="shared" si="10"/>
        <v>41.35</v>
      </c>
      <c r="CV6" s="32" t="str">
        <f>IF(CV7="","",IF(CV7="-","【-】","【"&amp;SUBSTITUTE(TEXT(CV7,"#,##0.00"),"-","△")&amp;"】"))</f>
        <v>【40.31】</v>
      </c>
      <c r="CW6" s="33">
        <f>IF(CW7="",NA(),CW7)</f>
        <v>70.33</v>
      </c>
      <c r="CX6" s="33">
        <f t="shared" ref="CX6:DF6" si="11">IF(CX7="",NA(),CX7)</f>
        <v>79.040000000000006</v>
      </c>
      <c r="CY6" s="33">
        <f t="shared" si="11"/>
        <v>76.17</v>
      </c>
      <c r="CZ6" s="33">
        <f t="shared" si="11"/>
        <v>81.56</v>
      </c>
      <c r="DA6" s="33">
        <f t="shared" si="11"/>
        <v>82.73</v>
      </c>
      <c r="DB6" s="33">
        <f t="shared" si="11"/>
        <v>80.47</v>
      </c>
      <c r="DC6" s="33">
        <f t="shared" si="11"/>
        <v>81.3</v>
      </c>
      <c r="DD6" s="33">
        <f t="shared" si="11"/>
        <v>82.2</v>
      </c>
      <c r="DE6" s="33">
        <f t="shared" si="11"/>
        <v>82.35</v>
      </c>
      <c r="DF6" s="33">
        <f t="shared" si="11"/>
        <v>82.9</v>
      </c>
      <c r="DG6" s="32" t="str">
        <f>IF(DG7="","",IF(DG7="-","【-】","【"&amp;SUBSTITUTE(TEXT(DG7,"#,##0.00"),"-","△")&amp;"】"))</f>
        <v>【81.28】</v>
      </c>
      <c r="DH6" s="33">
        <f>IF(DH7="",NA(),DH7)</f>
        <v>9.1300000000000008</v>
      </c>
      <c r="DI6" s="33">
        <f t="shared" ref="DI6:DQ6" si="12">IF(DI7="",NA(),DI7)</f>
        <v>10.86</v>
      </c>
      <c r="DJ6" s="33">
        <f t="shared" si="12"/>
        <v>12.58</v>
      </c>
      <c r="DK6" s="33">
        <f t="shared" si="12"/>
        <v>21.16</v>
      </c>
      <c r="DL6" s="33">
        <f t="shared" si="12"/>
        <v>22.67</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452033</v>
      </c>
      <c r="D7" s="35">
        <v>46</v>
      </c>
      <c r="E7" s="35">
        <v>17</v>
      </c>
      <c r="F7" s="35">
        <v>4</v>
      </c>
      <c r="G7" s="35">
        <v>0</v>
      </c>
      <c r="H7" s="35" t="s">
        <v>96</v>
      </c>
      <c r="I7" s="35" t="s">
        <v>97</v>
      </c>
      <c r="J7" s="35" t="s">
        <v>98</v>
      </c>
      <c r="K7" s="35" t="s">
        <v>99</v>
      </c>
      <c r="L7" s="35" t="s">
        <v>100</v>
      </c>
      <c r="M7" s="36" t="s">
        <v>101</v>
      </c>
      <c r="N7" s="36">
        <v>43.17</v>
      </c>
      <c r="O7" s="36">
        <v>4.49</v>
      </c>
      <c r="P7" s="36">
        <v>100</v>
      </c>
      <c r="Q7" s="36">
        <v>2571</v>
      </c>
      <c r="R7" s="36">
        <v>127924</v>
      </c>
      <c r="S7" s="36">
        <v>868.02</v>
      </c>
      <c r="T7" s="36">
        <v>147.37</v>
      </c>
      <c r="U7" s="36">
        <v>5709</v>
      </c>
      <c r="V7" s="36">
        <v>1.75</v>
      </c>
      <c r="W7" s="36">
        <v>3262.29</v>
      </c>
      <c r="X7" s="36">
        <v>100</v>
      </c>
      <c r="Y7" s="36">
        <v>100</v>
      </c>
      <c r="Z7" s="36">
        <v>100</v>
      </c>
      <c r="AA7" s="36">
        <v>100.74</v>
      </c>
      <c r="AB7" s="36">
        <v>100.03</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171.24</v>
      </c>
      <c r="AU7" s="36">
        <v>140.28</v>
      </c>
      <c r="AV7" s="36">
        <v>185.87</v>
      </c>
      <c r="AW7" s="36">
        <v>38.020000000000003</v>
      </c>
      <c r="AX7" s="36">
        <v>29.67</v>
      </c>
      <c r="AY7" s="36">
        <v>341.28</v>
      </c>
      <c r="AZ7" s="36">
        <v>243.58</v>
      </c>
      <c r="BA7" s="36">
        <v>290.19</v>
      </c>
      <c r="BB7" s="36">
        <v>63.22</v>
      </c>
      <c r="BC7" s="36">
        <v>49.07</v>
      </c>
      <c r="BD7" s="36">
        <v>58.7</v>
      </c>
      <c r="BE7" s="36">
        <v>3648.94</v>
      </c>
      <c r="BF7" s="36">
        <v>2838.77</v>
      </c>
      <c r="BG7" s="36">
        <v>2600.0700000000002</v>
      </c>
      <c r="BH7" s="36">
        <v>1731.94</v>
      </c>
      <c r="BI7" s="36">
        <v>2101.13</v>
      </c>
      <c r="BJ7" s="36">
        <v>1764.87</v>
      </c>
      <c r="BK7" s="36">
        <v>1622.51</v>
      </c>
      <c r="BL7" s="36">
        <v>1569.13</v>
      </c>
      <c r="BM7" s="36">
        <v>1436</v>
      </c>
      <c r="BN7" s="36">
        <v>1434.89</v>
      </c>
      <c r="BO7" s="36">
        <v>1457.06</v>
      </c>
      <c r="BP7" s="36">
        <v>82.62</v>
      </c>
      <c r="BQ7" s="36">
        <v>101.52</v>
      </c>
      <c r="BR7" s="36">
        <v>103.66</v>
      </c>
      <c r="BS7" s="36">
        <v>109.53</v>
      </c>
      <c r="BT7" s="36">
        <v>98.03</v>
      </c>
      <c r="BU7" s="36">
        <v>60.75</v>
      </c>
      <c r="BV7" s="36">
        <v>62.83</v>
      </c>
      <c r="BW7" s="36">
        <v>64.63</v>
      </c>
      <c r="BX7" s="36">
        <v>66.56</v>
      </c>
      <c r="BY7" s="36">
        <v>66.22</v>
      </c>
      <c r="BZ7" s="36">
        <v>64.73</v>
      </c>
      <c r="CA7" s="36">
        <v>150</v>
      </c>
      <c r="CB7" s="36">
        <v>150</v>
      </c>
      <c r="CC7" s="36">
        <v>150</v>
      </c>
      <c r="CD7" s="36">
        <v>150</v>
      </c>
      <c r="CE7" s="36">
        <v>150</v>
      </c>
      <c r="CF7" s="36">
        <v>256</v>
      </c>
      <c r="CG7" s="36">
        <v>250.43</v>
      </c>
      <c r="CH7" s="36">
        <v>245.75</v>
      </c>
      <c r="CI7" s="36">
        <v>244.29</v>
      </c>
      <c r="CJ7" s="36">
        <v>246.72</v>
      </c>
      <c r="CK7" s="36">
        <v>250.25</v>
      </c>
      <c r="CL7" s="36">
        <v>52.53</v>
      </c>
      <c r="CM7" s="36">
        <v>53.48</v>
      </c>
      <c r="CN7" s="36">
        <v>49.28</v>
      </c>
      <c r="CO7" s="36">
        <v>78.400000000000006</v>
      </c>
      <c r="CP7" s="36">
        <v>74.150000000000006</v>
      </c>
      <c r="CQ7" s="36">
        <v>41.59</v>
      </c>
      <c r="CR7" s="36">
        <v>42.31</v>
      </c>
      <c r="CS7" s="36">
        <v>43.65</v>
      </c>
      <c r="CT7" s="36">
        <v>43.58</v>
      </c>
      <c r="CU7" s="36">
        <v>41.35</v>
      </c>
      <c r="CV7" s="36">
        <v>40.31</v>
      </c>
      <c r="CW7" s="36">
        <v>70.33</v>
      </c>
      <c r="CX7" s="36">
        <v>79.040000000000006</v>
      </c>
      <c r="CY7" s="36">
        <v>76.17</v>
      </c>
      <c r="CZ7" s="36">
        <v>81.56</v>
      </c>
      <c r="DA7" s="36">
        <v>82.73</v>
      </c>
      <c r="DB7" s="36">
        <v>80.47</v>
      </c>
      <c r="DC7" s="36">
        <v>81.3</v>
      </c>
      <c r="DD7" s="36">
        <v>82.2</v>
      </c>
      <c r="DE7" s="36">
        <v>82.35</v>
      </c>
      <c r="DF7" s="36">
        <v>82.9</v>
      </c>
      <c r="DG7" s="36">
        <v>81.28</v>
      </c>
      <c r="DH7" s="36">
        <v>9.1300000000000008</v>
      </c>
      <c r="DI7" s="36">
        <v>10.86</v>
      </c>
      <c r="DJ7" s="36">
        <v>12.58</v>
      </c>
      <c r="DK7" s="36">
        <v>21.16</v>
      </c>
      <c r="DL7" s="36">
        <v>22.67</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2017-02-13T01:10:07Z</cp:lastPrinted>
  <dcterms:created xsi:type="dcterms:W3CDTF">2017-02-08T02:40:18Z</dcterms:created>
  <dcterms:modified xsi:type="dcterms:W3CDTF">2017-02-22T01:12:27Z</dcterms:modified>
  <cp:category/>
</cp:coreProperties>
</file>