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3市町村→県\03．延岡市\"/>
    </mc:Choice>
  </mc:AlternateContent>
  <workbookProtection workbookPassword="8649" lockStructure="1"/>
  <bookViews>
    <workbookView xWindow="240" yWindow="60" windowWidth="14940" windowHeight="7872"/>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<sst xmlns="http://schemas.openxmlformats.org/spreadsheetml/2006/main" count="220" uniqueCount="110">
  <si>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</si>
  <si>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</si>
  <si>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</si>
  <si>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</si>
  <si>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</si>
  <si>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</si>
  <si>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</si>
  <si>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</si>
  <si>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</si>
  <si>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</si>
  <si>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</si>
  <si>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</si>
  <si>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</si>
  <si>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</si>
  <si>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</si>
  <si>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</si>
  <si>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</si>
  <si>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</si>
  <si>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</si>
  <si>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</si>
  <si>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</si>
  <si>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</si>
  <si>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</si>
  <si>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</si>
  <si>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</si>
  <si>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</si>
  <si>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</si>
  <si>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</si>
  <si>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</si>
  <si>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</si>
  <si>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</si>
  <si>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</si>
  <si>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</si>
  <si>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</si>
  <si>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</si>
  <si>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</si>
  <si>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</si>
  <si>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</si>
  <si>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</si>
  <si>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</si>
  <si>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</si>
  <si>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</si>
  <si>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</si>
  <si>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</si>
  <si>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</si>
  <si>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</si>
  <si>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</si>
  <si>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</si>
  <si>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</si>
  <si>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</si>
  <si>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</si>
  <si>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</si>
  <si>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</si>
  <si>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</si>
  <si>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</si>
  <si>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</si>
  <si>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</si>
  <si>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</si>
  <si>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</si>
  <si>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</si>
  <si>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</si>
  <si>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</si>
  <si>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</si>
  <si>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</si>
  <si>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</si>
  <si>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</si>
  <si>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</si>
  <si>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</si>
  <si>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</si>
  <si>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</si>
  <si>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</si>
  <si>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</si>
  <si>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</si>
  <si>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</si>
  <si>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</si>
  <si>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</si>
  <si>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</si>
  <si>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</si>
  <si>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</si>
  <si>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</si>
  <si>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</si>
  <si>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</si>
  <si>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</si>
  <si>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</si>
  <si>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</si>
  <si>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</si>
  <si>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</si>
  <si>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</si>
  <si>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</si>
  <si>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</si>
  <si>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</si>
  <si>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</si>
  <si>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</si>
  <si>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</si>
  <si>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</si>
  <si>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</si>
  <si>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延岡市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</si>
  <si>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</si>
  <si>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</si>
  <si>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</si>
  <si>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</si>
  <si>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</si>
  <si>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</si>
  <si>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</si>
  <si>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</si>
  <si>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</si>
  <si>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</si>
  <si>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phoneticPr fontId="4"/>
  </si>
  <si>
    <t>　今後、処理施設の老朽化に伴う費用の増加に対応するため、更新費用の財源となる使用料の見直しや新たな更新計画の策定も含めた効率的な改革が必要となっています。
　また、本地域内においても農業集落排水事業と同様に、不明水増加が大きな問題となっています。その影響による維持管理経費の増加も顕著に表れているため、早急な原因の究明と整備を行う必要があります。</t>
    <phoneticPr fontId="4"/>
  </si>
  <si>
    <t>漁業集落排水事業は、漁業を営む集落の生活排水を対象に水質汚濁防止や水洗化の促進を行う下水道事業です。
・単年度の収支は黒字を維持しており、累積欠損金も発生していません。また、経常収支比率も100％以上を維持していますので、比較的経営の健全性は保たれています。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・汚水処理原価や施設利用率は、平均値よりも優位な数値で推移しており、比較的効率性の高い経営となっています。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</si>
</sst>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44-49D0-9350-5C3A180ED0FA}"/>
            </c:ext>
          </c:extLst>
        </c:ser>
        <c:dLbls>
          <c:showLegendKey val="0"/>
          <c:showVal val="0"/>
          <c:showCatName val="0"/>
          <c:showSerName val="0"/>
          <c:showPercent val="0"/>
          <c:showBubbleSize val="0"/>
        </c:dLbls>
        <c:gapWidth val="150"/>
        <c:axId val="98096640"/>
        <c:axId val="980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extLst>
            <c:ext xmlns:c16="http://schemas.microsoft.com/office/drawing/2014/chart" uri="{C3380CC4-5D6E-409C-BE32-E72D297353CC}">
              <c16:uniqueId val="{00000001-9644-49D0-9350-5C3A180ED0FA}"/>
            </c:ext>
          </c:extLst>
        </c:ser>
        <c:dLbls>
          <c:showLegendKey val="0"/>
          <c:showVal val="0"/>
          <c:showCatName val="0"/>
          <c:showSerName val="0"/>
          <c:showPercent val="0"/>
          <c:showBubbleSize val="0"/>
        </c:dLbls>
        <c:marker val="1"/>
        <c:smooth val="0"/>
        <c:axId val="98096640"/>
        <c:axId val="98098560"/>
      </c:lineChart>
      <c:dateAx>
        <c:axId val="98096640"/>
        <c:scaling>
          <c:orientation val="minMax"/>
        </c:scaling>
        <c:delete val="1"/>
        <c:axPos val="b"/>
        <c:numFmt formatCode="ge" sourceLinked="1"/>
        <c:majorTickMark val="none"/>
        <c:minorTickMark val="none"/>
        <c:tickLblPos val="none"/>
        <c:crossAx val="98098560"/>
        <c:crosses val="autoZero"/>
        <c:auto val="1"/>
        <c:lblOffset val="100"/>
        <c:baseTimeUnit val="years"/>
      </c:dateAx>
      <c:valAx>
        <c:axId val="980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48.19</c:v>
                </c:pt>
                <c:pt idx="1">
                  <c:v>46.19</c:v>
                </c:pt>
                <c:pt idx="2">
                  <c:v>43.57</c:v>
                </c:pt>
                <c:pt idx="3">
                  <c:v>43.57</c:v>
                </c:pt>
                <c:pt idx="4">
                  <c:v>41.95</c:v>
                </c:pt>
              </c:numCache>
            </c:numRef>
          </c:val>
          <c:extLst>
            <c:ext xmlns:c16="http://schemas.microsoft.com/office/drawing/2014/chart" uri="{C3380CC4-5D6E-409C-BE32-E72D297353CC}">
              <c16:uniqueId val="{00000000-0F0C-4E0A-AB0F-BBA0D2BA6ED4}"/>
            </c:ext>
          </c:extLst>
        </c:ser>
        <c:dLbls>
          <c:showLegendKey val="0"/>
          <c:showVal val="0"/>
          <c:showCatName val="0"/>
          <c:showSerName val="0"/>
          <c:showPercent val="0"/>
          <c:showBubbleSize val="0"/>
        </c:dLbls>
        <c:gapWidth val="150"/>
        <c:axId val="102106240"/>
        <c:axId val="1021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extLst>
            <c:ext xmlns:c16="http://schemas.microsoft.com/office/drawing/2014/chart" uri="{C3380CC4-5D6E-409C-BE32-E72D297353CC}">
              <c16:uniqueId val="{00000001-0F0C-4E0A-AB0F-BBA0D2BA6ED4}"/>
            </c:ext>
          </c:extLst>
        </c:ser>
        <c:dLbls>
          <c:showLegendKey val="0"/>
          <c:showVal val="0"/>
          <c:showCatName val="0"/>
          <c:showSerName val="0"/>
          <c:showPercent val="0"/>
          <c:showBubbleSize val="0"/>
        </c:dLbls>
        <c:marker val="1"/>
        <c:smooth val="0"/>
        <c:axId val="102106240"/>
        <c:axId val="102108160"/>
      </c:lineChart>
      <c:dateAx>
        <c:axId val="102106240"/>
        <c:scaling>
          <c:orientation val="minMax"/>
        </c:scaling>
        <c:delete val="1"/>
        <c:axPos val="b"/>
        <c:numFmt formatCode="ge" sourceLinked="1"/>
        <c:majorTickMark val="none"/>
        <c:minorTickMark val="none"/>
        <c:tickLblPos val="none"/>
        <c:crossAx val="102108160"/>
        <c:crosses val="autoZero"/>
        <c:auto val="1"/>
        <c:lblOffset val="100"/>
        <c:baseTimeUnit val="years"/>
      </c:dateAx>
      <c:valAx>
        <c:axId val="1021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89.06</c:v>
                </c:pt>
                <c:pt idx="1">
                  <c:v>90.25</c:v>
                </c:pt>
                <c:pt idx="2">
                  <c:v>90.3</c:v>
                </c:pt>
                <c:pt idx="3">
                  <c:v>90.86</c:v>
                </c:pt>
                <c:pt idx="4">
                  <c:v>90.99</c:v>
                </c:pt>
              </c:numCache>
            </c:numRef>
          </c:val>
          <c:extLst>
            <c:ext xmlns:c16="http://schemas.microsoft.com/office/drawing/2014/chart" uri="{C3380CC4-5D6E-409C-BE32-E72D297353CC}">
              <c16:uniqueId val="{00000000-CB24-4015-90A6-69B2F61D9BD5}"/>
            </c:ext>
          </c:extLst>
        </c:ser>
        <c:dLbls>
          <c:showLegendKey val="0"/>
          <c:showVal val="0"/>
          <c:showCatName val="0"/>
          <c:showSerName val="0"/>
          <c:showPercent val="0"/>
          <c:showBubbleSize val="0"/>
        </c:dLbls>
        <c:gapWidth val="150"/>
        <c:axId val="102159104"/>
        <c:axId val="1021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extLst>
            <c:ext xmlns:c16="http://schemas.microsoft.com/office/drawing/2014/chart" uri="{C3380CC4-5D6E-409C-BE32-E72D297353CC}">
              <c16:uniqueId val="{00000001-CB24-4015-90A6-69B2F61D9BD5}"/>
            </c:ext>
          </c:extLst>
        </c:ser>
        <c:dLbls>
          <c:showLegendKey val="0"/>
          <c:showVal val="0"/>
          <c:showCatName val="0"/>
          <c:showSerName val="0"/>
          <c:showPercent val="0"/>
          <c:showBubbleSize val="0"/>
        </c:dLbls>
        <c:marker val="1"/>
        <c:smooth val="0"/>
        <c:axId val="102159104"/>
        <c:axId val="102161024"/>
      </c:lineChart>
      <c:dateAx>
        <c:axId val="102159104"/>
        <c:scaling>
          <c:orientation val="minMax"/>
        </c:scaling>
        <c:delete val="1"/>
        <c:axPos val="b"/>
        <c:numFmt formatCode="ge" sourceLinked="1"/>
        <c:majorTickMark val="none"/>
        <c:minorTickMark val="none"/>
        <c:tickLblPos val="none"/>
        <c:crossAx val="102161024"/>
        <c:crosses val="autoZero"/>
        <c:auto val="1"/>
        <c:lblOffset val="100"/>
        <c:baseTimeUnit val="years"/>
      </c:dateAx>
      <c:valAx>
        <c:axId val="1021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100.1</c:v>
                </c:pt>
                <c:pt idx="1">
                  <c:v>100.08</c:v>
                </c:pt>
                <c:pt idx="2">
                  <c:v>100.09</c:v>
                </c:pt>
                <c:pt idx="3">
                  <c:v>100.05</c:v>
                </c:pt>
                <c:pt idx="4">
                  <c:v>100.1</c:v>
                </c:pt>
              </c:numCache>
            </c:numRef>
          </c:val>
          <c:extLst>
            <c:ext xmlns:c16="http://schemas.microsoft.com/office/drawing/2014/chart" uri="{C3380CC4-5D6E-409C-BE32-E72D297353CC}">
              <c16:uniqueId val="{00000000-DADE-44AA-BE5E-BB48168C7875}"/>
            </c:ext>
          </c:extLst>
        </c:ser>
        <c:dLbls>
          <c:showLegendKey val="0"/>
          <c:showVal val="0"/>
          <c:showCatName val="0"/>
          <c:showSerName val="0"/>
          <c:showPercent val="0"/>
          <c:showBubbleSize val="0"/>
        </c:dLbls>
        <c:gapWidth val="150"/>
        <c:axId val="98931840"/>
        <c:axId val="989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80.75</c:v>
                </c:pt>
                <c:pt idx="1">
                  <c:v>87.26</c:v>
                </c:pt>
                <c:pt idx="2">
                  <c:v>99.06</c:v>
                </c:pt>
                <c:pt idx="3">
                  <c:v>99.08</c:v>
                </c:pt>
                <c:pt idx="4">
                  <c:v>97.28</c:v>
                </c:pt>
              </c:numCache>
            </c:numRef>
          </c:val>
          <c:smooth val="0"/>
          <c:extLst>
            <c:ext xmlns:c16="http://schemas.microsoft.com/office/drawing/2014/chart" uri="{C3380CC4-5D6E-409C-BE32-E72D297353CC}">
              <c16:uniqueId val="{00000001-DADE-44AA-BE5E-BB48168C7875}"/>
            </c:ext>
          </c:extLst>
        </c:ser>
        <c:dLbls>
          <c:showLegendKey val="0"/>
          <c:showVal val="0"/>
          <c:showCatName val="0"/>
          <c:showSerName val="0"/>
          <c:showPercent val="0"/>
          <c:showBubbleSize val="0"/>
        </c:dLbls>
        <c:marker val="1"/>
        <c:smooth val="0"/>
        <c:axId val="98931840"/>
        <c:axId val="98933760"/>
      </c:lineChart>
      <c:dateAx>
        <c:axId val="98931840"/>
        <c:scaling>
          <c:orientation val="minMax"/>
        </c:scaling>
        <c:delete val="1"/>
        <c:axPos val="b"/>
        <c:numFmt formatCode="ge" sourceLinked="1"/>
        <c:majorTickMark val="none"/>
        <c:minorTickMark val="none"/>
        <c:tickLblPos val="none"/>
        <c:crossAx val="98933760"/>
        <c:crosses val="autoZero"/>
        <c:auto val="1"/>
        <c:lblOffset val="100"/>
        <c:baseTimeUnit val="years"/>
      </c:dateAx>
      <c:valAx>
        <c:axId val="989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9.4499999999999993</c:v>
                </c:pt>
                <c:pt idx="1">
                  <c:v>10.92</c:v>
                </c:pt>
                <c:pt idx="2">
                  <c:v>12.35</c:v>
                </c:pt>
                <c:pt idx="3">
                  <c:v>30.61</c:v>
                </c:pt>
                <c:pt idx="4">
                  <c:v>33.69</c:v>
                </c:pt>
              </c:numCache>
            </c:numRef>
          </c:val>
          <c:extLst>
            <c:ext xmlns:c16="http://schemas.microsoft.com/office/drawing/2014/chart" uri="{C3380CC4-5D6E-409C-BE32-E72D297353CC}">
              <c16:uniqueId val="{00000000-B02E-40FB-949B-40FDBC8E29FC}"/>
            </c:ext>
          </c:extLst>
        </c:ser>
        <c:dLbls>
          <c:showLegendKey val="0"/>
          <c:showVal val="0"/>
          <c:showCatName val="0"/>
          <c:showSerName val="0"/>
          <c:showPercent val="0"/>
          <c:showBubbleSize val="0"/>
        </c:dLbls>
        <c:gapWidth val="150"/>
        <c:axId val="99623680"/>
        <c:axId val="996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11.81</c:v>
                </c:pt>
                <c:pt idx="1">
                  <c:v>13.09</c:v>
                </c:pt>
                <c:pt idx="2">
                  <c:v>10.75</c:v>
                </c:pt>
                <c:pt idx="3">
                  <c:v>23.85</c:v>
                </c:pt>
                <c:pt idx="4">
                  <c:v>27.17</c:v>
                </c:pt>
              </c:numCache>
            </c:numRef>
          </c:val>
          <c:smooth val="0"/>
          <c:extLst>
            <c:ext xmlns:c16="http://schemas.microsoft.com/office/drawing/2014/chart" uri="{C3380CC4-5D6E-409C-BE32-E72D297353CC}">
              <c16:uniqueId val="{00000001-B02E-40FB-949B-40FDBC8E29FC}"/>
            </c:ext>
          </c:extLst>
        </c:ser>
        <c:dLbls>
          <c:showLegendKey val="0"/>
          <c:showVal val="0"/>
          <c:showCatName val="0"/>
          <c:showSerName val="0"/>
          <c:showPercent val="0"/>
          <c:showBubbleSize val="0"/>
        </c:dLbls>
        <c:marker val="1"/>
        <c:smooth val="0"/>
        <c:axId val="99623680"/>
        <c:axId val="99625600"/>
      </c:lineChart>
      <c:dateAx>
        <c:axId val="99623680"/>
        <c:scaling>
          <c:orientation val="minMax"/>
        </c:scaling>
        <c:delete val="1"/>
        <c:axPos val="b"/>
        <c:numFmt formatCode="ge" sourceLinked="1"/>
        <c:majorTickMark val="none"/>
        <c:minorTickMark val="none"/>
        <c:tickLblPos val="none"/>
        <c:crossAx val="99625600"/>
        <c:crosses val="autoZero"/>
        <c:auto val="1"/>
        <c:lblOffset val="100"/>
        <c:baseTimeUnit val="years"/>
      </c:dateAx>
      <c:valAx>
        <c:axId val="996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C-4DD3-85CC-5DC34B904974}"/>
            </c:ext>
          </c:extLst>
        </c:ser>
        <c:dLbls>
          <c:showLegendKey val="0"/>
          <c:showVal val="0"/>
          <c:showCatName val="0"/>
          <c:showSerName val="0"/>
          <c:showPercent val="0"/>
          <c:showBubbleSize val="0"/>
        </c:dLbls>
        <c:gapWidth val="150"/>
        <c:axId val="99668352"/>
        <c:axId val="996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BC-4DD3-85CC-5DC34B904974}"/>
            </c:ext>
          </c:extLst>
        </c:ser>
        <c:dLbls>
          <c:showLegendKey val="0"/>
          <c:showVal val="0"/>
          <c:showCatName val="0"/>
          <c:showSerName val="0"/>
          <c:showPercent val="0"/>
          <c:showBubbleSize val="0"/>
        </c:dLbls>
        <c:marker val="1"/>
        <c:smooth val="0"/>
        <c:axId val="99668352"/>
        <c:axId val="99670272"/>
      </c:lineChart>
      <c:dateAx>
        <c:axId val="99668352"/>
        <c:scaling>
          <c:orientation val="minMax"/>
        </c:scaling>
        <c:delete val="1"/>
        <c:axPos val="b"/>
        <c:numFmt formatCode="ge" sourceLinked="1"/>
        <c:majorTickMark val="none"/>
        <c:minorTickMark val="none"/>
        <c:tickLblPos val="none"/>
        <c:crossAx val="99670272"/>
        <c:crosses val="autoZero"/>
        <c:auto val="1"/>
        <c:lblOffset val="100"/>
        <c:baseTimeUnit val="years"/>
      </c:dateAx>
      <c:valAx>
        <c:axId val="996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6A-4326-A553-AE2E1CB52580}"/>
            </c:ext>
          </c:extLst>
        </c:ser>
        <c:dLbls>
          <c:showLegendKey val="0"/>
          <c:showVal val="0"/>
          <c:showCatName val="0"/>
          <c:showSerName val="0"/>
          <c:showPercent val="0"/>
          <c:showBubbleSize val="0"/>
        </c:dLbls>
        <c:gapWidth val="150"/>
        <c:axId val="99771520"/>
        <c:axId val="997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597.78</c:v>
                </c:pt>
                <c:pt idx="1">
                  <c:v>464.6</c:v>
                </c:pt>
                <c:pt idx="2">
                  <c:v>233.19</c:v>
                </c:pt>
                <c:pt idx="3">
                  <c:v>221.59</c:v>
                </c:pt>
                <c:pt idx="4">
                  <c:v>244.06</c:v>
                </c:pt>
              </c:numCache>
            </c:numRef>
          </c:val>
          <c:smooth val="0"/>
          <c:extLst>
            <c:ext xmlns:c16="http://schemas.microsoft.com/office/drawing/2014/chart" uri="{C3380CC4-5D6E-409C-BE32-E72D297353CC}">
              <c16:uniqueId val="{00000001-736A-4326-A553-AE2E1CB52580}"/>
            </c:ext>
          </c:extLst>
        </c:ser>
        <c:dLbls>
          <c:showLegendKey val="0"/>
          <c:showVal val="0"/>
          <c:showCatName val="0"/>
          <c:showSerName val="0"/>
          <c:showPercent val="0"/>
          <c:showBubbleSize val="0"/>
        </c:dLbls>
        <c:marker val="1"/>
        <c:smooth val="0"/>
        <c:axId val="99771520"/>
        <c:axId val="99773440"/>
      </c:lineChart>
      <c:dateAx>
        <c:axId val="99771520"/>
        <c:scaling>
          <c:orientation val="minMax"/>
        </c:scaling>
        <c:delete val="1"/>
        <c:axPos val="b"/>
        <c:numFmt formatCode="ge" sourceLinked="1"/>
        <c:majorTickMark val="none"/>
        <c:minorTickMark val="none"/>
        <c:tickLblPos val="none"/>
        <c:crossAx val="99773440"/>
        <c:crosses val="autoZero"/>
        <c:auto val="1"/>
        <c:lblOffset val="100"/>
        <c:baseTimeUnit val="years"/>
      </c:dateAx>
      <c:valAx>
        <c:axId val="997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378.88</c:v>
                </c:pt>
                <c:pt idx="1">
                  <c:v>324.26</c:v>
                </c:pt>
                <c:pt idx="2">
                  <c:v>453.16</c:v>
                </c:pt>
                <c:pt idx="3">
                  <c:v>82.87</c:v>
                </c:pt>
                <c:pt idx="4">
                  <c:v>80.510000000000005</c:v>
                </c:pt>
              </c:numCache>
            </c:numRef>
          </c:val>
          <c:extLst>
            <c:ext xmlns:c16="http://schemas.microsoft.com/office/drawing/2014/chart" uri="{C3380CC4-5D6E-409C-BE32-E72D297353CC}">
              <c16:uniqueId val="{00000000-85A7-419D-B32B-253E466DB8D7}"/>
            </c:ext>
          </c:extLst>
        </c:ser>
        <c:dLbls>
          <c:showLegendKey val="0"/>
          <c:showVal val="0"/>
          <c:showCatName val="0"/>
          <c:showSerName val="0"/>
          <c:showPercent val="0"/>
          <c:showBubbleSize val="0"/>
        </c:dLbls>
        <c:gapWidth val="150"/>
        <c:axId val="101909248"/>
        <c:axId val="1019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281.25</c:v>
                </c:pt>
                <c:pt idx="1">
                  <c:v>184.81</c:v>
                </c:pt>
                <c:pt idx="2">
                  <c:v>71.86</c:v>
                </c:pt>
                <c:pt idx="3">
                  <c:v>56.86</c:v>
                </c:pt>
                <c:pt idx="4">
                  <c:v>57.91</c:v>
                </c:pt>
              </c:numCache>
            </c:numRef>
          </c:val>
          <c:smooth val="0"/>
          <c:extLst>
            <c:ext xmlns:c16="http://schemas.microsoft.com/office/drawing/2014/chart" uri="{C3380CC4-5D6E-409C-BE32-E72D297353CC}">
              <c16:uniqueId val="{00000001-85A7-419D-B32B-253E466DB8D7}"/>
            </c:ext>
          </c:extLst>
        </c:ser>
        <c:dLbls>
          <c:showLegendKey val="0"/>
          <c:showVal val="0"/>
          <c:showCatName val="0"/>
          <c:showSerName val="0"/>
          <c:showPercent val="0"/>
          <c:showBubbleSize val="0"/>
        </c:dLbls>
        <c:marker val="1"/>
        <c:smooth val="0"/>
        <c:axId val="101909248"/>
        <c:axId val="101911168"/>
      </c:lineChart>
      <c:dateAx>
        <c:axId val="101909248"/>
        <c:scaling>
          <c:orientation val="minMax"/>
        </c:scaling>
        <c:delete val="1"/>
        <c:axPos val="b"/>
        <c:numFmt formatCode="ge" sourceLinked="1"/>
        <c:majorTickMark val="none"/>
        <c:minorTickMark val="none"/>
        <c:tickLblPos val="none"/>
        <c:crossAx val="101911168"/>
        <c:crosses val="autoZero"/>
        <c:auto val="1"/>
        <c:lblOffset val="100"/>
        <c:baseTimeUnit val="years"/>
      </c:dateAx>
      <c:valAx>
        <c:axId val="1019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2048</c:v>
                </c:pt>
                <c:pt idx="1">
                  <c:v>1683.45</c:v>
                </c:pt>
                <c:pt idx="2">
                  <c:v>1639.74</c:v>
                </c:pt>
                <c:pt idx="3">
                  <c:v>1585.21</c:v>
                </c:pt>
                <c:pt idx="4">
                  <c:v>1557.43</c:v>
                </c:pt>
              </c:numCache>
            </c:numRef>
          </c:val>
          <c:extLst>
            <c:ext xmlns:c16="http://schemas.microsoft.com/office/drawing/2014/chart" uri="{C3380CC4-5D6E-409C-BE32-E72D297353CC}">
              <c16:uniqueId val="{00000000-AA9A-4FD0-94AB-A4E14BF7F89C}"/>
            </c:ext>
          </c:extLst>
        </c:ser>
        <c:dLbls>
          <c:showLegendKey val="0"/>
          <c:showVal val="0"/>
          <c:showCatName val="0"/>
          <c:showSerName val="0"/>
          <c:showPercent val="0"/>
          <c:showBubbleSize val="0"/>
        </c:dLbls>
        <c:gapWidth val="150"/>
        <c:axId val="101953920"/>
        <c:axId val="1019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extLst>
            <c:ext xmlns:c16="http://schemas.microsoft.com/office/drawing/2014/chart" uri="{C3380CC4-5D6E-409C-BE32-E72D297353CC}">
              <c16:uniqueId val="{00000001-AA9A-4FD0-94AB-A4E14BF7F89C}"/>
            </c:ext>
          </c:extLst>
        </c:ser>
        <c:dLbls>
          <c:showLegendKey val="0"/>
          <c:showVal val="0"/>
          <c:showCatName val="0"/>
          <c:showSerName val="0"/>
          <c:showPercent val="0"/>
          <c:showBubbleSize val="0"/>
        </c:dLbls>
        <c:marker val="1"/>
        <c:smooth val="0"/>
        <c:axId val="101953920"/>
        <c:axId val="101955840"/>
      </c:lineChart>
      <c:dateAx>
        <c:axId val="101953920"/>
        <c:scaling>
          <c:orientation val="minMax"/>
        </c:scaling>
        <c:delete val="1"/>
        <c:axPos val="b"/>
        <c:numFmt formatCode="ge" sourceLinked="1"/>
        <c:majorTickMark val="none"/>
        <c:minorTickMark val="none"/>
        <c:tickLblPos val="none"/>
        <c:crossAx val="101955840"/>
        <c:crosses val="autoZero"/>
        <c:auto val="1"/>
        <c:lblOffset val="100"/>
        <c:baseTimeUnit val="years"/>
      </c:dateAx>
      <c:valAx>
        <c:axId val="1019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72.2</c:v>
                </c:pt>
                <c:pt idx="1">
                  <c:v>81.53</c:v>
                </c:pt>
                <c:pt idx="2">
                  <c:v>69.11</c:v>
                </c:pt>
                <c:pt idx="3">
                  <c:v>59.56</c:v>
                </c:pt>
                <c:pt idx="4">
                  <c:v>73.209999999999994</c:v>
                </c:pt>
              </c:numCache>
            </c:numRef>
          </c:val>
          <c:extLst>
            <c:ext xmlns:c16="http://schemas.microsoft.com/office/drawing/2014/chart" uri="{C3380CC4-5D6E-409C-BE32-E72D297353CC}">
              <c16:uniqueId val="{00000000-2EEF-4BF3-BC4B-34179480DBC3}"/>
            </c:ext>
          </c:extLst>
        </c:ser>
        <c:dLbls>
          <c:showLegendKey val="0"/>
          <c:showVal val="0"/>
          <c:showCatName val="0"/>
          <c:showSerName val="0"/>
          <c:showPercent val="0"/>
          <c:showBubbleSize val="0"/>
        </c:dLbls>
        <c:gapWidth val="150"/>
        <c:axId val="102041856"/>
        <c:axId val="102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extLst>
            <c:ext xmlns:c16="http://schemas.microsoft.com/office/drawing/2014/chart" uri="{C3380CC4-5D6E-409C-BE32-E72D297353CC}">
              <c16:uniqueId val="{00000001-2EEF-4BF3-BC4B-34179480DBC3}"/>
            </c:ext>
          </c:extLst>
        </c:ser>
        <c:dLbls>
          <c:showLegendKey val="0"/>
          <c:showVal val="0"/>
          <c:showCatName val="0"/>
          <c:showSerName val="0"/>
          <c:showPercent val="0"/>
          <c:showBubbleSize val="0"/>
        </c:dLbls>
        <c:marker val="1"/>
        <c:smooth val="0"/>
        <c:axId val="102041856"/>
        <c:axId val="102064512"/>
      </c:lineChart>
      <c:dateAx>
        <c:axId val="102041856"/>
        <c:scaling>
          <c:orientation val="minMax"/>
        </c:scaling>
        <c:delete val="1"/>
        <c:axPos val="b"/>
        <c:numFmt formatCode="ge" sourceLinked="1"/>
        <c:majorTickMark val="none"/>
        <c:minorTickMark val="none"/>
        <c:tickLblPos val="none"/>
        <c:crossAx val="102064512"/>
        <c:crosses val="autoZero"/>
        <c:auto val="1"/>
        <c:lblOffset val="100"/>
        <c:baseTimeUnit val="years"/>
      </c:dateAx>
      <c:valAx>
        <c:axId val="1020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154.35</c:v>
                </c:pt>
                <c:pt idx="2">
                  <c:v>184.07</c:v>
                </c:pt>
                <c:pt idx="3">
                  <c:v>212.69</c:v>
                </c:pt>
                <c:pt idx="4">
                  <c:v>172.24</c:v>
                </c:pt>
              </c:numCache>
            </c:numRef>
          </c:val>
          <c:extLst>
            <c:ext xmlns:c16="http://schemas.microsoft.com/office/drawing/2014/chart" uri="{C3380CC4-5D6E-409C-BE32-E72D297353CC}">
              <c16:uniqueId val="{00000000-9EF6-466E-B95C-184CA928A297}"/>
            </c:ext>
          </c:extLst>
        </c:ser>
        <c:dLbls>
          <c:showLegendKey val="0"/>
          <c:showVal val="0"/>
          <c:showCatName val="0"/>
          <c:showSerName val="0"/>
          <c:showPercent val="0"/>
          <c:showBubbleSize val="0"/>
        </c:dLbls>
        <c:gapWidth val="150"/>
        <c:axId val="102082048"/>
        <c:axId val="1020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extLst>
            <c:ext xmlns:c16="http://schemas.microsoft.com/office/drawing/2014/chart" uri="{C3380CC4-5D6E-409C-BE32-E72D297353CC}">
              <c16:uniqueId val="{00000001-9EF6-466E-B95C-184CA928A297}"/>
            </c:ext>
          </c:extLst>
        </c:ser>
        <c:dLbls>
          <c:showLegendKey val="0"/>
          <c:showVal val="0"/>
          <c:showCatName val="0"/>
          <c:showSerName val="0"/>
          <c:showPercent val="0"/>
          <c:showBubbleSize val="0"/>
        </c:dLbls>
        <c:marker val="1"/>
        <c:smooth val="0"/>
        <c:axId val="102082048"/>
        <c:axId val="102083968"/>
      </c:lineChart>
      <c:dateAx>
        <c:axId val="102082048"/>
        <c:scaling>
          <c:orientation val="minMax"/>
        </c:scaling>
        <c:delete val="1"/>
        <c:axPos val="b"/>
        <c:numFmt formatCode="ge" sourceLinked="1"/>
        <c:majorTickMark val="none"/>
        <c:minorTickMark val="none"/>
        <c:tickLblPos val="none"/>
        <c:crossAx val="102083968"/>
        <c:crosses val="autoZero"/>
        <c:auto val="1"/>
        <c:lblOffset val="100"/>
        <c:baseTimeUnit val="years"/>
      </c:dateAx>
      <c:valAx>
        <c:axId val="1020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【97.91】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【206.51】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【77.25】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【25.29】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宮崎県　延岡市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3"/>
      <c r="AE8" s="3"/>
      <c r="AF8" s="3"/>
      <c r="AG8" s="3"/>
      <c r="AH8" s="3"/>
      <c r="AI8" s="3"/>
      <c r="AJ8" s="3"/>
      <c r="AK8" s="3"/>
      <c r="AL8" s="65">
        <f>データ!R6</f>
        <v>127924</v>
      </c>
      <c r="AM8" s="65"/>
      <c r="AN8" s="65"/>
      <c r="AO8" s="65"/>
      <c r="AP8" s="65"/>
      <c r="AQ8" s="65"/>
      <c r="AR8" s="65"/>
      <c r="AS8" s="65"/>
      <c r="AT8" s="64">
        <f>データ!S6</f>
        <v>868.02</v>
      </c>
      <c r="AU8" s="64"/>
      <c r="AV8" s="64"/>
      <c r="AW8" s="64"/>
      <c r="AX8" s="64"/>
      <c r="AY8" s="64"/>
      <c r="AZ8" s="64"/>
      <c r="BA8" s="64"/>
      <c r="BB8" s="64">
        <f>データ!T6</f>
        <v>147.37</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f>データ!N6</f>
        <v>69.77</v>
      </c>
      <c r="J10" s="64"/>
      <c r="K10" s="64"/>
      <c r="L10" s="64"/>
      <c r="M10" s="64"/>
      <c r="N10" s="64"/>
      <c r="O10" s="64"/>
      <c r="P10" s="64">
        <f>データ!O6</f>
        <v>1.21</v>
      </c>
      <c r="Q10" s="64"/>
      <c r="R10" s="64"/>
      <c r="S10" s="64"/>
      <c r="T10" s="64"/>
      <c r="U10" s="64"/>
      <c r="V10" s="64"/>
      <c r="W10" s="64">
        <f>データ!P6</f>
        <v>100</v>
      </c>
      <c r="X10" s="64"/>
      <c r="Y10" s="64"/>
      <c r="Z10" s="64"/>
      <c r="AA10" s="64"/>
      <c r="AB10" s="64"/>
      <c r="AC10" s="64"/>
      <c r="AD10" s="65">
        <f>データ!Q6</f>
        <v>2571</v>
      </c>
      <c r="AE10" s="65"/>
      <c r="AF10" s="65"/>
      <c r="AG10" s="65"/>
      <c r="AH10" s="65"/>
      <c r="AI10" s="65"/>
      <c r="AJ10" s="65"/>
      <c r="AK10" s="2"/>
      <c r="AL10" s="65">
        <f>データ!U6</f>
        <v>1531</v>
      </c>
      <c r="AM10" s="65"/>
      <c r="AN10" s="65"/>
      <c r="AO10" s="65"/>
      <c r="AP10" s="65"/>
      <c r="AQ10" s="65"/>
      <c r="AR10" s="65"/>
      <c r="AS10" s="65"/>
      <c r="AT10" s="64">
        <f>データ!V6</f>
        <v>0.49</v>
      </c>
      <c r="AU10" s="64"/>
      <c r="AV10" s="64"/>
      <c r="AW10" s="64"/>
      <c r="AX10" s="64"/>
      <c r="AY10" s="64"/>
      <c r="AZ10" s="64"/>
      <c r="BA10" s="64"/>
      <c r="BB10" s="64">
        <f>データ!W6</f>
        <v>3124.49</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cols>
    <col min="2" max="143" width="11.8867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7">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452033</v>
      </c>
      <c r="D6" s="31">
        <f t="shared" si="3"/>
        <v>46</v>
      </c>
      <c r="E6" s="31">
        <f t="shared" si="3"/>
        <v>17</v>
      </c>
      <c r="F6" s="31">
        <f t="shared" si="3"/>
        <v>6</v>
      </c>
      <c r="G6" s="31">
        <f t="shared" si="3"/>
        <v>0</v>
      </c>
      <c r="H6" s="31" t="str">
        <f t="shared" si="3"/>
        <v>宮崎県　延岡市</v>
      </c>
      <c r="I6" s="31" t="str">
        <f t="shared" si="3"/>
        <v>法適用</v>
      </c>
      <c r="J6" s="31" t="str">
        <f t="shared" si="3"/>
        <v>下水道事業</v>
      </c>
      <c r="K6" s="31" t="str">
        <f t="shared" si="3"/>
        <v>漁業集落排水</v>
      </c>
      <c r="L6" s="31" t="str">
        <f t="shared" si="3"/>
        <v>H2</v>
      </c>
      <c r="M6" s="32" t="str">
        <f t="shared" si="3"/>
        <v>-</v>
      </c>
      <c r="N6" s="32">
        <f t="shared" si="3"/>
        <v>69.77</v>
      </c>
      <c r="O6" s="32">
        <f t="shared" si="3"/>
        <v>1.21</v>
      </c>
      <c r="P6" s="32">
        <f t="shared" si="3"/>
        <v>100</v>
      </c>
      <c r="Q6" s="32">
        <f t="shared" si="3"/>
        <v>2571</v>
      </c>
      <c r="R6" s="32">
        <f t="shared" si="3"/>
        <v>127924</v>
      </c>
      <c r="S6" s="32">
        <f t="shared" si="3"/>
        <v>868.02</v>
      </c>
      <c r="T6" s="32">
        <f t="shared" si="3"/>
        <v>147.37</v>
      </c>
      <c r="U6" s="32">
        <f t="shared" si="3"/>
        <v>1531</v>
      </c>
      <c r="V6" s="32">
        <f t="shared" si="3"/>
        <v>0.49</v>
      </c>
      <c r="W6" s="32">
        <f t="shared" si="3"/>
        <v>3124.49</v>
      </c>
      <c r="X6" s="33">
        <f>IF(X7="",NA(),X7)</f>
        <v>100.1</v>
      </c>
      <c r="Y6" s="33">
        <f t="shared" ref="Y6:AG6" si="4">IF(Y7="",NA(),Y7)</f>
        <v>100.08</v>
      </c>
      <c r="Z6" s="33">
        <f t="shared" si="4"/>
        <v>100.09</v>
      </c>
      <c r="AA6" s="33">
        <f t="shared" si="4"/>
        <v>100.05</v>
      </c>
      <c r="AB6" s="33">
        <f t="shared" si="4"/>
        <v>100.1</v>
      </c>
      <c r="AC6" s="33">
        <f t="shared" si="4"/>
        <v>80.75</v>
      </c>
      <c r="AD6" s="33">
        <f t="shared" si="4"/>
        <v>87.26</v>
      </c>
      <c r="AE6" s="33">
        <f t="shared" si="4"/>
        <v>99.06</v>
      </c>
      <c r="AF6" s="33">
        <f t="shared" si="4"/>
        <v>99.08</v>
      </c>
      <c r="AG6" s="33">
        <f t="shared" si="4"/>
        <v>97.28</v>
      </c>
      <c r="AH6" s="32" t="str">
        <f>IF(AH7="","",IF(AH7="-","【-】","【"&amp;SUBSTITUTE(TEXT(AH7,"#,##0.00"),"-","△")&amp;"】"))</f>
        <v>【97.91】</v>
      </c>
      <c r="AI6" s="32">
        <f>IF(AI7="",NA(),AI7)</f>
        <v>0</v>
      </c>
      <c r="AJ6" s="32">
        <f t="shared" ref="AJ6:AR6" si="5">IF(AJ7="",NA(),AJ7)</f>
        <v>0</v>
      </c>
      <c r="AK6" s="32">
        <f t="shared" si="5"/>
        <v>0</v>
      </c>
      <c r="AL6" s="32">
        <f t="shared" si="5"/>
        <v>0</v>
      </c>
      <c r="AM6" s="32">
        <f t="shared" si="5"/>
        <v>0</v>
      </c>
      <c r="AN6" s="33">
        <f t="shared" si="5"/>
        <v>597.78</v>
      </c>
      <c r="AO6" s="33">
        <f t="shared" si="5"/>
        <v>464.6</v>
      </c>
      <c r="AP6" s="33">
        <f t="shared" si="5"/>
        <v>233.19</v>
      </c>
      <c r="AQ6" s="33">
        <f t="shared" si="5"/>
        <v>221.59</v>
      </c>
      <c r="AR6" s="33">
        <f t="shared" si="5"/>
        <v>244.06</v>
      </c>
      <c r="AS6" s="32" t="str">
        <f>IF(AS7="","",IF(AS7="-","【-】","【"&amp;SUBSTITUTE(TEXT(AS7,"#,##0.00"),"-","△")&amp;"】"))</f>
        <v>【206.51】</v>
      </c>
      <c r="AT6" s="33">
        <f>IF(AT7="",NA(),AT7)</f>
        <v>378.88</v>
      </c>
      <c r="AU6" s="33">
        <f t="shared" ref="AU6:BC6" si="6">IF(AU7="",NA(),AU7)</f>
        <v>324.26</v>
      </c>
      <c r="AV6" s="33">
        <f t="shared" si="6"/>
        <v>453.16</v>
      </c>
      <c r="AW6" s="33">
        <f t="shared" si="6"/>
        <v>82.87</v>
      </c>
      <c r="AX6" s="33">
        <f t="shared" si="6"/>
        <v>80.510000000000005</v>
      </c>
      <c r="AY6" s="33">
        <f t="shared" si="6"/>
        <v>281.25</v>
      </c>
      <c r="AZ6" s="33">
        <f t="shared" si="6"/>
        <v>184.81</v>
      </c>
      <c r="BA6" s="33">
        <f t="shared" si="6"/>
        <v>71.86</v>
      </c>
      <c r="BB6" s="33">
        <f t="shared" si="6"/>
        <v>56.86</v>
      </c>
      <c r="BC6" s="33">
        <f t="shared" si="6"/>
        <v>57.91</v>
      </c>
      <c r="BD6" s="32" t="str">
        <f>IF(BD7="","",IF(BD7="-","【-】","【"&amp;SUBSTITUTE(TEXT(BD7,"#,##0.00"),"-","△")&amp;"】"))</f>
        <v>【77.25】</v>
      </c>
      <c r="BE6" s="33">
        <f>IF(BE7="",NA(),BE7)</f>
        <v>2048</v>
      </c>
      <c r="BF6" s="33">
        <f t="shared" ref="BF6:BN6" si="7">IF(BF7="",NA(),BF7)</f>
        <v>1683.45</v>
      </c>
      <c r="BG6" s="33">
        <f t="shared" si="7"/>
        <v>1639.74</v>
      </c>
      <c r="BH6" s="33">
        <f t="shared" si="7"/>
        <v>1585.21</v>
      </c>
      <c r="BI6" s="33">
        <f t="shared" si="7"/>
        <v>1557.43</v>
      </c>
      <c r="BJ6" s="33">
        <f t="shared" si="7"/>
        <v>866.07</v>
      </c>
      <c r="BK6" s="33">
        <f t="shared" si="7"/>
        <v>827.19</v>
      </c>
      <c r="BL6" s="33">
        <f t="shared" si="7"/>
        <v>817.63</v>
      </c>
      <c r="BM6" s="33">
        <f t="shared" si="7"/>
        <v>830.5</v>
      </c>
      <c r="BN6" s="33">
        <f t="shared" si="7"/>
        <v>1029.24</v>
      </c>
      <c r="BO6" s="32" t="str">
        <f>IF(BO7="","",IF(BO7="-","【-】","【"&amp;SUBSTITUTE(TEXT(BO7,"#,##0.00"),"-","△")&amp;"】"))</f>
        <v>【1,052.66】</v>
      </c>
      <c r="BP6" s="33">
        <f>IF(BP7="",NA(),BP7)</f>
        <v>72.2</v>
      </c>
      <c r="BQ6" s="33">
        <f t="shared" ref="BQ6:BY6" si="8">IF(BQ7="",NA(),BQ7)</f>
        <v>81.53</v>
      </c>
      <c r="BR6" s="33">
        <f t="shared" si="8"/>
        <v>69.11</v>
      </c>
      <c r="BS6" s="33">
        <f t="shared" si="8"/>
        <v>59.56</v>
      </c>
      <c r="BT6" s="33">
        <f t="shared" si="8"/>
        <v>73.209999999999994</v>
      </c>
      <c r="BU6" s="33">
        <f t="shared" si="8"/>
        <v>43.46</v>
      </c>
      <c r="BV6" s="33">
        <f t="shared" si="8"/>
        <v>45.01</v>
      </c>
      <c r="BW6" s="33">
        <f t="shared" si="8"/>
        <v>46.31</v>
      </c>
      <c r="BX6" s="33">
        <f t="shared" si="8"/>
        <v>43.66</v>
      </c>
      <c r="BY6" s="33">
        <f t="shared" si="8"/>
        <v>43.13</v>
      </c>
      <c r="BZ6" s="32" t="str">
        <f>IF(BZ7="","",IF(BZ7="-","【-】","【"&amp;SUBSTITUTE(TEXT(BZ7,"#,##0.00"),"-","△")&amp;"】"))</f>
        <v>【40.22】</v>
      </c>
      <c r="CA6" s="33">
        <f>IF(CA7="",NA(),CA7)</f>
        <v>150</v>
      </c>
      <c r="CB6" s="33">
        <f t="shared" ref="CB6:CJ6" si="9">IF(CB7="",NA(),CB7)</f>
        <v>154.35</v>
      </c>
      <c r="CC6" s="33">
        <f t="shared" si="9"/>
        <v>184.07</v>
      </c>
      <c r="CD6" s="33">
        <f t="shared" si="9"/>
        <v>212.69</v>
      </c>
      <c r="CE6" s="33">
        <f t="shared" si="9"/>
        <v>172.24</v>
      </c>
      <c r="CF6" s="33">
        <f t="shared" si="9"/>
        <v>359.48</v>
      </c>
      <c r="CG6" s="33">
        <f t="shared" si="9"/>
        <v>350.91</v>
      </c>
      <c r="CH6" s="33">
        <f t="shared" si="9"/>
        <v>349.08</v>
      </c>
      <c r="CI6" s="33">
        <f t="shared" si="9"/>
        <v>382.09</v>
      </c>
      <c r="CJ6" s="33">
        <f t="shared" si="9"/>
        <v>392.03</v>
      </c>
      <c r="CK6" s="32" t="str">
        <f>IF(CK7="","",IF(CK7="-","【-】","【"&amp;SUBSTITUTE(TEXT(CK7,"#,##0.00"),"-","△")&amp;"】"))</f>
        <v>【424.58】</v>
      </c>
      <c r="CL6" s="33">
        <f>IF(CL7="",NA(),CL7)</f>
        <v>48.19</v>
      </c>
      <c r="CM6" s="33">
        <f t="shared" ref="CM6:CU6" si="10">IF(CM7="",NA(),CM7)</f>
        <v>46.19</v>
      </c>
      <c r="CN6" s="33">
        <f t="shared" si="10"/>
        <v>43.57</v>
      </c>
      <c r="CO6" s="33">
        <f t="shared" si="10"/>
        <v>43.57</v>
      </c>
      <c r="CP6" s="33">
        <f t="shared" si="10"/>
        <v>41.95</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89.06</v>
      </c>
      <c r="CX6" s="33">
        <f t="shared" ref="CX6:DF6" si="11">IF(CX7="",NA(),CX7)</f>
        <v>90.25</v>
      </c>
      <c r="CY6" s="33">
        <f t="shared" si="11"/>
        <v>90.3</v>
      </c>
      <c r="CZ6" s="33">
        <f t="shared" si="11"/>
        <v>90.86</v>
      </c>
      <c r="DA6" s="33">
        <f t="shared" si="11"/>
        <v>90.99</v>
      </c>
      <c r="DB6" s="33">
        <f t="shared" si="11"/>
        <v>81.8</v>
      </c>
      <c r="DC6" s="33">
        <f t="shared" si="11"/>
        <v>81.84</v>
      </c>
      <c r="DD6" s="33">
        <f t="shared" si="11"/>
        <v>82.97</v>
      </c>
      <c r="DE6" s="33">
        <f t="shared" si="11"/>
        <v>83.95</v>
      </c>
      <c r="DF6" s="33">
        <f t="shared" si="11"/>
        <v>82.92</v>
      </c>
      <c r="DG6" s="32" t="str">
        <f>IF(DG7="","",IF(DG7="-","【-】","【"&amp;SUBSTITUTE(TEXT(DG7,"#,##0.00"),"-","△")&amp;"】"))</f>
        <v>【77.87】</v>
      </c>
      <c r="DH6" s="33">
        <f>IF(DH7="",NA(),DH7)</f>
        <v>9.4499999999999993</v>
      </c>
      <c r="DI6" s="33">
        <f t="shared" ref="DI6:DQ6" si="12">IF(DI7="",NA(),DI7)</f>
        <v>10.92</v>
      </c>
      <c r="DJ6" s="33">
        <f t="shared" si="12"/>
        <v>12.35</v>
      </c>
      <c r="DK6" s="33">
        <f t="shared" si="12"/>
        <v>30.61</v>
      </c>
      <c r="DL6" s="33">
        <f t="shared" si="12"/>
        <v>33.69</v>
      </c>
      <c r="DM6" s="33">
        <f t="shared" si="12"/>
        <v>11.81</v>
      </c>
      <c r="DN6" s="33">
        <f t="shared" si="12"/>
        <v>13.09</v>
      </c>
      <c r="DO6" s="33">
        <f t="shared" si="12"/>
        <v>10.75</v>
      </c>
      <c r="DP6" s="33">
        <f t="shared" si="12"/>
        <v>23.85</v>
      </c>
      <c r="DQ6" s="33">
        <f t="shared" si="12"/>
        <v>27.17</v>
      </c>
      <c r="DR6" s="32" t="str">
        <f>IF(DR7="","",IF(DR7="-","【-】","【"&amp;SUBSTITUTE(TEXT(DR7,"#,##0.00"),"-","△")&amp;"】"))</f>
        <v>【25.29】</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7" s="34" customFormat="1">
      <c r="A7" s="26"/>
      <c r="B7" s="35">
        <v>2015</v>
      </c>
      <c r="C7" s="35">
        <v>452033</v>
      </c>
      <c r="D7" s="35">
        <v>46</v>
      </c>
      <c r="E7" s="35">
        <v>17</v>
      </c>
      <c r="F7" s="35">
        <v>6</v>
      </c>
      <c r="G7" s="35">
        <v>0</v>
      </c>
      <c r="H7" s="35" t="s">
        <v>96</v>
      </c>
      <c r="I7" s="35" t="s">
        <v>97</v>
      </c>
      <c r="J7" s="35" t="s">
        <v>98</v>
      </c>
      <c r="K7" s="35" t="s">
        <v>99</v>
      </c>
      <c r="L7" s="35" t="s">
        <v>100</v>
      </c>
      <c r="M7" s="36" t="s">
        <v>101</v>
      </c>
      <c r="N7" s="36">
        <v>69.77</v>
      </c>
      <c r="O7" s="36">
        <v>1.21</v>
      </c>
      <c r="P7" s="36">
        <v>100</v>
      </c>
      <c r="Q7" s="36">
        <v>2571</v>
      </c>
      <c r="R7" s="36">
        <v>127924</v>
      </c>
      <c r="S7" s="36">
        <v>868.02</v>
      </c>
      <c r="T7" s="36">
        <v>147.37</v>
      </c>
      <c r="U7" s="36">
        <v>1531</v>
      </c>
      <c r="V7" s="36">
        <v>0.49</v>
      </c>
      <c r="W7" s="36">
        <v>3124.49</v>
      </c>
      <c r="X7" s="36">
        <v>100.1</v>
      </c>
      <c r="Y7" s="36">
        <v>100.08</v>
      </c>
      <c r="Z7" s="36">
        <v>100.09</v>
      </c>
      <c r="AA7" s="36">
        <v>100.05</v>
      </c>
      <c r="AB7" s="36">
        <v>100.1</v>
      </c>
      <c r="AC7" s="36">
        <v>80.75</v>
      </c>
      <c r="AD7" s="36">
        <v>87.26</v>
      </c>
      <c r="AE7" s="36">
        <v>99.06</v>
      </c>
      <c r="AF7" s="36">
        <v>99.08</v>
      </c>
      <c r="AG7" s="36">
        <v>97.28</v>
      </c>
      <c r="AH7" s="36">
        <v>97.91</v>
      </c>
      <c r="AI7" s="36">
        <v>0</v>
      </c>
      <c r="AJ7" s="36">
        <v>0</v>
      </c>
      <c r="AK7" s="36">
        <v>0</v>
      </c>
      <c r="AL7" s="36">
        <v>0</v>
      </c>
      <c r="AM7" s="36">
        <v>0</v>
      </c>
      <c r="AN7" s="36">
        <v>597.78</v>
      </c>
      <c r="AO7" s="36">
        <v>464.6</v>
      </c>
      <c r="AP7" s="36">
        <v>233.19</v>
      </c>
      <c r="AQ7" s="36">
        <v>221.59</v>
      </c>
      <c r="AR7" s="36">
        <v>244.06</v>
      </c>
      <c r="AS7" s="36">
        <v>206.51</v>
      </c>
      <c r="AT7" s="36">
        <v>378.88</v>
      </c>
      <c r="AU7" s="36">
        <v>324.26</v>
      </c>
      <c r="AV7" s="36">
        <v>453.16</v>
      </c>
      <c r="AW7" s="36">
        <v>82.87</v>
      </c>
      <c r="AX7" s="36">
        <v>80.510000000000005</v>
      </c>
      <c r="AY7" s="36">
        <v>281.25</v>
      </c>
      <c r="AZ7" s="36">
        <v>184.81</v>
      </c>
      <c r="BA7" s="36">
        <v>71.86</v>
      </c>
      <c r="BB7" s="36">
        <v>56.86</v>
      </c>
      <c r="BC7" s="36">
        <v>57.91</v>
      </c>
      <c r="BD7" s="36">
        <v>77.25</v>
      </c>
      <c r="BE7" s="36">
        <v>2048</v>
      </c>
      <c r="BF7" s="36">
        <v>1683.45</v>
      </c>
      <c r="BG7" s="36">
        <v>1639.74</v>
      </c>
      <c r="BH7" s="36">
        <v>1585.21</v>
      </c>
      <c r="BI7" s="36">
        <v>1557.43</v>
      </c>
      <c r="BJ7" s="36">
        <v>866.07</v>
      </c>
      <c r="BK7" s="36">
        <v>827.19</v>
      </c>
      <c r="BL7" s="36">
        <v>817.63</v>
      </c>
      <c r="BM7" s="36">
        <v>830.5</v>
      </c>
      <c r="BN7" s="36">
        <v>1029.24</v>
      </c>
      <c r="BO7" s="36">
        <v>1052.6600000000001</v>
      </c>
      <c r="BP7" s="36">
        <v>72.2</v>
      </c>
      <c r="BQ7" s="36">
        <v>81.53</v>
      </c>
      <c r="BR7" s="36">
        <v>69.11</v>
      </c>
      <c r="BS7" s="36">
        <v>59.56</v>
      </c>
      <c r="BT7" s="36">
        <v>73.209999999999994</v>
      </c>
      <c r="BU7" s="36">
        <v>43.46</v>
      </c>
      <c r="BV7" s="36">
        <v>45.01</v>
      </c>
      <c r="BW7" s="36">
        <v>46.31</v>
      </c>
      <c r="BX7" s="36">
        <v>43.66</v>
      </c>
      <c r="BY7" s="36">
        <v>43.13</v>
      </c>
      <c r="BZ7" s="36">
        <v>40.22</v>
      </c>
      <c r="CA7" s="36">
        <v>150</v>
      </c>
      <c r="CB7" s="36">
        <v>154.35</v>
      </c>
      <c r="CC7" s="36">
        <v>184.07</v>
      </c>
      <c r="CD7" s="36">
        <v>212.69</v>
      </c>
      <c r="CE7" s="36">
        <v>172.24</v>
      </c>
      <c r="CF7" s="36">
        <v>359.48</v>
      </c>
      <c r="CG7" s="36">
        <v>350.91</v>
      </c>
      <c r="CH7" s="36">
        <v>349.08</v>
      </c>
      <c r="CI7" s="36">
        <v>382.09</v>
      </c>
      <c r="CJ7" s="36">
        <v>392.03</v>
      </c>
      <c r="CK7" s="36">
        <v>424.58</v>
      </c>
      <c r="CL7" s="36">
        <v>48.19</v>
      </c>
      <c r="CM7" s="36">
        <v>46.19</v>
      </c>
      <c r="CN7" s="36">
        <v>43.57</v>
      </c>
      <c r="CO7" s="36">
        <v>43.57</v>
      </c>
      <c r="CP7" s="36">
        <v>41.95</v>
      </c>
      <c r="CQ7" s="36">
        <v>37.130000000000003</v>
      </c>
      <c r="CR7" s="36">
        <v>38.24</v>
      </c>
      <c r="CS7" s="36">
        <v>39.42</v>
      </c>
      <c r="CT7" s="36">
        <v>39.68</v>
      </c>
      <c r="CU7" s="36">
        <v>35.64</v>
      </c>
      <c r="CV7" s="36">
        <v>33.9</v>
      </c>
      <c r="CW7" s="36">
        <v>89.06</v>
      </c>
      <c r="CX7" s="36">
        <v>90.25</v>
      </c>
      <c r="CY7" s="36">
        <v>90.3</v>
      </c>
      <c r="CZ7" s="36">
        <v>90.86</v>
      </c>
      <c r="DA7" s="36">
        <v>90.99</v>
      </c>
      <c r="DB7" s="36">
        <v>81.8</v>
      </c>
      <c r="DC7" s="36">
        <v>81.84</v>
      </c>
      <c r="DD7" s="36">
        <v>82.97</v>
      </c>
      <c r="DE7" s="36">
        <v>83.95</v>
      </c>
      <c r="DF7" s="36">
        <v>82.92</v>
      </c>
      <c r="DG7" s="36">
        <v>77.87</v>
      </c>
      <c r="DH7" s="36">
        <v>9.4499999999999993</v>
      </c>
      <c r="DI7" s="36">
        <v>10.92</v>
      </c>
      <c r="DJ7" s="36">
        <v>12.35</v>
      </c>
      <c r="DK7" s="36">
        <v>30.61</v>
      </c>
      <c r="DL7" s="36">
        <v>33.69</v>
      </c>
      <c r="DM7" s="36">
        <v>11.81</v>
      </c>
      <c r="DN7" s="36">
        <v>13.09</v>
      </c>
      <c r="DO7" s="36">
        <v>10.75</v>
      </c>
      <c r="DP7" s="36">
        <v>23.85</v>
      </c>
      <c r="DQ7" s="36">
        <v>27.17</v>
      </c>
      <c r="DR7" s="36">
        <v>25.29</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0.02</v>
      </c>
      <c r="EJ7" s="36">
        <v>0</v>
      </c>
      <c r="EK7" s="36">
        <v>0.14000000000000001</v>
      </c>
      <c r="EL7" s="36">
        <v>0.05</v>
      </c>
      <c r="EM7" s="36">
        <v>0.18</v>
      </c>
      <c r="EN7" s="36">
        <v>0.13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2017-02-13T01:11:52Z</cp:lastPrinted>
  <dcterms:created xsi:type="dcterms:W3CDTF">2017-02-08T02:42:07Z</dcterms:created>
  <dcterms:modified xsi:type="dcterms:W3CDTF">2017-02-22T01:21:27Z</dcterms:modified>
  <cp:category/>
</cp:coreProperties>
</file>