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0" yWindow="0" windowWidth="20490" windowHeight="7950"/>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AY8" i="4" s="1"/>
  <c r="R6" i="5"/>
  <c r="Q6" i="5"/>
  <c r="P6" i="5"/>
  <c r="O6" i="5"/>
  <c r="N6" i="5"/>
  <c r="M6" i="5"/>
  <c r="L6" i="5"/>
  <c r="Z8" i="4" s="1"/>
  <c r="K6" i="5"/>
  <c r="R8" i="4" s="1"/>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Z10" i="4"/>
  <c r="R10" i="4"/>
  <c r="J10" i="4"/>
  <c r="B10" i="4"/>
  <c r="AQ8" i="4"/>
  <c r="AI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<sst xmlns="http://schemas.openxmlformats.org/spreadsheetml/2006/main" count="218" uniqueCount="108">
  <si>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</si>
  <si>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</si>
  <si>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</si>
  <si>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</si>
  <si>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</si>
  <si>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</si>
  <si>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</si>
  <si>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</si>
  <si>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</si>
  <si>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</si>
  <si>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</si>
  <si>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</si>
  <si>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</si>
  <si>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</si>
  <si>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</si>
  <si>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</si>
  <si>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</si>
  <si>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</si>
  <si>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</si>
  <si>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</si>
  <si>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</si>
  <si>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</si>
  <si>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</si>
  <si>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</si>
  <si>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</si>
  <si>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</si>
  <si>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</si>
  <si>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</si>
  <si>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</si>
  <si>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</si>
  <si>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</si>
  <si>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</si>
  <si>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</si>
  <si>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</si>
  <si>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</si>
  <si>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</si>
  <si>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</si>
  <si>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</si>
  <si>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</si>
  <si>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</si>
  <si>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</si>
  <si>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</si>
  <si>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</si>
  <si>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</si>
  <si>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</si>
  <si>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</si>
  <si>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</si>
  <si>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</si>
  <si>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</si>
  <si>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</si>
  <si>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</si>
  <si>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</si>
  <si>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</si>
  <si>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</si>
  <si>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</si>
  <si>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</si>
  <si>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</si>
  <si>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</si>
  <si>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</si>
  <si>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</si>
  <si>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</si>
  <si>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</si>
  <si>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</si>
  <si>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</si>
  <si>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</si>
  <si>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</si>
  <si>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</si>
  <si>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</si>
  <si>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</si>
  <si>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</si>
  <si>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</si>
  <si>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</si>
  <si>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</si>
  <si>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</si>
  <si>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</si>
  <si>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</si>
  <si>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</si>
  <si>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</si>
  <si>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</si>
  <si>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</si>
  <si>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</si>
  <si>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</si>
  <si>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</si>
  <si>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</si>
  <si>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</si>
  <si>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</si>
  <si>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</si>
  <si>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</si>
  <si>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</si>
  <si>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</si>
  <si>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</si>
  <si>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</si>
  <si>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</si>
  <si>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宮崎県　都城市</t>
  </si>
  <si>
    <t>法非適用</t>
  </si>
  <si>
    <t>水道事業</t>
  </si>
  <si>
    <t>簡易水道事業</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</si>
  <si>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</si>
  <si>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</si>
  <si>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</si>
  <si>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</si>
  <si>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</si>
  <si>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</si>
  <si>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</si>
  <si>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</si>
  <si>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年で見ますと、給水収益は年々減少傾向にあります。一方で、老朽施設更新などの施設投資は増加していく厳しい状況にあります。現在、段階的に上水道事業への統合を進めておりますが、この効果を検証しながら、同時に今後の水需要の動向を踏まえ、計画的に施設の改良・更新を行うなど、効率的な経営に努める必要があります。</t>
    <phoneticPr fontId="4"/>
  </si>
  <si>
    <t>「管路の更新投資の実施状況」に表される「管路更新率」は、類似団体と比較しても遅れている状態です。
  今後、更新の必要性が高い箇所から、財源の確保や経営に与える影響等を踏まえて更新を行う必要があります。</t>
    <phoneticPr fontId="4"/>
  </si>
  <si>
    <t xml:space="preserve">  「単年度の収支」については、「収益的収支比率」が黒字を示す100％となっておらず、一般会計からの繰入金に依存しているため、さらなる経営の健全性の向上に取り組む必要があります。
　「債務残高」については、「企業債残高対給水収益比率」の増加傾向が見られます。これは、上水道事業への統合にむけて整備している資本的支出の増加によるものとなっています。今後も投資規模が適切であるか検証を行い、計画的に建設改良事業を行っていく必要があります。
　「料金水準の適切性」は「料金回収率」が100％に満たないため、経営に必要な経費を、料金でまかなえていない状況にあります。給水人口が少ないため、料金でまかなえていませんが、現在進めております上水道事業への統合による効果も見ながら、検証する必要があります。
　「費用の効率性」については、類似団体より低い状況にありますが、給水原価は増加傾向にあります。今後も費用の削減に努めた経営を行っていく必要があります。
　「施設の効率性」におきましては、「施設利用率」が示すとおり、概ね70％程度で推移しています。施設につきましては、現在、統廃合することで適切な施設規模になるよう進めております。
　「供給した配水量の効率性」については「有収率」が示しているとおり、類似団体より高く、経年でも上昇傾向にあります。今後も、引き続き漏水調査を行っていき、さらなる向上の必要があります。</t>
    <rPh sb="43" eb="45">
      <t>イッパン</t>
    </rPh>
    <rPh sb="45" eb="47">
      <t>カイケイ</t>
    </rPh>
    <rPh sb="50" eb="53">
      <t>クリイレキン</t>
    </rPh>
    <rPh sb="54" eb="56">
      <t>イゾン</t>
    </rPh>
    <rPh sb="173" eb="175">
      <t>コンゴ</t>
    </rPh>
    <rPh sb="176" eb="178">
      <t>トウシ</t>
    </rPh>
    <rPh sb="178" eb="180">
      <t>キボ</t>
    </rPh>
    <rPh sb="190" eb="191">
      <t>オコナ</t>
    </rPh>
    <rPh sb="348" eb="350">
      <t>ヒヨウ</t>
    </rPh>
    <rPh sb="351" eb="354">
      <t>コウリツセイ</t>
    </rPh>
    <rPh sb="378" eb="380">
      <t>キュウスイ</t>
    </rPh>
    <rPh sb="380" eb="382">
      <t>ゲンカ</t>
    </rPh>
    <rPh sb="383" eb="385">
      <t>ゾウカ</t>
    </rPh>
    <rPh sb="385" eb="387">
      <t>ケイコウ</t>
    </rPh>
    <rPh sb="405" eb="407">
      <t>ケイエイ</t>
    </rPh>
    <rPh sb="408" eb="409">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</si>
</sst>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b/>
      <sz val="12"/>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9" xfId="0" applyFont="1" applyBorder="1" applyAlignment="1">
      <alignment horizontal="left" vertical="center"/>
    </xf>
    <xf numFmtId="0" fontId="22" fillId="0" borderId="0" xfId="0" applyFont="1" applyBorder="1" applyAlignment="1">
      <alignment horizontal="left" vertical="center"/>
    </xf>
    <xf numFmtId="0" fontId="22" fillId="0" borderId="10" xfId="0" applyFont="1" applyBorder="1" applyAlignment="1">
      <alignment horizontal="left" vertical="center"/>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0.14000000000000001</c:v>
                </c:pt>
                <c:pt idx="1">
                  <c:v>0.82</c:v>
                </c:pt>
                <c:pt idx="2">
                  <c:v>0.55000000000000004</c:v>
                </c:pt>
                <c:pt idx="3">
                  <c:v>0.69</c:v>
                </c:pt>
                <c:pt idx="4">
                  <c:v>0.32</c:v>
                </c:pt>
              </c:numCache>
            </c:numRef>
          </c:val>
        </c:ser>
        <c:dLbls>
          <c:showLegendKey val="0"/>
          <c:showVal val="0"/>
          <c:showCatName val="0"/>
          <c:showSerName val="0"/>
          <c:showPercent val="0"/>
          <c:showBubbleSize val="0"/>
        </c:dLbls>
        <c:gapWidth val="150"/>
        <c:axId val="143817344"/>
        <c:axId val="143827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1.08</c:v>
                </c:pt>
                <c:pt idx="1">
                  <c:v>0.69</c:v>
                </c:pt>
                <c:pt idx="2">
                  <c:v>0.89</c:v>
                </c:pt>
                <c:pt idx="3">
                  <c:v>0.98</c:v>
                </c:pt>
                <c:pt idx="4">
                  <c:v>0.76</c:v>
                </c:pt>
              </c:numCache>
            </c:numRef>
          </c:val>
          <c:smooth val="0"/>
        </c:ser>
        <c:dLbls>
          <c:showLegendKey val="0"/>
          <c:showVal val="0"/>
          <c:showCatName val="0"/>
          <c:showSerName val="0"/>
          <c:showPercent val="0"/>
          <c:showBubbleSize val="0"/>
        </c:dLbls>
        <c:marker val="1"/>
        <c:smooth val="0"/>
        <c:axId val="143817344"/>
        <c:axId val="143827712"/>
      </c:lineChart>
      <c:dateAx>
        <c:axId val="143817344"/>
        <c:scaling>
          <c:orientation val="minMax"/>
        </c:scaling>
        <c:delete val="1"/>
        <c:axPos val="b"/>
        <c:numFmt formatCode="ge" sourceLinked="1"/>
        <c:majorTickMark val="none"/>
        <c:minorTickMark val="none"/>
        <c:tickLblPos val="none"/>
        <c:crossAx val="143827712"/>
        <c:crosses val="autoZero"/>
        <c:auto val="1"/>
        <c:lblOffset val="100"/>
        <c:baseTimeUnit val="years"/>
      </c:dateAx>
      <c:valAx>
        <c:axId val="143827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81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92.59</c:v>
                </c:pt>
                <c:pt idx="1">
                  <c:v>90.78</c:v>
                </c:pt>
                <c:pt idx="2">
                  <c:v>90.67</c:v>
                </c:pt>
                <c:pt idx="3">
                  <c:v>88.64</c:v>
                </c:pt>
                <c:pt idx="4">
                  <c:v>91.07</c:v>
                </c:pt>
              </c:numCache>
            </c:numRef>
          </c:val>
        </c:ser>
        <c:dLbls>
          <c:showLegendKey val="0"/>
          <c:showVal val="0"/>
          <c:showCatName val="0"/>
          <c:showSerName val="0"/>
          <c:showPercent val="0"/>
          <c:showBubbleSize val="0"/>
        </c:dLbls>
        <c:gapWidth val="150"/>
        <c:axId val="145697792"/>
        <c:axId val="145708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75.239999999999995</c:v>
                </c:pt>
                <c:pt idx="1">
                  <c:v>73.63</c:v>
                </c:pt>
                <c:pt idx="2">
                  <c:v>75.709999999999994</c:v>
                </c:pt>
                <c:pt idx="3">
                  <c:v>75.09</c:v>
                </c:pt>
                <c:pt idx="4">
                  <c:v>75.34</c:v>
                </c:pt>
              </c:numCache>
            </c:numRef>
          </c:val>
          <c:smooth val="0"/>
        </c:ser>
        <c:dLbls>
          <c:showLegendKey val="0"/>
          <c:showVal val="0"/>
          <c:showCatName val="0"/>
          <c:showSerName val="0"/>
          <c:showPercent val="0"/>
          <c:showBubbleSize val="0"/>
        </c:dLbls>
        <c:marker val="1"/>
        <c:smooth val="0"/>
        <c:axId val="145697792"/>
        <c:axId val="145708160"/>
      </c:lineChart>
      <c:dateAx>
        <c:axId val="145697792"/>
        <c:scaling>
          <c:orientation val="minMax"/>
        </c:scaling>
        <c:delete val="1"/>
        <c:axPos val="b"/>
        <c:numFmt formatCode="ge" sourceLinked="1"/>
        <c:majorTickMark val="none"/>
        <c:minorTickMark val="none"/>
        <c:tickLblPos val="none"/>
        <c:crossAx val="145708160"/>
        <c:crosses val="autoZero"/>
        <c:auto val="1"/>
        <c:lblOffset val="100"/>
        <c:baseTimeUnit val="years"/>
      </c:dateAx>
      <c:valAx>
        <c:axId val="14570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69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5721984"/>
        <c:axId val="145736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5721984"/>
        <c:axId val="145736448"/>
      </c:lineChart>
      <c:dateAx>
        <c:axId val="145721984"/>
        <c:scaling>
          <c:orientation val="minMax"/>
        </c:scaling>
        <c:delete val="1"/>
        <c:axPos val="b"/>
        <c:numFmt formatCode="ge" sourceLinked="1"/>
        <c:majorTickMark val="none"/>
        <c:minorTickMark val="none"/>
        <c:tickLblPos val="none"/>
        <c:crossAx val="145736448"/>
        <c:crosses val="autoZero"/>
        <c:auto val="1"/>
        <c:lblOffset val="100"/>
        <c:baseTimeUnit val="years"/>
      </c:dateAx>
      <c:valAx>
        <c:axId val="14573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72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6831616"/>
        <c:axId val="146837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6831616"/>
        <c:axId val="146837888"/>
      </c:lineChart>
      <c:dateAx>
        <c:axId val="146831616"/>
        <c:scaling>
          <c:orientation val="minMax"/>
        </c:scaling>
        <c:delete val="1"/>
        <c:axPos val="b"/>
        <c:numFmt formatCode="ge" sourceLinked="1"/>
        <c:majorTickMark val="none"/>
        <c:minorTickMark val="none"/>
        <c:tickLblPos val="none"/>
        <c:crossAx val="146837888"/>
        <c:crosses val="autoZero"/>
        <c:auto val="1"/>
        <c:lblOffset val="100"/>
        <c:baseTimeUnit val="years"/>
      </c:dateAx>
      <c:valAx>
        <c:axId val="14683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83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7200256"/>
        <c:axId val="14720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7200256"/>
        <c:axId val="147206528"/>
      </c:lineChart>
      <c:dateAx>
        <c:axId val="147200256"/>
        <c:scaling>
          <c:orientation val="minMax"/>
        </c:scaling>
        <c:delete val="1"/>
        <c:axPos val="b"/>
        <c:numFmt formatCode="ge" sourceLinked="1"/>
        <c:majorTickMark val="none"/>
        <c:minorTickMark val="none"/>
        <c:tickLblPos val="none"/>
        <c:crossAx val="147206528"/>
        <c:crosses val="autoZero"/>
        <c:auto val="1"/>
        <c:lblOffset val="100"/>
        <c:baseTimeUnit val="years"/>
      </c:dateAx>
      <c:valAx>
        <c:axId val="14720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20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7231872"/>
        <c:axId val="147233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7231872"/>
        <c:axId val="147233792"/>
      </c:lineChart>
      <c:dateAx>
        <c:axId val="147231872"/>
        <c:scaling>
          <c:orientation val="minMax"/>
        </c:scaling>
        <c:delete val="1"/>
        <c:axPos val="b"/>
        <c:numFmt formatCode="ge" sourceLinked="1"/>
        <c:majorTickMark val="none"/>
        <c:minorTickMark val="none"/>
        <c:tickLblPos val="none"/>
        <c:crossAx val="147233792"/>
        <c:crosses val="autoZero"/>
        <c:auto val="1"/>
        <c:lblOffset val="100"/>
        <c:baseTimeUnit val="years"/>
      </c:dateAx>
      <c:valAx>
        <c:axId val="14723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23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470.28</c:v>
                </c:pt>
                <c:pt idx="1">
                  <c:v>595.71</c:v>
                </c:pt>
                <c:pt idx="2">
                  <c:v>669.45</c:v>
                </c:pt>
                <c:pt idx="3">
                  <c:v>811.14</c:v>
                </c:pt>
                <c:pt idx="4">
                  <c:v>927.2</c:v>
                </c:pt>
              </c:numCache>
            </c:numRef>
          </c:val>
        </c:ser>
        <c:dLbls>
          <c:showLegendKey val="0"/>
          <c:showVal val="0"/>
          <c:showCatName val="0"/>
          <c:showSerName val="0"/>
          <c:showPercent val="0"/>
          <c:showBubbleSize val="0"/>
        </c:dLbls>
        <c:gapWidth val="150"/>
        <c:axId val="146948864"/>
        <c:axId val="14695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1168.8</c:v>
                </c:pt>
                <c:pt idx="1">
                  <c:v>1158.82</c:v>
                </c:pt>
                <c:pt idx="2">
                  <c:v>1167.7</c:v>
                </c:pt>
                <c:pt idx="3">
                  <c:v>1228.58</c:v>
                </c:pt>
                <c:pt idx="4">
                  <c:v>1280.18</c:v>
                </c:pt>
              </c:numCache>
            </c:numRef>
          </c:val>
          <c:smooth val="0"/>
        </c:ser>
        <c:dLbls>
          <c:showLegendKey val="0"/>
          <c:showVal val="0"/>
          <c:showCatName val="0"/>
          <c:showSerName val="0"/>
          <c:showPercent val="0"/>
          <c:showBubbleSize val="0"/>
        </c:dLbls>
        <c:marker val="1"/>
        <c:smooth val="0"/>
        <c:axId val="146948864"/>
        <c:axId val="146950784"/>
      </c:lineChart>
      <c:dateAx>
        <c:axId val="146948864"/>
        <c:scaling>
          <c:orientation val="minMax"/>
        </c:scaling>
        <c:delete val="1"/>
        <c:axPos val="b"/>
        <c:numFmt formatCode="ge" sourceLinked="1"/>
        <c:majorTickMark val="none"/>
        <c:minorTickMark val="none"/>
        <c:tickLblPos val="none"/>
        <c:crossAx val="146950784"/>
        <c:crosses val="autoZero"/>
        <c:auto val="1"/>
        <c:lblOffset val="100"/>
        <c:baseTimeUnit val="years"/>
      </c:dateAx>
      <c:valAx>
        <c:axId val="14695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94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71.87</c:v>
                </c:pt>
                <c:pt idx="1">
                  <c:v>67.47</c:v>
                </c:pt>
                <c:pt idx="2">
                  <c:v>62.51</c:v>
                </c:pt>
                <c:pt idx="3">
                  <c:v>62.56</c:v>
                </c:pt>
                <c:pt idx="4">
                  <c:v>60.16</c:v>
                </c:pt>
              </c:numCache>
            </c:numRef>
          </c:val>
        </c:ser>
        <c:dLbls>
          <c:showLegendKey val="0"/>
          <c:showVal val="0"/>
          <c:showCatName val="0"/>
          <c:showSerName val="0"/>
          <c:showPercent val="0"/>
          <c:showBubbleSize val="0"/>
        </c:dLbls>
        <c:gapWidth val="150"/>
        <c:axId val="146989440"/>
        <c:axId val="146991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56.44</c:v>
                </c:pt>
                <c:pt idx="1">
                  <c:v>55.6</c:v>
                </c:pt>
                <c:pt idx="2">
                  <c:v>54.43</c:v>
                </c:pt>
                <c:pt idx="3">
                  <c:v>53.81</c:v>
                </c:pt>
                <c:pt idx="4">
                  <c:v>53.62</c:v>
                </c:pt>
              </c:numCache>
            </c:numRef>
          </c:val>
          <c:smooth val="0"/>
        </c:ser>
        <c:dLbls>
          <c:showLegendKey val="0"/>
          <c:showVal val="0"/>
          <c:showCatName val="0"/>
          <c:showSerName val="0"/>
          <c:showPercent val="0"/>
          <c:showBubbleSize val="0"/>
        </c:dLbls>
        <c:marker val="1"/>
        <c:smooth val="0"/>
        <c:axId val="146989440"/>
        <c:axId val="146991360"/>
      </c:lineChart>
      <c:dateAx>
        <c:axId val="146989440"/>
        <c:scaling>
          <c:orientation val="minMax"/>
        </c:scaling>
        <c:delete val="1"/>
        <c:axPos val="b"/>
        <c:numFmt formatCode="ge" sourceLinked="1"/>
        <c:majorTickMark val="none"/>
        <c:minorTickMark val="none"/>
        <c:tickLblPos val="none"/>
        <c:crossAx val="146991360"/>
        <c:crosses val="autoZero"/>
        <c:auto val="1"/>
        <c:lblOffset val="100"/>
        <c:baseTimeUnit val="years"/>
      </c:dateAx>
      <c:valAx>
        <c:axId val="14699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98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171.8</c:v>
                </c:pt>
                <c:pt idx="1">
                  <c:v>184.43</c:v>
                </c:pt>
                <c:pt idx="2">
                  <c:v>198.18</c:v>
                </c:pt>
                <c:pt idx="3">
                  <c:v>200.3</c:v>
                </c:pt>
                <c:pt idx="4">
                  <c:v>210.1</c:v>
                </c:pt>
              </c:numCache>
            </c:numRef>
          </c:val>
        </c:ser>
        <c:dLbls>
          <c:showLegendKey val="0"/>
          <c:showVal val="0"/>
          <c:showCatName val="0"/>
          <c:showSerName val="0"/>
          <c:showPercent val="0"/>
          <c:showBubbleSize val="0"/>
        </c:dLbls>
        <c:gapWidth val="150"/>
        <c:axId val="147086720"/>
        <c:axId val="147092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270.7</c:v>
                </c:pt>
                <c:pt idx="1">
                  <c:v>275.86</c:v>
                </c:pt>
                <c:pt idx="2">
                  <c:v>279.8</c:v>
                </c:pt>
                <c:pt idx="3">
                  <c:v>284.64999999999998</c:v>
                </c:pt>
                <c:pt idx="4">
                  <c:v>287.7</c:v>
                </c:pt>
              </c:numCache>
            </c:numRef>
          </c:val>
          <c:smooth val="0"/>
        </c:ser>
        <c:dLbls>
          <c:showLegendKey val="0"/>
          <c:showVal val="0"/>
          <c:showCatName val="0"/>
          <c:showSerName val="0"/>
          <c:showPercent val="0"/>
          <c:showBubbleSize val="0"/>
        </c:dLbls>
        <c:marker val="1"/>
        <c:smooth val="0"/>
        <c:axId val="147086720"/>
        <c:axId val="147092992"/>
      </c:lineChart>
      <c:dateAx>
        <c:axId val="147086720"/>
        <c:scaling>
          <c:orientation val="minMax"/>
        </c:scaling>
        <c:delete val="1"/>
        <c:axPos val="b"/>
        <c:numFmt formatCode="ge" sourceLinked="1"/>
        <c:majorTickMark val="none"/>
        <c:minorTickMark val="none"/>
        <c:tickLblPos val="none"/>
        <c:crossAx val="147092992"/>
        <c:crosses val="autoZero"/>
        <c:auto val="1"/>
        <c:lblOffset val="100"/>
        <c:baseTimeUnit val="years"/>
      </c:dateAx>
      <c:valAx>
        <c:axId val="14709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08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73.680000000000007</c:v>
                </c:pt>
                <c:pt idx="1">
                  <c:v>69.12</c:v>
                </c:pt>
                <c:pt idx="2">
                  <c:v>70.17</c:v>
                </c:pt>
                <c:pt idx="3">
                  <c:v>68.14</c:v>
                </c:pt>
                <c:pt idx="4">
                  <c:v>66.53</c:v>
                </c:pt>
              </c:numCache>
            </c:numRef>
          </c:val>
        </c:ser>
        <c:dLbls>
          <c:showLegendKey val="0"/>
          <c:showVal val="0"/>
          <c:showCatName val="0"/>
          <c:showSerName val="0"/>
          <c:showPercent val="0"/>
          <c:showBubbleSize val="0"/>
        </c:dLbls>
        <c:gapWidth val="150"/>
        <c:axId val="147110912"/>
        <c:axId val="14726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59.84</c:v>
                </c:pt>
                <c:pt idx="1">
                  <c:v>60.66</c:v>
                </c:pt>
                <c:pt idx="2">
                  <c:v>60.17</c:v>
                </c:pt>
                <c:pt idx="3">
                  <c:v>58.96</c:v>
                </c:pt>
                <c:pt idx="4">
                  <c:v>58.1</c:v>
                </c:pt>
              </c:numCache>
            </c:numRef>
          </c:val>
          <c:smooth val="0"/>
        </c:ser>
        <c:dLbls>
          <c:showLegendKey val="0"/>
          <c:showVal val="0"/>
          <c:showCatName val="0"/>
          <c:showSerName val="0"/>
          <c:showPercent val="0"/>
          <c:showBubbleSize val="0"/>
        </c:dLbls>
        <c:marker val="1"/>
        <c:smooth val="0"/>
        <c:axId val="147110912"/>
        <c:axId val="147260544"/>
      </c:lineChart>
      <c:dateAx>
        <c:axId val="147110912"/>
        <c:scaling>
          <c:orientation val="minMax"/>
        </c:scaling>
        <c:delete val="1"/>
        <c:axPos val="b"/>
        <c:numFmt formatCode="ge" sourceLinked="1"/>
        <c:majorTickMark val="none"/>
        <c:minorTickMark val="none"/>
        <c:tickLblPos val="none"/>
        <c:crossAx val="147260544"/>
        <c:crosses val="autoZero"/>
        <c:auto val="1"/>
        <c:lblOffset val="100"/>
        <c:baseTimeUnit val="years"/>
      </c:dateAx>
      <c:valAx>
        <c:axId val="14726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11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77.790000000000006</c:v>
                </c:pt>
                <c:pt idx="1">
                  <c:v>79.260000000000005</c:v>
                </c:pt>
                <c:pt idx="2">
                  <c:v>78.48</c:v>
                </c:pt>
                <c:pt idx="3">
                  <c:v>79.23</c:v>
                </c:pt>
                <c:pt idx="4">
                  <c:v>82.17</c:v>
                </c:pt>
              </c:numCache>
            </c:numRef>
          </c:val>
        </c:ser>
        <c:dLbls>
          <c:showLegendKey val="0"/>
          <c:showVal val="0"/>
          <c:showCatName val="0"/>
          <c:showSerName val="0"/>
          <c:showPercent val="0"/>
          <c:showBubbleSize val="0"/>
        </c:dLbls>
        <c:gapWidth val="150"/>
        <c:axId val="147290752"/>
        <c:axId val="147292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77.989999999999995</c:v>
                </c:pt>
                <c:pt idx="1">
                  <c:v>77.319999999999993</c:v>
                </c:pt>
                <c:pt idx="2">
                  <c:v>76.680000000000007</c:v>
                </c:pt>
                <c:pt idx="3">
                  <c:v>76.58</c:v>
                </c:pt>
                <c:pt idx="4">
                  <c:v>76.69</c:v>
                </c:pt>
              </c:numCache>
            </c:numRef>
          </c:val>
          <c:smooth val="0"/>
        </c:ser>
        <c:dLbls>
          <c:showLegendKey val="0"/>
          <c:showVal val="0"/>
          <c:showCatName val="0"/>
          <c:showSerName val="0"/>
          <c:showPercent val="0"/>
          <c:showBubbleSize val="0"/>
        </c:dLbls>
        <c:marker val="1"/>
        <c:smooth val="0"/>
        <c:axId val="147290752"/>
        <c:axId val="147292928"/>
      </c:lineChart>
      <c:dateAx>
        <c:axId val="147290752"/>
        <c:scaling>
          <c:orientation val="minMax"/>
        </c:scaling>
        <c:delete val="1"/>
        <c:axPos val="b"/>
        <c:numFmt formatCode="ge" sourceLinked="1"/>
        <c:majorTickMark val="none"/>
        <c:minorTickMark val="none"/>
        <c:tickLblPos val="none"/>
        <c:crossAx val="147292928"/>
        <c:crosses val="autoZero"/>
        <c:auto val="1"/>
        <c:lblOffset val="100"/>
        <c:baseTimeUnit val="years"/>
      </c:dateAx>
      <c:valAx>
        <c:axId val="14729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29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宮崎県　都城市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D2</v>
      </c>
      <c r="AA8" s="52"/>
      <c r="AB8" s="52"/>
      <c r="AC8" s="52"/>
      <c r="AD8" s="52"/>
      <c r="AE8" s="52"/>
      <c r="AF8" s="52"/>
      <c r="AG8" s="53"/>
      <c r="AH8" s="3"/>
      <c r="AI8" s="54">
        <f>データ!Q6</f>
        <v>168448</v>
      </c>
      <c r="AJ8" s="55"/>
      <c r="AK8" s="55"/>
      <c r="AL8" s="55"/>
      <c r="AM8" s="55"/>
      <c r="AN8" s="55"/>
      <c r="AO8" s="55"/>
      <c r="AP8" s="56"/>
      <c r="AQ8" s="46">
        <f>データ!R6</f>
        <v>653.36</v>
      </c>
      <c r="AR8" s="46"/>
      <c r="AS8" s="46"/>
      <c r="AT8" s="46"/>
      <c r="AU8" s="46"/>
      <c r="AV8" s="46"/>
      <c r="AW8" s="46"/>
      <c r="AX8" s="46"/>
      <c r="AY8" s="46">
        <f>データ!S6</f>
        <v>257.82</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5.01</v>
      </c>
      <c r="S10" s="46"/>
      <c r="T10" s="46"/>
      <c r="U10" s="46"/>
      <c r="V10" s="46"/>
      <c r="W10" s="46"/>
      <c r="X10" s="46"/>
      <c r="Y10" s="46"/>
      <c r="Z10" s="74">
        <f>データ!P6</f>
        <v>2293</v>
      </c>
      <c r="AA10" s="74"/>
      <c r="AB10" s="74"/>
      <c r="AC10" s="74"/>
      <c r="AD10" s="74"/>
      <c r="AE10" s="74"/>
      <c r="AF10" s="74"/>
      <c r="AG10" s="74"/>
      <c r="AH10" s="2"/>
      <c r="AI10" s="74">
        <f>データ!T6</f>
        <v>8409</v>
      </c>
      <c r="AJ10" s="74"/>
      <c r="AK10" s="74"/>
      <c r="AL10" s="74"/>
      <c r="AM10" s="74"/>
      <c r="AN10" s="74"/>
      <c r="AO10" s="74"/>
      <c r="AP10" s="74"/>
      <c r="AQ10" s="46">
        <f>データ!U6</f>
        <v>40.74</v>
      </c>
      <c r="AR10" s="46"/>
      <c r="AS10" s="46"/>
      <c r="AT10" s="46"/>
      <c r="AU10" s="46"/>
      <c r="AV10" s="46"/>
      <c r="AW10" s="46"/>
      <c r="AX10" s="46"/>
      <c r="AY10" s="46">
        <f>データ!V6</f>
        <v>206.41</v>
      </c>
      <c r="AZ10" s="46"/>
      <c r="BA10" s="46"/>
      <c r="BB10" s="46"/>
      <c r="BC10" s="46"/>
      <c r="BD10" s="46"/>
      <c r="BE10" s="46"/>
      <c r="BF10" s="46"/>
      <c r="BG10" s="3"/>
      <c r="BH10" s="3"/>
      <c r="BI10" s="3"/>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68" t="s">
        <v>24</v>
      </c>
      <c r="BM14" s="69"/>
      <c r="BN14" s="69"/>
      <c r="BO14" s="69"/>
      <c r="BP14" s="69"/>
      <c r="BQ14" s="69"/>
      <c r="BR14" s="69"/>
      <c r="BS14" s="69"/>
      <c r="BT14" s="69"/>
      <c r="BU14" s="69"/>
      <c r="BV14" s="69"/>
      <c r="BW14" s="69"/>
      <c r="BX14" s="69"/>
      <c r="BY14" s="69"/>
      <c r="BZ14" s="70"/>
    </row>
    <row r="15" spans="1:78" ht="13.5" customHeight="1">
      <c r="A15" s="2"/>
      <c r="B15" s="65"/>
      <c r="C15" s="66"/>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AY15" s="66"/>
      <c r="AZ15" s="66"/>
      <c r="BA15" s="66"/>
      <c r="BB15" s="66"/>
      <c r="BC15" s="66"/>
      <c r="BD15" s="66"/>
      <c r="BE15" s="66"/>
      <c r="BF15" s="66"/>
      <c r="BG15" s="66"/>
      <c r="BH15" s="66"/>
      <c r="BI15" s="66"/>
      <c r="BJ15" s="67"/>
      <c r="BK15" s="2"/>
      <c r="BL15" s="71"/>
      <c r="BM15" s="72"/>
      <c r="BN15" s="72"/>
      <c r="BO15" s="72"/>
      <c r="BP15" s="72"/>
      <c r="BQ15" s="72"/>
      <c r="BR15" s="72"/>
      <c r="BS15" s="72"/>
      <c r="BT15" s="72"/>
      <c r="BU15" s="72"/>
      <c r="BV15" s="72"/>
      <c r="BW15" s="72"/>
      <c r="BX15" s="72"/>
      <c r="BY15" s="72"/>
      <c r="BZ15" s="73"/>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107</v>
      </c>
      <c r="BM16" s="84"/>
      <c r="BN16" s="84"/>
      <c r="BO16" s="84"/>
      <c r="BP16" s="84"/>
      <c r="BQ16" s="84"/>
      <c r="BR16" s="84"/>
      <c r="BS16" s="84"/>
      <c r="BT16" s="84"/>
      <c r="BU16" s="84"/>
      <c r="BV16" s="84"/>
      <c r="BW16" s="84"/>
      <c r="BX16" s="84"/>
      <c r="BY16" s="84"/>
      <c r="BZ16" s="85"/>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c r="A34" s="2"/>
      <c r="B34" s="16"/>
      <c r="C34" s="57" t="s">
        <v>25</v>
      </c>
      <c r="D34" s="57"/>
      <c r="E34" s="57"/>
      <c r="F34" s="57"/>
      <c r="G34" s="57"/>
      <c r="H34" s="57"/>
      <c r="I34" s="57"/>
      <c r="J34" s="57"/>
      <c r="K34" s="57"/>
      <c r="L34" s="57"/>
      <c r="M34" s="57"/>
      <c r="N34" s="57"/>
      <c r="O34" s="57"/>
      <c r="P34" s="57"/>
      <c r="Q34" s="19"/>
      <c r="R34" s="57" t="s">
        <v>26</v>
      </c>
      <c r="S34" s="57"/>
      <c r="T34" s="57"/>
      <c r="U34" s="57"/>
      <c r="V34" s="57"/>
      <c r="W34" s="57"/>
      <c r="X34" s="57"/>
      <c r="Y34" s="57"/>
      <c r="Z34" s="57"/>
      <c r="AA34" s="57"/>
      <c r="AB34" s="57"/>
      <c r="AC34" s="57"/>
      <c r="AD34" s="57"/>
      <c r="AE34" s="57"/>
      <c r="AF34" s="19"/>
      <c r="AG34" s="57" t="s">
        <v>27</v>
      </c>
      <c r="AH34" s="57"/>
      <c r="AI34" s="57"/>
      <c r="AJ34" s="57"/>
      <c r="AK34" s="57"/>
      <c r="AL34" s="57"/>
      <c r="AM34" s="57"/>
      <c r="AN34" s="57"/>
      <c r="AO34" s="57"/>
      <c r="AP34" s="57"/>
      <c r="AQ34" s="57"/>
      <c r="AR34" s="57"/>
      <c r="AS34" s="57"/>
      <c r="AT34" s="57"/>
      <c r="AU34" s="19"/>
      <c r="AV34" s="57" t="s">
        <v>28</v>
      </c>
      <c r="AW34" s="57"/>
      <c r="AX34" s="57"/>
      <c r="AY34" s="57"/>
      <c r="AZ34" s="57"/>
      <c r="BA34" s="57"/>
      <c r="BB34" s="57"/>
      <c r="BC34" s="57"/>
      <c r="BD34" s="57"/>
      <c r="BE34" s="57"/>
      <c r="BF34" s="57"/>
      <c r="BG34" s="57"/>
      <c r="BH34" s="57"/>
      <c r="BI34" s="57"/>
      <c r="BJ34" s="18"/>
      <c r="BK34" s="2"/>
      <c r="BL34" s="83"/>
      <c r="BM34" s="84"/>
      <c r="BN34" s="84"/>
      <c r="BO34" s="84"/>
      <c r="BP34" s="84"/>
      <c r="BQ34" s="84"/>
      <c r="BR34" s="84"/>
      <c r="BS34" s="84"/>
      <c r="BT34" s="84"/>
      <c r="BU34" s="84"/>
      <c r="BV34" s="84"/>
      <c r="BW34" s="84"/>
      <c r="BX34" s="84"/>
      <c r="BY34" s="84"/>
      <c r="BZ34" s="85"/>
    </row>
    <row r="35" spans="1:78" ht="13.5" customHeight="1">
      <c r="A35" s="2"/>
      <c r="B35" s="16"/>
      <c r="C35" s="57"/>
      <c r="D35" s="57"/>
      <c r="E35" s="57"/>
      <c r="F35" s="57"/>
      <c r="G35" s="57"/>
      <c r="H35" s="57"/>
      <c r="I35" s="57"/>
      <c r="J35" s="57"/>
      <c r="K35" s="57"/>
      <c r="L35" s="57"/>
      <c r="M35" s="57"/>
      <c r="N35" s="57"/>
      <c r="O35" s="57"/>
      <c r="P35" s="57"/>
      <c r="Q35" s="19"/>
      <c r="R35" s="57"/>
      <c r="S35" s="57"/>
      <c r="T35" s="57"/>
      <c r="U35" s="57"/>
      <c r="V35" s="57"/>
      <c r="W35" s="57"/>
      <c r="X35" s="57"/>
      <c r="Y35" s="57"/>
      <c r="Z35" s="57"/>
      <c r="AA35" s="57"/>
      <c r="AB35" s="57"/>
      <c r="AC35" s="57"/>
      <c r="AD35" s="57"/>
      <c r="AE35" s="57"/>
      <c r="AF35" s="19"/>
      <c r="AG35" s="57"/>
      <c r="AH35" s="57"/>
      <c r="AI35" s="57"/>
      <c r="AJ35" s="57"/>
      <c r="AK35" s="57"/>
      <c r="AL35" s="57"/>
      <c r="AM35" s="57"/>
      <c r="AN35" s="57"/>
      <c r="AO35" s="57"/>
      <c r="AP35" s="57"/>
      <c r="AQ35" s="57"/>
      <c r="AR35" s="57"/>
      <c r="AS35" s="57"/>
      <c r="AT35" s="57"/>
      <c r="AU35" s="19"/>
      <c r="AV35" s="57"/>
      <c r="AW35" s="57"/>
      <c r="AX35" s="57"/>
      <c r="AY35" s="57"/>
      <c r="AZ35" s="57"/>
      <c r="BA35" s="57"/>
      <c r="BB35" s="57"/>
      <c r="BC35" s="57"/>
      <c r="BD35" s="57"/>
      <c r="BE35" s="57"/>
      <c r="BF35" s="57"/>
      <c r="BG35" s="57"/>
      <c r="BH35" s="57"/>
      <c r="BI35" s="57"/>
      <c r="BJ35" s="18"/>
      <c r="BK35" s="2"/>
      <c r="BL35" s="83"/>
      <c r="BM35" s="84"/>
      <c r="BN35" s="84"/>
      <c r="BO35" s="84"/>
      <c r="BP35" s="84"/>
      <c r="BQ35" s="84"/>
      <c r="BR35" s="84"/>
      <c r="BS35" s="84"/>
      <c r="BT35" s="84"/>
      <c r="BU35" s="84"/>
      <c r="BV35" s="84"/>
      <c r="BW35" s="84"/>
      <c r="BX35" s="84"/>
      <c r="BY35" s="84"/>
      <c r="BZ35" s="85"/>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89" t="s">
        <v>29</v>
      </c>
      <c r="BM45" s="90"/>
      <c r="BN45" s="90"/>
      <c r="BO45" s="90"/>
      <c r="BP45" s="90"/>
      <c r="BQ45" s="90"/>
      <c r="BR45" s="90"/>
      <c r="BS45" s="90"/>
      <c r="BT45" s="90"/>
      <c r="BU45" s="90"/>
      <c r="BV45" s="90"/>
      <c r="BW45" s="90"/>
      <c r="BX45" s="90"/>
      <c r="BY45" s="90"/>
      <c r="BZ45" s="91"/>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92"/>
      <c r="BM46" s="93"/>
      <c r="BN46" s="93"/>
      <c r="BO46" s="93"/>
      <c r="BP46" s="93"/>
      <c r="BQ46" s="93"/>
      <c r="BR46" s="93"/>
      <c r="BS46" s="93"/>
      <c r="BT46" s="93"/>
      <c r="BU46" s="93"/>
      <c r="BV46" s="93"/>
      <c r="BW46" s="93"/>
      <c r="BX46" s="93"/>
      <c r="BY46" s="93"/>
      <c r="BZ46" s="94"/>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3" t="s">
        <v>106</v>
      </c>
      <c r="BM47" s="84"/>
      <c r="BN47" s="84"/>
      <c r="BO47" s="84"/>
      <c r="BP47" s="84"/>
      <c r="BQ47" s="84"/>
      <c r="BR47" s="84"/>
      <c r="BS47" s="84"/>
      <c r="BT47" s="84"/>
      <c r="BU47" s="84"/>
      <c r="BV47" s="84"/>
      <c r="BW47" s="84"/>
      <c r="BX47" s="84"/>
      <c r="BY47" s="84"/>
      <c r="BZ47" s="8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3"/>
      <c r="BM48" s="84"/>
      <c r="BN48" s="84"/>
      <c r="BO48" s="84"/>
      <c r="BP48" s="84"/>
      <c r="BQ48" s="84"/>
      <c r="BR48" s="84"/>
      <c r="BS48" s="84"/>
      <c r="BT48" s="84"/>
      <c r="BU48" s="84"/>
      <c r="BV48" s="84"/>
      <c r="BW48" s="84"/>
      <c r="BX48" s="84"/>
      <c r="BY48" s="84"/>
      <c r="BZ48" s="8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3"/>
      <c r="BM49" s="84"/>
      <c r="BN49" s="84"/>
      <c r="BO49" s="84"/>
      <c r="BP49" s="84"/>
      <c r="BQ49" s="84"/>
      <c r="BR49" s="84"/>
      <c r="BS49" s="84"/>
      <c r="BT49" s="84"/>
      <c r="BU49" s="84"/>
      <c r="BV49" s="84"/>
      <c r="BW49" s="84"/>
      <c r="BX49" s="84"/>
      <c r="BY49" s="84"/>
      <c r="BZ49" s="8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3"/>
      <c r="BM50" s="84"/>
      <c r="BN50" s="84"/>
      <c r="BO50" s="84"/>
      <c r="BP50" s="84"/>
      <c r="BQ50" s="84"/>
      <c r="BR50" s="84"/>
      <c r="BS50" s="84"/>
      <c r="BT50" s="84"/>
      <c r="BU50" s="84"/>
      <c r="BV50" s="84"/>
      <c r="BW50" s="84"/>
      <c r="BX50" s="84"/>
      <c r="BY50" s="84"/>
      <c r="BZ50" s="8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3"/>
      <c r="BM51" s="84"/>
      <c r="BN51" s="84"/>
      <c r="BO51" s="84"/>
      <c r="BP51" s="84"/>
      <c r="BQ51" s="84"/>
      <c r="BR51" s="84"/>
      <c r="BS51" s="84"/>
      <c r="BT51" s="84"/>
      <c r="BU51" s="84"/>
      <c r="BV51" s="84"/>
      <c r="BW51" s="84"/>
      <c r="BX51" s="84"/>
      <c r="BY51" s="84"/>
      <c r="BZ51" s="8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3"/>
      <c r="BM52" s="84"/>
      <c r="BN52" s="84"/>
      <c r="BO52" s="84"/>
      <c r="BP52" s="84"/>
      <c r="BQ52" s="84"/>
      <c r="BR52" s="84"/>
      <c r="BS52" s="84"/>
      <c r="BT52" s="84"/>
      <c r="BU52" s="84"/>
      <c r="BV52" s="84"/>
      <c r="BW52" s="84"/>
      <c r="BX52" s="84"/>
      <c r="BY52" s="84"/>
      <c r="BZ52" s="8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3"/>
      <c r="BM53" s="84"/>
      <c r="BN53" s="84"/>
      <c r="BO53" s="84"/>
      <c r="BP53" s="84"/>
      <c r="BQ53" s="84"/>
      <c r="BR53" s="84"/>
      <c r="BS53" s="84"/>
      <c r="BT53" s="84"/>
      <c r="BU53" s="84"/>
      <c r="BV53" s="84"/>
      <c r="BW53" s="84"/>
      <c r="BX53" s="84"/>
      <c r="BY53" s="84"/>
      <c r="BZ53" s="8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3"/>
      <c r="BM54" s="84"/>
      <c r="BN54" s="84"/>
      <c r="BO54" s="84"/>
      <c r="BP54" s="84"/>
      <c r="BQ54" s="84"/>
      <c r="BR54" s="84"/>
      <c r="BS54" s="84"/>
      <c r="BT54" s="84"/>
      <c r="BU54" s="84"/>
      <c r="BV54" s="84"/>
      <c r="BW54" s="84"/>
      <c r="BX54" s="84"/>
      <c r="BY54" s="84"/>
      <c r="BZ54" s="8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3"/>
      <c r="BM55" s="84"/>
      <c r="BN55" s="84"/>
      <c r="BO55" s="84"/>
      <c r="BP55" s="84"/>
      <c r="BQ55" s="84"/>
      <c r="BR55" s="84"/>
      <c r="BS55" s="84"/>
      <c r="BT55" s="84"/>
      <c r="BU55" s="84"/>
      <c r="BV55" s="84"/>
      <c r="BW55" s="84"/>
      <c r="BX55" s="84"/>
      <c r="BY55" s="84"/>
      <c r="BZ55" s="85"/>
    </row>
    <row r="56" spans="1:78" ht="13.5" customHeight="1">
      <c r="A56" s="2"/>
      <c r="B56" s="16"/>
      <c r="C56" s="57" t="s">
        <v>30</v>
      </c>
      <c r="D56" s="57"/>
      <c r="E56" s="57"/>
      <c r="F56" s="57"/>
      <c r="G56" s="57"/>
      <c r="H56" s="57"/>
      <c r="I56" s="57"/>
      <c r="J56" s="57"/>
      <c r="K56" s="57"/>
      <c r="L56" s="57"/>
      <c r="M56" s="57"/>
      <c r="N56" s="57"/>
      <c r="O56" s="57"/>
      <c r="P56" s="57"/>
      <c r="Q56" s="19"/>
      <c r="R56" s="57" t="s">
        <v>31</v>
      </c>
      <c r="S56" s="57"/>
      <c r="T56" s="57"/>
      <c r="U56" s="57"/>
      <c r="V56" s="57"/>
      <c r="W56" s="57"/>
      <c r="X56" s="57"/>
      <c r="Y56" s="57"/>
      <c r="Z56" s="57"/>
      <c r="AA56" s="57"/>
      <c r="AB56" s="57"/>
      <c r="AC56" s="57"/>
      <c r="AD56" s="57"/>
      <c r="AE56" s="57"/>
      <c r="AF56" s="19"/>
      <c r="AG56" s="57" t="s">
        <v>32</v>
      </c>
      <c r="AH56" s="57"/>
      <c r="AI56" s="57"/>
      <c r="AJ56" s="57"/>
      <c r="AK56" s="57"/>
      <c r="AL56" s="57"/>
      <c r="AM56" s="57"/>
      <c r="AN56" s="57"/>
      <c r="AO56" s="57"/>
      <c r="AP56" s="57"/>
      <c r="AQ56" s="57"/>
      <c r="AR56" s="57"/>
      <c r="AS56" s="57"/>
      <c r="AT56" s="57"/>
      <c r="AU56" s="19"/>
      <c r="AV56" s="57" t="s">
        <v>33</v>
      </c>
      <c r="AW56" s="57"/>
      <c r="AX56" s="57"/>
      <c r="AY56" s="57"/>
      <c r="AZ56" s="57"/>
      <c r="BA56" s="57"/>
      <c r="BB56" s="57"/>
      <c r="BC56" s="57"/>
      <c r="BD56" s="57"/>
      <c r="BE56" s="57"/>
      <c r="BF56" s="57"/>
      <c r="BG56" s="57"/>
      <c r="BH56" s="57"/>
      <c r="BI56" s="57"/>
      <c r="BJ56" s="18"/>
      <c r="BK56" s="2"/>
      <c r="BL56" s="83"/>
      <c r="BM56" s="84"/>
      <c r="BN56" s="84"/>
      <c r="BO56" s="84"/>
      <c r="BP56" s="84"/>
      <c r="BQ56" s="84"/>
      <c r="BR56" s="84"/>
      <c r="BS56" s="84"/>
      <c r="BT56" s="84"/>
      <c r="BU56" s="84"/>
      <c r="BV56" s="84"/>
      <c r="BW56" s="84"/>
      <c r="BX56" s="84"/>
      <c r="BY56" s="84"/>
      <c r="BZ56" s="85"/>
    </row>
    <row r="57" spans="1:78" ht="13.5" customHeight="1">
      <c r="A57" s="2"/>
      <c r="B57" s="16"/>
      <c r="C57" s="57"/>
      <c r="D57" s="57"/>
      <c r="E57" s="57"/>
      <c r="F57" s="57"/>
      <c r="G57" s="57"/>
      <c r="H57" s="57"/>
      <c r="I57" s="57"/>
      <c r="J57" s="57"/>
      <c r="K57" s="57"/>
      <c r="L57" s="57"/>
      <c r="M57" s="57"/>
      <c r="N57" s="57"/>
      <c r="O57" s="57"/>
      <c r="P57" s="57"/>
      <c r="Q57" s="19"/>
      <c r="R57" s="57"/>
      <c r="S57" s="57"/>
      <c r="T57" s="57"/>
      <c r="U57" s="57"/>
      <c r="V57" s="57"/>
      <c r="W57" s="57"/>
      <c r="X57" s="57"/>
      <c r="Y57" s="57"/>
      <c r="Z57" s="57"/>
      <c r="AA57" s="57"/>
      <c r="AB57" s="57"/>
      <c r="AC57" s="57"/>
      <c r="AD57" s="57"/>
      <c r="AE57" s="57"/>
      <c r="AF57" s="19"/>
      <c r="AG57" s="57"/>
      <c r="AH57" s="57"/>
      <c r="AI57" s="57"/>
      <c r="AJ57" s="57"/>
      <c r="AK57" s="57"/>
      <c r="AL57" s="57"/>
      <c r="AM57" s="57"/>
      <c r="AN57" s="57"/>
      <c r="AO57" s="57"/>
      <c r="AP57" s="57"/>
      <c r="AQ57" s="57"/>
      <c r="AR57" s="57"/>
      <c r="AS57" s="57"/>
      <c r="AT57" s="57"/>
      <c r="AU57" s="19"/>
      <c r="AV57" s="57"/>
      <c r="AW57" s="57"/>
      <c r="AX57" s="57"/>
      <c r="AY57" s="57"/>
      <c r="AZ57" s="57"/>
      <c r="BA57" s="57"/>
      <c r="BB57" s="57"/>
      <c r="BC57" s="57"/>
      <c r="BD57" s="57"/>
      <c r="BE57" s="57"/>
      <c r="BF57" s="57"/>
      <c r="BG57" s="57"/>
      <c r="BH57" s="57"/>
      <c r="BI57" s="57"/>
      <c r="BJ57" s="18"/>
      <c r="BK57" s="2"/>
      <c r="BL57" s="83"/>
      <c r="BM57" s="84"/>
      <c r="BN57" s="84"/>
      <c r="BO57" s="84"/>
      <c r="BP57" s="84"/>
      <c r="BQ57" s="84"/>
      <c r="BR57" s="84"/>
      <c r="BS57" s="84"/>
      <c r="BT57" s="84"/>
      <c r="BU57" s="84"/>
      <c r="BV57" s="84"/>
      <c r="BW57" s="84"/>
      <c r="BX57" s="84"/>
      <c r="BY57" s="84"/>
      <c r="BZ57" s="85"/>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3"/>
      <c r="BM58" s="84"/>
      <c r="BN58" s="84"/>
      <c r="BO58" s="84"/>
      <c r="BP58" s="84"/>
      <c r="BQ58" s="84"/>
      <c r="BR58" s="84"/>
      <c r="BS58" s="84"/>
      <c r="BT58" s="84"/>
      <c r="BU58" s="84"/>
      <c r="BV58" s="84"/>
      <c r="BW58" s="84"/>
      <c r="BX58" s="84"/>
      <c r="BY58" s="84"/>
      <c r="BZ58" s="8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3"/>
      <c r="BM59" s="84"/>
      <c r="BN59" s="84"/>
      <c r="BO59" s="84"/>
      <c r="BP59" s="84"/>
      <c r="BQ59" s="84"/>
      <c r="BR59" s="84"/>
      <c r="BS59" s="84"/>
      <c r="BT59" s="84"/>
      <c r="BU59" s="84"/>
      <c r="BV59" s="84"/>
      <c r="BW59" s="84"/>
      <c r="BX59" s="84"/>
      <c r="BY59" s="84"/>
      <c r="BZ59" s="85"/>
    </row>
    <row r="60" spans="1:78" ht="13.5" customHeight="1">
      <c r="A60" s="2"/>
      <c r="B60" s="65" t="s">
        <v>34</v>
      </c>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c r="AO60" s="66"/>
      <c r="AP60" s="66"/>
      <c r="AQ60" s="66"/>
      <c r="AR60" s="66"/>
      <c r="AS60" s="66"/>
      <c r="AT60" s="66"/>
      <c r="AU60" s="66"/>
      <c r="AV60" s="66"/>
      <c r="AW60" s="66"/>
      <c r="AX60" s="66"/>
      <c r="AY60" s="66"/>
      <c r="AZ60" s="66"/>
      <c r="BA60" s="66"/>
      <c r="BB60" s="66"/>
      <c r="BC60" s="66"/>
      <c r="BD60" s="66"/>
      <c r="BE60" s="66"/>
      <c r="BF60" s="66"/>
      <c r="BG60" s="66"/>
      <c r="BH60" s="66"/>
      <c r="BI60" s="66"/>
      <c r="BJ60" s="67"/>
      <c r="BK60" s="2"/>
      <c r="BL60" s="83"/>
      <c r="BM60" s="84"/>
      <c r="BN60" s="84"/>
      <c r="BO60" s="84"/>
      <c r="BP60" s="84"/>
      <c r="BQ60" s="84"/>
      <c r="BR60" s="84"/>
      <c r="BS60" s="84"/>
      <c r="BT60" s="84"/>
      <c r="BU60" s="84"/>
      <c r="BV60" s="84"/>
      <c r="BW60" s="84"/>
      <c r="BX60" s="84"/>
      <c r="BY60" s="84"/>
      <c r="BZ60" s="85"/>
    </row>
    <row r="61" spans="1:78" ht="13.5" customHeight="1">
      <c r="A61" s="2"/>
      <c r="B61" s="65"/>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c r="AY61" s="66"/>
      <c r="AZ61" s="66"/>
      <c r="BA61" s="66"/>
      <c r="BB61" s="66"/>
      <c r="BC61" s="66"/>
      <c r="BD61" s="66"/>
      <c r="BE61" s="66"/>
      <c r="BF61" s="66"/>
      <c r="BG61" s="66"/>
      <c r="BH61" s="66"/>
      <c r="BI61" s="66"/>
      <c r="BJ61" s="67"/>
      <c r="BK61" s="2"/>
      <c r="BL61" s="83"/>
      <c r="BM61" s="84"/>
      <c r="BN61" s="84"/>
      <c r="BO61" s="84"/>
      <c r="BP61" s="84"/>
      <c r="BQ61" s="84"/>
      <c r="BR61" s="84"/>
      <c r="BS61" s="84"/>
      <c r="BT61" s="84"/>
      <c r="BU61" s="84"/>
      <c r="BV61" s="84"/>
      <c r="BW61" s="84"/>
      <c r="BX61" s="84"/>
      <c r="BY61" s="84"/>
      <c r="BZ61" s="8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3"/>
      <c r="BM62" s="84"/>
      <c r="BN62" s="84"/>
      <c r="BO62" s="84"/>
      <c r="BP62" s="84"/>
      <c r="BQ62" s="84"/>
      <c r="BR62" s="84"/>
      <c r="BS62" s="84"/>
      <c r="BT62" s="84"/>
      <c r="BU62" s="84"/>
      <c r="BV62" s="84"/>
      <c r="BW62" s="84"/>
      <c r="BX62" s="84"/>
      <c r="BY62" s="84"/>
      <c r="BZ62" s="8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6"/>
      <c r="BM63" s="87"/>
      <c r="BN63" s="87"/>
      <c r="BO63" s="87"/>
      <c r="BP63" s="87"/>
      <c r="BQ63" s="87"/>
      <c r="BR63" s="87"/>
      <c r="BS63" s="87"/>
      <c r="BT63" s="87"/>
      <c r="BU63" s="87"/>
      <c r="BV63" s="87"/>
      <c r="BW63" s="87"/>
      <c r="BX63" s="87"/>
      <c r="BY63" s="87"/>
      <c r="BZ63" s="8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89" t="s">
        <v>35</v>
      </c>
      <c r="BM64" s="90"/>
      <c r="BN64" s="90"/>
      <c r="BO64" s="90"/>
      <c r="BP64" s="90"/>
      <c r="BQ64" s="90"/>
      <c r="BR64" s="90"/>
      <c r="BS64" s="90"/>
      <c r="BT64" s="90"/>
      <c r="BU64" s="90"/>
      <c r="BV64" s="90"/>
      <c r="BW64" s="90"/>
      <c r="BX64" s="90"/>
      <c r="BY64" s="90"/>
      <c r="BZ64" s="91"/>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92"/>
      <c r="BM65" s="93"/>
      <c r="BN65" s="93"/>
      <c r="BO65" s="93"/>
      <c r="BP65" s="93"/>
      <c r="BQ65" s="93"/>
      <c r="BR65" s="93"/>
      <c r="BS65" s="93"/>
      <c r="BT65" s="93"/>
      <c r="BU65" s="93"/>
      <c r="BV65" s="93"/>
      <c r="BW65" s="93"/>
      <c r="BX65" s="93"/>
      <c r="BY65" s="93"/>
      <c r="BZ65" s="94"/>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3" t="s">
        <v>105</v>
      </c>
      <c r="BM66" s="84"/>
      <c r="BN66" s="84"/>
      <c r="BO66" s="84"/>
      <c r="BP66" s="84"/>
      <c r="BQ66" s="84"/>
      <c r="BR66" s="84"/>
      <c r="BS66" s="84"/>
      <c r="BT66" s="84"/>
      <c r="BU66" s="84"/>
      <c r="BV66" s="84"/>
      <c r="BW66" s="84"/>
      <c r="BX66" s="84"/>
      <c r="BY66" s="84"/>
      <c r="BZ66" s="85"/>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3"/>
      <c r="BM67" s="84"/>
      <c r="BN67" s="84"/>
      <c r="BO67" s="84"/>
      <c r="BP67" s="84"/>
      <c r="BQ67" s="84"/>
      <c r="BR67" s="84"/>
      <c r="BS67" s="84"/>
      <c r="BT67" s="84"/>
      <c r="BU67" s="84"/>
      <c r="BV67" s="84"/>
      <c r="BW67" s="84"/>
      <c r="BX67" s="84"/>
      <c r="BY67" s="84"/>
      <c r="BZ67" s="85"/>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3"/>
      <c r="BM68" s="84"/>
      <c r="BN68" s="84"/>
      <c r="BO68" s="84"/>
      <c r="BP68" s="84"/>
      <c r="BQ68" s="84"/>
      <c r="BR68" s="84"/>
      <c r="BS68" s="84"/>
      <c r="BT68" s="84"/>
      <c r="BU68" s="84"/>
      <c r="BV68" s="84"/>
      <c r="BW68" s="84"/>
      <c r="BX68" s="84"/>
      <c r="BY68" s="84"/>
      <c r="BZ68" s="85"/>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3"/>
      <c r="BM69" s="84"/>
      <c r="BN69" s="84"/>
      <c r="BO69" s="84"/>
      <c r="BP69" s="84"/>
      <c r="BQ69" s="84"/>
      <c r="BR69" s="84"/>
      <c r="BS69" s="84"/>
      <c r="BT69" s="84"/>
      <c r="BU69" s="84"/>
      <c r="BV69" s="84"/>
      <c r="BW69" s="84"/>
      <c r="BX69" s="84"/>
      <c r="BY69" s="84"/>
      <c r="BZ69" s="85"/>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3"/>
      <c r="BM70" s="84"/>
      <c r="BN70" s="84"/>
      <c r="BO70" s="84"/>
      <c r="BP70" s="84"/>
      <c r="BQ70" s="84"/>
      <c r="BR70" s="84"/>
      <c r="BS70" s="84"/>
      <c r="BT70" s="84"/>
      <c r="BU70" s="84"/>
      <c r="BV70" s="84"/>
      <c r="BW70" s="84"/>
      <c r="BX70" s="84"/>
      <c r="BY70" s="84"/>
      <c r="BZ70" s="85"/>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3"/>
      <c r="BM71" s="84"/>
      <c r="BN71" s="84"/>
      <c r="BO71" s="84"/>
      <c r="BP71" s="84"/>
      <c r="BQ71" s="84"/>
      <c r="BR71" s="84"/>
      <c r="BS71" s="84"/>
      <c r="BT71" s="84"/>
      <c r="BU71" s="84"/>
      <c r="BV71" s="84"/>
      <c r="BW71" s="84"/>
      <c r="BX71" s="84"/>
      <c r="BY71" s="84"/>
      <c r="BZ71" s="85"/>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3"/>
      <c r="BM72" s="84"/>
      <c r="BN72" s="84"/>
      <c r="BO72" s="84"/>
      <c r="BP72" s="84"/>
      <c r="BQ72" s="84"/>
      <c r="BR72" s="84"/>
      <c r="BS72" s="84"/>
      <c r="BT72" s="84"/>
      <c r="BU72" s="84"/>
      <c r="BV72" s="84"/>
      <c r="BW72" s="84"/>
      <c r="BX72" s="84"/>
      <c r="BY72" s="84"/>
      <c r="BZ72" s="85"/>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3"/>
      <c r="BM73" s="84"/>
      <c r="BN73" s="84"/>
      <c r="BO73" s="84"/>
      <c r="BP73" s="84"/>
      <c r="BQ73" s="84"/>
      <c r="BR73" s="84"/>
      <c r="BS73" s="84"/>
      <c r="BT73" s="84"/>
      <c r="BU73" s="84"/>
      <c r="BV73" s="84"/>
      <c r="BW73" s="84"/>
      <c r="BX73" s="84"/>
      <c r="BY73" s="84"/>
      <c r="BZ73" s="85"/>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3"/>
      <c r="BM74" s="84"/>
      <c r="BN74" s="84"/>
      <c r="BO74" s="84"/>
      <c r="BP74" s="84"/>
      <c r="BQ74" s="84"/>
      <c r="BR74" s="84"/>
      <c r="BS74" s="84"/>
      <c r="BT74" s="84"/>
      <c r="BU74" s="84"/>
      <c r="BV74" s="84"/>
      <c r="BW74" s="84"/>
      <c r="BX74" s="84"/>
      <c r="BY74" s="84"/>
      <c r="BZ74" s="85"/>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3"/>
      <c r="BM75" s="84"/>
      <c r="BN75" s="84"/>
      <c r="BO75" s="84"/>
      <c r="BP75" s="84"/>
      <c r="BQ75" s="84"/>
      <c r="BR75" s="84"/>
      <c r="BS75" s="84"/>
      <c r="BT75" s="84"/>
      <c r="BU75" s="84"/>
      <c r="BV75" s="84"/>
      <c r="BW75" s="84"/>
      <c r="BX75" s="84"/>
      <c r="BY75" s="84"/>
      <c r="BZ75" s="85"/>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3"/>
      <c r="BM76" s="84"/>
      <c r="BN76" s="84"/>
      <c r="BO76" s="84"/>
      <c r="BP76" s="84"/>
      <c r="BQ76" s="84"/>
      <c r="BR76" s="84"/>
      <c r="BS76" s="84"/>
      <c r="BT76" s="84"/>
      <c r="BU76" s="84"/>
      <c r="BV76" s="84"/>
      <c r="BW76" s="84"/>
      <c r="BX76" s="84"/>
      <c r="BY76" s="84"/>
      <c r="BZ76" s="85"/>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3"/>
      <c r="BM77" s="84"/>
      <c r="BN77" s="84"/>
      <c r="BO77" s="84"/>
      <c r="BP77" s="84"/>
      <c r="BQ77" s="84"/>
      <c r="BR77" s="84"/>
      <c r="BS77" s="84"/>
      <c r="BT77" s="84"/>
      <c r="BU77" s="84"/>
      <c r="BV77" s="84"/>
      <c r="BW77" s="84"/>
      <c r="BX77" s="84"/>
      <c r="BY77" s="84"/>
      <c r="BZ77" s="85"/>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3"/>
      <c r="BM78" s="84"/>
      <c r="BN78" s="84"/>
      <c r="BO78" s="84"/>
      <c r="BP78" s="84"/>
      <c r="BQ78" s="84"/>
      <c r="BR78" s="84"/>
      <c r="BS78" s="84"/>
      <c r="BT78" s="84"/>
      <c r="BU78" s="84"/>
      <c r="BV78" s="84"/>
      <c r="BW78" s="84"/>
      <c r="BX78" s="84"/>
      <c r="BY78" s="84"/>
      <c r="BZ78" s="85"/>
    </row>
    <row r="79" spans="1:78" ht="13.5" customHeight="1">
      <c r="A79" s="2"/>
      <c r="B79" s="16"/>
      <c r="C79" s="57" t="s">
        <v>36</v>
      </c>
      <c r="D79" s="57"/>
      <c r="E79" s="57"/>
      <c r="F79" s="57"/>
      <c r="G79" s="57"/>
      <c r="H79" s="57"/>
      <c r="I79" s="57"/>
      <c r="J79" s="57"/>
      <c r="K79" s="57"/>
      <c r="L79" s="57"/>
      <c r="M79" s="57"/>
      <c r="N79" s="57"/>
      <c r="O79" s="57"/>
      <c r="P79" s="57"/>
      <c r="Q79" s="57"/>
      <c r="R79" s="57"/>
      <c r="S79" s="57"/>
      <c r="T79" s="57"/>
      <c r="U79" s="19"/>
      <c r="V79" s="19"/>
      <c r="W79" s="57" t="s">
        <v>37</v>
      </c>
      <c r="X79" s="57"/>
      <c r="Y79" s="57"/>
      <c r="Z79" s="57"/>
      <c r="AA79" s="57"/>
      <c r="AB79" s="57"/>
      <c r="AC79" s="57"/>
      <c r="AD79" s="57"/>
      <c r="AE79" s="57"/>
      <c r="AF79" s="57"/>
      <c r="AG79" s="57"/>
      <c r="AH79" s="57"/>
      <c r="AI79" s="57"/>
      <c r="AJ79" s="57"/>
      <c r="AK79" s="57"/>
      <c r="AL79" s="57"/>
      <c r="AM79" s="57"/>
      <c r="AN79" s="57"/>
      <c r="AO79" s="19"/>
      <c r="AP79" s="19"/>
      <c r="AQ79" s="57" t="s">
        <v>38</v>
      </c>
      <c r="AR79" s="57"/>
      <c r="AS79" s="57"/>
      <c r="AT79" s="57"/>
      <c r="AU79" s="57"/>
      <c r="AV79" s="57"/>
      <c r="AW79" s="57"/>
      <c r="AX79" s="57"/>
      <c r="AY79" s="57"/>
      <c r="AZ79" s="57"/>
      <c r="BA79" s="57"/>
      <c r="BB79" s="57"/>
      <c r="BC79" s="57"/>
      <c r="BD79" s="57"/>
      <c r="BE79" s="57"/>
      <c r="BF79" s="57"/>
      <c r="BG79" s="57"/>
      <c r="BH79" s="57"/>
      <c r="BI79" s="17"/>
      <c r="BJ79" s="18"/>
      <c r="BK79" s="2"/>
      <c r="BL79" s="83"/>
      <c r="BM79" s="84"/>
      <c r="BN79" s="84"/>
      <c r="BO79" s="84"/>
      <c r="BP79" s="84"/>
      <c r="BQ79" s="84"/>
      <c r="BR79" s="84"/>
      <c r="BS79" s="84"/>
      <c r="BT79" s="84"/>
      <c r="BU79" s="84"/>
      <c r="BV79" s="84"/>
      <c r="BW79" s="84"/>
      <c r="BX79" s="84"/>
      <c r="BY79" s="84"/>
      <c r="BZ79" s="85"/>
    </row>
    <row r="80" spans="1:78" ht="13.5" customHeight="1">
      <c r="A80" s="2"/>
      <c r="B80" s="16"/>
      <c r="C80" s="57"/>
      <c r="D80" s="57"/>
      <c r="E80" s="57"/>
      <c r="F80" s="57"/>
      <c r="G80" s="57"/>
      <c r="H80" s="57"/>
      <c r="I80" s="57"/>
      <c r="J80" s="57"/>
      <c r="K80" s="57"/>
      <c r="L80" s="57"/>
      <c r="M80" s="57"/>
      <c r="N80" s="57"/>
      <c r="O80" s="57"/>
      <c r="P80" s="57"/>
      <c r="Q80" s="57"/>
      <c r="R80" s="57"/>
      <c r="S80" s="57"/>
      <c r="T80" s="57"/>
      <c r="U80" s="19"/>
      <c r="V80" s="19"/>
      <c r="W80" s="57"/>
      <c r="X80" s="57"/>
      <c r="Y80" s="57"/>
      <c r="Z80" s="57"/>
      <c r="AA80" s="57"/>
      <c r="AB80" s="57"/>
      <c r="AC80" s="57"/>
      <c r="AD80" s="57"/>
      <c r="AE80" s="57"/>
      <c r="AF80" s="57"/>
      <c r="AG80" s="57"/>
      <c r="AH80" s="57"/>
      <c r="AI80" s="57"/>
      <c r="AJ80" s="57"/>
      <c r="AK80" s="57"/>
      <c r="AL80" s="57"/>
      <c r="AM80" s="57"/>
      <c r="AN80" s="57"/>
      <c r="AO80" s="19"/>
      <c r="AP80" s="19"/>
      <c r="AQ80" s="57"/>
      <c r="AR80" s="57"/>
      <c r="AS80" s="57"/>
      <c r="AT80" s="57"/>
      <c r="AU80" s="57"/>
      <c r="AV80" s="57"/>
      <c r="AW80" s="57"/>
      <c r="AX80" s="57"/>
      <c r="AY80" s="57"/>
      <c r="AZ80" s="57"/>
      <c r="BA80" s="57"/>
      <c r="BB80" s="57"/>
      <c r="BC80" s="57"/>
      <c r="BD80" s="57"/>
      <c r="BE80" s="57"/>
      <c r="BF80" s="57"/>
      <c r="BG80" s="57"/>
      <c r="BH80" s="57"/>
      <c r="BI80" s="17"/>
      <c r="BJ80" s="18"/>
      <c r="BK80" s="2"/>
      <c r="BL80" s="83"/>
      <c r="BM80" s="84"/>
      <c r="BN80" s="84"/>
      <c r="BO80" s="84"/>
      <c r="BP80" s="84"/>
      <c r="BQ80" s="84"/>
      <c r="BR80" s="84"/>
      <c r="BS80" s="84"/>
      <c r="BT80" s="84"/>
      <c r="BU80" s="84"/>
      <c r="BV80" s="84"/>
      <c r="BW80" s="84"/>
      <c r="BX80" s="84"/>
      <c r="BY80" s="84"/>
      <c r="BZ80" s="85"/>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3"/>
      <c r="BM81" s="84"/>
      <c r="BN81" s="84"/>
      <c r="BO81" s="84"/>
      <c r="BP81" s="84"/>
      <c r="BQ81" s="84"/>
      <c r="BR81" s="84"/>
      <c r="BS81" s="84"/>
      <c r="BT81" s="84"/>
      <c r="BU81" s="84"/>
      <c r="BV81" s="84"/>
      <c r="BW81" s="84"/>
      <c r="BX81" s="84"/>
      <c r="BY81" s="84"/>
      <c r="BZ81" s="85"/>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6"/>
      <c r="BM82" s="87"/>
      <c r="BN82" s="87"/>
      <c r="BO82" s="87"/>
      <c r="BP82" s="87"/>
      <c r="BQ82" s="87"/>
      <c r="BR82" s="87"/>
      <c r="BS82" s="87"/>
      <c r="BT82" s="87"/>
      <c r="BU82" s="87"/>
      <c r="BV82" s="87"/>
      <c r="BW82" s="87"/>
      <c r="BX82" s="87"/>
      <c r="BY82" s="87"/>
      <c r="BZ82" s="88"/>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76" t="s">
        <v>49</v>
      </c>
      <c r="I3" s="77"/>
      <c r="J3" s="77"/>
      <c r="K3" s="77"/>
      <c r="L3" s="77"/>
      <c r="M3" s="77"/>
      <c r="N3" s="77"/>
      <c r="O3" s="77"/>
      <c r="P3" s="77"/>
      <c r="Q3" s="77"/>
      <c r="R3" s="77"/>
      <c r="S3" s="77"/>
      <c r="T3" s="77"/>
      <c r="U3" s="77"/>
      <c r="V3" s="78"/>
      <c r="W3" s="82" t="s">
        <v>50</v>
      </c>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t="s">
        <v>51</v>
      </c>
      <c r="DH3" s="75"/>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row>
    <row r="4" spans="1:143">
      <c r="A4" s="26" t="s">
        <v>52</v>
      </c>
      <c r="B4" s="28"/>
      <c r="C4" s="28"/>
      <c r="D4" s="28"/>
      <c r="E4" s="28"/>
      <c r="F4" s="28"/>
      <c r="G4" s="28"/>
      <c r="H4" s="79"/>
      <c r="I4" s="80"/>
      <c r="J4" s="80"/>
      <c r="K4" s="80"/>
      <c r="L4" s="80"/>
      <c r="M4" s="80"/>
      <c r="N4" s="80"/>
      <c r="O4" s="80"/>
      <c r="P4" s="80"/>
      <c r="Q4" s="80"/>
      <c r="R4" s="80"/>
      <c r="S4" s="80"/>
      <c r="T4" s="80"/>
      <c r="U4" s="80"/>
      <c r="V4" s="81"/>
      <c r="W4" s="75" t="s">
        <v>53</v>
      </c>
      <c r="X4" s="75"/>
      <c r="Y4" s="75"/>
      <c r="Z4" s="75"/>
      <c r="AA4" s="75"/>
      <c r="AB4" s="75"/>
      <c r="AC4" s="75"/>
      <c r="AD4" s="75"/>
      <c r="AE4" s="75"/>
      <c r="AF4" s="75"/>
      <c r="AG4" s="75"/>
      <c r="AH4" s="75" t="s">
        <v>54</v>
      </c>
      <c r="AI4" s="75"/>
      <c r="AJ4" s="75"/>
      <c r="AK4" s="75"/>
      <c r="AL4" s="75"/>
      <c r="AM4" s="75"/>
      <c r="AN4" s="75"/>
      <c r="AO4" s="75"/>
      <c r="AP4" s="75"/>
      <c r="AQ4" s="75"/>
      <c r="AR4" s="75"/>
      <c r="AS4" s="75" t="s">
        <v>55</v>
      </c>
      <c r="AT4" s="75"/>
      <c r="AU4" s="75"/>
      <c r="AV4" s="75"/>
      <c r="AW4" s="75"/>
      <c r="AX4" s="75"/>
      <c r="AY4" s="75"/>
      <c r="AZ4" s="75"/>
      <c r="BA4" s="75"/>
      <c r="BB4" s="75"/>
      <c r="BC4" s="75"/>
      <c r="BD4" s="75" t="s">
        <v>56</v>
      </c>
      <c r="BE4" s="75"/>
      <c r="BF4" s="75"/>
      <c r="BG4" s="75"/>
      <c r="BH4" s="75"/>
      <c r="BI4" s="75"/>
      <c r="BJ4" s="75"/>
      <c r="BK4" s="75"/>
      <c r="BL4" s="75"/>
      <c r="BM4" s="75"/>
      <c r="BN4" s="75"/>
      <c r="BO4" s="75" t="s">
        <v>57</v>
      </c>
      <c r="BP4" s="75"/>
      <c r="BQ4" s="75"/>
      <c r="BR4" s="75"/>
      <c r="BS4" s="75"/>
      <c r="BT4" s="75"/>
      <c r="BU4" s="75"/>
      <c r="BV4" s="75"/>
      <c r="BW4" s="75"/>
      <c r="BX4" s="75"/>
      <c r="BY4" s="75"/>
      <c r="BZ4" s="75" t="s">
        <v>58</v>
      </c>
      <c r="CA4" s="75"/>
      <c r="CB4" s="75"/>
      <c r="CC4" s="75"/>
      <c r="CD4" s="75"/>
      <c r="CE4" s="75"/>
      <c r="CF4" s="75"/>
      <c r="CG4" s="75"/>
      <c r="CH4" s="75"/>
      <c r="CI4" s="75"/>
      <c r="CJ4" s="75"/>
      <c r="CK4" s="75" t="s">
        <v>59</v>
      </c>
      <c r="CL4" s="75"/>
      <c r="CM4" s="75"/>
      <c r="CN4" s="75"/>
      <c r="CO4" s="75"/>
      <c r="CP4" s="75"/>
      <c r="CQ4" s="75"/>
      <c r="CR4" s="75"/>
      <c r="CS4" s="75"/>
      <c r="CT4" s="75"/>
      <c r="CU4" s="75"/>
      <c r="CV4" s="75" t="s">
        <v>60</v>
      </c>
      <c r="CW4" s="75"/>
      <c r="CX4" s="75"/>
      <c r="CY4" s="75"/>
      <c r="CZ4" s="75"/>
      <c r="DA4" s="75"/>
      <c r="DB4" s="75"/>
      <c r="DC4" s="75"/>
      <c r="DD4" s="75"/>
      <c r="DE4" s="75"/>
      <c r="DF4" s="75"/>
      <c r="DG4" s="75" t="s">
        <v>61</v>
      </c>
      <c r="DH4" s="75"/>
      <c r="DI4" s="75"/>
      <c r="DJ4" s="75"/>
      <c r="DK4" s="75"/>
      <c r="DL4" s="75"/>
      <c r="DM4" s="75"/>
      <c r="DN4" s="75"/>
      <c r="DO4" s="75"/>
      <c r="DP4" s="75"/>
      <c r="DQ4" s="75"/>
      <c r="DR4" s="75" t="s">
        <v>62</v>
      </c>
      <c r="DS4" s="75"/>
      <c r="DT4" s="75"/>
      <c r="DU4" s="75"/>
      <c r="DV4" s="75"/>
      <c r="DW4" s="75"/>
      <c r="DX4" s="75"/>
      <c r="DY4" s="75"/>
      <c r="DZ4" s="75"/>
      <c r="EA4" s="75"/>
      <c r="EB4" s="75"/>
      <c r="EC4" s="75" t="s">
        <v>63</v>
      </c>
      <c r="ED4" s="75"/>
      <c r="EE4" s="75"/>
      <c r="EF4" s="75"/>
      <c r="EG4" s="75"/>
      <c r="EH4" s="75"/>
      <c r="EI4" s="75"/>
      <c r="EJ4" s="75"/>
      <c r="EK4" s="75"/>
      <c r="EL4" s="75"/>
      <c r="EM4" s="75"/>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452025</v>
      </c>
      <c r="D6" s="31">
        <f t="shared" si="3"/>
        <v>47</v>
      </c>
      <c r="E6" s="31">
        <f t="shared" si="3"/>
        <v>1</v>
      </c>
      <c r="F6" s="31">
        <f t="shared" si="3"/>
        <v>0</v>
      </c>
      <c r="G6" s="31">
        <f t="shared" si="3"/>
        <v>0</v>
      </c>
      <c r="H6" s="31" t="str">
        <f t="shared" si="3"/>
        <v>宮崎県　都城市</v>
      </c>
      <c r="I6" s="31" t="str">
        <f t="shared" si="3"/>
        <v>法非適用</v>
      </c>
      <c r="J6" s="31" t="str">
        <f t="shared" si="3"/>
        <v>水道事業</v>
      </c>
      <c r="K6" s="31" t="str">
        <f t="shared" si="3"/>
        <v>簡易水道事業</v>
      </c>
      <c r="L6" s="31" t="str">
        <f t="shared" si="3"/>
        <v>D2</v>
      </c>
      <c r="M6" s="32" t="str">
        <f t="shared" si="3"/>
        <v>-</v>
      </c>
      <c r="N6" s="32" t="str">
        <f t="shared" si="3"/>
        <v>該当数値なし</v>
      </c>
      <c r="O6" s="32">
        <f t="shared" si="3"/>
        <v>5.01</v>
      </c>
      <c r="P6" s="32">
        <f t="shared" si="3"/>
        <v>2293</v>
      </c>
      <c r="Q6" s="32">
        <f t="shared" si="3"/>
        <v>168448</v>
      </c>
      <c r="R6" s="32">
        <f t="shared" si="3"/>
        <v>653.36</v>
      </c>
      <c r="S6" s="32">
        <f t="shared" si="3"/>
        <v>257.82</v>
      </c>
      <c r="T6" s="32">
        <f t="shared" si="3"/>
        <v>8409</v>
      </c>
      <c r="U6" s="32">
        <f t="shared" si="3"/>
        <v>40.74</v>
      </c>
      <c r="V6" s="32">
        <f t="shared" si="3"/>
        <v>206.41</v>
      </c>
      <c r="W6" s="33">
        <f>IF(W7="",NA(),W7)</f>
        <v>92.59</v>
      </c>
      <c r="X6" s="33">
        <f t="shared" ref="X6:AF6" si="4">IF(X7="",NA(),X7)</f>
        <v>90.78</v>
      </c>
      <c r="Y6" s="33">
        <f t="shared" si="4"/>
        <v>90.67</v>
      </c>
      <c r="Z6" s="33">
        <f t="shared" si="4"/>
        <v>88.64</v>
      </c>
      <c r="AA6" s="33">
        <f t="shared" si="4"/>
        <v>91.07</v>
      </c>
      <c r="AB6" s="33">
        <f t="shared" si="4"/>
        <v>75.239999999999995</v>
      </c>
      <c r="AC6" s="33">
        <f t="shared" si="4"/>
        <v>73.63</v>
      </c>
      <c r="AD6" s="33">
        <f t="shared" si="4"/>
        <v>75.709999999999994</v>
      </c>
      <c r="AE6" s="33">
        <f t="shared" si="4"/>
        <v>75.09</v>
      </c>
      <c r="AF6" s="33">
        <f t="shared" si="4"/>
        <v>75.34</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470.28</v>
      </c>
      <c r="BE6" s="33">
        <f t="shared" ref="BE6:BM6" si="7">IF(BE7="",NA(),BE7)</f>
        <v>595.71</v>
      </c>
      <c r="BF6" s="33">
        <f t="shared" si="7"/>
        <v>669.45</v>
      </c>
      <c r="BG6" s="33">
        <f t="shared" si="7"/>
        <v>811.14</v>
      </c>
      <c r="BH6" s="33">
        <f t="shared" si="7"/>
        <v>927.2</v>
      </c>
      <c r="BI6" s="33">
        <f t="shared" si="7"/>
        <v>1168.8</v>
      </c>
      <c r="BJ6" s="33">
        <f t="shared" si="7"/>
        <v>1158.82</v>
      </c>
      <c r="BK6" s="33">
        <f t="shared" si="7"/>
        <v>1167.7</v>
      </c>
      <c r="BL6" s="33">
        <f t="shared" si="7"/>
        <v>1228.58</v>
      </c>
      <c r="BM6" s="33">
        <f t="shared" si="7"/>
        <v>1280.18</v>
      </c>
      <c r="BN6" s="32" t="str">
        <f>IF(BN7="","",IF(BN7="-","【-】","【"&amp;SUBSTITUTE(TEXT(BN7,"#,##0.00"),"-","△")&amp;"】"))</f>
        <v>【1,242.90】</v>
      </c>
      <c r="BO6" s="33">
        <f>IF(BO7="",NA(),BO7)</f>
        <v>71.87</v>
      </c>
      <c r="BP6" s="33">
        <f t="shared" ref="BP6:BX6" si="8">IF(BP7="",NA(),BP7)</f>
        <v>67.47</v>
      </c>
      <c r="BQ6" s="33">
        <f t="shared" si="8"/>
        <v>62.51</v>
      </c>
      <c r="BR6" s="33">
        <f t="shared" si="8"/>
        <v>62.56</v>
      </c>
      <c r="BS6" s="33">
        <f t="shared" si="8"/>
        <v>60.16</v>
      </c>
      <c r="BT6" s="33">
        <f t="shared" si="8"/>
        <v>56.44</v>
      </c>
      <c r="BU6" s="33">
        <f t="shared" si="8"/>
        <v>55.6</v>
      </c>
      <c r="BV6" s="33">
        <f t="shared" si="8"/>
        <v>54.43</v>
      </c>
      <c r="BW6" s="33">
        <f t="shared" si="8"/>
        <v>53.81</v>
      </c>
      <c r="BX6" s="33">
        <f t="shared" si="8"/>
        <v>53.62</v>
      </c>
      <c r="BY6" s="32" t="str">
        <f>IF(BY7="","",IF(BY7="-","【-】","【"&amp;SUBSTITUTE(TEXT(BY7,"#,##0.00"),"-","△")&amp;"】"))</f>
        <v>【33.35】</v>
      </c>
      <c r="BZ6" s="33">
        <f>IF(BZ7="",NA(),BZ7)</f>
        <v>171.8</v>
      </c>
      <c r="CA6" s="33">
        <f t="shared" ref="CA6:CI6" si="9">IF(CA7="",NA(),CA7)</f>
        <v>184.43</v>
      </c>
      <c r="CB6" s="33">
        <f t="shared" si="9"/>
        <v>198.18</v>
      </c>
      <c r="CC6" s="33">
        <f t="shared" si="9"/>
        <v>200.3</v>
      </c>
      <c r="CD6" s="33">
        <f t="shared" si="9"/>
        <v>210.1</v>
      </c>
      <c r="CE6" s="33">
        <f t="shared" si="9"/>
        <v>270.7</v>
      </c>
      <c r="CF6" s="33">
        <f t="shared" si="9"/>
        <v>275.86</v>
      </c>
      <c r="CG6" s="33">
        <f t="shared" si="9"/>
        <v>279.8</v>
      </c>
      <c r="CH6" s="33">
        <f t="shared" si="9"/>
        <v>284.64999999999998</v>
      </c>
      <c r="CI6" s="33">
        <f t="shared" si="9"/>
        <v>287.7</v>
      </c>
      <c r="CJ6" s="32" t="str">
        <f>IF(CJ7="","",IF(CJ7="-","【-】","【"&amp;SUBSTITUTE(TEXT(CJ7,"#,##0.00"),"-","△")&amp;"】"))</f>
        <v>【524.69】</v>
      </c>
      <c r="CK6" s="33">
        <f>IF(CK7="",NA(),CK7)</f>
        <v>73.680000000000007</v>
      </c>
      <c r="CL6" s="33">
        <f t="shared" ref="CL6:CT6" si="10">IF(CL7="",NA(),CL7)</f>
        <v>69.12</v>
      </c>
      <c r="CM6" s="33">
        <f t="shared" si="10"/>
        <v>70.17</v>
      </c>
      <c r="CN6" s="33">
        <f t="shared" si="10"/>
        <v>68.14</v>
      </c>
      <c r="CO6" s="33">
        <f t="shared" si="10"/>
        <v>66.53</v>
      </c>
      <c r="CP6" s="33">
        <f t="shared" si="10"/>
        <v>59.84</v>
      </c>
      <c r="CQ6" s="33">
        <f t="shared" si="10"/>
        <v>60.66</v>
      </c>
      <c r="CR6" s="33">
        <f t="shared" si="10"/>
        <v>60.17</v>
      </c>
      <c r="CS6" s="33">
        <f t="shared" si="10"/>
        <v>58.96</v>
      </c>
      <c r="CT6" s="33">
        <f t="shared" si="10"/>
        <v>58.1</v>
      </c>
      <c r="CU6" s="32" t="str">
        <f>IF(CU7="","",IF(CU7="-","【-】","【"&amp;SUBSTITUTE(TEXT(CU7,"#,##0.00"),"-","△")&amp;"】"))</f>
        <v>【57.58】</v>
      </c>
      <c r="CV6" s="33">
        <f>IF(CV7="",NA(),CV7)</f>
        <v>77.790000000000006</v>
      </c>
      <c r="CW6" s="33">
        <f t="shared" ref="CW6:DE6" si="11">IF(CW7="",NA(),CW7)</f>
        <v>79.260000000000005</v>
      </c>
      <c r="CX6" s="33">
        <f t="shared" si="11"/>
        <v>78.48</v>
      </c>
      <c r="CY6" s="33">
        <f t="shared" si="11"/>
        <v>79.23</v>
      </c>
      <c r="CZ6" s="33">
        <f t="shared" si="11"/>
        <v>82.17</v>
      </c>
      <c r="DA6" s="33">
        <f t="shared" si="11"/>
        <v>77.989999999999995</v>
      </c>
      <c r="DB6" s="33">
        <f t="shared" si="11"/>
        <v>77.319999999999993</v>
      </c>
      <c r="DC6" s="33">
        <f t="shared" si="11"/>
        <v>76.680000000000007</v>
      </c>
      <c r="DD6" s="33">
        <f t="shared" si="11"/>
        <v>76.58</v>
      </c>
      <c r="DE6" s="33">
        <f t="shared" si="11"/>
        <v>76.69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0.14000000000000001</v>
      </c>
      <c r="ED6" s="33">
        <f t="shared" ref="ED6:EL6" si="14">IF(ED7="",NA(),ED7)</f>
        <v>0.82</v>
      </c>
      <c r="EE6" s="33">
        <f t="shared" si="14"/>
        <v>0.55000000000000004</v>
      </c>
      <c r="EF6" s="33">
        <f t="shared" si="14"/>
        <v>0.69</v>
      </c>
      <c r="EG6" s="33">
        <f t="shared" si="14"/>
        <v>0.32</v>
      </c>
      <c r="EH6" s="33">
        <f t="shared" si="14"/>
        <v>1.08</v>
      </c>
      <c r="EI6" s="33">
        <f t="shared" si="14"/>
        <v>0.69</v>
      </c>
      <c r="EJ6" s="33">
        <f t="shared" si="14"/>
        <v>0.89</v>
      </c>
      <c r="EK6" s="33">
        <f t="shared" si="14"/>
        <v>0.98</v>
      </c>
      <c r="EL6" s="33">
        <f t="shared" si="14"/>
        <v>0.76</v>
      </c>
      <c r="EM6" s="32" t="str">
        <f>IF(EM7="","",IF(EM7="-","【-】","【"&amp;SUBSTITUTE(TEXT(EM7,"#,##0.00"),"-","△")&amp;"】"))</f>
        <v>【0.71】</v>
      </c>
    </row>
    <row r="7" spans="1:143" s="34" customFormat="1">
      <c r="A7" s="26"/>
      <c r="B7" s="35">
        <v>2015</v>
      </c>
      <c r="C7" s="35">
        <v>452025</v>
      </c>
      <c r="D7" s="35">
        <v>47</v>
      </c>
      <c r="E7" s="35">
        <v>1</v>
      </c>
      <c r="F7" s="35">
        <v>0</v>
      </c>
      <c r="G7" s="35">
        <v>0</v>
      </c>
      <c r="H7" s="35" t="s">
        <v>93</v>
      </c>
      <c r="I7" s="35" t="s">
        <v>94</v>
      </c>
      <c r="J7" s="35" t="s">
        <v>95</v>
      </c>
      <c r="K7" s="35" t="s">
        <v>96</v>
      </c>
      <c r="L7" s="35" t="s">
        <v>97</v>
      </c>
      <c r="M7" s="36" t="s">
        <v>98</v>
      </c>
      <c r="N7" s="36" t="s">
        <v>99</v>
      </c>
      <c r="O7" s="36">
        <v>5.01</v>
      </c>
      <c r="P7" s="36">
        <v>2293</v>
      </c>
      <c r="Q7" s="36">
        <v>168448</v>
      </c>
      <c r="R7" s="36">
        <v>653.36</v>
      </c>
      <c r="S7" s="36">
        <v>257.82</v>
      </c>
      <c r="T7" s="36">
        <v>8409</v>
      </c>
      <c r="U7" s="36">
        <v>40.74</v>
      </c>
      <c r="V7" s="36">
        <v>206.41</v>
      </c>
      <c r="W7" s="36">
        <v>92.59</v>
      </c>
      <c r="X7" s="36">
        <v>90.78</v>
      </c>
      <c r="Y7" s="36">
        <v>90.67</v>
      </c>
      <c r="Z7" s="36">
        <v>88.64</v>
      </c>
      <c r="AA7" s="36">
        <v>91.07</v>
      </c>
      <c r="AB7" s="36">
        <v>75.239999999999995</v>
      </c>
      <c r="AC7" s="36">
        <v>73.63</v>
      </c>
      <c r="AD7" s="36">
        <v>75.709999999999994</v>
      </c>
      <c r="AE7" s="36">
        <v>75.09</v>
      </c>
      <c r="AF7" s="36">
        <v>75.34</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470.28</v>
      </c>
      <c r="BE7" s="36">
        <v>595.71</v>
      </c>
      <c r="BF7" s="36">
        <v>669.45</v>
      </c>
      <c r="BG7" s="36">
        <v>811.14</v>
      </c>
      <c r="BH7" s="36">
        <v>927.2</v>
      </c>
      <c r="BI7" s="36">
        <v>1168.8</v>
      </c>
      <c r="BJ7" s="36">
        <v>1158.82</v>
      </c>
      <c r="BK7" s="36">
        <v>1167.7</v>
      </c>
      <c r="BL7" s="36">
        <v>1228.58</v>
      </c>
      <c r="BM7" s="36">
        <v>1280.18</v>
      </c>
      <c r="BN7" s="36">
        <v>1242.9000000000001</v>
      </c>
      <c r="BO7" s="36">
        <v>71.87</v>
      </c>
      <c r="BP7" s="36">
        <v>67.47</v>
      </c>
      <c r="BQ7" s="36">
        <v>62.51</v>
      </c>
      <c r="BR7" s="36">
        <v>62.56</v>
      </c>
      <c r="BS7" s="36">
        <v>60.16</v>
      </c>
      <c r="BT7" s="36">
        <v>56.44</v>
      </c>
      <c r="BU7" s="36">
        <v>55.6</v>
      </c>
      <c r="BV7" s="36">
        <v>54.43</v>
      </c>
      <c r="BW7" s="36">
        <v>53.81</v>
      </c>
      <c r="BX7" s="36">
        <v>53.62</v>
      </c>
      <c r="BY7" s="36">
        <v>33.35</v>
      </c>
      <c r="BZ7" s="36">
        <v>171.8</v>
      </c>
      <c r="CA7" s="36">
        <v>184.43</v>
      </c>
      <c r="CB7" s="36">
        <v>198.18</v>
      </c>
      <c r="CC7" s="36">
        <v>200.3</v>
      </c>
      <c r="CD7" s="36">
        <v>210.1</v>
      </c>
      <c r="CE7" s="36">
        <v>270.7</v>
      </c>
      <c r="CF7" s="36">
        <v>275.86</v>
      </c>
      <c r="CG7" s="36">
        <v>279.8</v>
      </c>
      <c r="CH7" s="36">
        <v>284.64999999999998</v>
      </c>
      <c r="CI7" s="36">
        <v>287.7</v>
      </c>
      <c r="CJ7" s="36">
        <v>524.69000000000005</v>
      </c>
      <c r="CK7" s="36">
        <v>73.680000000000007</v>
      </c>
      <c r="CL7" s="36">
        <v>69.12</v>
      </c>
      <c r="CM7" s="36">
        <v>70.17</v>
      </c>
      <c r="CN7" s="36">
        <v>68.14</v>
      </c>
      <c r="CO7" s="36">
        <v>66.53</v>
      </c>
      <c r="CP7" s="36">
        <v>59.84</v>
      </c>
      <c r="CQ7" s="36">
        <v>60.66</v>
      </c>
      <c r="CR7" s="36">
        <v>60.17</v>
      </c>
      <c r="CS7" s="36">
        <v>58.96</v>
      </c>
      <c r="CT7" s="36">
        <v>58.1</v>
      </c>
      <c r="CU7" s="36">
        <v>57.58</v>
      </c>
      <c r="CV7" s="36">
        <v>77.790000000000006</v>
      </c>
      <c r="CW7" s="36">
        <v>79.260000000000005</v>
      </c>
      <c r="CX7" s="36">
        <v>78.48</v>
      </c>
      <c r="CY7" s="36">
        <v>79.23</v>
      </c>
      <c r="CZ7" s="36">
        <v>82.17</v>
      </c>
      <c r="DA7" s="36">
        <v>77.989999999999995</v>
      </c>
      <c r="DB7" s="36">
        <v>77.319999999999993</v>
      </c>
      <c r="DC7" s="36">
        <v>76.680000000000007</v>
      </c>
      <c r="DD7" s="36">
        <v>76.58</v>
      </c>
      <c r="DE7" s="36">
        <v>76.69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0.14000000000000001</v>
      </c>
      <c r="ED7" s="36">
        <v>0.82</v>
      </c>
      <c r="EE7" s="36">
        <v>0.55000000000000004</v>
      </c>
      <c r="EF7" s="36">
        <v>0.69</v>
      </c>
      <c r="EG7" s="36">
        <v>0.32</v>
      </c>
      <c r="EH7" s="36">
        <v>1.08</v>
      </c>
      <c r="EI7" s="36">
        <v>0.69</v>
      </c>
      <c r="EJ7" s="36">
        <v>0.89</v>
      </c>
      <c r="EK7" s="36">
        <v>0.98</v>
      </c>
      <c r="EL7" s="36">
        <v>0.76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2017-02-08T07:24:40Z</cp:lastPrinted>
  <dcterms:created xsi:type="dcterms:W3CDTF">2016-12-02T02:23:07Z</dcterms:created>
  <dcterms:modified xsi:type="dcterms:W3CDTF">2017-02-21T02:57:04Z</dcterms:modified>
  <cp:category/>
</cp:coreProperties>
</file>