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92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J10" i="4" s="1"/>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<sst xmlns="http://schemas.openxmlformats.org/spreadsheetml/2006/main" count="218" uniqueCount="108">
  <si>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</si>
  <si>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</si>
  <si>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</si>
  <si>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</si>
  <si>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</si>
  <si>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</si>
  <si>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</si>
  <si>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</si>
  <si>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</si>
  <si>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</si>
  <si>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</si>
  <si>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</si>
  <si>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</si>
  <si>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</si>
  <si>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</si>
  <si>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</si>
  <si>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</si>
  <si>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</si>
  <si>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</si>
  <si>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</si>
  <si>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</si>
  <si>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</si>
  <si>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</si>
  <si>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</si>
  <si>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</si>
  <si>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</si>
  <si>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</si>
  <si>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</si>
  <si>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</si>
  <si>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</si>
  <si>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</si>
  <si>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</si>
  <si>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</si>
  <si>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</si>
  <si>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</si>
  <si>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</si>
  <si>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</si>
  <si>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</si>
  <si>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</si>
  <si>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</si>
  <si>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</si>
  <si>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</si>
  <si>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</si>
  <si>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</si>
  <si>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</si>
  <si>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</si>
  <si>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</si>
  <si>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</si>
  <si>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</si>
  <si>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</si>
  <si>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</si>
  <si>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</si>
  <si>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</si>
  <si>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</si>
  <si>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</si>
  <si>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</si>
  <si>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</si>
  <si>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</si>
  <si>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</si>
  <si>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</si>
  <si>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</si>
  <si>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</si>
  <si>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</si>
  <si>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</si>
  <si>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</si>
  <si>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</si>
  <si>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</si>
  <si>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</si>
  <si>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</si>
  <si>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</si>
  <si>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</si>
  <si>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</si>
  <si>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</si>
  <si>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</si>
  <si>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</si>
  <si>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</si>
  <si>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</si>
  <si>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</si>
  <si>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</si>
  <si>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</si>
  <si>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</si>
  <si>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</si>
  <si>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</si>
  <si>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</si>
  <si>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</si>
  <si>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</si>
  <si>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</si>
  <si>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</si>
  <si>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</si>
  <si>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</si>
  <si>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</si>
  <si>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</si>
  <si>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</si>
  <si>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</si>
  <si>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</si>
  <si>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</si>
  <si>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</si>
  <si>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</si>
  <si>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</si>
  <si>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</si>
  <si>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</si>
  <si>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</si>
  <si>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</si>
  <si>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</si>
  <si>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</si>
  <si>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平成27年度に管路更新率が増加しておりますが、これは、特に北郷地区の簡易水道事業について、簡易水道事業を水道事業へ統合するための建設改良事業を行ったことによります。全国や類似団体との比較では高い数値となっており、本市の管路の更新は進んでいます。残る老朽管更新についても、今後、計画的に更新を進めていきます。</t>
    <rPh sb="90" eb="92">
      <t>ゼンコク</t>
    </rPh>
    <rPh sb="103" eb="104">
      <t>タカ</t>
    </rPh>
    <rPh sb="123" eb="124">
      <t>スス</t>
    </rPh>
    <rPh sb="130" eb="131">
      <t>ノコ</t>
    </rPh>
    <rPh sb="132" eb="134">
      <t>ロウキュウ</t>
    </rPh>
    <rPh sb="134" eb="135">
      <t>クダ</t>
    </rPh>
    <rPh sb="135" eb="137">
      <t>コウシン</t>
    </rPh>
    <phoneticPr fontId="4"/>
  </si>
  <si>
    <r>
      <t xml:space="preserve">①経営収支比率は82.76％であり、平成23年度に当時の料金から平均17.8％増の料金改定を行ったものの、決して健全な経営とは言えない状況です。全国や類似団体の平均と比較した場合は、簡易水道事業としては良好な経営水準にあります。
</t>
    </r>
    <r>
      <rPr>
        <sz val="10.5"/>
        <rFont val="ＭＳ ゴシック"/>
        <family val="3"/>
        <charset val="128"/>
      </rPr>
      <t>④企業債残高対給水収益比率は1,053.58％です。年々増加傾向にあるのは、平成29年4月1日に簡易水道事業（大島簡易水道を除く）を水道事業へ統合するための建設改良事業費として企業債の借り入れを行ったためです。結果として現在の簡易水道事業における企業債残高は、給水収益の10倍以上となっておりますが、水道事業への統合により、ほとんどの企業債は水道事業に引き継がれ、平成29年度以降の簡易水道事業の企業債残高は360万円に減少します。
⑤料金回収率は75.79％であり、100％を大きく下回る状況から、料金設定の水準が低いことが表れています。全国や類似団体の平均を上回る点では、簡易水道事業としては比較的適性な水準です。
⑥給水原価は236.41円であり、平成24年度から増加傾向にあります。全国や類似団体の平均と比較すると低めの原価ではありますが、引き続き経費の維持管理を徹底する必要があります。
⑦施設利用率は55.22％であり、低い水準にあります。施設規模の見直し等を行い、効率的な施設利用を図る必要があります。
⑧有収率は87.59％であり、全国や類似団体の平均と比較しても高く、効率的な管理が出来ていると言えます。</t>
    </r>
    <rPh sb="1" eb="3">
      <t>ケイエイ</t>
    </rPh>
    <rPh sb="3" eb="5">
      <t>シュウシ</t>
    </rPh>
    <rPh sb="5" eb="7">
      <t>ヒリツ</t>
    </rPh>
    <rPh sb="18" eb="20">
      <t>ヘイセイ</t>
    </rPh>
    <rPh sb="22" eb="24">
      <t>ネンド</t>
    </rPh>
    <rPh sb="25" eb="27">
      <t>トウジ</t>
    </rPh>
    <rPh sb="28" eb="30">
      <t>リョウキン</t>
    </rPh>
    <rPh sb="32" eb="34">
      <t>ヘイキン</t>
    </rPh>
    <rPh sb="39" eb="40">
      <t>ゾウ</t>
    </rPh>
    <rPh sb="41" eb="43">
      <t>リョウキン</t>
    </rPh>
    <rPh sb="43" eb="45">
      <t>カイテイ</t>
    </rPh>
    <rPh sb="46" eb="47">
      <t>オコナ</t>
    </rPh>
    <rPh sb="53" eb="54">
      <t>ケッ</t>
    </rPh>
    <rPh sb="56" eb="58">
      <t>ケンゼン</t>
    </rPh>
    <rPh sb="59" eb="61">
      <t>ケイエイ</t>
    </rPh>
    <rPh sb="63" eb="64">
      <t>イ</t>
    </rPh>
    <rPh sb="67" eb="69">
      <t>ジョウキョウ</t>
    </rPh>
    <rPh sb="72" eb="74">
      <t>ゼンコク</t>
    </rPh>
    <rPh sb="75" eb="77">
      <t>ルイジ</t>
    </rPh>
    <rPh sb="77" eb="79">
      <t>ダンタイ</t>
    </rPh>
    <rPh sb="80" eb="82">
      <t>ヘイキン</t>
    </rPh>
    <rPh sb="83" eb="85">
      <t>ヒカク</t>
    </rPh>
    <rPh sb="87" eb="89">
      <t>バアイ</t>
    </rPh>
    <rPh sb="91" eb="93">
      <t>カンイ</t>
    </rPh>
    <rPh sb="93" eb="95">
      <t>スイドウ</t>
    </rPh>
    <rPh sb="95" eb="97">
      <t>ジギョウ</t>
    </rPh>
    <rPh sb="101" eb="103">
      <t>リョウコウ</t>
    </rPh>
    <rPh sb="104" eb="106">
      <t>ケイエイ</t>
    </rPh>
    <rPh sb="106" eb="108">
      <t>スイジュン</t>
    </rPh>
    <rPh sb="116" eb="118">
      <t>キギョウ</t>
    </rPh>
    <rPh sb="118" eb="119">
      <t>サイ</t>
    </rPh>
    <rPh sb="119" eb="121">
      <t>ザンダカ</t>
    </rPh>
    <rPh sb="121" eb="122">
      <t>タイ</t>
    </rPh>
    <rPh sb="122" eb="124">
      <t>キュウスイ</t>
    </rPh>
    <rPh sb="124" eb="126">
      <t>シュウエキ</t>
    </rPh>
    <rPh sb="126" eb="128">
      <t>ヒリツ</t>
    </rPh>
    <rPh sb="141" eb="143">
      <t>ネンネン</t>
    </rPh>
    <rPh sb="143" eb="145">
      <t>ゾウカ</t>
    </rPh>
    <rPh sb="145" eb="147">
      <t>ケイコウ</t>
    </rPh>
    <rPh sb="193" eb="195">
      <t>ケンセツ</t>
    </rPh>
    <rPh sb="195" eb="197">
      <t>カイリョウ</t>
    </rPh>
    <rPh sb="199" eb="200">
      <t>ヒ</t>
    </rPh>
    <rPh sb="203" eb="205">
      <t>キギョウ</t>
    </rPh>
    <rPh sb="205" eb="206">
      <t>サイ</t>
    </rPh>
    <rPh sb="207" eb="208">
      <t>カ</t>
    </rPh>
    <rPh sb="209" eb="210">
      <t>イ</t>
    </rPh>
    <rPh sb="212" eb="213">
      <t>オコナ</t>
    </rPh>
    <rPh sb="220" eb="222">
      <t>ケッカ</t>
    </rPh>
    <rPh sb="225" eb="227">
      <t>ゲンザイ</t>
    </rPh>
    <rPh sb="228" eb="230">
      <t>カンイ</t>
    </rPh>
    <rPh sb="230" eb="232">
      <t>スイドウ</t>
    </rPh>
    <rPh sb="232" eb="234">
      <t>ジギョウ</t>
    </rPh>
    <rPh sb="238" eb="240">
      <t>キギョウ</t>
    </rPh>
    <rPh sb="240" eb="241">
      <t>サイ</t>
    </rPh>
    <rPh sb="241" eb="243">
      <t>ザンダカ</t>
    </rPh>
    <rPh sb="252" eb="253">
      <t>バイ</t>
    </rPh>
    <rPh sb="253" eb="255">
      <t>イジョウ</t>
    </rPh>
    <rPh sb="265" eb="267">
      <t>スイドウ</t>
    </rPh>
    <rPh sb="267" eb="269">
      <t>ジギョウ</t>
    </rPh>
    <rPh sb="271" eb="273">
      <t>トウゴウ</t>
    </rPh>
    <rPh sb="282" eb="284">
      <t>キギョウ</t>
    </rPh>
    <rPh sb="284" eb="285">
      <t>サイ</t>
    </rPh>
    <rPh sb="286" eb="288">
      <t>スイドウ</t>
    </rPh>
    <rPh sb="288" eb="290">
      <t>ジギョウ</t>
    </rPh>
    <rPh sb="291" eb="292">
      <t>ヒ</t>
    </rPh>
    <rPh sb="293" eb="294">
      <t>ツ</t>
    </rPh>
    <rPh sb="297" eb="299">
      <t>ヘイセイ</t>
    </rPh>
    <rPh sb="301" eb="303">
      <t>ネンド</t>
    </rPh>
    <rPh sb="303" eb="305">
      <t>イコウ</t>
    </rPh>
    <rPh sb="306" eb="308">
      <t>カンイ</t>
    </rPh>
    <rPh sb="308" eb="310">
      <t>スイドウ</t>
    </rPh>
    <rPh sb="310" eb="312">
      <t>ジギョウ</t>
    </rPh>
    <rPh sb="313" eb="315">
      <t>キギョウ</t>
    </rPh>
    <rPh sb="315" eb="316">
      <t>サイ</t>
    </rPh>
    <rPh sb="316" eb="318">
      <t>ザンダカ</t>
    </rPh>
    <rPh sb="322" eb="324">
      <t>マンエン</t>
    </rPh>
    <rPh sb="333" eb="335">
      <t>リョウキン</t>
    </rPh>
    <rPh sb="335" eb="337">
      <t>カイシュウ</t>
    </rPh>
    <rPh sb="337" eb="338">
      <t>リツ</t>
    </rPh>
    <rPh sb="354" eb="355">
      <t>オオ</t>
    </rPh>
    <rPh sb="357" eb="359">
      <t>シタマワ</t>
    </rPh>
    <rPh sb="360" eb="362">
      <t>ジョウキョウ</t>
    </rPh>
    <rPh sb="365" eb="367">
      <t>リョウキン</t>
    </rPh>
    <rPh sb="367" eb="369">
      <t>セッテイ</t>
    </rPh>
    <rPh sb="370" eb="372">
      <t>スイジュン</t>
    </rPh>
    <rPh sb="373" eb="374">
      <t>ヒク</t>
    </rPh>
    <rPh sb="378" eb="379">
      <t>アラワ</t>
    </rPh>
    <rPh sb="413" eb="416">
      <t>ヒカクテキ</t>
    </rPh>
    <rPh sb="416" eb="418">
      <t>テキセイ</t>
    </rPh>
    <rPh sb="419" eb="421">
      <t>スイジュン</t>
    </rPh>
    <rPh sb="426" eb="428">
      <t>キュウスイ</t>
    </rPh>
    <rPh sb="428" eb="430">
      <t>ゲンカ</t>
    </rPh>
    <rPh sb="437" eb="438">
      <t>エン</t>
    </rPh>
    <rPh sb="442" eb="444">
      <t>ヘイセイ</t>
    </rPh>
    <rPh sb="446" eb="448">
      <t>ネンド</t>
    </rPh>
    <rPh sb="450" eb="452">
      <t>ゾウカ</t>
    </rPh>
    <rPh sb="452" eb="454">
      <t>ケイコウ</t>
    </rPh>
    <rPh sb="471" eb="473">
      <t>ヒカク</t>
    </rPh>
    <rPh sb="476" eb="477">
      <t>ヒク</t>
    </rPh>
    <rPh sb="479" eb="481">
      <t>ゲンカ</t>
    </rPh>
    <rPh sb="489" eb="490">
      <t>ヒ</t>
    </rPh>
    <rPh sb="491" eb="492">
      <t>ツヅ</t>
    </rPh>
    <rPh sb="493" eb="495">
      <t>ケイヒ</t>
    </rPh>
    <rPh sb="501" eb="503">
      <t>テッテイ</t>
    </rPh>
    <rPh sb="505" eb="507">
      <t>ヒツヨウ</t>
    </rPh>
    <rPh sb="515" eb="517">
      <t>シセツ</t>
    </rPh>
    <rPh sb="517" eb="520">
      <t>リヨウリツ</t>
    </rPh>
    <rPh sb="531" eb="532">
      <t>ヒク</t>
    </rPh>
    <rPh sb="533" eb="535">
      <t>スイジュン</t>
    </rPh>
    <rPh sb="541" eb="543">
      <t>シセツ</t>
    </rPh>
    <rPh sb="543" eb="545">
      <t>キボ</t>
    </rPh>
    <rPh sb="546" eb="548">
      <t>ミナオ</t>
    </rPh>
    <rPh sb="549" eb="550">
      <t>トウ</t>
    </rPh>
    <rPh sb="551" eb="552">
      <t>オコナ</t>
    </rPh>
    <rPh sb="558" eb="560">
      <t>シセツ</t>
    </rPh>
    <rPh sb="563" eb="564">
      <t>ハカ</t>
    </rPh>
    <rPh sb="565" eb="567">
      <t>ヒツヨウ</t>
    </rPh>
    <rPh sb="575" eb="576">
      <t>ユウ</t>
    </rPh>
    <rPh sb="577" eb="578">
      <t>リツ</t>
    </rPh>
    <rPh sb="589" eb="591">
      <t>ゼンコク</t>
    </rPh>
    <rPh sb="592" eb="594">
      <t>ルイジ</t>
    </rPh>
    <rPh sb="594" eb="596">
      <t>ダンタイ</t>
    </rPh>
    <rPh sb="597" eb="599">
      <t>ヘイキン</t>
    </rPh>
    <rPh sb="600" eb="602">
      <t>ヒカク</t>
    </rPh>
    <rPh sb="605" eb="606">
      <t>タカ</t>
    </rPh>
    <rPh sb="608" eb="611">
      <t>コウリツテキ</t>
    </rPh>
    <rPh sb="612" eb="614">
      <t>カンリ</t>
    </rPh>
    <rPh sb="615" eb="617">
      <t>デキ</t>
    </rPh>
    <rPh sb="621" eb="622">
      <t>イ</t>
    </rPh>
    <phoneticPr fontId="4"/>
  </si>
  <si>
    <t>　平成27年度現在の本市の簡易水道事業は、全国や類似団体と比較すると、経営状況は概ね良好と判断できます。しかしながら、①経営収支比率や⑤料金回収率及び⑥給水原価に表れているとおり、健全経営とは言い難く、また、老朽化する施設等の更新や、人口減少による水道料金収入の減少などの懸念があります。老朽化した施設の更新に併せて、適切な施設規模に見直す必要があります。
　現在、水道事業は健全経営と言える状況ですが、簡易水道事業（大島簡易水道を除く）の統合により、水道事業の経営を圧迫する恐れがあり、厳しい経営状況になることが予想されます。
　今後は、コストダウンや施設の効率的利用、企業債の借り入れ抑制などと併せて、料金改定を視野に入れながら、水道事業・簡易水道事業ともに、更なる経営健全化を図る必要があります。</t>
    <rPh sb="1" eb="3">
      <t>ヘイセイ</t>
    </rPh>
    <rPh sb="5" eb="7">
      <t>ネンド</t>
    </rPh>
    <rPh sb="7" eb="9">
      <t>ゲンザイ</t>
    </rPh>
    <rPh sb="21" eb="23">
      <t>ゼンコク</t>
    </rPh>
    <rPh sb="40" eb="41">
      <t>オオム</t>
    </rPh>
    <rPh sb="73" eb="74">
      <t>オヨ</t>
    </rPh>
    <rPh sb="81" eb="82">
      <t>アラワ</t>
    </rPh>
    <rPh sb="90" eb="92">
      <t>ケンゼン</t>
    </rPh>
    <rPh sb="92" eb="94">
      <t>ケイエイ</t>
    </rPh>
    <rPh sb="96" eb="97">
      <t>イ</t>
    </rPh>
    <rPh sb="98" eb="99">
      <t>ガタ</t>
    </rPh>
    <rPh sb="170" eb="172">
      <t>ヒツヨウ</t>
    </rPh>
    <rPh sb="180" eb="182">
      <t>ゲンザイ</t>
    </rPh>
    <rPh sb="183" eb="185">
      <t>スイドウ</t>
    </rPh>
    <rPh sb="185" eb="187">
      <t>ジギョウ</t>
    </rPh>
    <rPh sb="188" eb="190">
      <t>ケンゼン</t>
    </rPh>
    <rPh sb="190" eb="192">
      <t>ケイエイ</t>
    </rPh>
    <rPh sb="193" eb="194">
      <t>イ</t>
    </rPh>
    <rPh sb="196" eb="198">
      <t>ジョウキョウ</t>
    </rPh>
    <rPh sb="202" eb="204">
      <t>カンイ</t>
    </rPh>
    <rPh sb="204" eb="206">
      <t>スイドウ</t>
    </rPh>
    <rPh sb="206" eb="208">
      <t>ジギョウ</t>
    </rPh>
    <rPh sb="226" eb="228">
      <t>スイドウ</t>
    </rPh>
    <rPh sb="228" eb="230">
      <t>ジギョウ</t>
    </rPh>
    <rPh sb="231" eb="233">
      <t>ケイエイ</t>
    </rPh>
    <rPh sb="234" eb="236">
      <t>アッパク</t>
    </rPh>
    <rPh sb="238" eb="239">
      <t>オソ</t>
    </rPh>
    <rPh sb="244" eb="245">
      <t>キビ</t>
    </rPh>
    <rPh sb="247" eb="249">
      <t>ケイエイ</t>
    </rPh>
    <rPh sb="249" eb="251">
      <t>ジョウキョウ</t>
    </rPh>
    <rPh sb="257" eb="259">
      <t>ヨソウ</t>
    </rPh>
    <rPh sb="266" eb="268">
      <t>コンゴ</t>
    </rPh>
    <rPh sb="277" eb="279">
      <t>シセツ</t>
    </rPh>
    <rPh sb="280" eb="283">
      <t>コウリツテキ</t>
    </rPh>
    <rPh sb="283" eb="285">
      <t>リヨウ</t>
    </rPh>
    <rPh sb="286" eb="288">
      <t>キギョウ</t>
    </rPh>
    <rPh sb="292" eb="293">
      <t>イ</t>
    </rPh>
    <rPh sb="294" eb="296">
      <t>ヨクセイ</t>
    </rPh>
    <rPh sb="299" eb="300">
      <t>アワ</t>
    </rPh>
    <rPh sb="303" eb="305">
      <t>リョウキン</t>
    </rPh>
    <rPh sb="305" eb="307">
      <t>カイテイ</t>
    </rPh>
    <rPh sb="308" eb="310">
      <t>シヤ</t>
    </rPh>
    <rPh sb="311" eb="312">
      <t>イ</t>
    </rPh>
    <rPh sb="317" eb="319">
      <t>スイドウ</t>
    </rPh>
    <rPh sb="319" eb="321">
      <t>ジギョウ</t>
    </rPh>
    <rPh sb="322" eb="324">
      <t>カンイ</t>
    </rPh>
    <rPh sb="324" eb="326">
      <t>スイドウ</t>
    </rPh>
    <rPh sb="326" eb="328">
      <t>ジギョウ</t>
    </rPh>
    <rPh sb="332" eb="333">
      <t>サラ</t>
    </rPh>
    <rPh sb="335" eb="337">
      <t>ケイエイ</t>
    </rPh>
    <rPh sb="337" eb="340">
      <t>ケンゼンカ</t>
    </rPh>
    <rPh sb="341" eb="342">
      <t>ハカ</t>
    </rPh>
    <rPh sb="343" eb="3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</si>
</sst>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0.87</c:v>
                </c:pt>
                <c:pt idx="1">
                  <c:v>0.67</c:v>
                </c:pt>
                <c:pt idx="2">
                  <c:v>0.68</c:v>
                </c:pt>
                <c:pt idx="3">
                  <c:v>0.59</c:v>
                </c:pt>
                <c:pt idx="4">
                  <c:v>0.93</c:v>
                </c:pt>
              </c:numCache>
            </c:numRef>
          </c:val>
        </c:ser>
        <c:dLbls>
          <c:showLegendKey val="0"/>
          <c:showVal val="0"/>
          <c:showCatName val="0"/>
          <c:showSerName val="0"/>
          <c:showPercent val="0"/>
          <c:showBubbleSize val="0"/>
        </c:dLbls>
        <c:gapWidth val="150"/>
        <c:axId val="151225472"/>
        <c:axId val="1512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51225472"/>
        <c:axId val="151227392"/>
      </c:lineChart>
      <c:dateAx>
        <c:axId val="151225472"/>
        <c:scaling>
          <c:orientation val="minMax"/>
        </c:scaling>
        <c:delete val="1"/>
        <c:axPos val="b"/>
        <c:numFmt formatCode="ge" sourceLinked="1"/>
        <c:majorTickMark val="none"/>
        <c:minorTickMark val="none"/>
        <c:tickLblPos val="none"/>
        <c:crossAx val="151227392"/>
        <c:crosses val="autoZero"/>
        <c:auto val="1"/>
        <c:lblOffset val="100"/>
        <c:baseTimeUnit val="years"/>
      </c:dateAx>
      <c:valAx>
        <c:axId val="1512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57.83</c:v>
                </c:pt>
                <c:pt idx="1">
                  <c:v>56.61</c:v>
                </c:pt>
                <c:pt idx="2">
                  <c:v>57.95</c:v>
                </c:pt>
                <c:pt idx="3">
                  <c:v>57.6</c:v>
                </c:pt>
                <c:pt idx="4">
                  <c:v>55.22</c:v>
                </c:pt>
              </c:numCache>
            </c:numRef>
          </c:val>
        </c:ser>
        <c:dLbls>
          <c:showLegendKey val="0"/>
          <c:showVal val="0"/>
          <c:showCatName val="0"/>
          <c:showSerName val="0"/>
          <c:showPercent val="0"/>
          <c:showBubbleSize val="0"/>
        </c:dLbls>
        <c:gapWidth val="150"/>
        <c:axId val="152221184"/>
        <c:axId val="1522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52221184"/>
        <c:axId val="152223104"/>
      </c:lineChart>
      <c:dateAx>
        <c:axId val="152221184"/>
        <c:scaling>
          <c:orientation val="minMax"/>
        </c:scaling>
        <c:delete val="1"/>
        <c:axPos val="b"/>
        <c:numFmt formatCode="ge" sourceLinked="1"/>
        <c:majorTickMark val="none"/>
        <c:minorTickMark val="none"/>
        <c:tickLblPos val="none"/>
        <c:crossAx val="152223104"/>
        <c:crosses val="autoZero"/>
        <c:auto val="1"/>
        <c:lblOffset val="100"/>
        <c:baseTimeUnit val="years"/>
      </c:dateAx>
      <c:valAx>
        <c:axId val="1522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87.35</c:v>
                </c:pt>
                <c:pt idx="1">
                  <c:v>87.41</c:v>
                </c:pt>
                <c:pt idx="2">
                  <c:v>87.39</c:v>
                </c:pt>
                <c:pt idx="3">
                  <c:v>87.47</c:v>
                </c:pt>
                <c:pt idx="4">
                  <c:v>87.59</c:v>
                </c:pt>
              </c:numCache>
            </c:numRef>
          </c:val>
        </c:ser>
        <c:dLbls>
          <c:showLegendKey val="0"/>
          <c:showVal val="0"/>
          <c:showCatName val="0"/>
          <c:showSerName val="0"/>
          <c:showPercent val="0"/>
          <c:showBubbleSize val="0"/>
        </c:dLbls>
        <c:gapWidth val="150"/>
        <c:axId val="152331392"/>
        <c:axId val="1523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52331392"/>
        <c:axId val="152333312"/>
      </c:lineChart>
      <c:dateAx>
        <c:axId val="152331392"/>
        <c:scaling>
          <c:orientation val="minMax"/>
        </c:scaling>
        <c:delete val="1"/>
        <c:axPos val="b"/>
        <c:numFmt formatCode="ge" sourceLinked="1"/>
        <c:majorTickMark val="none"/>
        <c:minorTickMark val="none"/>
        <c:tickLblPos val="none"/>
        <c:crossAx val="152333312"/>
        <c:crosses val="autoZero"/>
        <c:auto val="1"/>
        <c:lblOffset val="100"/>
        <c:baseTimeUnit val="years"/>
      </c:dateAx>
      <c:valAx>
        <c:axId val="1523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58.64</c:v>
                </c:pt>
                <c:pt idx="1">
                  <c:v>89.04</c:v>
                </c:pt>
                <c:pt idx="2">
                  <c:v>101.01</c:v>
                </c:pt>
                <c:pt idx="3">
                  <c:v>97.41</c:v>
                </c:pt>
                <c:pt idx="4">
                  <c:v>82.76</c:v>
                </c:pt>
              </c:numCache>
            </c:numRef>
          </c:val>
        </c:ser>
        <c:dLbls>
          <c:showLegendKey val="0"/>
          <c:showVal val="0"/>
          <c:showCatName val="0"/>
          <c:showSerName val="0"/>
          <c:showPercent val="0"/>
          <c:showBubbleSize val="0"/>
        </c:dLbls>
        <c:gapWidth val="150"/>
        <c:axId val="151663360"/>
        <c:axId val="1516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51663360"/>
        <c:axId val="151665280"/>
      </c:lineChart>
      <c:dateAx>
        <c:axId val="151663360"/>
        <c:scaling>
          <c:orientation val="minMax"/>
        </c:scaling>
        <c:delete val="1"/>
        <c:axPos val="b"/>
        <c:numFmt formatCode="ge" sourceLinked="1"/>
        <c:majorTickMark val="none"/>
        <c:minorTickMark val="none"/>
        <c:tickLblPos val="none"/>
        <c:crossAx val="151665280"/>
        <c:crosses val="autoZero"/>
        <c:auto val="1"/>
        <c:lblOffset val="100"/>
        <c:baseTimeUnit val="years"/>
      </c:dateAx>
      <c:valAx>
        <c:axId val="1516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691648"/>
        <c:axId val="1516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691648"/>
        <c:axId val="151693568"/>
      </c:lineChart>
      <c:dateAx>
        <c:axId val="151691648"/>
        <c:scaling>
          <c:orientation val="minMax"/>
        </c:scaling>
        <c:delete val="1"/>
        <c:axPos val="b"/>
        <c:numFmt formatCode="ge" sourceLinked="1"/>
        <c:majorTickMark val="none"/>
        <c:minorTickMark val="none"/>
        <c:tickLblPos val="none"/>
        <c:crossAx val="151693568"/>
        <c:crosses val="autoZero"/>
        <c:auto val="1"/>
        <c:lblOffset val="100"/>
        <c:baseTimeUnit val="years"/>
      </c:dateAx>
      <c:valAx>
        <c:axId val="151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740416"/>
        <c:axId val="1517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740416"/>
        <c:axId val="151742336"/>
      </c:lineChart>
      <c:dateAx>
        <c:axId val="151740416"/>
        <c:scaling>
          <c:orientation val="minMax"/>
        </c:scaling>
        <c:delete val="1"/>
        <c:axPos val="b"/>
        <c:numFmt formatCode="ge" sourceLinked="1"/>
        <c:majorTickMark val="none"/>
        <c:minorTickMark val="none"/>
        <c:tickLblPos val="none"/>
        <c:crossAx val="151742336"/>
        <c:crosses val="autoZero"/>
        <c:auto val="1"/>
        <c:lblOffset val="100"/>
        <c:baseTimeUnit val="years"/>
      </c:dateAx>
      <c:valAx>
        <c:axId val="1517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778816"/>
        <c:axId val="1517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778816"/>
        <c:axId val="151780736"/>
      </c:lineChart>
      <c:dateAx>
        <c:axId val="151778816"/>
        <c:scaling>
          <c:orientation val="minMax"/>
        </c:scaling>
        <c:delete val="1"/>
        <c:axPos val="b"/>
        <c:numFmt formatCode="ge" sourceLinked="1"/>
        <c:majorTickMark val="none"/>
        <c:minorTickMark val="none"/>
        <c:tickLblPos val="none"/>
        <c:crossAx val="151780736"/>
        <c:crosses val="autoZero"/>
        <c:auto val="1"/>
        <c:lblOffset val="100"/>
        <c:baseTimeUnit val="years"/>
      </c:dateAx>
      <c:valAx>
        <c:axId val="1517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885312"/>
        <c:axId val="1518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885312"/>
        <c:axId val="151887232"/>
      </c:lineChart>
      <c:dateAx>
        <c:axId val="151885312"/>
        <c:scaling>
          <c:orientation val="minMax"/>
        </c:scaling>
        <c:delete val="1"/>
        <c:axPos val="b"/>
        <c:numFmt formatCode="ge" sourceLinked="1"/>
        <c:majorTickMark val="none"/>
        <c:minorTickMark val="none"/>
        <c:tickLblPos val="none"/>
        <c:crossAx val="151887232"/>
        <c:crosses val="autoZero"/>
        <c:auto val="1"/>
        <c:lblOffset val="100"/>
        <c:baseTimeUnit val="years"/>
      </c:dateAx>
      <c:valAx>
        <c:axId val="1518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710.94</c:v>
                </c:pt>
                <c:pt idx="1">
                  <c:v>827.04</c:v>
                </c:pt>
                <c:pt idx="2">
                  <c:v>993.68</c:v>
                </c:pt>
                <c:pt idx="3">
                  <c:v>996.48</c:v>
                </c:pt>
                <c:pt idx="4">
                  <c:v>1053.58</c:v>
                </c:pt>
              </c:numCache>
            </c:numRef>
          </c:val>
        </c:ser>
        <c:dLbls>
          <c:showLegendKey val="0"/>
          <c:showVal val="0"/>
          <c:showCatName val="0"/>
          <c:showSerName val="0"/>
          <c:showPercent val="0"/>
          <c:showBubbleSize val="0"/>
        </c:dLbls>
        <c:gapWidth val="150"/>
        <c:axId val="151899136"/>
        <c:axId val="1524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51899136"/>
        <c:axId val="152450176"/>
      </c:lineChart>
      <c:dateAx>
        <c:axId val="151899136"/>
        <c:scaling>
          <c:orientation val="minMax"/>
        </c:scaling>
        <c:delete val="1"/>
        <c:axPos val="b"/>
        <c:numFmt formatCode="ge" sourceLinked="1"/>
        <c:majorTickMark val="none"/>
        <c:minorTickMark val="none"/>
        <c:tickLblPos val="none"/>
        <c:crossAx val="152450176"/>
        <c:crosses val="autoZero"/>
        <c:auto val="1"/>
        <c:lblOffset val="100"/>
        <c:baseTimeUnit val="years"/>
      </c:dateAx>
      <c:valAx>
        <c:axId val="1524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89.35</c:v>
                </c:pt>
                <c:pt idx="1">
                  <c:v>92.38</c:v>
                </c:pt>
                <c:pt idx="2">
                  <c:v>90.79</c:v>
                </c:pt>
                <c:pt idx="3">
                  <c:v>85.15</c:v>
                </c:pt>
                <c:pt idx="4">
                  <c:v>75.790000000000006</c:v>
                </c:pt>
              </c:numCache>
            </c:numRef>
          </c:val>
        </c:ser>
        <c:dLbls>
          <c:showLegendKey val="0"/>
          <c:showVal val="0"/>
          <c:showCatName val="0"/>
          <c:showSerName val="0"/>
          <c:showPercent val="0"/>
          <c:showBubbleSize val="0"/>
        </c:dLbls>
        <c:gapWidth val="150"/>
        <c:axId val="152484480"/>
        <c:axId val="1524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52484480"/>
        <c:axId val="152494848"/>
      </c:lineChart>
      <c:dateAx>
        <c:axId val="152484480"/>
        <c:scaling>
          <c:orientation val="minMax"/>
        </c:scaling>
        <c:delete val="1"/>
        <c:axPos val="b"/>
        <c:numFmt formatCode="ge" sourceLinked="1"/>
        <c:majorTickMark val="none"/>
        <c:minorTickMark val="none"/>
        <c:tickLblPos val="none"/>
        <c:crossAx val="152494848"/>
        <c:crosses val="autoZero"/>
        <c:auto val="1"/>
        <c:lblOffset val="100"/>
        <c:baseTimeUnit val="years"/>
      </c:dateAx>
      <c:valAx>
        <c:axId val="1524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196.16</c:v>
                </c:pt>
                <c:pt idx="1">
                  <c:v>192.18</c:v>
                </c:pt>
                <c:pt idx="2">
                  <c:v>193.33</c:v>
                </c:pt>
                <c:pt idx="3">
                  <c:v>210.35</c:v>
                </c:pt>
                <c:pt idx="4">
                  <c:v>236.41</c:v>
                </c:pt>
              </c:numCache>
            </c:numRef>
          </c:val>
        </c:ser>
        <c:dLbls>
          <c:showLegendKey val="0"/>
          <c:showVal val="0"/>
          <c:showCatName val="0"/>
          <c:showSerName val="0"/>
          <c:showPercent val="0"/>
          <c:showBubbleSize val="0"/>
        </c:dLbls>
        <c:gapWidth val="150"/>
        <c:axId val="152192896"/>
        <c:axId val="1522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52192896"/>
        <c:axId val="152203264"/>
      </c:lineChart>
      <c:dateAx>
        <c:axId val="152192896"/>
        <c:scaling>
          <c:orientation val="minMax"/>
        </c:scaling>
        <c:delete val="1"/>
        <c:axPos val="b"/>
        <c:numFmt formatCode="ge" sourceLinked="1"/>
        <c:majorTickMark val="none"/>
        <c:minorTickMark val="none"/>
        <c:tickLblPos val="none"/>
        <c:crossAx val="152203264"/>
        <c:crosses val="autoZero"/>
        <c:auto val="1"/>
        <c:lblOffset val="100"/>
        <c:baseTimeUnit val="years"/>
      </c:dateAx>
      <c:valAx>
        <c:axId val="1522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日南市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55848</v>
      </c>
      <c r="AJ8" s="55"/>
      <c r="AK8" s="55"/>
      <c r="AL8" s="55"/>
      <c r="AM8" s="55"/>
      <c r="AN8" s="55"/>
      <c r="AO8" s="55"/>
      <c r="AP8" s="56"/>
      <c r="AQ8" s="46">
        <f>データ!R6</f>
        <v>536.11</v>
      </c>
      <c r="AR8" s="46"/>
      <c r="AS8" s="46"/>
      <c r="AT8" s="46"/>
      <c r="AU8" s="46"/>
      <c r="AV8" s="46"/>
      <c r="AW8" s="46"/>
      <c r="AX8" s="46"/>
      <c r="AY8" s="46">
        <f>データ!S6</f>
        <v>104.17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9.73</v>
      </c>
      <c r="S10" s="46"/>
      <c r="T10" s="46"/>
      <c r="U10" s="46"/>
      <c r="V10" s="46"/>
      <c r="W10" s="46"/>
      <c r="X10" s="46"/>
      <c r="Y10" s="46"/>
      <c r="Z10" s="81">
        <f>データ!P6</f>
        <v>2743</v>
      </c>
      <c r="AA10" s="81"/>
      <c r="AB10" s="81"/>
      <c r="AC10" s="81"/>
      <c r="AD10" s="81"/>
      <c r="AE10" s="81"/>
      <c r="AF10" s="81"/>
      <c r="AG10" s="81"/>
      <c r="AH10" s="2"/>
      <c r="AI10" s="81">
        <f>データ!T6</f>
        <v>5382</v>
      </c>
      <c r="AJ10" s="81"/>
      <c r="AK10" s="81"/>
      <c r="AL10" s="81"/>
      <c r="AM10" s="81"/>
      <c r="AN10" s="81"/>
      <c r="AO10" s="81"/>
      <c r="AP10" s="81"/>
      <c r="AQ10" s="46">
        <f>データ!U6</f>
        <v>19.399999999999999</v>
      </c>
      <c r="AR10" s="46"/>
      <c r="AS10" s="46"/>
      <c r="AT10" s="46"/>
      <c r="AU10" s="46"/>
      <c r="AV10" s="46"/>
      <c r="AW10" s="46"/>
      <c r="AX10" s="46"/>
      <c r="AY10" s="46">
        <f>データ!V6</f>
        <v>277.42</v>
      </c>
      <c r="AZ10" s="46"/>
      <c r="BA10" s="46"/>
      <c r="BB10" s="46"/>
      <c r="BC10" s="46"/>
      <c r="BD10" s="46"/>
      <c r="BE10" s="46"/>
      <c r="BF10" s="46"/>
      <c r="BG10" s="3"/>
      <c r="BH10" s="3"/>
      <c r="BI10" s="3"/>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24</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0"/>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0"/>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0"/>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0"/>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0"/>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0"/>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0"/>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0"/>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0"/>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0"/>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0"/>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0"/>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0"/>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0"/>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0"/>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0"/>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0"/>
      <c r="BM33" s="58"/>
      <c r="BN33" s="58"/>
      <c r="BO33" s="58"/>
      <c r="BP33" s="58"/>
      <c r="BQ33" s="58"/>
      <c r="BR33" s="58"/>
      <c r="BS33" s="58"/>
      <c r="BT33" s="58"/>
      <c r="BU33" s="58"/>
      <c r="BV33" s="58"/>
      <c r="BW33" s="58"/>
      <c r="BX33" s="58"/>
      <c r="BY33" s="58"/>
      <c r="BZ33" s="59"/>
    </row>
    <row r="34" spans="1:78" ht="13.5" customHeight="1">
      <c r="A34" s="2"/>
      <c r="B34" s="16"/>
      <c r="C34" s="64" t="s">
        <v>25</v>
      </c>
      <c r="D34" s="64"/>
      <c r="E34" s="64"/>
      <c r="F34" s="64"/>
      <c r="G34" s="64"/>
      <c r="H34" s="64"/>
      <c r="I34" s="64"/>
      <c r="J34" s="64"/>
      <c r="K34" s="64"/>
      <c r="L34" s="64"/>
      <c r="M34" s="64"/>
      <c r="N34" s="64"/>
      <c r="O34" s="64"/>
      <c r="P34" s="64"/>
      <c r="Q34" s="19"/>
      <c r="R34" s="64" t="s">
        <v>26</v>
      </c>
      <c r="S34" s="64"/>
      <c r="T34" s="64"/>
      <c r="U34" s="64"/>
      <c r="V34" s="64"/>
      <c r="W34" s="64"/>
      <c r="X34" s="64"/>
      <c r="Y34" s="64"/>
      <c r="Z34" s="64"/>
      <c r="AA34" s="64"/>
      <c r="AB34" s="64"/>
      <c r="AC34" s="64"/>
      <c r="AD34" s="64"/>
      <c r="AE34" s="64"/>
      <c r="AF34" s="19"/>
      <c r="AG34" s="64" t="s">
        <v>27</v>
      </c>
      <c r="AH34" s="64"/>
      <c r="AI34" s="64"/>
      <c r="AJ34" s="64"/>
      <c r="AK34" s="64"/>
      <c r="AL34" s="64"/>
      <c r="AM34" s="64"/>
      <c r="AN34" s="64"/>
      <c r="AO34" s="64"/>
      <c r="AP34" s="64"/>
      <c r="AQ34" s="64"/>
      <c r="AR34" s="64"/>
      <c r="AS34" s="64"/>
      <c r="AT34" s="64"/>
      <c r="AU34" s="19"/>
      <c r="AV34" s="64" t="s">
        <v>28</v>
      </c>
      <c r="AW34" s="64"/>
      <c r="AX34" s="64"/>
      <c r="AY34" s="64"/>
      <c r="AZ34" s="64"/>
      <c r="BA34" s="64"/>
      <c r="BB34" s="64"/>
      <c r="BC34" s="64"/>
      <c r="BD34" s="64"/>
      <c r="BE34" s="64"/>
      <c r="BF34" s="64"/>
      <c r="BG34" s="64"/>
      <c r="BH34" s="64"/>
      <c r="BI34" s="64"/>
      <c r="BJ34" s="18"/>
      <c r="BK34" s="2"/>
      <c r="BL34" s="60"/>
      <c r="BM34" s="58"/>
      <c r="BN34" s="58"/>
      <c r="BO34" s="58"/>
      <c r="BP34" s="58"/>
      <c r="BQ34" s="58"/>
      <c r="BR34" s="58"/>
      <c r="BS34" s="58"/>
      <c r="BT34" s="58"/>
      <c r="BU34" s="58"/>
      <c r="BV34" s="58"/>
      <c r="BW34" s="58"/>
      <c r="BX34" s="58"/>
      <c r="BY34" s="58"/>
      <c r="BZ34" s="59"/>
    </row>
    <row r="35" spans="1:78" ht="13.5" customHeight="1">
      <c r="A35" s="2"/>
      <c r="B35" s="16"/>
      <c r="C35" s="64"/>
      <c r="D35" s="64"/>
      <c r="E35" s="64"/>
      <c r="F35" s="64"/>
      <c r="G35" s="64"/>
      <c r="H35" s="64"/>
      <c r="I35" s="64"/>
      <c r="J35" s="64"/>
      <c r="K35" s="64"/>
      <c r="L35" s="64"/>
      <c r="M35" s="64"/>
      <c r="N35" s="64"/>
      <c r="O35" s="64"/>
      <c r="P35" s="64"/>
      <c r="Q35" s="19"/>
      <c r="R35" s="64"/>
      <c r="S35" s="64"/>
      <c r="T35" s="64"/>
      <c r="U35" s="64"/>
      <c r="V35" s="64"/>
      <c r="W35" s="64"/>
      <c r="X35" s="64"/>
      <c r="Y35" s="64"/>
      <c r="Z35" s="64"/>
      <c r="AA35" s="64"/>
      <c r="AB35" s="64"/>
      <c r="AC35" s="64"/>
      <c r="AD35" s="64"/>
      <c r="AE35" s="64"/>
      <c r="AF35" s="19"/>
      <c r="AG35" s="64"/>
      <c r="AH35" s="64"/>
      <c r="AI35" s="64"/>
      <c r="AJ35" s="64"/>
      <c r="AK35" s="64"/>
      <c r="AL35" s="64"/>
      <c r="AM35" s="64"/>
      <c r="AN35" s="64"/>
      <c r="AO35" s="64"/>
      <c r="AP35" s="64"/>
      <c r="AQ35" s="64"/>
      <c r="AR35" s="64"/>
      <c r="AS35" s="64"/>
      <c r="AT35" s="64"/>
      <c r="AU35" s="19"/>
      <c r="AV35" s="64"/>
      <c r="AW35" s="64"/>
      <c r="AX35" s="64"/>
      <c r="AY35" s="64"/>
      <c r="AZ35" s="64"/>
      <c r="BA35" s="64"/>
      <c r="BB35" s="64"/>
      <c r="BC35" s="64"/>
      <c r="BD35" s="64"/>
      <c r="BE35" s="64"/>
      <c r="BF35" s="64"/>
      <c r="BG35" s="64"/>
      <c r="BH35" s="64"/>
      <c r="BI35" s="64"/>
      <c r="BJ35" s="18"/>
      <c r="BK35" s="2"/>
      <c r="BL35" s="60"/>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0"/>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0"/>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0"/>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0"/>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0"/>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0"/>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0"/>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0"/>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29</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0"/>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0"/>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0"/>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0"/>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0"/>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0"/>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0"/>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0"/>
      <c r="BM55" s="58"/>
      <c r="BN55" s="58"/>
      <c r="BO55" s="58"/>
      <c r="BP55" s="58"/>
      <c r="BQ55" s="58"/>
      <c r="BR55" s="58"/>
      <c r="BS55" s="58"/>
      <c r="BT55" s="58"/>
      <c r="BU55" s="58"/>
      <c r="BV55" s="58"/>
      <c r="BW55" s="58"/>
      <c r="BX55" s="58"/>
      <c r="BY55" s="58"/>
      <c r="BZ55" s="59"/>
    </row>
    <row r="56" spans="1:78" ht="13.5" customHeight="1">
      <c r="A56" s="2"/>
      <c r="B56" s="16"/>
      <c r="C56" s="64" t="s">
        <v>30</v>
      </c>
      <c r="D56" s="64"/>
      <c r="E56" s="64"/>
      <c r="F56" s="64"/>
      <c r="G56" s="64"/>
      <c r="H56" s="64"/>
      <c r="I56" s="64"/>
      <c r="J56" s="64"/>
      <c r="K56" s="64"/>
      <c r="L56" s="64"/>
      <c r="M56" s="64"/>
      <c r="N56" s="64"/>
      <c r="O56" s="64"/>
      <c r="P56" s="64"/>
      <c r="Q56" s="19"/>
      <c r="R56" s="64" t="s">
        <v>31</v>
      </c>
      <c r="S56" s="64"/>
      <c r="T56" s="64"/>
      <c r="U56" s="64"/>
      <c r="V56" s="64"/>
      <c r="W56" s="64"/>
      <c r="X56" s="64"/>
      <c r="Y56" s="64"/>
      <c r="Z56" s="64"/>
      <c r="AA56" s="64"/>
      <c r="AB56" s="64"/>
      <c r="AC56" s="64"/>
      <c r="AD56" s="64"/>
      <c r="AE56" s="64"/>
      <c r="AF56" s="19"/>
      <c r="AG56" s="64" t="s">
        <v>32</v>
      </c>
      <c r="AH56" s="64"/>
      <c r="AI56" s="64"/>
      <c r="AJ56" s="64"/>
      <c r="AK56" s="64"/>
      <c r="AL56" s="64"/>
      <c r="AM56" s="64"/>
      <c r="AN56" s="64"/>
      <c r="AO56" s="64"/>
      <c r="AP56" s="64"/>
      <c r="AQ56" s="64"/>
      <c r="AR56" s="64"/>
      <c r="AS56" s="64"/>
      <c r="AT56" s="64"/>
      <c r="AU56" s="19"/>
      <c r="AV56" s="64" t="s">
        <v>33</v>
      </c>
      <c r="AW56" s="64"/>
      <c r="AX56" s="64"/>
      <c r="AY56" s="64"/>
      <c r="AZ56" s="64"/>
      <c r="BA56" s="64"/>
      <c r="BB56" s="64"/>
      <c r="BC56" s="64"/>
      <c r="BD56" s="64"/>
      <c r="BE56" s="64"/>
      <c r="BF56" s="64"/>
      <c r="BG56" s="64"/>
      <c r="BH56" s="64"/>
      <c r="BI56" s="64"/>
      <c r="BJ56" s="18"/>
      <c r="BK56" s="2"/>
      <c r="BL56" s="60"/>
      <c r="BM56" s="58"/>
      <c r="BN56" s="58"/>
      <c r="BO56" s="58"/>
      <c r="BP56" s="58"/>
      <c r="BQ56" s="58"/>
      <c r="BR56" s="58"/>
      <c r="BS56" s="58"/>
      <c r="BT56" s="58"/>
      <c r="BU56" s="58"/>
      <c r="BV56" s="58"/>
      <c r="BW56" s="58"/>
      <c r="BX56" s="58"/>
      <c r="BY56" s="58"/>
      <c r="BZ56" s="59"/>
    </row>
    <row r="57" spans="1:78" ht="13.5" customHeight="1">
      <c r="A57" s="2"/>
      <c r="B57" s="16"/>
      <c r="C57" s="64"/>
      <c r="D57" s="64"/>
      <c r="E57" s="64"/>
      <c r="F57" s="64"/>
      <c r="G57" s="64"/>
      <c r="H57" s="64"/>
      <c r="I57" s="64"/>
      <c r="J57" s="64"/>
      <c r="K57" s="64"/>
      <c r="L57" s="64"/>
      <c r="M57" s="64"/>
      <c r="N57" s="64"/>
      <c r="O57" s="64"/>
      <c r="P57" s="64"/>
      <c r="Q57" s="19"/>
      <c r="R57" s="64"/>
      <c r="S57" s="64"/>
      <c r="T57" s="64"/>
      <c r="U57" s="64"/>
      <c r="V57" s="64"/>
      <c r="W57" s="64"/>
      <c r="X57" s="64"/>
      <c r="Y57" s="64"/>
      <c r="Z57" s="64"/>
      <c r="AA57" s="64"/>
      <c r="AB57" s="64"/>
      <c r="AC57" s="64"/>
      <c r="AD57" s="64"/>
      <c r="AE57" s="64"/>
      <c r="AF57" s="19"/>
      <c r="AG57" s="64"/>
      <c r="AH57" s="64"/>
      <c r="AI57" s="64"/>
      <c r="AJ57" s="64"/>
      <c r="AK57" s="64"/>
      <c r="AL57" s="64"/>
      <c r="AM57" s="64"/>
      <c r="AN57" s="64"/>
      <c r="AO57" s="64"/>
      <c r="AP57" s="64"/>
      <c r="AQ57" s="64"/>
      <c r="AR57" s="64"/>
      <c r="AS57" s="64"/>
      <c r="AT57" s="64"/>
      <c r="AU57" s="19"/>
      <c r="AV57" s="64"/>
      <c r="AW57" s="64"/>
      <c r="AX57" s="64"/>
      <c r="AY57" s="64"/>
      <c r="AZ57" s="64"/>
      <c r="BA57" s="64"/>
      <c r="BB57" s="64"/>
      <c r="BC57" s="64"/>
      <c r="BD57" s="64"/>
      <c r="BE57" s="64"/>
      <c r="BF57" s="64"/>
      <c r="BG57" s="64"/>
      <c r="BH57" s="64"/>
      <c r="BI57" s="64"/>
      <c r="BJ57" s="18"/>
      <c r="BK57" s="2"/>
      <c r="BL57" s="60"/>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0"/>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0"/>
      <c r="BM59" s="58"/>
      <c r="BN59" s="58"/>
      <c r="BO59" s="58"/>
      <c r="BP59" s="58"/>
      <c r="BQ59" s="58"/>
      <c r="BR59" s="58"/>
      <c r="BS59" s="58"/>
      <c r="BT59" s="58"/>
      <c r="BU59" s="58"/>
      <c r="BV59" s="58"/>
      <c r="BW59" s="58"/>
      <c r="BX59" s="58"/>
      <c r="BY59" s="58"/>
      <c r="BZ59" s="59"/>
    </row>
    <row r="60" spans="1:78" ht="13.5" customHeight="1">
      <c r="A60" s="2"/>
      <c r="B60" s="72" t="s">
        <v>34</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0"/>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0"/>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0"/>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35</v>
      </c>
      <c r="BM64" s="76"/>
      <c r="BN64" s="76"/>
      <c r="BO64" s="76"/>
      <c r="BP64" s="76"/>
      <c r="BQ64" s="76"/>
      <c r="BR64" s="76"/>
      <c r="BS64" s="76"/>
      <c r="BT64" s="76"/>
      <c r="BU64" s="76"/>
      <c r="BV64" s="76"/>
      <c r="BW64" s="76"/>
      <c r="BX64" s="76"/>
      <c r="BY64" s="76"/>
      <c r="BZ64" s="7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58"/>
      <c r="BN78" s="58"/>
      <c r="BO78" s="58"/>
      <c r="BP78" s="58"/>
      <c r="BQ78" s="58"/>
      <c r="BR78" s="58"/>
      <c r="BS78" s="58"/>
      <c r="BT78" s="58"/>
      <c r="BU78" s="58"/>
      <c r="BV78" s="58"/>
      <c r="BW78" s="58"/>
      <c r="BX78" s="58"/>
      <c r="BY78" s="58"/>
      <c r="BZ78" s="59"/>
    </row>
    <row r="79" spans="1:78" ht="13.5" customHeight="1">
      <c r="A79" s="2"/>
      <c r="B79" s="16"/>
      <c r="C79" s="64" t="s">
        <v>36</v>
      </c>
      <c r="D79" s="64"/>
      <c r="E79" s="64"/>
      <c r="F79" s="64"/>
      <c r="G79" s="64"/>
      <c r="H79" s="64"/>
      <c r="I79" s="64"/>
      <c r="J79" s="64"/>
      <c r="K79" s="64"/>
      <c r="L79" s="64"/>
      <c r="M79" s="64"/>
      <c r="N79" s="64"/>
      <c r="O79" s="64"/>
      <c r="P79" s="64"/>
      <c r="Q79" s="64"/>
      <c r="R79" s="64"/>
      <c r="S79" s="64"/>
      <c r="T79" s="64"/>
      <c r="U79" s="19"/>
      <c r="V79" s="19"/>
      <c r="W79" s="64" t="s">
        <v>37</v>
      </c>
      <c r="X79" s="64"/>
      <c r="Y79" s="64"/>
      <c r="Z79" s="64"/>
      <c r="AA79" s="64"/>
      <c r="AB79" s="64"/>
      <c r="AC79" s="64"/>
      <c r="AD79" s="64"/>
      <c r="AE79" s="64"/>
      <c r="AF79" s="64"/>
      <c r="AG79" s="64"/>
      <c r="AH79" s="64"/>
      <c r="AI79" s="64"/>
      <c r="AJ79" s="64"/>
      <c r="AK79" s="64"/>
      <c r="AL79" s="64"/>
      <c r="AM79" s="64"/>
      <c r="AN79" s="64"/>
      <c r="AO79" s="19"/>
      <c r="AP79" s="19"/>
      <c r="AQ79" s="64" t="s">
        <v>38</v>
      </c>
      <c r="AR79" s="64"/>
      <c r="AS79" s="64"/>
      <c r="AT79" s="64"/>
      <c r="AU79" s="64"/>
      <c r="AV79" s="64"/>
      <c r="AW79" s="64"/>
      <c r="AX79" s="64"/>
      <c r="AY79" s="64"/>
      <c r="AZ79" s="64"/>
      <c r="BA79" s="64"/>
      <c r="BB79" s="64"/>
      <c r="BC79" s="64"/>
      <c r="BD79" s="64"/>
      <c r="BE79" s="64"/>
      <c r="BF79" s="64"/>
      <c r="BG79" s="64"/>
      <c r="BH79" s="64"/>
      <c r="BI79" s="17"/>
      <c r="BJ79" s="18"/>
      <c r="BK79" s="2"/>
      <c r="BL79" s="60"/>
      <c r="BM79" s="58"/>
      <c r="BN79" s="58"/>
      <c r="BO79" s="58"/>
      <c r="BP79" s="58"/>
      <c r="BQ79" s="58"/>
      <c r="BR79" s="58"/>
      <c r="BS79" s="58"/>
      <c r="BT79" s="58"/>
      <c r="BU79" s="58"/>
      <c r="BV79" s="58"/>
      <c r="BW79" s="58"/>
      <c r="BX79" s="58"/>
      <c r="BY79" s="58"/>
      <c r="BZ79" s="59"/>
    </row>
    <row r="80" spans="1:78" ht="13.5" customHeight="1">
      <c r="A80" s="2"/>
      <c r="B80" s="16"/>
      <c r="C80" s="64"/>
      <c r="D80" s="64"/>
      <c r="E80" s="64"/>
      <c r="F80" s="64"/>
      <c r="G80" s="64"/>
      <c r="H80" s="64"/>
      <c r="I80" s="64"/>
      <c r="J80" s="64"/>
      <c r="K80" s="64"/>
      <c r="L80" s="64"/>
      <c r="M80" s="64"/>
      <c r="N80" s="64"/>
      <c r="O80" s="64"/>
      <c r="P80" s="64"/>
      <c r="Q80" s="64"/>
      <c r="R80" s="64"/>
      <c r="S80" s="64"/>
      <c r="T80" s="64"/>
      <c r="U80" s="19"/>
      <c r="V80" s="19"/>
      <c r="W80" s="64"/>
      <c r="X80" s="64"/>
      <c r="Y80" s="64"/>
      <c r="Z80" s="64"/>
      <c r="AA80" s="64"/>
      <c r="AB80" s="64"/>
      <c r="AC80" s="64"/>
      <c r="AD80" s="64"/>
      <c r="AE80" s="64"/>
      <c r="AF80" s="64"/>
      <c r="AG80" s="64"/>
      <c r="AH80" s="64"/>
      <c r="AI80" s="64"/>
      <c r="AJ80" s="64"/>
      <c r="AK80" s="64"/>
      <c r="AL80" s="64"/>
      <c r="AM80" s="64"/>
      <c r="AN80" s="64"/>
      <c r="AO80" s="19"/>
      <c r="AP80" s="19"/>
      <c r="AQ80" s="64"/>
      <c r="AR80" s="64"/>
      <c r="AS80" s="64"/>
      <c r="AT80" s="64"/>
      <c r="AU80" s="64"/>
      <c r="AV80" s="64"/>
      <c r="AW80" s="64"/>
      <c r="AX80" s="64"/>
      <c r="AY80" s="64"/>
      <c r="AZ80" s="64"/>
      <c r="BA80" s="64"/>
      <c r="BB80" s="64"/>
      <c r="BC80" s="64"/>
      <c r="BD80" s="64"/>
      <c r="BE80" s="64"/>
      <c r="BF80" s="64"/>
      <c r="BG80" s="64"/>
      <c r="BH80" s="64"/>
      <c r="BI80" s="17"/>
      <c r="BJ80" s="18"/>
      <c r="BK80" s="2"/>
      <c r="BL80" s="60"/>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0"/>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5" t="s">
        <v>49</v>
      </c>
      <c r="I3" s="86"/>
      <c r="J3" s="86"/>
      <c r="K3" s="86"/>
      <c r="L3" s="86"/>
      <c r="M3" s="86"/>
      <c r="N3" s="86"/>
      <c r="O3" s="86"/>
      <c r="P3" s="86"/>
      <c r="Q3" s="86"/>
      <c r="R3" s="86"/>
      <c r="S3" s="86"/>
      <c r="T3" s="86"/>
      <c r="U3" s="86"/>
      <c r="V3" s="87"/>
      <c r="W3" s="91" t="s">
        <v>50</v>
      </c>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t="s">
        <v>51</v>
      </c>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row>
    <row r="4" spans="1:143">
      <c r="A4" s="26" t="s">
        <v>52</v>
      </c>
      <c r="B4" s="28"/>
      <c r="C4" s="28"/>
      <c r="D4" s="28"/>
      <c r="E4" s="28"/>
      <c r="F4" s="28"/>
      <c r="G4" s="28"/>
      <c r="H4" s="88"/>
      <c r="I4" s="89"/>
      <c r="J4" s="89"/>
      <c r="K4" s="89"/>
      <c r="L4" s="89"/>
      <c r="M4" s="89"/>
      <c r="N4" s="89"/>
      <c r="O4" s="89"/>
      <c r="P4" s="89"/>
      <c r="Q4" s="89"/>
      <c r="R4" s="89"/>
      <c r="S4" s="89"/>
      <c r="T4" s="89"/>
      <c r="U4" s="89"/>
      <c r="V4" s="90"/>
      <c r="W4" s="84" t="s">
        <v>53</v>
      </c>
      <c r="X4" s="84"/>
      <c r="Y4" s="84"/>
      <c r="Z4" s="84"/>
      <c r="AA4" s="84"/>
      <c r="AB4" s="84"/>
      <c r="AC4" s="84"/>
      <c r="AD4" s="84"/>
      <c r="AE4" s="84"/>
      <c r="AF4" s="84"/>
      <c r="AG4" s="84"/>
      <c r="AH4" s="84" t="s">
        <v>54</v>
      </c>
      <c r="AI4" s="84"/>
      <c r="AJ4" s="84"/>
      <c r="AK4" s="84"/>
      <c r="AL4" s="84"/>
      <c r="AM4" s="84"/>
      <c r="AN4" s="84"/>
      <c r="AO4" s="84"/>
      <c r="AP4" s="84"/>
      <c r="AQ4" s="84"/>
      <c r="AR4" s="84"/>
      <c r="AS4" s="84" t="s">
        <v>55</v>
      </c>
      <c r="AT4" s="84"/>
      <c r="AU4" s="84"/>
      <c r="AV4" s="84"/>
      <c r="AW4" s="84"/>
      <c r="AX4" s="84"/>
      <c r="AY4" s="84"/>
      <c r="AZ4" s="84"/>
      <c r="BA4" s="84"/>
      <c r="BB4" s="84"/>
      <c r="BC4" s="84"/>
      <c r="BD4" s="84" t="s">
        <v>56</v>
      </c>
      <c r="BE4" s="84"/>
      <c r="BF4" s="84"/>
      <c r="BG4" s="84"/>
      <c r="BH4" s="84"/>
      <c r="BI4" s="84"/>
      <c r="BJ4" s="84"/>
      <c r="BK4" s="84"/>
      <c r="BL4" s="84"/>
      <c r="BM4" s="84"/>
      <c r="BN4" s="84"/>
      <c r="BO4" s="84" t="s">
        <v>57</v>
      </c>
      <c r="BP4" s="84"/>
      <c r="BQ4" s="84"/>
      <c r="BR4" s="84"/>
      <c r="BS4" s="84"/>
      <c r="BT4" s="84"/>
      <c r="BU4" s="84"/>
      <c r="BV4" s="84"/>
      <c r="BW4" s="84"/>
      <c r="BX4" s="84"/>
      <c r="BY4" s="84"/>
      <c r="BZ4" s="84" t="s">
        <v>58</v>
      </c>
      <c r="CA4" s="84"/>
      <c r="CB4" s="84"/>
      <c r="CC4" s="84"/>
      <c r="CD4" s="84"/>
      <c r="CE4" s="84"/>
      <c r="CF4" s="84"/>
      <c r="CG4" s="84"/>
      <c r="CH4" s="84"/>
      <c r="CI4" s="84"/>
      <c r="CJ4" s="84"/>
      <c r="CK4" s="84" t="s">
        <v>59</v>
      </c>
      <c r="CL4" s="84"/>
      <c r="CM4" s="84"/>
      <c r="CN4" s="84"/>
      <c r="CO4" s="84"/>
      <c r="CP4" s="84"/>
      <c r="CQ4" s="84"/>
      <c r="CR4" s="84"/>
      <c r="CS4" s="84"/>
      <c r="CT4" s="84"/>
      <c r="CU4" s="84"/>
      <c r="CV4" s="84" t="s">
        <v>60</v>
      </c>
      <c r="CW4" s="84"/>
      <c r="CX4" s="84"/>
      <c r="CY4" s="84"/>
      <c r="CZ4" s="84"/>
      <c r="DA4" s="84"/>
      <c r="DB4" s="84"/>
      <c r="DC4" s="84"/>
      <c r="DD4" s="84"/>
      <c r="DE4" s="84"/>
      <c r="DF4" s="84"/>
      <c r="DG4" s="84" t="s">
        <v>61</v>
      </c>
      <c r="DH4" s="84"/>
      <c r="DI4" s="84"/>
      <c r="DJ4" s="84"/>
      <c r="DK4" s="84"/>
      <c r="DL4" s="84"/>
      <c r="DM4" s="84"/>
      <c r="DN4" s="84"/>
      <c r="DO4" s="84"/>
      <c r="DP4" s="84"/>
      <c r="DQ4" s="84"/>
      <c r="DR4" s="84" t="s">
        <v>62</v>
      </c>
      <c r="DS4" s="84"/>
      <c r="DT4" s="84"/>
      <c r="DU4" s="84"/>
      <c r="DV4" s="84"/>
      <c r="DW4" s="84"/>
      <c r="DX4" s="84"/>
      <c r="DY4" s="84"/>
      <c r="DZ4" s="84"/>
      <c r="EA4" s="84"/>
      <c r="EB4" s="84"/>
      <c r="EC4" s="84" t="s">
        <v>63</v>
      </c>
      <c r="ED4" s="84"/>
      <c r="EE4" s="84"/>
      <c r="EF4" s="84"/>
      <c r="EG4" s="84"/>
      <c r="EH4" s="84"/>
      <c r="EI4" s="84"/>
      <c r="EJ4" s="84"/>
      <c r="EK4" s="84"/>
      <c r="EL4" s="84"/>
      <c r="EM4" s="84"/>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452041</v>
      </c>
      <c r="D6" s="31">
        <f t="shared" si="3"/>
        <v>47</v>
      </c>
      <c r="E6" s="31">
        <f t="shared" si="3"/>
        <v>1</v>
      </c>
      <c r="F6" s="31">
        <f t="shared" si="3"/>
        <v>0</v>
      </c>
      <c r="G6" s="31">
        <f t="shared" si="3"/>
        <v>0</v>
      </c>
      <c r="H6" s="31" t="str">
        <f t="shared" si="3"/>
        <v>宮崎県　日南市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9.73</v>
      </c>
      <c r="P6" s="32">
        <f t="shared" si="3"/>
        <v>2743</v>
      </c>
      <c r="Q6" s="32">
        <f t="shared" si="3"/>
        <v>55848</v>
      </c>
      <c r="R6" s="32">
        <f t="shared" si="3"/>
        <v>536.11</v>
      </c>
      <c r="S6" s="32">
        <f t="shared" si="3"/>
        <v>104.17</v>
      </c>
      <c r="T6" s="32">
        <f t="shared" si="3"/>
        <v>5382</v>
      </c>
      <c r="U6" s="32">
        <f t="shared" si="3"/>
        <v>19.399999999999999</v>
      </c>
      <c r="V6" s="32">
        <f t="shared" si="3"/>
        <v>277.42</v>
      </c>
      <c r="W6" s="33">
        <f>IF(W7="",NA(),W7)</f>
        <v>58.64</v>
      </c>
      <c r="X6" s="33">
        <f t="shared" ref="X6:AF6" si="4">IF(X7="",NA(),X7)</f>
        <v>89.04</v>
      </c>
      <c r="Y6" s="33">
        <f t="shared" si="4"/>
        <v>101.01</v>
      </c>
      <c r="Z6" s="33">
        <f t="shared" si="4"/>
        <v>97.41</v>
      </c>
      <c r="AA6" s="33">
        <f t="shared" si="4"/>
        <v>82.76</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710.94</v>
      </c>
      <c r="BE6" s="33">
        <f t="shared" ref="BE6:BM6" si="7">IF(BE7="",NA(),BE7)</f>
        <v>827.04</v>
      </c>
      <c r="BF6" s="33">
        <f t="shared" si="7"/>
        <v>993.68</v>
      </c>
      <c r="BG6" s="33">
        <f t="shared" si="7"/>
        <v>996.48</v>
      </c>
      <c r="BH6" s="33">
        <f t="shared" si="7"/>
        <v>1053.58</v>
      </c>
      <c r="BI6" s="33">
        <f t="shared" si="7"/>
        <v>1168.8</v>
      </c>
      <c r="BJ6" s="33">
        <f t="shared" si="7"/>
        <v>1158.82</v>
      </c>
      <c r="BK6" s="33">
        <f t="shared" si="7"/>
        <v>1167.7</v>
      </c>
      <c r="BL6" s="33">
        <f t="shared" si="7"/>
        <v>1228.58</v>
      </c>
      <c r="BM6" s="33">
        <f t="shared" si="7"/>
        <v>1280.18</v>
      </c>
      <c r="BN6" s="32" t="str">
        <f>IF(BN7="","",IF(BN7="-","【-】","【"&amp;SUBSTITUTE(TEXT(BN7,"#,##0.00"),"-","△")&amp;"】"))</f>
        <v>【1,242.90】</v>
      </c>
      <c r="BO6" s="33">
        <f>IF(BO7="",NA(),BO7)</f>
        <v>89.35</v>
      </c>
      <c r="BP6" s="33">
        <f t="shared" ref="BP6:BX6" si="8">IF(BP7="",NA(),BP7)</f>
        <v>92.38</v>
      </c>
      <c r="BQ6" s="33">
        <f t="shared" si="8"/>
        <v>90.79</v>
      </c>
      <c r="BR6" s="33">
        <f t="shared" si="8"/>
        <v>85.15</v>
      </c>
      <c r="BS6" s="33">
        <f t="shared" si="8"/>
        <v>75.790000000000006</v>
      </c>
      <c r="BT6" s="33">
        <f t="shared" si="8"/>
        <v>56.44</v>
      </c>
      <c r="BU6" s="33">
        <f t="shared" si="8"/>
        <v>55.6</v>
      </c>
      <c r="BV6" s="33">
        <f t="shared" si="8"/>
        <v>54.43</v>
      </c>
      <c r="BW6" s="33">
        <f t="shared" si="8"/>
        <v>53.81</v>
      </c>
      <c r="BX6" s="33">
        <f t="shared" si="8"/>
        <v>53.62</v>
      </c>
      <c r="BY6" s="32" t="str">
        <f>IF(BY7="","",IF(BY7="-","【-】","【"&amp;SUBSTITUTE(TEXT(BY7,"#,##0.00"),"-","△")&amp;"】"))</f>
        <v>【33.35】</v>
      </c>
      <c r="BZ6" s="33">
        <f>IF(BZ7="",NA(),BZ7)</f>
        <v>196.16</v>
      </c>
      <c r="CA6" s="33">
        <f t="shared" ref="CA6:CI6" si="9">IF(CA7="",NA(),CA7)</f>
        <v>192.18</v>
      </c>
      <c r="CB6" s="33">
        <f t="shared" si="9"/>
        <v>193.33</v>
      </c>
      <c r="CC6" s="33">
        <f t="shared" si="9"/>
        <v>210.35</v>
      </c>
      <c r="CD6" s="33">
        <f t="shared" si="9"/>
        <v>236.41</v>
      </c>
      <c r="CE6" s="33">
        <f t="shared" si="9"/>
        <v>270.7</v>
      </c>
      <c r="CF6" s="33">
        <f t="shared" si="9"/>
        <v>275.86</v>
      </c>
      <c r="CG6" s="33">
        <f t="shared" si="9"/>
        <v>279.8</v>
      </c>
      <c r="CH6" s="33">
        <f t="shared" si="9"/>
        <v>284.64999999999998</v>
      </c>
      <c r="CI6" s="33">
        <f t="shared" si="9"/>
        <v>287.7</v>
      </c>
      <c r="CJ6" s="32" t="str">
        <f>IF(CJ7="","",IF(CJ7="-","【-】","【"&amp;SUBSTITUTE(TEXT(CJ7,"#,##0.00"),"-","△")&amp;"】"))</f>
        <v>【524.69】</v>
      </c>
      <c r="CK6" s="33">
        <f>IF(CK7="",NA(),CK7)</f>
        <v>57.83</v>
      </c>
      <c r="CL6" s="33">
        <f t="shared" ref="CL6:CT6" si="10">IF(CL7="",NA(),CL7)</f>
        <v>56.61</v>
      </c>
      <c r="CM6" s="33">
        <f t="shared" si="10"/>
        <v>57.95</v>
      </c>
      <c r="CN6" s="33">
        <f t="shared" si="10"/>
        <v>57.6</v>
      </c>
      <c r="CO6" s="33">
        <f t="shared" si="10"/>
        <v>55.22</v>
      </c>
      <c r="CP6" s="33">
        <f t="shared" si="10"/>
        <v>59.84</v>
      </c>
      <c r="CQ6" s="33">
        <f t="shared" si="10"/>
        <v>60.66</v>
      </c>
      <c r="CR6" s="33">
        <f t="shared" si="10"/>
        <v>60.17</v>
      </c>
      <c r="CS6" s="33">
        <f t="shared" si="10"/>
        <v>58.96</v>
      </c>
      <c r="CT6" s="33">
        <f t="shared" si="10"/>
        <v>58.1</v>
      </c>
      <c r="CU6" s="32" t="str">
        <f>IF(CU7="","",IF(CU7="-","【-】","【"&amp;SUBSTITUTE(TEXT(CU7,"#,##0.00"),"-","△")&amp;"】"))</f>
        <v>【57.58】</v>
      </c>
      <c r="CV6" s="33">
        <f>IF(CV7="",NA(),CV7)</f>
        <v>87.35</v>
      </c>
      <c r="CW6" s="33">
        <f t="shared" ref="CW6:DE6" si="11">IF(CW7="",NA(),CW7)</f>
        <v>87.41</v>
      </c>
      <c r="CX6" s="33">
        <f t="shared" si="11"/>
        <v>87.39</v>
      </c>
      <c r="CY6" s="33">
        <f t="shared" si="11"/>
        <v>87.47</v>
      </c>
      <c r="CZ6" s="33">
        <f t="shared" si="11"/>
        <v>87.59</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0.87</v>
      </c>
      <c r="ED6" s="33">
        <f t="shared" ref="ED6:EL6" si="14">IF(ED7="",NA(),ED7)</f>
        <v>0.67</v>
      </c>
      <c r="EE6" s="33">
        <f t="shared" si="14"/>
        <v>0.68</v>
      </c>
      <c r="EF6" s="33">
        <f t="shared" si="14"/>
        <v>0.59</v>
      </c>
      <c r="EG6" s="33">
        <f t="shared" si="14"/>
        <v>0.93</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452041</v>
      </c>
      <c r="D7" s="35">
        <v>47</v>
      </c>
      <c r="E7" s="35">
        <v>1</v>
      </c>
      <c r="F7" s="35">
        <v>0</v>
      </c>
      <c r="G7" s="35">
        <v>0</v>
      </c>
      <c r="H7" s="35" t="s">
        <v>93</v>
      </c>
      <c r="I7" s="35" t="s">
        <v>94</v>
      </c>
      <c r="J7" s="35" t="s">
        <v>95</v>
      </c>
      <c r="K7" s="35" t="s">
        <v>96</v>
      </c>
      <c r="L7" s="35" t="s">
        <v>97</v>
      </c>
      <c r="M7" s="36" t="s">
        <v>98</v>
      </c>
      <c r="N7" s="36" t="s">
        <v>99</v>
      </c>
      <c r="O7" s="36">
        <v>9.73</v>
      </c>
      <c r="P7" s="36">
        <v>2743</v>
      </c>
      <c r="Q7" s="36">
        <v>55848</v>
      </c>
      <c r="R7" s="36">
        <v>536.11</v>
      </c>
      <c r="S7" s="36">
        <v>104.17</v>
      </c>
      <c r="T7" s="36">
        <v>5382</v>
      </c>
      <c r="U7" s="36">
        <v>19.399999999999999</v>
      </c>
      <c r="V7" s="36">
        <v>277.42</v>
      </c>
      <c r="W7" s="36">
        <v>58.64</v>
      </c>
      <c r="X7" s="36">
        <v>89.04</v>
      </c>
      <c r="Y7" s="36">
        <v>101.01</v>
      </c>
      <c r="Z7" s="36">
        <v>97.41</v>
      </c>
      <c r="AA7" s="36">
        <v>82.76</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710.94</v>
      </c>
      <c r="BE7" s="36">
        <v>827.04</v>
      </c>
      <c r="BF7" s="36">
        <v>993.68</v>
      </c>
      <c r="BG7" s="36">
        <v>996.48</v>
      </c>
      <c r="BH7" s="36">
        <v>1053.58</v>
      </c>
      <c r="BI7" s="36">
        <v>1168.8</v>
      </c>
      <c r="BJ7" s="36">
        <v>1158.82</v>
      </c>
      <c r="BK7" s="36">
        <v>1167.7</v>
      </c>
      <c r="BL7" s="36">
        <v>1228.58</v>
      </c>
      <c r="BM7" s="36">
        <v>1280.18</v>
      </c>
      <c r="BN7" s="36">
        <v>1242.9000000000001</v>
      </c>
      <c r="BO7" s="36">
        <v>89.35</v>
      </c>
      <c r="BP7" s="36">
        <v>92.38</v>
      </c>
      <c r="BQ7" s="36">
        <v>90.79</v>
      </c>
      <c r="BR7" s="36">
        <v>85.15</v>
      </c>
      <c r="BS7" s="36">
        <v>75.790000000000006</v>
      </c>
      <c r="BT7" s="36">
        <v>56.44</v>
      </c>
      <c r="BU7" s="36">
        <v>55.6</v>
      </c>
      <c r="BV7" s="36">
        <v>54.43</v>
      </c>
      <c r="BW7" s="36">
        <v>53.81</v>
      </c>
      <c r="BX7" s="36">
        <v>53.62</v>
      </c>
      <c r="BY7" s="36">
        <v>33.35</v>
      </c>
      <c r="BZ7" s="36">
        <v>196.16</v>
      </c>
      <c r="CA7" s="36">
        <v>192.18</v>
      </c>
      <c r="CB7" s="36">
        <v>193.33</v>
      </c>
      <c r="CC7" s="36">
        <v>210.35</v>
      </c>
      <c r="CD7" s="36">
        <v>236.41</v>
      </c>
      <c r="CE7" s="36">
        <v>270.7</v>
      </c>
      <c r="CF7" s="36">
        <v>275.86</v>
      </c>
      <c r="CG7" s="36">
        <v>279.8</v>
      </c>
      <c r="CH7" s="36">
        <v>284.64999999999998</v>
      </c>
      <c r="CI7" s="36">
        <v>287.7</v>
      </c>
      <c r="CJ7" s="36">
        <v>524.69000000000005</v>
      </c>
      <c r="CK7" s="36">
        <v>57.83</v>
      </c>
      <c r="CL7" s="36">
        <v>56.61</v>
      </c>
      <c r="CM7" s="36">
        <v>57.95</v>
      </c>
      <c r="CN7" s="36">
        <v>57.6</v>
      </c>
      <c r="CO7" s="36">
        <v>55.22</v>
      </c>
      <c r="CP7" s="36">
        <v>59.84</v>
      </c>
      <c r="CQ7" s="36">
        <v>60.66</v>
      </c>
      <c r="CR7" s="36">
        <v>60.17</v>
      </c>
      <c r="CS7" s="36">
        <v>58.96</v>
      </c>
      <c r="CT7" s="36">
        <v>58.1</v>
      </c>
      <c r="CU7" s="36">
        <v>57.58</v>
      </c>
      <c r="CV7" s="36">
        <v>87.35</v>
      </c>
      <c r="CW7" s="36">
        <v>87.41</v>
      </c>
      <c r="CX7" s="36">
        <v>87.39</v>
      </c>
      <c r="CY7" s="36">
        <v>87.47</v>
      </c>
      <c r="CZ7" s="36">
        <v>87.59</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0.87</v>
      </c>
      <c r="ED7" s="36">
        <v>0.67</v>
      </c>
      <c r="EE7" s="36">
        <v>0.68</v>
      </c>
      <c r="EF7" s="36">
        <v>0.59</v>
      </c>
      <c r="EG7" s="36">
        <v>0.93</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2017-02-14T01:10:11Z</cp:lastPrinted>
  <dcterms:created xsi:type="dcterms:W3CDTF">2016-12-02T02:23:08Z</dcterms:created>
  <dcterms:modified xsi:type="dcterms:W3CDTF">2017-02-14T01:52:54Z</dcterms:modified>
  <cp:category/>
</cp:coreProperties>
</file>