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09公共下水道事業（法非適用）\"/>
    </mc:Choice>
  </mc:AlternateContent>
  <workbookProtection workbookPassword="8649" lockStructure="1"/>
  <bookViews>
    <workbookView xWindow="0" yWindow="0" windowWidth="20496" windowHeight="7956"/>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<sst xmlns="http://schemas.openxmlformats.org/spreadsheetml/2006/main" count="221" uniqueCount="111">
  <si>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</si>
  <si>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</si>
  <si>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</si>
  <si>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</si>
  <si>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</si>
  <si>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</si>
  <si>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</si>
  <si>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</si>
  <si>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</si>
  <si>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</si>
  <si>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</si>
  <si>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</si>
  <si>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</si>
  <si>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</si>
  <si>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</si>
  <si>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</si>
  <si>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</si>
  <si>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</si>
  <si>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</si>
  <si>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</si>
  <si>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</si>
  <si>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</si>
  <si>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</si>
  <si>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</si>
  <si>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</si>
  <si>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</si>
  <si>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</si>
  <si>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</si>
  <si>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</si>
  <si>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</si>
  <si>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</si>
  <si>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</si>
  <si>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</si>
  <si>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</si>
  <si>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</si>
  <si>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</si>
  <si>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</si>
  <si>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</si>
  <si>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</si>
  <si>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</si>
  <si>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</si>
  <si>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</si>
  <si>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</si>
  <si>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</si>
  <si>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</si>
  <si>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</si>
  <si>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</si>
  <si>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</si>
  <si>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</si>
  <si>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</si>
  <si>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</si>
  <si>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</si>
  <si>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</si>
  <si>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</si>
  <si>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</si>
  <si>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</si>
  <si>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</si>
  <si>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</si>
  <si>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</si>
  <si>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</si>
  <si>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</si>
  <si>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</si>
  <si>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</si>
  <si>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</si>
  <si>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</si>
  <si>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</si>
  <si>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</si>
  <si>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</si>
  <si>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</si>
  <si>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</si>
  <si>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</si>
  <si>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</si>
  <si>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</si>
  <si>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</si>
  <si>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</si>
  <si>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</si>
  <si>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</si>
  <si>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</si>
  <si>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</si>
  <si>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</si>
  <si>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</si>
  <si>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</si>
  <si>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</si>
  <si>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</si>
  <si>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</si>
  <si>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</si>
  <si>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</si>
  <si>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</si>
  <si>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</si>
  <si>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</si>
  <si>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</si>
  <si>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</si>
  <si>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</si>
  <si>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</si>
  <si>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</si>
  <si>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</si>
  <si>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都城市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</si>
  <si>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</si>
  <si>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</si>
  <si>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</si>
  <si>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</si>
  <si>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</si>
  <si>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</si>
  <si>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</si>
  <si>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</si>
  <si>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</si>
  <si>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</si>
  <si>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</si>
  <si>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収益的収支比率及び経費回収率が前年より低下したのは、企業債償還金が増加したためです。
引き続き水洗化の促進及び経費の削減が必要です。
　企業債残高対事業規模比率が類似団体平均値に対し高い状況であるのは、未整備地区の整備を行っていることと、処理施設の更新事業を実施しているためです。企業債残高を減らしながら事業を進める必要があります。
　汚水処理原価については、類似団体平均値を上回っていますが、老朽化した処理施設の改修費用が数値を押し上げている状況ですので、現在、実施している処理施設の長寿命化事業を推し進め、処理施設修繕費用を低減する必要があります。
　施設利用率が低いのは、未整備の区域がまだ多く残されていることと水洗化率が低いためであります。
　水洗化率は前年より上昇しているものの、類似団体平均値に対し１０．０８ポイント低い状況であるのは、未整備地区の整備を進めていることや、高齢化世帯の水洗化が進まないことが原因と思われます。引き続き水洗化率の向上を図る必要があります。</t>
    <rPh sb="1" eb="4">
      <t>シュウエキテキ</t>
    </rPh>
    <rPh sb="4" eb="6">
      <t>シュウシ</t>
    </rPh>
    <rPh sb="6" eb="8">
      <t>ヒリツ</t>
    </rPh>
    <rPh sb="8" eb="9">
      <t>オヨ</t>
    </rPh>
    <rPh sb="10" eb="12">
      <t>ケイヒ</t>
    </rPh>
    <rPh sb="12" eb="14">
      <t>カイシュウ</t>
    </rPh>
    <rPh sb="14" eb="15">
      <t>リツ</t>
    </rPh>
    <rPh sb="16" eb="18">
      <t>ゼンネン</t>
    </rPh>
    <rPh sb="20" eb="22">
      <t>テイカ</t>
    </rPh>
    <rPh sb="27" eb="29">
      <t>キギョウ</t>
    </rPh>
    <rPh sb="44" eb="45">
      <t>ヒ</t>
    </rPh>
    <rPh sb="46" eb="47">
      <t>ツヅ</t>
    </rPh>
    <rPh sb="48" eb="51">
      <t>スイセンカ</t>
    </rPh>
    <rPh sb="52" eb="54">
      <t>ソクシン</t>
    </rPh>
    <rPh sb="54" eb="55">
      <t>オヨ</t>
    </rPh>
    <rPh sb="56" eb="58">
      <t>ケイヒ</t>
    </rPh>
    <rPh sb="59" eb="61">
      <t>サクゲン</t>
    </rPh>
    <rPh sb="62" eb="64">
      <t>ヒツヨウ</t>
    </rPh>
    <rPh sb="69" eb="71">
      <t>キギョウ</t>
    </rPh>
    <rPh sb="141" eb="143">
      <t>キギョウ</t>
    </rPh>
    <rPh sb="147" eb="148">
      <t>ヘ</t>
    </rPh>
    <rPh sb="153" eb="155">
      <t>ジギョウ</t>
    </rPh>
    <rPh sb="156" eb="157">
      <t>スス</t>
    </rPh>
    <rPh sb="159" eb="161">
      <t>ヒツヨウ</t>
    </rPh>
    <rPh sb="169" eb="171">
      <t>オスイ</t>
    </rPh>
    <rPh sb="171" eb="173">
      <t>ショリ</t>
    </rPh>
    <rPh sb="173" eb="175">
      <t>ゲンカ</t>
    </rPh>
    <rPh sb="181" eb="183">
      <t>ルイジ</t>
    </rPh>
    <rPh sb="183" eb="185">
      <t>ダンタイ</t>
    </rPh>
    <rPh sb="185" eb="188">
      <t>ヘイキンチ</t>
    </rPh>
    <rPh sb="189" eb="191">
      <t>ウワマワ</t>
    </rPh>
    <rPh sb="198" eb="201">
      <t>ロウキュウカ</t>
    </rPh>
    <rPh sb="203" eb="205">
      <t>ショリ</t>
    </rPh>
    <rPh sb="205" eb="207">
      <t>シセツ</t>
    </rPh>
    <rPh sb="208" eb="210">
      <t>カイシュウ</t>
    </rPh>
    <rPh sb="332" eb="334">
      <t>ゼンネン</t>
    </rPh>
    <rPh sb="336" eb="338">
      <t>ジョウショウ</t>
    </rPh>
    <rPh sb="367" eb="369">
      <t>ジョウキョウ</t>
    </rPh>
    <phoneticPr fontId="4"/>
  </si>
  <si>
    <t>　老朽化した管渠の更新が進んでいないので管渠改善率は類似団体平均値より低い状況であります。
今後、増加する老朽化した管渠の更新を計画的に実施する必要があります。</t>
    <rPh sb="1" eb="4">
      <t>ロウキュウカ</t>
    </rPh>
    <rPh sb="6" eb="8">
      <t>カンキョ</t>
    </rPh>
    <rPh sb="9" eb="11">
      <t>コウシン</t>
    </rPh>
    <rPh sb="12" eb="13">
      <t>スス</t>
    </rPh>
    <rPh sb="20" eb="22">
      <t>カンキョ</t>
    </rPh>
    <rPh sb="22" eb="24">
      <t>カイゼン</t>
    </rPh>
    <rPh sb="24" eb="25">
      <t>リツ</t>
    </rPh>
    <rPh sb="26" eb="28">
      <t>ルイジ</t>
    </rPh>
    <rPh sb="28" eb="30">
      <t>ダンタイ</t>
    </rPh>
    <rPh sb="30" eb="33">
      <t>ヘイキンチ</t>
    </rPh>
    <rPh sb="35" eb="36">
      <t>ヒク</t>
    </rPh>
    <rPh sb="37" eb="39">
      <t>ジョウキョウ</t>
    </rPh>
    <rPh sb="46" eb="48">
      <t>コンゴ</t>
    </rPh>
    <rPh sb="49" eb="51">
      <t>ゾウカ</t>
    </rPh>
    <rPh sb="53" eb="56">
      <t>ロウキュウカ</t>
    </rPh>
    <rPh sb="58" eb="60">
      <t>カンキョ</t>
    </rPh>
    <rPh sb="61" eb="63">
      <t>コウシン</t>
    </rPh>
    <rPh sb="64" eb="67">
      <t>ケイカクテキ</t>
    </rPh>
    <rPh sb="68" eb="70">
      <t>ジッシ</t>
    </rPh>
    <rPh sb="72" eb="74">
      <t>ヒツヨウ</t>
    </rPh>
    <phoneticPr fontId="4"/>
  </si>
  <si>
    <t>　各指標において類似団体平均値との比較で優位な指標は少ない状況であります。
　水洗化率の向上を図ることで収入を増やし、企業債務残高対事業規模比率、収益的収支比率及び経費回収率の改善が必要であります。
　また、老朽化した処理施設の長寿命化により投資費用の低減を図るとともに、これから増加する老朽化した管渠の更新を計画的に進める必要があります。</t>
    <rPh sb="1" eb="2">
      <t>オノオノ</t>
    </rPh>
    <rPh sb="2" eb="4">
      <t>シヒョウ</t>
    </rPh>
    <rPh sb="8" eb="10">
      <t>ルイジ</t>
    </rPh>
    <rPh sb="10" eb="12">
      <t>ダンタイ</t>
    </rPh>
    <rPh sb="12" eb="15">
      <t>ヘイキンチ</t>
    </rPh>
    <rPh sb="17" eb="19">
      <t>ヒカク</t>
    </rPh>
    <rPh sb="20" eb="22">
      <t>ユウイ</t>
    </rPh>
    <rPh sb="23" eb="25">
      <t>シヒョウ</t>
    </rPh>
    <rPh sb="26" eb="27">
      <t>スク</t>
    </rPh>
    <rPh sb="29" eb="31">
      <t>ジョウキョウ</t>
    </rPh>
    <rPh sb="39" eb="42">
      <t>スイセンカ</t>
    </rPh>
    <rPh sb="42" eb="43">
      <t>リツ</t>
    </rPh>
    <rPh sb="44" eb="46">
      <t>コウジョウ</t>
    </rPh>
    <rPh sb="47" eb="48">
      <t>ハカ</t>
    </rPh>
    <rPh sb="52" eb="54">
      <t>シュウニュウ</t>
    </rPh>
    <rPh sb="55" eb="56">
      <t>フ</t>
    </rPh>
    <rPh sb="59" eb="61">
      <t>キギョウ</t>
    </rPh>
    <rPh sb="61" eb="63">
      <t>サイム</t>
    </rPh>
    <rPh sb="63" eb="65">
      <t>ザンダカ</t>
    </rPh>
    <rPh sb="65" eb="66">
      <t>タイ</t>
    </rPh>
    <rPh sb="66" eb="68">
      <t>ジギョウ</t>
    </rPh>
    <rPh sb="68" eb="70">
      <t>キボ</t>
    </rPh>
    <rPh sb="70" eb="72">
      <t>ヒリツ</t>
    </rPh>
    <rPh sb="73" eb="76">
      <t>シュウエキテキ</t>
    </rPh>
    <rPh sb="76" eb="78">
      <t>シュウシ</t>
    </rPh>
    <rPh sb="78" eb="80">
      <t>ヒリツ</t>
    </rPh>
    <rPh sb="80" eb="81">
      <t>オヨ</t>
    </rPh>
    <rPh sb="82" eb="84">
      <t>ケイヒ</t>
    </rPh>
    <rPh sb="84" eb="86">
      <t>カイシュウ</t>
    </rPh>
    <rPh sb="86" eb="87">
      <t>リツ</t>
    </rPh>
    <rPh sb="88" eb="90">
      <t>カイゼン</t>
    </rPh>
    <rPh sb="91" eb="93">
      <t>ヒツヨウ</t>
    </rPh>
    <rPh sb="104" eb="107">
      <t>ロウキュウカ</t>
    </rPh>
    <rPh sb="109" eb="111">
      <t>ショリ</t>
    </rPh>
    <rPh sb="111" eb="113">
      <t>シセツ</t>
    </rPh>
    <rPh sb="114" eb="115">
      <t>チョウ</t>
    </rPh>
    <rPh sb="115" eb="118">
      <t>ジュミョウカ</t>
    </rPh>
    <rPh sb="121" eb="123">
      <t>トウシ</t>
    </rPh>
    <rPh sb="123" eb="125">
      <t>ヒヨウ</t>
    </rPh>
    <rPh sb="126" eb="128">
      <t>テイゲン</t>
    </rPh>
    <rPh sb="129" eb="130">
      <t>ハカ</t>
    </rPh>
    <rPh sb="140" eb="142">
      <t>ゾウカ</t>
    </rPh>
    <rPh sb="144" eb="146">
      <t>ロウキュウ</t>
    </rPh>
    <rPh sb="146" eb="147">
      <t>カ</t>
    </rPh>
    <rPh sb="149" eb="151">
      <t>カンキョ</t>
    </rPh>
    <rPh sb="152" eb="154">
      <t>コウシン</t>
    </rPh>
    <rPh sb="155" eb="158">
      <t>ケイカクテキ</t>
    </rPh>
    <rPh sb="159" eb="160">
      <t>スス</t>
    </rPh>
    <rPh sb="162" eb="1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</si>
</sst>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quot;-&quot;">
                  <c:v>0.02</c:v>
                </c:pt>
                <c:pt idx="3" formatCode="#,##0.00;&quot;△&quot;#,##0.00;&quot;-&quot;">
                  <c:v>0.03</c:v>
                </c:pt>
                <c:pt idx="4">
                  <c:v>0</c:v>
                </c:pt>
              </c:numCache>
            </c:numRef>
          </c:val>
          <c:extLst>
            <c:ext xmlns:c16="http://schemas.microsoft.com/office/drawing/2014/chart" uri="{C3380CC4-5D6E-409C-BE32-E72D297353CC}">
              <c16:uniqueId val="{00000000-74EC-478F-AE74-0E4B0EF672B1}"/>
            </c:ext>
          </c:extLst>
        </c:ser>
        <c:dLbls>
          <c:showLegendKey val="0"/>
          <c:showVal val="0"/>
          <c:showCatName val="0"/>
          <c:showSerName val="0"/>
          <c:showPercent val="0"/>
          <c:showBubbleSize val="0"/>
        </c:dLbls>
        <c:gapWidth val="150"/>
        <c:axId val="224335064"/>
        <c:axId val="22451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extLst>
            <c:ext xmlns:c16="http://schemas.microsoft.com/office/drawing/2014/chart" uri="{C3380CC4-5D6E-409C-BE32-E72D297353CC}">
              <c16:uniqueId val="{00000001-74EC-478F-AE74-0E4B0EF672B1}"/>
            </c:ext>
          </c:extLst>
        </c:ser>
        <c:dLbls>
          <c:showLegendKey val="0"/>
          <c:showVal val="0"/>
          <c:showCatName val="0"/>
          <c:showSerName val="0"/>
          <c:showPercent val="0"/>
          <c:showBubbleSize val="0"/>
        </c:dLbls>
        <c:marker val="1"/>
        <c:smooth val="0"/>
        <c:axId val="224335064"/>
        <c:axId val="224510864"/>
      </c:lineChart>
      <c:dateAx>
        <c:axId val="224335064"/>
        <c:scaling>
          <c:orientation val="minMax"/>
        </c:scaling>
        <c:delete val="1"/>
        <c:axPos val="b"/>
        <c:numFmt formatCode="ge" sourceLinked="1"/>
        <c:majorTickMark val="none"/>
        <c:minorTickMark val="none"/>
        <c:tickLblPos val="none"/>
        <c:crossAx val="224510864"/>
        <c:crosses val="autoZero"/>
        <c:auto val="1"/>
        <c:lblOffset val="100"/>
        <c:baseTimeUnit val="years"/>
      </c:dateAx>
      <c:valAx>
        <c:axId val="22451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33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50.26</c:v>
                </c:pt>
                <c:pt idx="1">
                  <c:v>51.59</c:v>
                </c:pt>
                <c:pt idx="2">
                  <c:v>50.38</c:v>
                </c:pt>
                <c:pt idx="3">
                  <c:v>48.19</c:v>
                </c:pt>
                <c:pt idx="4">
                  <c:v>48.22</c:v>
                </c:pt>
              </c:numCache>
            </c:numRef>
          </c:val>
          <c:extLst>
            <c:ext xmlns:c16="http://schemas.microsoft.com/office/drawing/2014/chart" uri="{C3380CC4-5D6E-409C-BE32-E72D297353CC}">
              <c16:uniqueId val="{00000000-AC9D-4B3F-BBAA-24D50E754D79}"/>
            </c:ext>
          </c:extLst>
        </c:ser>
        <c:dLbls>
          <c:showLegendKey val="0"/>
          <c:showVal val="0"/>
          <c:showCatName val="0"/>
          <c:showSerName val="0"/>
          <c:showPercent val="0"/>
          <c:showBubbleSize val="0"/>
        </c:dLbls>
        <c:gapWidth val="150"/>
        <c:axId val="296336576"/>
        <c:axId val="296336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extLst>
            <c:ext xmlns:c16="http://schemas.microsoft.com/office/drawing/2014/chart" uri="{C3380CC4-5D6E-409C-BE32-E72D297353CC}">
              <c16:uniqueId val="{00000001-AC9D-4B3F-BBAA-24D50E754D79}"/>
            </c:ext>
          </c:extLst>
        </c:ser>
        <c:dLbls>
          <c:showLegendKey val="0"/>
          <c:showVal val="0"/>
          <c:showCatName val="0"/>
          <c:showSerName val="0"/>
          <c:showPercent val="0"/>
          <c:showBubbleSize val="0"/>
        </c:dLbls>
        <c:marker val="1"/>
        <c:smooth val="0"/>
        <c:axId val="296336576"/>
        <c:axId val="296336968"/>
      </c:lineChart>
      <c:dateAx>
        <c:axId val="296336576"/>
        <c:scaling>
          <c:orientation val="minMax"/>
        </c:scaling>
        <c:delete val="1"/>
        <c:axPos val="b"/>
        <c:numFmt formatCode="ge" sourceLinked="1"/>
        <c:majorTickMark val="none"/>
        <c:minorTickMark val="none"/>
        <c:tickLblPos val="none"/>
        <c:crossAx val="296336968"/>
        <c:crosses val="autoZero"/>
        <c:auto val="1"/>
        <c:lblOffset val="100"/>
        <c:baseTimeUnit val="years"/>
      </c:dateAx>
      <c:valAx>
        <c:axId val="29633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3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77.83</c:v>
                </c:pt>
                <c:pt idx="1">
                  <c:v>78.459999999999994</c:v>
                </c:pt>
                <c:pt idx="2">
                  <c:v>79.05</c:v>
                </c:pt>
                <c:pt idx="3">
                  <c:v>79.7</c:v>
                </c:pt>
                <c:pt idx="4">
                  <c:v>80.36</c:v>
                </c:pt>
              </c:numCache>
            </c:numRef>
          </c:val>
          <c:extLst>
            <c:ext xmlns:c16="http://schemas.microsoft.com/office/drawing/2014/chart" uri="{C3380CC4-5D6E-409C-BE32-E72D297353CC}">
              <c16:uniqueId val="{00000000-016D-4C71-8DA1-DDCE8CDB37DD}"/>
            </c:ext>
          </c:extLst>
        </c:ser>
        <c:dLbls>
          <c:showLegendKey val="0"/>
          <c:showVal val="0"/>
          <c:showCatName val="0"/>
          <c:showSerName val="0"/>
          <c:showPercent val="0"/>
          <c:showBubbleSize val="0"/>
        </c:dLbls>
        <c:gapWidth val="150"/>
        <c:axId val="296767864"/>
        <c:axId val="29676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extLst>
            <c:ext xmlns:c16="http://schemas.microsoft.com/office/drawing/2014/chart" uri="{C3380CC4-5D6E-409C-BE32-E72D297353CC}">
              <c16:uniqueId val="{00000001-016D-4C71-8DA1-DDCE8CDB37DD}"/>
            </c:ext>
          </c:extLst>
        </c:ser>
        <c:dLbls>
          <c:showLegendKey val="0"/>
          <c:showVal val="0"/>
          <c:showCatName val="0"/>
          <c:showSerName val="0"/>
          <c:showPercent val="0"/>
          <c:showBubbleSize val="0"/>
        </c:dLbls>
        <c:marker val="1"/>
        <c:smooth val="0"/>
        <c:axId val="296767864"/>
        <c:axId val="296768256"/>
      </c:lineChart>
      <c:dateAx>
        <c:axId val="296767864"/>
        <c:scaling>
          <c:orientation val="minMax"/>
        </c:scaling>
        <c:delete val="1"/>
        <c:axPos val="b"/>
        <c:numFmt formatCode="ge" sourceLinked="1"/>
        <c:majorTickMark val="none"/>
        <c:minorTickMark val="none"/>
        <c:tickLblPos val="none"/>
        <c:crossAx val="296768256"/>
        <c:crosses val="autoZero"/>
        <c:auto val="1"/>
        <c:lblOffset val="100"/>
        <c:baseTimeUnit val="years"/>
      </c:dateAx>
      <c:valAx>
        <c:axId val="29676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76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90.23</c:v>
                </c:pt>
                <c:pt idx="1">
                  <c:v>90.54</c:v>
                </c:pt>
                <c:pt idx="2">
                  <c:v>90.61</c:v>
                </c:pt>
                <c:pt idx="3">
                  <c:v>90.73</c:v>
                </c:pt>
                <c:pt idx="4">
                  <c:v>90.41</c:v>
                </c:pt>
              </c:numCache>
            </c:numRef>
          </c:val>
          <c:extLst>
            <c:ext xmlns:c16="http://schemas.microsoft.com/office/drawing/2014/chart" uri="{C3380CC4-5D6E-409C-BE32-E72D297353CC}">
              <c16:uniqueId val="{00000000-D101-4E19-8233-88A0B28ABB44}"/>
            </c:ext>
          </c:extLst>
        </c:ser>
        <c:dLbls>
          <c:showLegendKey val="0"/>
          <c:showVal val="0"/>
          <c:showCatName val="0"/>
          <c:showSerName val="0"/>
          <c:showPercent val="0"/>
          <c:showBubbleSize val="0"/>
        </c:dLbls>
        <c:gapWidth val="150"/>
        <c:axId val="223445040"/>
        <c:axId val="22423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01-4E19-8233-88A0B28ABB44}"/>
            </c:ext>
          </c:extLst>
        </c:ser>
        <c:dLbls>
          <c:showLegendKey val="0"/>
          <c:showVal val="0"/>
          <c:showCatName val="0"/>
          <c:showSerName val="0"/>
          <c:showPercent val="0"/>
          <c:showBubbleSize val="0"/>
        </c:dLbls>
        <c:marker val="1"/>
        <c:smooth val="0"/>
        <c:axId val="223445040"/>
        <c:axId val="224237768"/>
      </c:lineChart>
      <c:dateAx>
        <c:axId val="223445040"/>
        <c:scaling>
          <c:orientation val="minMax"/>
        </c:scaling>
        <c:delete val="1"/>
        <c:axPos val="b"/>
        <c:numFmt formatCode="ge" sourceLinked="1"/>
        <c:majorTickMark val="none"/>
        <c:minorTickMark val="none"/>
        <c:tickLblPos val="none"/>
        <c:crossAx val="224237768"/>
        <c:crosses val="autoZero"/>
        <c:auto val="1"/>
        <c:lblOffset val="100"/>
        <c:baseTimeUnit val="years"/>
      </c:dateAx>
      <c:valAx>
        <c:axId val="22423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44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B6-4B19-9491-47DDD054ACD8}"/>
            </c:ext>
          </c:extLst>
        </c:ser>
        <c:dLbls>
          <c:showLegendKey val="0"/>
          <c:showVal val="0"/>
          <c:showCatName val="0"/>
          <c:showSerName val="0"/>
          <c:showPercent val="0"/>
          <c:showBubbleSize val="0"/>
        </c:dLbls>
        <c:gapWidth val="150"/>
        <c:axId val="221607216"/>
        <c:axId val="22160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B6-4B19-9491-47DDD054ACD8}"/>
            </c:ext>
          </c:extLst>
        </c:ser>
        <c:dLbls>
          <c:showLegendKey val="0"/>
          <c:showVal val="0"/>
          <c:showCatName val="0"/>
          <c:showSerName val="0"/>
          <c:showPercent val="0"/>
          <c:showBubbleSize val="0"/>
        </c:dLbls>
        <c:marker val="1"/>
        <c:smooth val="0"/>
        <c:axId val="221607216"/>
        <c:axId val="221606824"/>
      </c:lineChart>
      <c:dateAx>
        <c:axId val="221607216"/>
        <c:scaling>
          <c:orientation val="minMax"/>
        </c:scaling>
        <c:delete val="1"/>
        <c:axPos val="b"/>
        <c:numFmt formatCode="ge" sourceLinked="1"/>
        <c:majorTickMark val="none"/>
        <c:minorTickMark val="none"/>
        <c:tickLblPos val="none"/>
        <c:crossAx val="221606824"/>
        <c:crosses val="autoZero"/>
        <c:auto val="1"/>
        <c:lblOffset val="100"/>
        <c:baseTimeUnit val="years"/>
      </c:dateAx>
      <c:valAx>
        <c:axId val="22160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60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C9-4E77-9F4C-55ABBD7367E6}"/>
            </c:ext>
          </c:extLst>
        </c:ser>
        <c:dLbls>
          <c:showLegendKey val="0"/>
          <c:showVal val="0"/>
          <c:showCatName val="0"/>
          <c:showSerName val="0"/>
          <c:showPercent val="0"/>
          <c:showBubbleSize val="0"/>
        </c:dLbls>
        <c:gapWidth val="150"/>
        <c:axId val="222277392"/>
        <c:axId val="222277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C9-4E77-9F4C-55ABBD7367E6}"/>
            </c:ext>
          </c:extLst>
        </c:ser>
        <c:dLbls>
          <c:showLegendKey val="0"/>
          <c:showVal val="0"/>
          <c:showCatName val="0"/>
          <c:showSerName val="0"/>
          <c:showPercent val="0"/>
          <c:showBubbleSize val="0"/>
        </c:dLbls>
        <c:marker val="1"/>
        <c:smooth val="0"/>
        <c:axId val="222277392"/>
        <c:axId val="222277000"/>
      </c:lineChart>
      <c:dateAx>
        <c:axId val="222277392"/>
        <c:scaling>
          <c:orientation val="minMax"/>
        </c:scaling>
        <c:delete val="1"/>
        <c:axPos val="b"/>
        <c:numFmt formatCode="ge" sourceLinked="1"/>
        <c:majorTickMark val="none"/>
        <c:minorTickMark val="none"/>
        <c:tickLblPos val="none"/>
        <c:crossAx val="222277000"/>
        <c:crosses val="autoZero"/>
        <c:auto val="1"/>
        <c:lblOffset val="100"/>
        <c:baseTimeUnit val="years"/>
      </c:dateAx>
      <c:valAx>
        <c:axId val="22227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27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D5-45C5-81BC-44F582B768CA}"/>
            </c:ext>
          </c:extLst>
        </c:ser>
        <c:dLbls>
          <c:showLegendKey val="0"/>
          <c:showVal val="0"/>
          <c:showCatName val="0"/>
          <c:showSerName val="0"/>
          <c:showPercent val="0"/>
          <c:showBubbleSize val="0"/>
        </c:dLbls>
        <c:gapWidth val="150"/>
        <c:axId val="222278960"/>
        <c:axId val="29664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D5-45C5-81BC-44F582B768CA}"/>
            </c:ext>
          </c:extLst>
        </c:ser>
        <c:dLbls>
          <c:showLegendKey val="0"/>
          <c:showVal val="0"/>
          <c:showCatName val="0"/>
          <c:showSerName val="0"/>
          <c:showPercent val="0"/>
          <c:showBubbleSize val="0"/>
        </c:dLbls>
        <c:marker val="1"/>
        <c:smooth val="0"/>
        <c:axId val="222278960"/>
        <c:axId val="296643808"/>
      </c:lineChart>
      <c:dateAx>
        <c:axId val="222278960"/>
        <c:scaling>
          <c:orientation val="minMax"/>
        </c:scaling>
        <c:delete val="1"/>
        <c:axPos val="b"/>
        <c:numFmt formatCode="ge" sourceLinked="1"/>
        <c:majorTickMark val="none"/>
        <c:minorTickMark val="none"/>
        <c:tickLblPos val="none"/>
        <c:crossAx val="296643808"/>
        <c:crosses val="autoZero"/>
        <c:auto val="1"/>
        <c:lblOffset val="100"/>
        <c:baseTimeUnit val="years"/>
      </c:dateAx>
      <c:valAx>
        <c:axId val="29664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27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2A-40FF-A1AC-FAB9E4102FFE}"/>
            </c:ext>
          </c:extLst>
        </c:ser>
        <c:dLbls>
          <c:showLegendKey val="0"/>
          <c:showVal val="0"/>
          <c:showCatName val="0"/>
          <c:showSerName val="0"/>
          <c:showPercent val="0"/>
          <c:showBubbleSize val="0"/>
        </c:dLbls>
        <c:gapWidth val="150"/>
        <c:axId val="296644984"/>
        <c:axId val="29664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2A-40FF-A1AC-FAB9E4102FFE}"/>
            </c:ext>
          </c:extLst>
        </c:ser>
        <c:dLbls>
          <c:showLegendKey val="0"/>
          <c:showVal val="0"/>
          <c:showCatName val="0"/>
          <c:showSerName val="0"/>
          <c:showPercent val="0"/>
          <c:showBubbleSize val="0"/>
        </c:dLbls>
        <c:marker val="1"/>
        <c:smooth val="0"/>
        <c:axId val="296644984"/>
        <c:axId val="296645376"/>
      </c:lineChart>
      <c:dateAx>
        <c:axId val="296644984"/>
        <c:scaling>
          <c:orientation val="minMax"/>
        </c:scaling>
        <c:delete val="1"/>
        <c:axPos val="b"/>
        <c:numFmt formatCode="ge" sourceLinked="1"/>
        <c:majorTickMark val="none"/>
        <c:minorTickMark val="none"/>
        <c:tickLblPos val="none"/>
        <c:crossAx val="296645376"/>
        <c:crosses val="autoZero"/>
        <c:auto val="1"/>
        <c:lblOffset val="100"/>
        <c:baseTimeUnit val="years"/>
      </c:dateAx>
      <c:valAx>
        <c:axId val="29664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64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1930.32</c:v>
                </c:pt>
                <c:pt idx="1">
                  <c:v>1780.45</c:v>
                </c:pt>
                <c:pt idx="2">
                  <c:v>1729.29</c:v>
                </c:pt>
                <c:pt idx="3">
                  <c:v>1628.5</c:v>
                </c:pt>
                <c:pt idx="4">
                  <c:v>1544.87</c:v>
                </c:pt>
              </c:numCache>
            </c:numRef>
          </c:val>
          <c:extLst>
            <c:ext xmlns:c16="http://schemas.microsoft.com/office/drawing/2014/chart" uri="{C3380CC4-5D6E-409C-BE32-E72D297353CC}">
              <c16:uniqueId val="{00000000-18AE-4AD0-8F94-9F2BB9E6B92A}"/>
            </c:ext>
          </c:extLst>
        </c:ser>
        <c:dLbls>
          <c:showLegendKey val="0"/>
          <c:showVal val="0"/>
          <c:showCatName val="0"/>
          <c:showSerName val="0"/>
          <c:showPercent val="0"/>
          <c:showBubbleSize val="0"/>
        </c:dLbls>
        <c:gapWidth val="150"/>
        <c:axId val="296646552"/>
        <c:axId val="29664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extLst>
            <c:ext xmlns:c16="http://schemas.microsoft.com/office/drawing/2014/chart" uri="{C3380CC4-5D6E-409C-BE32-E72D297353CC}">
              <c16:uniqueId val="{00000001-18AE-4AD0-8F94-9F2BB9E6B92A}"/>
            </c:ext>
          </c:extLst>
        </c:ser>
        <c:dLbls>
          <c:showLegendKey val="0"/>
          <c:showVal val="0"/>
          <c:showCatName val="0"/>
          <c:showSerName val="0"/>
          <c:showPercent val="0"/>
          <c:showBubbleSize val="0"/>
        </c:dLbls>
        <c:marker val="1"/>
        <c:smooth val="0"/>
        <c:axId val="296646552"/>
        <c:axId val="296646944"/>
      </c:lineChart>
      <c:dateAx>
        <c:axId val="296646552"/>
        <c:scaling>
          <c:orientation val="minMax"/>
        </c:scaling>
        <c:delete val="1"/>
        <c:axPos val="b"/>
        <c:numFmt formatCode="ge" sourceLinked="1"/>
        <c:majorTickMark val="none"/>
        <c:minorTickMark val="none"/>
        <c:tickLblPos val="none"/>
        <c:crossAx val="296646944"/>
        <c:crosses val="autoZero"/>
        <c:auto val="1"/>
        <c:lblOffset val="100"/>
        <c:baseTimeUnit val="years"/>
      </c:dateAx>
      <c:valAx>
        <c:axId val="29664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64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86.88</c:v>
                </c:pt>
                <c:pt idx="1">
                  <c:v>88.21</c:v>
                </c:pt>
                <c:pt idx="2">
                  <c:v>88.46</c:v>
                </c:pt>
                <c:pt idx="3">
                  <c:v>88.78</c:v>
                </c:pt>
                <c:pt idx="4">
                  <c:v>87.09</c:v>
                </c:pt>
              </c:numCache>
            </c:numRef>
          </c:val>
          <c:extLst>
            <c:ext xmlns:c16="http://schemas.microsoft.com/office/drawing/2014/chart" uri="{C3380CC4-5D6E-409C-BE32-E72D297353CC}">
              <c16:uniqueId val="{00000000-D1E1-494D-97D6-177A28793279}"/>
            </c:ext>
          </c:extLst>
        </c:ser>
        <c:dLbls>
          <c:showLegendKey val="0"/>
          <c:showVal val="0"/>
          <c:showCatName val="0"/>
          <c:showSerName val="0"/>
          <c:showPercent val="0"/>
          <c:showBubbleSize val="0"/>
        </c:dLbls>
        <c:gapWidth val="150"/>
        <c:axId val="222277784"/>
        <c:axId val="29633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extLst>
            <c:ext xmlns:c16="http://schemas.microsoft.com/office/drawing/2014/chart" uri="{C3380CC4-5D6E-409C-BE32-E72D297353CC}">
              <c16:uniqueId val="{00000001-D1E1-494D-97D6-177A28793279}"/>
            </c:ext>
          </c:extLst>
        </c:ser>
        <c:dLbls>
          <c:showLegendKey val="0"/>
          <c:showVal val="0"/>
          <c:showCatName val="0"/>
          <c:showSerName val="0"/>
          <c:showPercent val="0"/>
          <c:showBubbleSize val="0"/>
        </c:dLbls>
        <c:marker val="1"/>
        <c:smooth val="0"/>
        <c:axId val="222277784"/>
        <c:axId val="296333832"/>
      </c:lineChart>
      <c:dateAx>
        <c:axId val="222277784"/>
        <c:scaling>
          <c:orientation val="minMax"/>
        </c:scaling>
        <c:delete val="1"/>
        <c:axPos val="b"/>
        <c:numFmt formatCode="ge" sourceLinked="1"/>
        <c:majorTickMark val="none"/>
        <c:minorTickMark val="none"/>
        <c:tickLblPos val="none"/>
        <c:crossAx val="296333832"/>
        <c:crosses val="autoZero"/>
        <c:auto val="1"/>
        <c:lblOffset val="100"/>
        <c:baseTimeUnit val="years"/>
      </c:dateAx>
      <c:valAx>
        <c:axId val="29633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27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171.25</c:v>
                </c:pt>
                <c:pt idx="1">
                  <c:v>173.02</c:v>
                </c:pt>
                <c:pt idx="2">
                  <c:v>171.87</c:v>
                </c:pt>
                <c:pt idx="3">
                  <c:v>176.68</c:v>
                </c:pt>
                <c:pt idx="4">
                  <c:v>183.59</c:v>
                </c:pt>
              </c:numCache>
            </c:numRef>
          </c:val>
          <c:extLst>
            <c:ext xmlns:c16="http://schemas.microsoft.com/office/drawing/2014/chart" uri="{C3380CC4-5D6E-409C-BE32-E72D297353CC}">
              <c16:uniqueId val="{00000000-7201-415B-84A4-60DCF857A1F3}"/>
            </c:ext>
          </c:extLst>
        </c:ser>
        <c:dLbls>
          <c:showLegendKey val="0"/>
          <c:showVal val="0"/>
          <c:showCatName val="0"/>
          <c:showSerName val="0"/>
          <c:showPercent val="0"/>
          <c:showBubbleSize val="0"/>
        </c:dLbls>
        <c:gapWidth val="150"/>
        <c:axId val="296335008"/>
        <c:axId val="29633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extLst>
            <c:ext xmlns:c16="http://schemas.microsoft.com/office/drawing/2014/chart" uri="{C3380CC4-5D6E-409C-BE32-E72D297353CC}">
              <c16:uniqueId val="{00000001-7201-415B-84A4-60DCF857A1F3}"/>
            </c:ext>
          </c:extLst>
        </c:ser>
        <c:dLbls>
          <c:showLegendKey val="0"/>
          <c:showVal val="0"/>
          <c:showCatName val="0"/>
          <c:showSerName val="0"/>
          <c:showPercent val="0"/>
          <c:showBubbleSize val="0"/>
        </c:dLbls>
        <c:marker val="1"/>
        <c:smooth val="0"/>
        <c:axId val="296335008"/>
        <c:axId val="296335400"/>
      </c:lineChart>
      <c:dateAx>
        <c:axId val="296335008"/>
        <c:scaling>
          <c:orientation val="minMax"/>
        </c:scaling>
        <c:delete val="1"/>
        <c:axPos val="b"/>
        <c:numFmt formatCode="ge" sourceLinked="1"/>
        <c:majorTickMark val="none"/>
        <c:minorTickMark val="none"/>
        <c:tickLblPos val="none"/>
        <c:crossAx val="296335400"/>
        <c:crosses val="autoZero"/>
        <c:auto val="1"/>
        <c:lblOffset val="100"/>
        <c:baseTimeUnit val="years"/>
      </c:dateAx>
      <c:valAx>
        <c:axId val="29633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33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宮崎県　都城市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168448</v>
      </c>
      <c r="AM8" s="64"/>
      <c r="AN8" s="64"/>
      <c r="AO8" s="64"/>
      <c r="AP8" s="64"/>
      <c r="AQ8" s="64"/>
      <c r="AR8" s="64"/>
      <c r="AS8" s="64"/>
      <c r="AT8" s="63">
        <f>データ!S6</f>
        <v>653.36</v>
      </c>
      <c r="AU8" s="63"/>
      <c r="AV8" s="63"/>
      <c r="AW8" s="63"/>
      <c r="AX8" s="63"/>
      <c r="AY8" s="63"/>
      <c r="AZ8" s="63"/>
      <c r="BA8" s="63"/>
      <c r="BB8" s="63">
        <f>データ!T6</f>
        <v>257.82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42.94</v>
      </c>
      <c r="Q10" s="63"/>
      <c r="R10" s="63"/>
      <c r="S10" s="63"/>
      <c r="T10" s="63"/>
      <c r="U10" s="63"/>
      <c r="V10" s="63"/>
      <c r="W10" s="63">
        <f>データ!P6</f>
        <v>85.03</v>
      </c>
      <c r="X10" s="63"/>
      <c r="Y10" s="63"/>
      <c r="Z10" s="63"/>
      <c r="AA10" s="63"/>
      <c r="AB10" s="63"/>
      <c r="AC10" s="63"/>
      <c r="AD10" s="64">
        <f>データ!Q6</f>
        <v>2793</v>
      </c>
      <c r="AE10" s="64"/>
      <c r="AF10" s="64"/>
      <c r="AG10" s="64"/>
      <c r="AH10" s="64"/>
      <c r="AI10" s="64"/>
      <c r="AJ10" s="64"/>
      <c r="AK10" s="2"/>
      <c r="AL10" s="64">
        <f>データ!U6</f>
        <v>71752</v>
      </c>
      <c r="AM10" s="64"/>
      <c r="AN10" s="64"/>
      <c r="AO10" s="64"/>
      <c r="AP10" s="64"/>
      <c r="AQ10" s="64"/>
      <c r="AR10" s="64"/>
      <c r="AS10" s="64"/>
      <c r="AT10" s="63">
        <f>データ!V6</f>
        <v>22.14</v>
      </c>
      <c r="AU10" s="63"/>
      <c r="AV10" s="63"/>
      <c r="AW10" s="63"/>
      <c r="AX10" s="63"/>
      <c r="AY10" s="63"/>
      <c r="AZ10" s="63"/>
      <c r="BA10" s="63"/>
      <c r="BB10" s="63">
        <f>データ!W6</f>
        <v>3240.83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452025</v>
      </c>
      <c r="D6" s="31">
        <f t="shared" si="3"/>
        <v>47</v>
      </c>
      <c r="E6" s="31">
        <f t="shared" si="3"/>
        <v>17</v>
      </c>
      <c r="F6" s="31">
        <f t="shared" si="3"/>
        <v>1</v>
      </c>
      <c r="G6" s="31">
        <f t="shared" si="3"/>
        <v>0</v>
      </c>
      <c r="H6" s="31" t="str">
        <f t="shared" si="3"/>
        <v>宮崎県　都城市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42.94</v>
      </c>
      <c r="P6" s="32">
        <f t="shared" si="3"/>
        <v>85.03</v>
      </c>
      <c r="Q6" s="32">
        <f t="shared" si="3"/>
        <v>2793</v>
      </c>
      <c r="R6" s="32">
        <f t="shared" si="3"/>
        <v>168448</v>
      </c>
      <c r="S6" s="32">
        <f t="shared" si="3"/>
        <v>653.36</v>
      </c>
      <c r="T6" s="32">
        <f t="shared" si="3"/>
        <v>257.82</v>
      </c>
      <c r="U6" s="32">
        <f t="shared" si="3"/>
        <v>71752</v>
      </c>
      <c r="V6" s="32">
        <f t="shared" si="3"/>
        <v>22.14</v>
      </c>
      <c r="W6" s="32">
        <f t="shared" si="3"/>
        <v>3240.83</v>
      </c>
      <c r="X6" s="33">
        <f>IF(X7="",NA(),X7)</f>
        <v>90.23</v>
      </c>
      <c r="Y6" s="33">
        <f t="shared" ref="Y6:AG6" si="4">IF(Y7="",NA(),Y7)</f>
        <v>90.54</v>
      </c>
      <c r="Z6" s="33">
        <f t="shared" si="4"/>
        <v>90.61</v>
      </c>
      <c r="AA6" s="33">
        <f t="shared" si="4"/>
        <v>90.73</v>
      </c>
      <c r="AB6" s="33">
        <f t="shared" si="4"/>
        <v>90.41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1930.32</v>
      </c>
      <c r="BF6" s="33">
        <f t="shared" ref="BF6:BN6" si="7">IF(BF7="",NA(),BF7)</f>
        <v>1780.45</v>
      </c>
      <c r="BG6" s="33">
        <f t="shared" si="7"/>
        <v>1729.29</v>
      </c>
      <c r="BH6" s="33">
        <f t="shared" si="7"/>
        <v>1628.5</v>
      </c>
      <c r="BI6" s="33">
        <f t="shared" si="7"/>
        <v>1544.87</v>
      </c>
      <c r="BJ6" s="33">
        <f t="shared" si="7"/>
        <v>936.66</v>
      </c>
      <c r="BK6" s="33">
        <f t="shared" si="7"/>
        <v>918.88</v>
      </c>
      <c r="BL6" s="33">
        <f t="shared" si="7"/>
        <v>885.97</v>
      </c>
      <c r="BM6" s="33">
        <f t="shared" si="7"/>
        <v>854.16</v>
      </c>
      <c r="BN6" s="33">
        <f t="shared" si="7"/>
        <v>848.31</v>
      </c>
      <c r="BO6" s="32" t="str">
        <f>IF(BO7="","",IF(BO7="-","【-】","【"&amp;SUBSTITUTE(TEXT(BO7,"#,##0.00"),"-","△")&amp;"】"))</f>
        <v>【763.62】</v>
      </c>
      <c r="BP6" s="33">
        <f>IF(BP7="",NA(),BP7)</f>
        <v>86.88</v>
      </c>
      <c r="BQ6" s="33">
        <f t="shared" ref="BQ6:BY6" si="8">IF(BQ7="",NA(),BQ7)</f>
        <v>88.21</v>
      </c>
      <c r="BR6" s="33">
        <f t="shared" si="8"/>
        <v>88.46</v>
      </c>
      <c r="BS6" s="33">
        <f t="shared" si="8"/>
        <v>88.78</v>
      </c>
      <c r="BT6" s="33">
        <f t="shared" si="8"/>
        <v>87.09</v>
      </c>
      <c r="BU6" s="33">
        <f t="shared" si="8"/>
        <v>88.44</v>
      </c>
      <c r="BV6" s="33">
        <f t="shared" si="8"/>
        <v>88.2</v>
      </c>
      <c r="BW6" s="33">
        <f t="shared" si="8"/>
        <v>89.94</v>
      </c>
      <c r="BX6" s="33">
        <f t="shared" si="8"/>
        <v>93.13</v>
      </c>
      <c r="BY6" s="33">
        <f t="shared" si="8"/>
        <v>94.38</v>
      </c>
      <c r="BZ6" s="32" t="str">
        <f>IF(BZ7="","",IF(BZ7="-","【-】","【"&amp;SUBSTITUTE(TEXT(BZ7,"#,##0.00"),"-","△")&amp;"】"))</f>
        <v>【98.53】</v>
      </c>
      <c r="CA6" s="33">
        <f>IF(CA7="",NA(),CA7)</f>
        <v>171.25</v>
      </c>
      <c r="CB6" s="33">
        <f t="shared" ref="CB6:CJ6" si="9">IF(CB7="",NA(),CB7)</f>
        <v>173.02</v>
      </c>
      <c r="CC6" s="33">
        <f t="shared" si="9"/>
        <v>171.87</v>
      </c>
      <c r="CD6" s="33">
        <f t="shared" si="9"/>
        <v>176.68</v>
      </c>
      <c r="CE6" s="33">
        <f t="shared" si="9"/>
        <v>183.59</v>
      </c>
      <c r="CF6" s="33">
        <f t="shared" si="9"/>
        <v>169.89</v>
      </c>
      <c r="CG6" s="33">
        <f t="shared" si="9"/>
        <v>171.78</v>
      </c>
      <c r="CH6" s="33">
        <f t="shared" si="9"/>
        <v>168.57</v>
      </c>
      <c r="CI6" s="33">
        <f t="shared" si="9"/>
        <v>167.97</v>
      </c>
      <c r="CJ6" s="33">
        <f t="shared" si="9"/>
        <v>165.45</v>
      </c>
      <c r="CK6" s="32" t="str">
        <f>IF(CK7="","",IF(CK7="-","【-】","【"&amp;SUBSTITUTE(TEXT(CK7,"#,##0.00"),"-","△")&amp;"】"))</f>
        <v>【139.70】</v>
      </c>
      <c r="CL6" s="33">
        <f>IF(CL7="",NA(),CL7)</f>
        <v>50.26</v>
      </c>
      <c r="CM6" s="33">
        <f t="shared" ref="CM6:CU6" si="10">IF(CM7="",NA(),CM7)</f>
        <v>51.59</v>
      </c>
      <c r="CN6" s="33">
        <f t="shared" si="10"/>
        <v>50.38</v>
      </c>
      <c r="CO6" s="33">
        <f t="shared" si="10"/>
        <v>48.19</v>
      </c>
      <c r="CP6" s="33">
        <f t="shared" si="10"/>
        <v>48.22</v>
      </c>
      <c r="CQ6" s="33">
        <f t="shared" si="10"/>
        <v>62.55</v>
      </c>
      <c r="CR6" s="33">
        <f t="shared" si="10"/>
        <v>62.27</v>
      </c>
      <c r="CS6" s="33">
        <f t="shared" si="10"/>
        <v>64.12</v>
      </c>
      <c r="CT6" s="33">
        <f t="shared" si="10"/>
        <v>64.87</v>
      </c>
      <c r="CU6" s="33">
        <f t="shared" si="10"/>
        <v>65.62</v>
      </c>
      <c r="CV6" s="32" t="str">
        <f>IF(CV7="","",IF(CV7="-","【-】","【"&amp;SUBSTITUTE(TEXT(CV7,"#,##0.00"),"-","△")&amp;"】"))</f>
        <v>【60.01】</v>
      </c>
      <c r="CW6" s="33">
        <f>IF(CW7="",NA(),CW7)</f>
        <v>77.83</v>
      </c>
      <c r="CX6" s="33">
        <f t="shared" ref="CX6:DF6" si="11">IF(CX7="",NA(),CX7)</f>
        <v>78.459999999999994</v>
      </c>
      <c r="CY6" s="33">
        <f t="shared" si="11"/>
        <v>79.05</v>
      </c>
      <c r="CZ6" s="33">
        <f t="shared" si="11"/>
        <v>79.7</v>
      </c>
      <c r="DA6" s="33">
        <f t="shared" si="11"/>
        <v>80.36</v>
      </c>
      <c r="DB6" s="33">
        <f t="shared" si="11"/>
        <v>90.26</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0.02</v>
      </c>
      <c r="EG6" s="33">
        <f t="shared" si="14"/>
        <v>0.03</v>
      </c>
      <c r="EH6" s="32">
        <f t="shared" si="14"/>
        <v>0</v>
      </c>
      <c r="EI6" s="33">
        <f t="shared" si="14"/>
        <v>0.04</v>
      </c>
      <c r="EJ6" s="33">
        <f t="shared" si="14"/>
        <v>0.08</v>
      </c>
      <c r="EK6" s="33">
        <f t="shared" si="14"/>
        <v>7.0000000000000007E-2</v>
      </c>
      <c r="EL6" s="33">
        <f t="shared" si="14"/>
        <v>0.1</v>
      </c>
      <c r="EM6" s="33">
        <f t="shared" si="14"/>
        <v>0.27</v>
      </c>
      <c r="EN6" s="32" t="str">
        <f>IF(EN7="","",IF(EN7="-","【-】","【"&amp;SUBSTITUTE(TEXT(EN7,"#,##0.00"),"-","△")&amp;"】"))</f>
        <v>【0.23】</v>
      </c>
    </row>
    <row r="7" spans="1:144" s="34" customFormat="1">
      <c r="A7" s="26"/>
      <c r="B7" s="35">
        <v>2015</v>
      </c>
      <c r="C7" s="35">
        <v>452025</v>
      </c>
      <c r="D7" s="35">
        <v>47</v>
      </c>
      <c r="E7" s="35">
        <v>17</v>
      </c>
      <c r="F7" s="35">
        <v>1</v>
      </c>
      <c r="G7" s="35">
        <v>0</v>
      </c>
      <c r="H7" s="35" t="s">
        <v>96</v>
      </c>
      <c r="I7" s="35" t="s">
        <v>97</v>
      </c>
      <c r="J7" s="35" t="s">
        <v>98</v>
      </c>
      <c r="K7" s="35" t="s">
        <v>99</v>
      </c>
      <c r="L7" s="35" t="s">
        <v>100</v>
      </c>
      <c r="M7" s="36" t="s">
        <v>101</v>
      </c>
      <c r="N7" s="36" t="s">
        <v>102</v>
      </c>
      <c r="O7" s="36">
        <v>42.94</v>
      </c>
      <c r="P7" s="36">
        <v>85.03</v>
      </c>
      <c r="Q7" s="36">
        <v>2793</v>
      </c>
      <c r="R7" s="36">
        <v>168448</v>
      </c>
      <c r="S7" s="36">
        <v>653.36</v>
      </c>
      <c r="T7" s="36">
        <v>257.82</v>
      </c>
      <c r="U7" s="36">
        <v>71752</v>
      </c>
      <c r="V7" s="36">
        <v>22.14</v>
      </c>
      <c r="W7" s="36">
        <v>3240.83</v>
      </c>
      <c r="X7" s="36">
        <v>90.23</v>
      </c>
      <c r="Y7" s="36">
        <v>90.54</v>
      </c>
      <c r="Z7" s="36">
        <v>90.61</v>
      </c>
      <c r="AA7" s="36">
        <v>90.73</v>
      </c>
      <c r="AB7" s="36">
        <v>90.41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1930.32</v>
      </c>
      <c r="BF7" s="36">
        <v>1780.45</v>
      </c>
      <c r="BG7" s="36">
        <v>1729.29</v>
      </c>
      <c r="BH7" s="36">
        <v>1628.5</v>
      </c>
      <c r="BI7" s="36">
        <v>1544.87</v>
      </c>
      <c r="BJ7" s="36">
        <v>936.66</v>
      </c>
      <c r="BK7" s="36">
        <v>918.88</v>
      </c>
      <c r="BL7" s="36">
        <v>885.97</v>
      </c>
      <c r="BM7" s="36">
        <v>854.16</v>
      </c>
      <c r="BN7" s="36">
        <v>848.31</v>
      </c>
      <c r="BO7" s="36">
        <v>763.62</v>
      </c>
      <c r="BP7" s="36">
        <v>86.88</v>
      </c>
      <c r="BQ7" s="36">
        <v>88.21</v>
      </c>
      <c r="BR7" s="36">
        <v>88.46</v>
      </c>
      <c r="BS7" s="36">
        <v>88.78</v>
      </c>
      <c r="BT7" s="36">
        <v>87.09</v>
      </c>
      <c r="BU7" s="36">
        <v>88.44</v>
      </c>
      <c r="BV7" s="36">
        <v>88.2</v>
      </c>
      <c r="BW7" s="36">
        <v>89.94</v>
      </c>
      <c r="BX7" s="36">
        <v>93.13</v>
      </c>
      <c r="BY7" s="36">
        <v>94.38</v>
      </c>
      <c r="BZ7" s="36">
        <v>98.53</v>
      </c>
      <c r="CA7" s="36">
        <v>171.25</v>
      </c>
      <c r="CB7" s="36">
        <v>173.02</v>
      </c>
      <c r="CC7" s="36">
        <v>171.87</v>
      </c>
      <c r="CD7" s="36">
        <v>176.68</v>
      </c>
      <c r="CE7" s="36">
        <v>183.59</v>
      </c>
      <c r="CF7" s="36">
        <v>169.89</v>
      </c>
      <c r="CG7" s="36">
        <v>171.78</v>
      </c>
      <c r="CH7" s="36">
        <v>168.57</v>
      </c>
      <c r="CI7" s="36">
        <v>167.97</v>
      </c>
      <c r="CJ7" s="36">
        <v>165.45</v>
      </c>
      <c r="CK7" s="36">
        <v>139.69999999999999</v>
      </c>
      <c r="CL7" s="36">
        <v>50.26</v>
      </c>
      <c r="CM7" s="36">
        <v>51.59</v>
      </c>
      <c r="CN7" s="36">
        <v>50.38</v>
      </c>
      <c r="CO7" s="36">
        <v>48.19</v>
      </c>
      <c r="CP7" s="36">
        <v>48.22</v>
      </c>
      <c r="CQ7" s="36">
        <v>62.55</v>
      </c>
      <c r="CR7" s="36">
        <v>62.27</v>
      </c>
      <c r="CS7" s="36">
        <v>64.12</v>
      </c>
      <c r="CT7" s="36">
        <v>64.87</v>
      </c>
      <c r="CU7" s="36">
        <v>65.62</v>
      </c>
      <c r="CV7" s="36">
        <v>60.01</v>
      </c>
      <c r="CW7" s="36">
        <v>77.83</v>
      </c>
      <c r="CX7" s="36">
        <v>78.459999999999994</v>
      </c>
      <c r="CY7" s="36">
        <v>79.05</v>
      </c>
      <c r="CZ7" s="36">
        <v>79.7</v>
      </c>
      <c r="DA7" s="36">
        <v>80.36</v>
      </c>
      <c r="DB7" s="36">
        <v>90.26</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0.02</v>
      </c>
      <c r="EG7" s="36">
        <v>0.03</v>
      </c>
      <c r="EH7" s="36">
        <v>0</v>
      </c>
      <c r="EI7" s="36">
        <v>0.04</v>
      </c>
      <c r="EJ7" s="36">
        <v>0.08</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dcterms:created xsi:type="dcterms:W3CDTF">2017-02-08T02:55:32Z</dcterms:created>
  <dcterms:modified xsi:type="dcterms:W3CDTF">2017-02-22T01:27:39Z</dcterms:modified>
  <cp:category/>
</cp:coreProperties>
</file>