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0特定環境保全公共下水道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<sst xmlns="http://schemas.openxmlformats.org/spreadsheetml/2006/main" count="221" uniqueCount="111">
  <si>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</si>
  <si>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</si>
  <si>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</si>
  <si>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</si>
  <si>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</si>
  <si>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</si>
  <si>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</si>
  <si>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</si>
  <si>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</si>
  <si>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</si>
  <si>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</si>
  <si>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</si>
  <si>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</si>
  <si>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</si>
  <si>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</si>
  <si>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</si>
  <si>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</si>
  <si>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</si>
  <si>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</si>
  <si>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</si>
  <si>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</si>
  <si>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</si>
  <si>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</si>
  <si>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</si>
  <si>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</si>
  <si>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</si>
  <si>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</si>
  <si>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</si>
  <si>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</si>
  <si>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</si>
  <si>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</si>
  <si>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</si>
  <si>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</si>
  <si>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</si>
  <si>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</si>
  <si>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</si>
  <si>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</si>
  <si>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</si>
  <si>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</si>
  <si>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</si>
  <si>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</si>
  <si>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</si>
  <si>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</si>
  <si>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</si>
  <si>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</si>
  <si>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</si>
  <si>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</si>
  <si>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</si>
  <si>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</si>
  <si>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</si>
  <si>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</si>
  <si>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</si>
  <si>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</si>
  <si>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</si>
  <si>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</si>
  <si>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</si>
  <si>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</si>
  <si>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</si>
  <si>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</si>
  <si>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</si>
  <si>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</si>
  <si>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</si>
  <si>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</si>
  <si>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</si>
  <si>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</si>
  <si>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</si>
  <si>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</si>
  <si>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</si>
  <si>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</si>
  <si>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</si>
  <si>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</si>
  <si>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</si>
  <si>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</si>
  <si>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</si>
  <si>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</si>
  <si>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</si>
  <si>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</si>
  <si>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</si>
  <si>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</si>
  <si>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</si>
  <si>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</si>
  <si>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</si>
  <si>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</si>
  <si>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</si>
  <si>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</si>
  <si>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</si>
  <si>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</si>
  <si>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</si>
  <si>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</si>
  <si>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</si>
  <si>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</si>
  <si>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</si>
  <si>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</si>
  <si>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</si>
  <si>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</si>
  <si>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</si>
  <si>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木城町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</si>
  <si>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</si>
  <si>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</si>
  <si>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</si>
  <si>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</si>
  <si>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</si>
  <si>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</si>
  <si>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</si>
  <si>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</si>
  <si>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</si>
  <si>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</si>
  <si>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</si>
  <si>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供用開始から１３年と老朽管はありません。しかし、将来的に管渠の更新投資・老朽化対策、また、浄化センターの設備、機器更新等の必要性が出てきた場合に備えた財源確保の検討が必要であります。</t>
    <rPh sb="0" eb="2">
      <t>キョウヨウ</t>
    </rPh>
    <rPh sb="2" eb="4">
      <t>カイシ</t>
    </rPh>
    <rPh sb="8" eb="9">
      <t>ネン</t>
    </rPh>
    <rPh sb="10" eb="12">
      <t>ロウキュウ</t>
    </rPh>
    <rPh sb="12" eb="13">
      <t>カン</t>
    </rPh>
    <rPh sb="24" eb="27">
      <t>ショウライテキ</t>
    </rPh>
    <rPh sb="28" eb="29">
      <t>カン</t>
    </rPh>
    <rPh sb="29" eb="30">
      <t>キョ</t>
    </rPh>
    <rPh sb="31" eb="33">
      <t>コウシン</t>
    </rPh>
    <rPh sb="33" eb="35">
      <t>トウシ</t>
    </rPh>
    <rPh sb="36" eb="38">
      <t>ロウキュウ</t>
    </rPh>
    <rPh sb="38" eb="39">
      <t>カ</t>
    </rPh>
    <rPh sb="39" eb="41">
      <t>タイサク</t>
    </rPh>
    <rPh sb="45" eb="47">
      <t>ジョウカ</t>
    </rPh>
    <rPh sb="52" eb="54">
      <t>セツビ</t>
    </rPh>
    <rPh sb="55" eb="57">
      <t>キキ</t>
    </rPh>
    <rPh sb="57" eb="59">
      <t>コウシン</t>
    </rPh>
    <rPh sb="59" eb="60">
      <t>トウ</t>
    </rPh>
    <rPh sb="61" eb="64">
      <t>ヒツヨウセイ</t>
    </rPh>
    <rPh sb="65" eb="66">
      <t>デ</t>
    </rPh>
    <rPh sb="69" eb="71">
      <t>バアイ</t>
    </rPh>
    <rPh sb="72" eb="73">
      <t>ソナ</t>
    </rPh>
    <rPh sb="75" eb="77">
      <t>ザイゲン</t>
    </rPh>
    <rPh sb="77" eb="79">
      <t>カクホ</t>
    </rPh>
    <rPh sb="80" eb="82">
      <t>ケントウ</t>
    </rPh>
    <rPh sb="83" eb="85">
      <t>ヒツヨウ</t>
    </rPh>
    <phoneticPr fontId="4"/>
  </si>
  <si>
    <t>①経営の健全性を高めるためにも、汚水処理原価を考慮した適切な料金水準について検討しなければなりません。　　　　　　　　　　　　　　　　　　　　　　　　　　　　　　　　　　②管渠、施設設備等の老朽化に対応するため、今年度浄化センターのストックマネジメント計画を策定中であります。また、その計画に基づき、限られた財源の中で優先順位を付けた更新計画も必要であります。</t>
    <rPh sb="1" eb="3">
      <t>ケイエイ</t>
    </rPh>
    <rPh sb="4" eb="7">
      <t>ケンゼンセイ</t>
    </rPh>
    <rPh sb="8" eb="9">
      <t>タカ</t>
    </rPh>
    <rPh sb="16" eb="18">
      <t>オスイ</t>
    </rPh>
    <rPh sb="18" eb="20">
      <t>ショリ</t>
    </rPh>
    <rPh sb="20" eb="22">
      <t>ゲンカ</t>
    </rPh>
    <rPh sb="23" eb="25">
      <t>コウリョ</t>
    </rPh>
    <rPh sb="27" eb="29">
      <t>テキセツ</t>
    </rPh>
    <rPh sb="30" eb="32">
      <t>リョウキン</t>
    </rPh>
    <rPh sb="32" eb="34">
      <t>スイジュン</t>
    </rPh>
    <rPh sb="38" eb="40">
      <t>ケントウ</t>
    </rPh>
    <rPh sb="86" eb="87">
      <t>カン</t>
    </rPh>
    <rPh sb="87" eb="88">
      <t>キョ</t>
    </rPh>
    <rPh sb="89" eb="91">
      <t>シセツ</t>
    </rPh>
    <rPh sb="91" eb="94">
      <t>セツビトウ</t>
    </rPh>
    <rPh sb="95" eb="98">
      <t>ロウキュウカ</t>
    </rPh>
    <rPh sb="99" eb="101">
      <t>タイオウ</t>
    </rPh>
    <rPh sb="106" eb="109">
      <t>コンネンド</t>
    </rPh>
    <rPh sb="109" eb="111">
      <t>ジョウカ</t>
    </rPh>
    <rPh sb="126" eb="128">
      <t>ケイカク</t>
    </rPh>
    <rPh sb="129" eb="132">
      <t>サクテイチュウ</t>
    </rPh>
    <rPh sb="143" eb="145">
      <t>ケイカク</t>
    </rPh>
    <rPh sb="146" eb="147">
      <t>モト</t>
    </rPh>
    <rPh sb="150" eb="151">
      <t>カギ</t>
    </rPh>
    <rPh sb="154" eb="156">
      <t>ザイゲン</t>
    </rPh>
    <rPh sb="157" eb="158">
      <t>ナカ</t>
    </rPh>
    <rPh sb="159" eb="161">
      <t>ユウセン</t>
    </rPh>
    <rPh sb="161" eb="163">
      <t>ジュンイ</t>
    </rPh>
    <rPh sb="164" eb="165">
      <t>ツ</t>
    </rPh>
    <rPh sb="167" eb="169">
      <t>コウシン</t>
    </rPh>
    <rPh sb="169" eb="171">
      <t>ケイカク</t>
    </rPh>
    <rPh sb="172" eb="174">
      <t>ヒツヨウ</t>
    </rPh>
    <phoneticPr fontId="4"/>
  </si>
  <si>
    <t>①町民の生活改善と小丸川の水質保全を目的に、特定環境保全公共下水道として整備されたこともあり、当初より低料金で加入促進を図ってきました。　　　　　　　　
そのため、「①収益的収支比率」が１００％を下回っており、経営の健全性が確保されているとはいえません。　　　　　　　　　　　　　　　　　　　　　　　　　　　　　　　　　　　　　　　　　　　　　　　　　　　　　　　　　　　　②「⑥汚水処理原価」は平均より高く、「⑤経費回収率」が低いなど、経営の効率性については改善する必要があります。　　　　　　　　　　　　　　　　　　　　　　　　　　　　　　③「⑦施設利用率」は、類似団体平均値を上回っており、今後も引続き施設の有効利用を図っていきます。　　　　　　　　　　　　　　　　　　　　　　　　　④「⑧水洗化率」も、９４％と高いことから、今後の料金収入も大きく伸びないものとみています。　　　　　　　　　　　　　　　　　　　　そこで、適正な料金体制など料金改定を見据えた経営の健全性・効率性の改善を検討する必要があります。</t>
    <rPh sb="1" eb="3">
      <t>チョウミン</t>
    </rPh>
    <rPh sb="4" eb="6">
      <t>セイカツ</t>
    </rPh>
    <rPh sb="6" eb="8">
      <t>カイゼン</t>
    </rPh>
    <rPh sb="9" eb="10">
      <t>コ</t>
    </rPh>
    <rPh sb="10" eb="11">
      <t>マル</t>
    </rPh>
    <rPh sb="11" eb="12">
      <t>カワ</t>
    </rPh>
    <rPh sb="13" eb="15">
      <t>スイシツ</t>
    </rPh>
    <rPh sb="15" eb="17">
      <t>ホゼン</t>
    </rPh>
    <rPh sb="18" eb="20">
      <t>モクテキ</t>
    </rPh>
    <rPh sb="22" eb="24">
      <t>トクテイ</t>
    </rPh>
    <rPh sb="24" eb="26">
      <t>カンキョウ</t>
    </rPh>
    <rPh sb="26" eb="28">
      <t>ホゼン</t>
    </rPh>
    <rPh sb="28" eb="30">
      <t>コウキョウ</t>
    </rPh>
    <rPh sb="30" eb="33">
      <t>ゲスイドウ</t>
    </rPh>
    <rPh sb="36" eb="38">
      <t>セイビ</t>
    </rPh>
    <rPh sb="47" eb="49">
      <t>トウショ</t>
    </rPh>
    <rPh sb="51" eb="54">
      <t>テイリョウキン</t>
    </rPh>
    <rPh sb="55" eb="57">
      <t>カニュウ</t>
    </rPh>
    <rPh sb="57" eb="59">
      <t>ソクシン</t>
    </rPh>
    <rPh sb="60" eb="61">
      <t>ハカ</t>
    </rPh>
    <rPh sb="84" eb="87">
      <t>シュウエキテキ</t>
    </rPh>
    <rPh sb="87" eb="89">
      <t>シュウシ</t>
    </rPh>
    <rPh sb="89" eb="91">
      <t>ヒリツ</t>
    </rPh>
    <rPh sb="98" eb="100">
      <t>シタマワ</t>
    </rPh>
    <rPh sb="105" eb="107">
      <t>ケイエイ</t>
    </rPh>
    <rPh sb="108" eb="111">
      <t>ケンゼンセイ</t>
    </rPh>
    <rPh sb="112" eb="114">
      <t>カクホ</t>
    </rPh>
    <rPh sb="190" eb="192">
      <t>オスイ</t>
    </rPh>
    <rPh sb="192" eb="194">
      <t>ショリ</t>
    </rPh>
    <rPh sb="194" eb="196">
      <t>ゲンカ</t>
    </rPh>
    <rPh sb="198" eb="200">
      <t>ヘイキン</t>
    </rPh>
    <rPh sb="202" eb="203">
      <t>タカ</t>
    </rPh>
    <rPh sb="207" eb="209">
      <t>ケイヒ</t>
    </rPh>
    <rPh sb="209" eb="211">
      <t>カイシュウ</t>
    </rPh>
    <rPh sb="211" eb="212">
      <t>リツ</t>
    </rPh>
    <rPh sb="214" eb="215">
      <t>ヒク</t>
    </rPh>
    <rPh sb="275" eb="277">
      <t>シセツ</t>
    </rPh>
    <rPh sb="277" eb="280">
      <t>リヨウリツ</t>
    </rPh>
    <rPh sb="283" eb="285">
      <t>ルイジ</t>
    </rPh>
    <rPh sb="285" eb="287">
      <t>ダンタイ</t>
    </rPh>
    <rPh sb="287" eb="290">
      <t>ヘイキンチ</t>
    </rPh>
    <rPh sb="291" eb="293">
      <t>ウワマワ</t>
    </rPh>
    <rPh sb="298" eb="300">
      <t>コンゴ</t>
    </rPh>
    <rPh sb="301" eb="303">
      <t>ヒキツヅ</t>
    </rPh>
    <rPh sb="304" eb="306">
      <t>シセツ</t>
    </rPh>
    <rPh sb="307" eb="309">
      <t>ユウコウ</t>
    </rPh>
    <rPh sb="309" eb="311">
      <t>リヨウ</t>
    </rPh>
    <rPh sb="312" eb="313">
      <t>ハカ</t>
    </rPh>
    <rPh sb="348" eb="351">
      <t>スイセンカ</t>
    </rPh>
    <rPh sb="351" eb="352">
      <t>リツ</t>
    </rPh>
    <rPh sb="359" eb="360">
      <t>タカ</t>
    </rPh>
    <rPh sb="366" eb="368">
      <t>コンゴ</t>
    </rPh>
    <rPh sb="369" eb="371">
      <t>リョウキン</t>
    </rPh>
    <rPh sb="371" eb="373">
      <t>シュウニュウ</t>
    </rPh>
    <rPh sb="374" eb="375">
      <t>オオ</t>
    </rPh>
    <rPh sb="377" eb="378">
      <t>ノ</t>
    </rPh>
    <rPh sb="414" eb="416">
      <t>テキセイ</t>
    </rPh>
    <rPh sb="417" eb="419">
      <t>リョウキン</t>
    </rPh>
    <rPh sb="419" eb="421">
      <t>タイセイ</t>
    </rPh>
    <rPh sb="423" eb="425">
      <t>リョウキン</t>
    </rPh>
    <rPh sb="425" eb="427">
      <t>カイテイ</t>
    </rPh>
    <rPh sb="428" eb="430">
      <t>ミス</t>
    </rPh>
    <rPh sb="432" eb="434">
      <t>ケイエイ</t>
    </rPh>
    <rPh sb="435" eb="438">
      <t>ケンゼンセイ</t>
    </rPh>
    <rPh sb="439" eb="442">
      <t>コウリツセイ</t>
    </rPh>
    <rPh sb="443" eb="445">
      <t>カイゼン</t>
    </rPh>
    <rPh sb="446" eb="448">
      <t>ケントウ</t>
    </rPh>
    <rPh sb="450" eb="4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</si>
</sst>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6.06</c:v>
                </c:pt>
                <c:pt idx="1">
                  <c:v>0</c:v>
                </c:pt>
                <c:pt idx="2" formatCode="#,##0.00;&quot;△&quot;#,##0.00;&quot;-&quot;">
                  <c:v>0.37</c:v>
                </c:pt>
                <c:pt idx="3" formatCode="#,##0.00;&quot;△&quot;#,##0.00;&quot;-&quot;">
                  <c:v>0.6</c:v>
                </c:pt>
                <c:pt idx="4">
                  <c:v>0</c:v>
                </c:pt>
              </c:numCache>
            </c:numRef>
          </c:val>
          <c:extLst>
            <c:ext xmlns:c16="http://schemas.microsoft.com/office/drawing/2014/chart" uri="{C3380CC4-5D6E-409C-BE32-E72D297353CC}">
              <c16:uniqueId val="{00000000-92AF-4C29-933C-030675EACD38}"/>
            </c:ext>
          </c:extLst>
        </c:ser>
        <c:dLbls>
          <c:showLegendKey val="0"/>
          <c:showVal val="0"/>
          <c:showCatName val="0"/>
          <c:showSerName val="0"/>
          <c:showPercent val="0"/>
          <c:showBubbleSize val="0"/>
        </c:dLbls>
        <c:gapWidth val="150"/>
        <c:axId val="159905664"/>
        <c:axId val="161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92AF-4C29-933C-030675EACD38}"/>
            </c:ext>
          </c:extLst>
        </c:ser>
        <c:dLbls>
          <c:showLegendKey val="0"/>
          <c:showVal val="0"/>
          <c:showCatName val="0"/>
          <c:showSerName val="0"/>
          <c:showPercent val="0"/>
          <c:showBubbleSize val="0"/>
        </c:dLbls>
        <c:marker val="1"/>
        <c:smooth val="0"/>
        <c:axId val="159905664"/>
        <c:axId val="161492992"/>
      </c:lineChart>
      <c:dateAx>
        <c:axId val="159905664"/>
        <c:scaling>
          <c:orientation val="minMax"/>
        </c:scaling>
        <c:delete val="1"/>
        <c:axPos val="b"/>
        <c:numFmt formatCode="ge" sourceLinked="1"/>
        <c:majorTickMark val="none"/>
        <c:minorTickMark val="none"/>
        <c:tickLblPos val="none"/>
        <c:crossAx val="161492992"/>
        <c:crosses val="autoZero"/>
        <c:auto val="1"/>
        <c:lblOffset val="100"/>
        <c:baseTimeUnit val="years"/>
      </c:dateAx>
      <c:valAx>
        <c:axId val="161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37.89</c:v>
                </c:pt>
                <c:pt idx="1">
                  <c:v>43.19</c:v>
                </c:pt>
                <c:pt idx="2">
                  <c:v>44.43</c:v>
                </c:pt>
                <c:pt idx="3">
                  <c:v>44.97</c:v>
                </c:pt>
                <c:pt idx="4">
                  <c:v>47.51</c:v>
                </c:pt>
              </c:numCache>
            </c:numRef>
          </c:val>
          <c:extLst>
            <c:ext xmlns:c16="http://schemas.microsoft.com/office/drawing/2014/chart" uri="{C3380CC4-5D6E-409C-BE32-E72D297353CC}">
              <c16:uniqueId val="{00000000-8979-4E97-A5CB-AA0F81603048}"/>
            </c:ext>
          </c:extLst>
        </c:ser>
        <c:dLbls>
          <c:showLegendKey val="0"/>
          <c:showVal val="0"/>
          <c:showCatName val="0"/>
          <c:showSerName val="0"/>
          <c:showPercent val="0"/>
          <c:showBubbleSize val="0"/>
        </c:dLbls>
        <c:gapWidth val="150"/>
        <c:axId val="162097408"/>
        <c:axId val="1621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8979-4E97-A5CB-AA0F81603048}"/>
            </c:ext>
          </c:extLst>
        </c:ser>
        <c:dLbls>
          <c:showLegendKey val="0"/>
          <c:showVal val="0"/>
          <c:showCatName val="0"/>
          <c:showSerName val="0"/>
          <c:showPercent val="0"/>
          <c:showBubbleSize val="0"/>
        </c:dLbls>
        <c:marker val="1"/>
        <c:smooth val="0"/>
        <c:axId val="162097408"/>
        <c:axId val="162107776"/>
      </c:lineChart>
      <c:dateAx>
        <c:axId val="162097408"/>
        <c:scaling>
          <c:orientation val="minMax"/>
        </c:scaling>
        <c:delete val="1"/>
        <c:axPos val="b"/>
        <c:numFmt formatCode="ge" sourceLinked="1"/>
        <c:majorTickMark val="none"/>
        <c:minorTickMark val="none"/>
        <c:tickLblPos val="none"/>
        <c:crossAx val="162107776"/>
        <c:crosses val="autoZero"/>
        <c:auto val="1"/>
        <c:lblOffset val="100"/>
        <c:baseTimeUnit val="years"/>
      </c:dateAx>
      <c:valAx>
        <c:axId val="1621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84.1</c:v>
                </c:pt>
                <c:pt idx="1">
                  <c:v>91.03</c:v>
                </c:pt>
                <c:pt idx="2">
                  <c:v>93.35</c:v>
                </c:pt>
                <c:pt idx="3">
                  <c:v>93.37</c:v>
                </c:pt>
                <c:pt idx="4">
                  <c:v>94.03</c:v>
                </c:pt>
              </c:numCache>
            </c:numRef>
          </c:val>
          <c:extLst>
            <c:ext xmlns:c16="http://schemas.microsoft.com/office/drawing/2014/chart" uri="{C3380CC4-5D6E-409C-BE32-E72D297353CC}">
              <c16:uniqueId val="{00000000-F85D-4E78-B415-D78A915C3663}"/>
            </c:ext>
          </c:extLst>
        </c:ser>
        <c:dLbls>
          <c:showLegendKey val="0"/>
          <c:showVal val="0"/>
          <c:showCatName val="0"/>
          <c:showSerName val="0"/>
          <c:showPercent val="0"/>
          <c:showBubbleSize val="0"/>
        </c:dLbls>
        <c:gapWidth val="150"/>
        <c:axId val="162137984"/>
        <c:axId val="162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F85D-4E78-B415-D78A915C3663}"/>
            </c:ext>
          </c:extLst>
        </c:ser>
        <c:dLbls>
          <c:showLegendKey val="0"/>
          <c:showVal val="0"/>
          <c:showCatName val="0"/>
          <c:showSerName val="0"/>
          <c:showPercent val="0"/>
          <c:showBubbleSize val="0"/>
        </c:dLbls>
        <c:marker val="1"/>
        <c:smooth val="0"/>
        <c:axId val="162137984"/>
        <c:axId val="162148352"/>
      </c:lineChart>
      <c:dateAx>
        <c:axId val="162137984"/>
        <c:scaling>
          <c:orientation val="minMax"/>
        </c:scaling>
        <c:delete val="1"/>
        <c:axPos val="b"/>
        <c:numFmt formatCode="ge" sourceLinked="1"/>
        <c:majorTickMark val="none"/>
        <c:minorTickMark val="none"/>
        <c:tickLblPos val="none"/>
        <c:crossAx val="162148352"/>
        <c:crosses val="autoZero"/>
        <c:auto val="1"/>
        <c:lblOffset val="100"/>
        <c:baseTimeUnit val="years"/>
      </c:dateAx>
      <c:valAx>
        <c:axId val="162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85.03</c:v>
                </c:pt>
                <c:pt idx="1">
                  <c:v>56.52</c:v>
                </c:pt>
                <c:pt idx="2">
                  <c:v>63.87</c:v>
                </c:pt>
                <c:pt idx="3">
                  <c:v>59.59</c:v>
                </c:pt>
                <c:pt idx="4">
                  <c:v>59.01</c:v>
                </c:pt>
              </c:numCache>
            </c:numRef>
          </c:val>
          <c:extLst>
            <c:ext xmlns:c16="http://schemas.microsoft.com/office/drawing/2014/chart" uri="{C3380CC4-5D6E-409C-BE32-E72D297353CC}">
              <c16:uniqueId val="{00000000-5787-49F7-9670-211004CFA826}"/>
            </c:ext>
          </c:extLst>
        </c:ser>
        <c:dLbls>
          <c:showLegendKey val="0"/>
          <c:showVal val="0"/>
          <c:showCatName val="0"/>
          <c:showSerName val="0"/>
          <c:showPercent val="0"/>
          <c:showBubbleSize val="0"/>
        </c:dLbls>
        <c:gapWidth val="150"/>
        <c:axId val="161527296"/>
        <c:axId val="1615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7-49F7-9670-211004CFA826}"/>
            </c:ext>
          </c:extLst>
        </c:ser>
        <c:dLbls>
          <c:showLegendKey val="0"/>
          <c:showVal val="0"/>
          <c:showCatName val="0"/>
          <c:showSerName val="0"/>
          <c:showPercent val="0"/>
          <c:showBubbleSize val="0"/>
        </c:dLbls>
        <c:marker val="1"/>
        <c:smooth val="0"/>
        <c:axId val="161527296"/>
        <c:axId val="161529216"/>
      </c:lineChart>
      <c:dateAx>
        <c:axId val="161527296"/>
        <c:scaling>
          <c:orientation val="minMax"/>
        </c:scaling>
        <c:delete val="1"/>
        <c:axPos val="b"/>
        <c:numFmt formatCode="ge" sourceLinked="1"/>
        <c:majorTickMark val="none"/>
        <c:minorTickMark val="none"/>
        <c:tickLblPos val="none"/>
        <c:crossAx val="161529216"/>
        <c:crosses val="autoZero"/>
        <c:auto val="1"/>
        <c:lblOffset val="100"/>
        <c:baseTimeUnit val="years"/>
      </c:dateAx>
      <c:valAx>
        <c:axId val="161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E1-4E83-8EED-C7930D070E41}"/>
            </c:ext>
          </c:extLst>
        </c:ser>
        <c:dLbls>
          <c:showLegendKey val="0"/>
          <c:showVal val="0"/>
          <c:showCatName val="0"/>
          <c:showSerName val="0"/>
          <c:showPercent val="0"/>
          <c:showBubbleSize val="0"/>
        </c:dLbls>
        <c:gapWidth val="150"/>
        <c:axId val="162018432"/>
        <c:axId val="1620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1-4E83-8EED-C7930D070E41}"/>
            </c:ext>
          </c:extLst>
        </c:ser>
        <c:dLbls>
          <c:showLegendKey val="0"/>
          <c:showVal val="0"/>
          <c:showCatName val="0"/>
          <c:showSerName val="0"/>
          <c:showPercent val="0"/>
          <c:showBubbleSize val="0"/>
        </c:dLbls>
        <c:marker val="1"/>
        <c:smooth val="0"/>
        <c:axId val="162018432"/>
        <c:axId val="162020352"/>
      </c:lineChart>
      <c:dateAx>
        <c:axId val="162018432"/>
        <c:scaling>
          <c:orientation val="minMax"/>
        </c:scaling>
        <c:delete val="1"/>
        <c:axPos val="b"/>
        <c:numFmt formatCode="ge" sourceLinked="1"/>
        <c:majorTickMark val="none"/>
        <c:minorTickMark val="none"/>
        <c:tickLblPos val="none"/>
        <c:crossAx val="162020352"/>
        <c:crosses val="autoZero"/>
        <c:auto val="1"/>
        <c:lblOffset val="100"/>
        <c:baseTimeUnit val="years"/>
      </c:dateAx>
      <c:valAx>
        <c:axId val="162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8B-4E22-A6A5-A2422FD17931}"/>
            </c:ext>
          </c:extLst>
        </c:ser>
        <c:dLbls>
          <c:showLegendKey val="0"/>
          <c:showVal val="0"/>
          <c:showCatName val="0"/>
          <c:showSerName val="0"/>
          <c:showPercent val="0"/>
          <c:showBubbleSize val="0"/>
        </c:dLbls>
        <c:gapWidth val="150"/>
        <c:axId val="162046720"/>
        <c:axId val="1620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8B-4E22-A6A5-A2422FD17931}"/>
            </c:ext>
          </c:extLst>
        </c:ser>
        <c:dLbls>
          <c:showLegendKey val="0"/>
          <c:showVal val="0"/>
          <c:showCatName val="0"/>
          <c:showSerName val="0"/>
          <c:showPercent val="0"/>
          <c:showBubbleSize val="0"/>
        </c:dLbls>
        <c:marker val="1"/>
        <c:smooth val="0"/>
        <c:axId val="162046720"/>
        <c:axId val="162048640"/>
      </c:lineChart>
      <c:dateAx>
        <c:axId val="162046720"/>
        <c:scaling>
          <c:orientation val="minMax"/>
        </c:scaling>
        <c:delete val="1"/>
        <c:axPos val="b"/>
        <c:numFmt formatCode="ge" sourceLinked="1"/>
        <c:majorTickMark val="none"/>
        <c:minorTickMark val="none"/>
        <c:tickLblPos val="none"/>
        <c:crossAx val="162048640"/>
        <c:crosses val="autoZero"/>
        <c:auto val="1"/>
        <c:lblOffset val="100"/>
        <c:baseTimeUnit val="years"/>
      </c:dateAx>
      <c:valAx>
        <c:axId val="1620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4-4943-A575-11896BB3FB28}"/>
            </c:ext>
          </c:extLst>
        </c:ser>
        <c:dLbls>
          <c:showLegendKey val="0"/>
          <c:showVal val="0"/>
          <c:showCatName val="0"/>
          <c:showSerName val="0"/>
          <c:showPercent val="0"/>
          <c:showBubbleSize val="0"/>
        </c:dLbls>
        <c:gapWidth val="150"/>
        <c:axId val="161772288"/>
        <c:axId val="161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4-4943-A575-11896BB3FB28}"/>
            </c:ext>
          </c:extLst>
        </c:ser>
        <c:dLbls>
          <c:showLegendKey val="0"/>
          <c:showVal val="0"/>
          <c:showCatName val="0"/>
          <c:showSerName val="0"/>
          <c:showPercent val="0"/>
          <c:showBubbleSize val="0"/>
        </c:dLbls>
        <c:marker val="1"/>
        <c:smooth val="0"/>
        <c:axId val="161772288"/>
        <c:axId val="161774208"/>
      </c:lineChart>
      <c:dateAx>
        <c:axId val="161772288"/>
        <c:scaling>
          <c:orientation val="minMax"/>
        </c:scaling>
        <c:delete val="1"/>
        <c:axPos val="b"/>
        <c:numFmt formatCode="ge" sourceLinked="1"/>
        <c:majorTickMark val="none"/>
        <c:minorTickMark val="none"/>
        <c:tickLblPos val="none"/>
        <c:crossAx val="161774208"/>
        <c:crosses val="autoZero"/>
        <c:auto val="1"/>
        <c:lblOffset val="100"/>
        <c:baseTimeUnit val="years"/>
      </c:dateAx>
      <c:valAx>
        <c:axId val="161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38-46F2-8FC9-5345361CEC92}"/>
            </c:ext>
          </c:extLst>
        </c:ser>
        <c:dLbls>
          <c:showLegendKey val="0"/>
          <c:showVal val="0"/>
          <c:showCatName val="0"/>
          <c:showSerName val="0"/>
          <c:showPercent val="0"/>
          <c:showBubbleSize val="0"/>
        </c:dLbls>
        <c:gapWidth val="150"/>
        <c:axId val="161821440"/>
        <c:axId val="1618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38-46F2-8FC9-5345361CEC92}"/>
            </c:ext>
          </c:extLst>
        </c:ser>
        <c:dLbls>
          <c:showLegendKey val="0"/>
          <c:showVal val="0"/>
          <c:showCatName val="0"/>
          <c:showSerName val="0"/>
          <c:showPercent val="0"/>
          <c:showBubbleSize val="0"/>
        </c:dLbls>
        <c:marker val="1"/>
        <c:smooth val="0"/>
        <c:axId val="161821440"/>
        <c:axId val="161823360"/>
      </c:lineChart>
      <c:dateAx>
        <c:axId val="161821440"/>
        <c:scaling>
          <c:orientation val="minMax"/>
        </c:scaling>
        <c:delete val="1"/>
        <c:axPos val="b"/>
        <c:numFmt formatCode="ge" sourceLinked="1"/>
        <c:majorTickMark val="none"/>
        <c:minorTickMark val="none"/>
        <c:tickLblPos val="none"/>
        <c:crossAx val="161823360"/>
        <c:crosses val="autoZero"/>
        <c:auto val="1"/>
        <c:lblOffset val="100"/>
        <c:baseTimeUnit val="years"/>
      </c:dateAx>
      <c:valAx>
        <c:axId val="161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C-4EFD-9D18-951DD4DE6C14}"/>
            </c:ext>
          </c:extLst>
        </c:ser>
        <c:dLbls>
          <c:showLegendKey val="0"/>
          <c:showVal val="0"/>
          <c:showCatName val="0"/>
          <c:showSerName val="0"/>
          <c:showPercent val="0"/>
          <c:showBubbleSize val="0"/>
        </c:dLbls>
        <c:gapWidth val="150"/>
        <c:axId val="161857920"/>
        <c:axId val="1618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A96C-4EFD-9D18-951DD4DE6C14}"/>
            </c:ext>
          </c:extLst>
        </c:ser>
        <c:dLbls>
          <c:showLegendKey val="0"/>
          <c:showVal val="0"/>
          <c:showCatName val="0"/>
          <c:showSerName val="0"/>
          <c:showPercent val="0"/>
          <c:showBubbleSize val="0"/>
        </c:dLbls>
        <c:marker val="1"/>
        <c:smooth val="0"/>
        <c:axId val="161857920"/>
        <c:axId val="161859840"/>
      </c:lineChart>
      <c:dateAx>
        <c:axId val="161857920"/>
        <c:scaling>
          <c:orientation val="minMax"/>
        </c:scaling>
        <c:delete val="1"/>
        <c:axPos val="b"/>
        <c:numFmt formatCode="ge" sourceLinked="1"/>
        <c:majorTickMark val="none"/>
        <c:minorTickMark val="none"/>
        <c:tickLblPos val="none"/>
        <c:crossAx val="161859840"/>
        <c:crosses val="autoZero"/>
        <c:auto val="1"/>
        <c:lblOffset val="100"/>
        <c:baseTimeUnit val="years"/>
      </c:dateAx>
      <c:valAx>
        <c:axId val="161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61.84</c:v>
                </c:pt>
                <c:pt idx="1">
                  <c:v>28.69</c:v>
                </c:pt>
                <c:pt idx="2">
                  <c:v>28.91</c:v>
                </c:pt>
                <c:pt idx="3">
                  <c:v>28.69</c:v>
                </c:pt>
                <c:pt idx="4">
                  <c:v>27.04</c:v>
                </c:pt>
              </c:numCache>
            </c:numRef>
          </c:val>
          <c:extLst>
            <c:ext xmlns:c16="http://schemas.microsoft.com/office/drawing/2014/chart" uri="{C3380CC4-5D6E-409C-BE32-E72D297353CC}">
              <c16:uniqueId val="{00000000-9860-4046-AC34-1995A3994ED5}"/>
            </c:ext>
          </c:extLst>
        </c:ser>
        <c:dLbls>
          <c:showLegendKey val="0"/>
          <c:showVal val="0"/>
          <c:showCatName val="0"/>
          <c:showSerName val="0"/>
          <c:showPercent val="0"/>
          <c:showBubbleSize val="0"/>
        </c:dLbls>
        <c:gapWidth val="150"/>
        <c:axId val="161951744"/>
        <c:axId val="161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9860-4046-AC34-1995A3994ED5}"/>
            </c:ext>
          </c:extLst>
        </c:ser>
        <c:dLbls>
          <c:showLegendKey val="0"/>
          <c:showVal val="0"/>
          <c:showCatName val="0"/>
          <c:showSerName val="0"/>
          <c:showPercent val="0"/>
          <c:showBubbleSize val="0"/>
        </c:dLbls>
        <c:marker val="1"/>
        <c:smooth val="0"/>
        <c:axId val="161951744"/>
        <c:axId val="161953664"/>
      </c:lineChart>
      <c:dateAx>
        <c:axId val="161951744"/>
        <c:scaling>
          <c:orientation val="minMax"/>
        </c:scaling>
        <c:delete val="1"/>
        <c:axPos val="b"/>
        <c:numFmt formatCode="ge" sourceLinked="1"/>
        <c:majorTickMark val="none"/>
        <c:minorTickMark val="none"/>
        <c:tickLblPos val="none"/>
        <c:crossAx val="161953664"/>
        <c:crosses val="autoZero"/>
        <c:auto val="1"/>
        <c:lblOffset val="100"/>
        <c:baseTimeUnit val="years"/>
      </c:dateAx>
      <c:valAx>
        <c:axId val="161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329.1</c:v>
                </c:pt>
                <c:pt idx="2">
                  <c:v>330.55</c:v>
                </c:pt>
                <c:pt idx="3">
                  <c:v>343.23</c:v>
                </c:pt>
                <c:pt idx="4">
                  <c:v>364.41</c:v>
                </c:pt>
              </c:numCache>
            </c:numRef>
          </c:val>
          <c:extLst>
            <c:ext xmlns:c16="http://schemas.microsoft.com/office/drawing/2014/chart" uri="{C3380CC4-5D6E-409C-BE32-E72D297353CC}">
              <c16:uniqueId val="{00000000-FE64-4C3B-B6E6-5CF60A78F2E1}"/>
            </c:ext>
          </c:extLst>
        </c:ser>
        <c:dLbls>
          <c:showLegendKey val="0"/>
          <c:showVal val="0"/>
          <c:showCatName val="0"/>
          <c:showSerName val="0"/>
          <c:showPercent val="0"/>
          <c:showBubbleSize val="0"/>
        </c:dLbls>
        <c:gapWidth val="150"/>
        <c:axId val="161974912"/>
        <c:axId val="161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FE64-4C3B-B6E6-5CF60A78F2E1}"/>
            </c:ext>
          </c:extLst>
        </c:ser>
        <c:dLbls>
          <c:showLegendKey val="0"/>
          <c:showVal val="0"/>
          <c:showCatName val="0"/>
          <c:showSerName val="0"/>
          <c:showPercent val="0"/>
          <c:showBubbleSize val="0"/>
        </c:dLbls>
        <c:marker val="1"/>
        <c:smooth val="0"/>
        <c:axId val="161974912"/>
        <c:axId val="161997568"/>
      </c:lineChart>
      <c:dateAx>
        <c:axId val="161974912"/>
        <c:scaling>
          <c:orientation val="minMax"/>
        </c:scaling>
        <c:delete val="1"/>
        <c:axPos val="b"/>
        <c:numFmt formatCode="ge" sourceLinked="1"/>
        <c:majorTickMark val="none"/>
        <c:minorTickMark val="none"/>
        <c:tickLblPos val="none"/>
        <c:crossAx val="161997568"/>
        <c:crosses val="autoZero"/>
        <c:auto val="1"/>
        <c:lblOffset val="100"/>
        <c:baseTimeUnit val="years"/>
      </c:dateAx>
      <c:valAx>
        <c:axId val="161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木城町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5420</v>
      </c>
      <c r="AM8" s="64"/>
      <c r="AN8" s="64"/>
      <c r="AO8" s="64"/>
      <c r="AP8" s="64"/>
      <c r="AQ8" s="64"/>
      <c r="AR8" s="64"/>
      <c r="AS8" s="64"/>
      <c r="AT8" s="63">
        <f>データ!S6</f>
        <v>145.96</v>
      </c>
      <c r="AU8" s="63"/>
      <c r="AV8" s="63"/>
      <c r="AW8" s="63"/>
      <c r="AX8" s="63"/>
      <c r="AY8" s="63"/>
      <c r="AZ8" s="63"/>
      <c r="BA8" s="63"/>
      <c r="BB8" s="63">
        <f>データ!T6</f>
        <v>37.130000000000003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69.59</v>
      </c>
      <c r="Q10" s="63"/>
      <c r="R10" s="63"/>
      <c r="S10" s="63"/>
      <c r="T10" s="63"/>
      <c r="U10" s="63"/>
      <c r="V10" s="63"/>
      <c r="W10" s="63">
        <f>データ!P6</f>
        <v>106.88</v>
      </c>
      <c r="X10" s="63"/>
      <c r="Y10" s="63"/>
      <c r="Z10" s="63"/>
      <c r="AA10" s="63"/>
      <c r="AB10" s="63"/>
      <c r="AC10" s="63"/>
      <c r="AD10" s="64">
        <f>データ!Q6</f>
        <v>1663</v>
      </c>
      <c r="AE10" s="64"/>
      <c r="AF10" s="64"/>
      <c r="AG10" s="64"/>
      <c r="AH10" s="64"/>
      <c r="AI10" s="64"/>
      <c r="AJ10" s="64"/>
      <c r="AK10" s="2"/>
      <c r="AL10" s="64">
        <f>データ!U6</f>
        <v>3751</v>
      </c>
      <c r="AM10" s="64"/>
      <c r="AN10" s="64"/>
      <c r="AO10" s="64"/>
      <c r="AP10" s="64"/>
      <c r="AQ10" s="64"/>
      <c r="AR10" s="64"/>
      <c r="AS10" s="64"/>
      <c r="AT10" s="63">
        <f>データ!V6</f>
        <v>1.27</v>
      </c>
      <c r="AU10" s="63"/>
      <c r="AV10" s="63"/>
      <c r="AW10" s="63"/>
      <c r="AX10" s="63"/>
      <c r="AY10" s="63"/>
      <c r="AZ10" s="63"/>
      <c r="BA10" s="63"/>
      <c r="BB10" s="63">
        <f>データ!W6</f>
        <v>2953.54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454044</v>
      </c>
      <c r="D6" s="31">
        <f t="shared" si="3"/>
        <v>47</v>
      </c>
      <c r="E6" s="31">
        <f t="shared" si="3"/>
        <v>17</v>
      </c>
      <c r="F6" s="31">
        <f t="shared" si="3"/>
        <v>4</v>
      </c>
      <c r="G6" s="31">
        <f t="shared" si="3"/>
        <v>0</v>
      </c>
      <c r="H6" s="31" t="str">
        <f t="shared" si="3"/>
        <v>宮崎県　木城町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69.59</v>
      </c>
      <c r="P6" s="32">
        <f t="shared" si="3"/>
        <v>106.88</v>
      </c>
      <c r="Q6" s="32">
        <f t="shared" si="3"/>
        <v>1663</v>
      </c>
      <c r="R6" s="32">
        <f t="shared" si="3"/>
        <v>5420</v>
      </c>
      <c r="S6" s="32">
        <f t="shared" si="3"/>
        <v>145.96</v>
      </c>
      <c r="T6" s="32">
        <f t="shared" si="3"/>
        <v>37.130000000000003</v>
      </c>
      <c r="U6" s="32">
        <f t="shared" si="3"/>
        <v>3751</v>
      </c>
      <c r="V6" s="32">
        <f t="shared" si="3"/>
        <v>1.27</v>
      </c>
      <c r="W6" s="32">
        <f t="shared" si="3"/>
        <v>2953.54</v>
      </c>
      <c r="X6" s="33">
        <f>IF(X7="",NA(),X7)</f>
        <v>85.03</v>
      </c>
      <c r="Y6" s="33">
        <f t="shared" ref="Y6:AG6" si="4">IF(Y7="",NA(),Y7)</f>
        <v>56.52</v>
      </c>
      <c r="Z6" s="33">
        <f t="shared" si="4"/>
        <v>63.87</v>
      </c>
      <c r="AA6" s="33">
        <f t="shared" si="4"/>
        <v>59.59</v>
      </c>
      <c r="AB6" s="33">
        <f t="shared" si="4"/>
        <v>59.01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61.84</v>
      </c>
      <c r="BQ6" s="33">
        <f t="shared" ref="BQ6:BY6" si="8">IF(BQ7="",NA(),BQ7)</f>
        <v>28.69</v>
      </c>
      <c r="BR6" s="33">
        <f t="shared" si="8"/>
        <v>28.91</v>
      </c>
      <c r="BS6" s="33">
        <f t="shared" si="8"/>
        <v>28.69</v>
      </c>
      <c r="BT6" s="33">
        <f t="shared" si="8"/>
        <v>27.04</v>
      </c>
      <c r="BU6" s="33">
        <f t="shared" si="8"/>
        <v>52.89</v>
      </c>
      <c r="BV6" s="33">
        <f t="shared" si="8"/>
        <v>51.73</v>
      </c>
      <c r="BW6" s="33">
        <f t="shared" si="8"/>
        <v>53.01</v>
      </c>
      <c r="BX6" s="33">
        <f t="shared" si="8"/>
        <v>50.54</v>
      </c>
      <c r="BY6" s="33">
        <f t="shared" si="8"/>
        <v>49.22</v>
      </c>
      <c r="BZ6" s="32" t="str">
        <f>IF(BZ7="","",IF(BZ7="-","【-】","【"&amp;SUBSTITUTE(TEXT(BZ7,"#,##0.00"),"-","△")&amp;"】"))</f>
        <v>【64.73】</v>
      </c>
      <c r="CA6" s="33">
        <f>IF(CA7="",NA(),CA7)</f>
        <v>150</v>
      </c>
      <c r="CB6" s="33">
        <f t="shared" ref="CB6:CJ6" si="9">IF(CB7="",NA(),CB7)</f>
        <v>329.1</v>
      </c>
      <c r="CC6" s="33">
        <f t="shared" si="9"/>
        <v>330.55</v>
      </c>
      <c r="CD6" s="33">
        <f t="shared" si="9"/>
        <v>343.23</v>
      </c>
      <c r="CE6" s="33">
        <f t="shared" si="9"/>
        <v>364.41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37.89</v>
      </c>
      <c r="CM6" s="33">
        <f t="shared" ref="CM6:CU6" si="10">IF(CM7="",NA(),CM7)</f>
        <v>43.19</v>
      </c>
      <c r="CN6" s="33">
        <f t="shared" si="10"/>
        <v>44.43</v>
      </c>
      <c r="CO6" s="33">
        <f t="shared" si="10"/>
        <v>44.97</v>
      </c>
      <c r="CP6" s="33">
        <f t="shared" si="10"/>
        <v>47.51</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84.1</v>
      </c>
      <c r="CX6" s="33">
        <f t="shared" ref="CX6:DF6" si="11">IF(CX7="",NA(),CX7)</f>
        <v>91.03</v>
      </c>
      <c r="CY6" s="33">
        <f t="shared" si="11"/>
        <v>93.35</v>
      </c>
      <c r="CZ6" s="33">
        <f t="shared" si="11"/>
        <v>93.37</v>
      </c>
      <c r="DA6" s="33">
        <f t="shared" si="11"/>
        <v>94.03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6.06</v>
      </c>
      <c r="EE6" s="32">
        <f t="shared" ref="EE6:EM6" si="14">IF(EE7="",NA(),EE7)</f>
        <v>0</v>
      </c>
      <c r="EF6" s="33">
        <f t="shared" si="14"/>
        <v>0.37</v>
      </c>
      <c r="EG6" s="33">
        <f t="shared" si="14"/>
        <v>0.6</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454044</v>
      </c>
      <c r="D7" s="35">
        <v>47</v>
      </c>
      <c r="E7" s="35">
        <v>17</v>
      </c>
      <c r="F7" s="35">
        <v>4</v>
      </c>
      <c r="G7" s="35">
        <v>0</v>
      </c>
      <c r="H7" s="35" t="s">
        <v>96</v>
      </c>
      <c r="I7" s="35" t="s">
        <v>97</v>
      </c>
      <c r="J7" s="35" t="s">
        <v>98</v>
      </c>
      <c r="K7" s="35" t="s">
        <v>99</v>
      </c>
      <c r="L7" s="35" t="s">
        <v>100</v>
      </c>
      <c r="M7" s="36" t="s">
        <v>101</v>
      </c>
      <c r="N7" s="36" t="s">
        <v>102</v>
      </c>
      <c r="O7" s="36">
        <v>69.59</v>
      </c>
      <c r="P7" s="36">
        <v>106.88</v>
      </c>
      <c r="Q7" s="36">
        <v>1663</v>
      </c>
      <c r="R7" s="36">
        <v>5420</v>
      </c>
      <c r="S7" s="36">
        <v>145.96</v>
      </c>
      <c r="T7" s="36">
        <v>37.130000000000003</v>
      </c>
      <c r="U7" s="36">
        <v>3751</v>
      </c>
      <c r="V7" s="36">
        <v>1.27</v>
      </c>
      <c r="W7" s="36">
        <v>2953.54</v>
      </c>
      <c r="X7" s="36">
        <v>85.03</v>
      </c>
      <c r="Y7" s="36">
        <v>56.52</v>
      </c>
      <c r="Z7" s="36">
        <v>63.87</v>
      </c>
      <c r="AA7" s="36">
        <v>59.59</v>
      </c>
      <c r="AB7" s="36">
        <v>59.01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61.84</v>
      </c>
      <c r="BQ7" s="36">
        <v>28.69</v>
      </c>
      <c r="BR7" s="36">
        <v>28.91</v>
      </c>
      <c r="BS7" s="36">
        <v>28.69</v>
      </c>
      <c r="BT7" s="36">
        <v>27.04</v>
      </c>
      <c r="BU7" s="36">
        <v>52.89</v>
      </c>
      <c r="BV7" s="36">
        <v>51.73</v>
      </c>
      <c r="BW7" s="36">
        <v>53.01</v>
      </c>
      <c r="BX7" s="36">
        <v>50.54</v>
      </c>
      <c r="BY7" s="36">
        <v>49.22</v>
      </c>
      <c r="BZ7" s="36">
        <v>64.73</v>
      </c>
      <c r="CA7" s="36">
        <v>150</v>
      </c>
      <c r="CB7" s="36">
        <v>329.1</v>
      </c>
      <c r="CC7" s="36">
        <v>330.55</v>
      </c>
      <c r="CD7" s="36">
        <v>343.23</v>
      </c>
      <c r="CE7" s="36">
        <v>364.41</v>
      </c>
      <c r="CF7" s="36">
        <v>300.52</v>
      </c>
      <c r="CG7" s="36">
        <v>310.47000000000003</v>
      </c>
      <c r="CH7" s="36">
        <v>299.39</v>
      </c>
      <c r="CI7" s="36">
        <v>320.36</v>
      </c>
      <c r="CJ7" s="36">
        <v>332.02</v>
      </c>
      <c r="CK7" s="36">
        <v>250.25</v>
      </c>
      <c r="CL7" s="36">
        <v>37.89</v>
      </c>
      <c r="CM7" s="36">
        <v>43.19</v>
      </c>
      <c r="CN7" s="36">
        <v>44.43</v>
      </c>
      <c r="CO7" s="36">
        <v>44.97</v>
      </c>
      <c r="CP7" s="36">
        <v>47.51</v>
      </c>
      <c r="CQ7" s="36">
        <v>36.799999999999997</v>
      </c>
      <c r="CR7" s="36">
        <v>36.67</v>
      </c>
      <c r="CS7" s="36">
        <v>36.200000000000003</v>
      </c>
      <c r="CT7" s="36">
        <v>34.74</v>
      </c>
      <c r="CU7" s="36">
        <v>36.65</v>
      </c>
      <c r="CV7" s="36">
        <v>40.31</v>
      </c>
      <c r="CW7" s="36">
        <v>84.1</v>
      </c>
      <c r="CX7" s="36">
        <v>91.03</v>
      </c>
      <c r="CY7" s="36">
        <v>93.35</v>
      </c>
      <c r="CZ7" s="36">
        <v>93.37</v>
      </c>
      <c r="DA7" s="36">
        <v>94.03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6.06</v>
      </c>
      <c r="EE7" s="36">
        <v>0</v>
      </c>
      <c r="EF7" s="36">
        <v>0.37</v>
      </c>
      <c r="EG7" s="36">
        <v>0.6</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2017-02-13T07:24:53Z</cp:lastPrinted>
  <dcterms:created xsi:type="dcterms:W3CDTF">2017-02-08T03:05:09Z</dcterms:created>
  <dcterms:modified xsi:type="dcterms:W3CDTF">2017-02-22T01:56:23Z</dcterms:modified>
</cp:coreProperties>
</file>