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<sst xmlns="http://schemas.openxmlformats.org/spreadsheetml/2006/main" count="218" uniqueCount="108">
  <si>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</si>
  <si>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</si>
  <si>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</si>
  <si>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</si>
  <si>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</si>
  <si>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</si>
  <si>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</si>
  <si>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</si>
  <si>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</si>
  <si>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</si>
  <si>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</si>
  <si>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</si>
  <si>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</si>
  <si>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</si>
  <si>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</si>
  <si>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</si>
  <si>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</si>
  <si>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</si>
  <si>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</si>
  <si>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</si>
  <si>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</si>
  <si>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</si>
  <si>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</si>
  <si>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</si>
  <si>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</si>
  <si>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</si>
  <si>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</si>
  <si>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</si>
  <si>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</si>
  <si>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</si>
  <si>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</si>
  <si>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</si>
  <si>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</si>
  <si>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</si>
  <si>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</si>
  <si>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</si>
  <si>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</si>
  <si>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</si>
  <si>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</si>
  <si>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</si>
  <si>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</si>
  <si>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</si>
  <si>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</si>
  <si>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</si>
  <si>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</si>
  <si>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</si>
  <si>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</si>
  <si>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</si>
  <si>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</si>
  <si>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</si>
  <si>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</si>
  <si>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</si>
  <si>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</si>
  <si>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</si>
  <si>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</si>
  <si>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</si>
  <si>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</si>
  <si>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</si>
  <si>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</si>
  <si>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</si>
  <si>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</si>
  <si>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</si>
  <si>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</si>
  <si>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</si>
  <si>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</si>
  <si>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</si>
  <si>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</si>
  <si>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</si>
  <si>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</si>
  <si>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</si>
  <si>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</si>
  <si>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</si>
  <si>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</si>
  <si>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</si>
  <si>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</si>
  <si>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</si>
  <si>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</si>
  <si>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</si>
  <si>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</si>
  <si>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</si>
  <si>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</si>
  <si>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</si>
  <si>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</si>
  <si>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</si>
  <si>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</si>
  <si>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</si>
  <si>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</si>
  <si>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</si>
  <si>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</si>
  <si>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</si>
  <si>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</si>
  <si>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</si>
  <si>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</si>
  <si>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小林市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</si>
  <si>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</si>
  <si>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</si>
  <si>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</si>
  <si>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</si>
  <si>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</si>
  <si>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</si>
  <si>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</si>
  <si>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</si>
  <si>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</si>
  <si>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</si>
  <si>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</si>
  <si>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減少により、給水収益は年々減少していくことが予想されます。限られてくる収益の中で老朽化する施設を計画的に更新していかなければなりません。今後は、アセットマネジメントを活用し的確な更新計画と適正な料金設定に基づいた経営を維持することが必要だと考えます。</t>
    <rPh sb="0" eb="2">
      <t>ジンコウ</t>
    </rPh>
    <rPh sb="2" eb="4">
      <t>ゲンショウ</t>
    </rPh>
    <rPh sb="8" eb="10">
      <t>キュウスイ</t>
    </rPh>
    <rPh sb="10" eb="12">
      <t>シュウエキ</t>
    </rPh>
    <rPh sb="13" eb="15">
      <t>ネンネン</t>
    </rPh>
    <rPh sb="15" eb="17">
      <t>ゲンショウ</t>
    </rPh>
    <rPh sb="24" eb="26">
      <t>ヨソウ</t>
    </rPh>
    <rPh sb="31" eb="32">
      <t>カギ</t>
    </rPh>
    <rPh sb="37" eb="39">
      <t>シュウエキ</t>
    </rPh>
    <rPh sb="40" eb="41">
      <t>ナカ</t>
    </rPh>
    <rPh sb="42" eb="45">
      <t>ロウキュウカ</t>
    </rPh>
    <rPh sb="47" eb="49">
      <t>シセツ</t>
    </rPh>
    <rPh sb="50" eb="53">
      <t>ケイカクテキ</t>
    </rPh>
    <rPh sb="54" eb="56">
      <t>コウシン</t>
    </rPh>
    <rPh sb="70" eb="72">
      <t>コンゴ</t>
    </rPh>
    <rPh sb="85" eb="87">
      <t>カツヨウ</t>
    </rPh>
    <rPh sb="88" eb="90">
      <t>テキカク</t>
    </rPh>
    <rPh sb="91" eb="93">
      <t>コウシン</t>
    </rPh>
    <rPh sb="93" eb="95">
      <t>ケイカク</t>
    </rPh>
    <rPh sb="96" eb="98">
      <t>テキセイ</t>
    </rPh>
    <rPh sb="99" eb="101">
      <t>リョウキン</t>
    </rPh>
    <rPh sb="101" eb="103">
      <t>セッテイ</t>
    </rPh>
    <rPh sb="104" eb="105">
      <t>モト</t>
    </rPh>
    <rPh sb="108" eb="110">
      <t>ケイエイ</t>
    </rPh>
    <rPh sb="111" eb="113">
      <t>イジ</t>
    </rPh>
    <rPh sb="118" eb="120">
      <t>ヒツヨウ</t>
    </rPh>
    <rPh sb="122" eb="123">
      <t>カンガ</t>
    </rPh>
    <phoneticPr fontId="4"/>
  </si>
  <si>
    <t xml:space="preserve"> ①収益的収支比率については、平成27年度は前年度に比べ、大幅に上昇しており、料金改定による収入増、費用減によるものです。しかしながら、100％未満であり、健全な状況にありませんが、年々向上しており、類似団体及び全国平均を上回っています。
　④企業債残高対給水収益比率については、H27年度は起債事業が減少しており、今後も大規模な改修等がないことから、平成26年をピークに減少傾向にあります。
　⑤料金回収率については、類似団体平均及び全国平均を上回っているが、100％未満である為、適正な料金を検討する必要があります。
　⑥給水原価については、類似団体平均及び全国平均より費用の効率性が高いと評価できます。今後も徹底した経費削減を行っていきます。
　⑦施設利用率については、類似団体平均及び全国平均より高く、適正な施設規模であると評価できます。しかしながら、今後の給水人口の減少を想定しながら施設規模を検討する必要があります。
　⑧有収率については、大幅に低下しており、これは昨年の寒波による漏水が原因です。漏水点検を随時行っていく必要があります。</t>
    <rPh sb="2" eb="5">
      <t>シュウエキテキ</t>
    </rPh>
    <rPh sb="5" eb="7">
      <t>シュウシ</t>
    </rPh>
    <rPh sb="7" eb="9">
      <t>ヒリツ</t>
    </rPh>
    <rPh sb="15" eb="17">
      <t>ヘイセイ</t>
    </rPh>
    <rPh sb="19" eb="21">
      <t>ネンド</t>
    </rPh>
    <rPh sb="22" eb="25">
      <t>ゼンネンド</t>
    </rPh>
    <rPh sb="26" eb="27">
      <t>クラ</t>
    </rPh>
    <rPh sb="29" eb="31">
      <t>オオハバ</t>
    </rPh>
    <rPh sb="32" eb="34">
      <t>ジョウショウ</t>
    </rPh>
    <rPh sb="39" eb="41">
      <t>リョウキン</t>
    </rPh>
    <rPh sb="41" eb="43">
      <t>カイテイ</t>
    </rPh>
    <rPh sb="46" eb="49">
      <t>シュウニュウゾウ</t>
    </rPh>
    <rPh sb="50" eb="52">
      <t>ヒヨウ</t>
    </rPh>
    <rPh sb="52" eb="53">
      <t>ゲン</t>
    </rPh>
    <rPh sb="72" eb="74">
      <t>ミマン</t>
    </rPh>
    <rPh sb="78" eb="80">
      <t>ケンゼン</t>
    </rPh>
    <rPh sb="81" eb="83">
      <t>ジョウキョウ</t>
    </rPh>
    <rPh sb="93" eb="95">
      <t>コウジョウ</t>
    </rPh>
    <rPh sb="100" eb="102">
      <t>ルイジ</t>
    </rPh>
    <rPh sb="102" eb="104">
      <t>ダンタイ</t>
    </rPh>
    <rPh sb="104" eb="105">
      <t>オヨ</t>
    </rPh>
    <rPh sb="106" eb="108">
      <t>ゼンコク</t>
    </rPh>
    <rPh sb="108" eb="110">
      <t>ヘイキン</t>
    </rPh>
    <rPh sb="111" eb="113">
      <t>ウワマワ</t>
    </rPh>
    <rPh sb="122" eb="125">
      <t>キギョウサイ</t>
    </rPh>
    <rPh sb="125" eb="127">
      <t>ザンダカ</t>
    </rPh>
    <rPh sb="127" eb="128">
      <t>タイ</t>
    </rPh>
    <rPh sb="128" eb="130">
      <t>キュウスイ</t>
    </rPh>
    <rPh sb="130" eb="132">
      <t>シュウエキ</t>
    </rPh>
    <rPh sb="132" eb="134">
      <t>ヒリツ</t>
    </rPh>
    <rPh sb="143" eb="145">
      <t>ネンド</t>
    </rPh>
    <rPh sb="146" eb="148">
      <t>キサイ</t>
    </rPh>
    <rPh sb="148" eb="150">
      <t>ジギョウ</t>
    </rPh>
    <rPh sb="158" eb="160">
      <t>コンゴ</t>
    </rPh>
    <rPh sb="161" eb="164">
      <t>ダイキボ</t>
    </rPh>
    <rPh sb="165" eb="167">
      <t>カイシュウ</t>
    </rPh>
    <rPh sb="167" eb="168">
      <t>トウ</t>
    </rPh>
    <rPh sb="176" eb="178">
      <t>ヘイセイ</t>
    </rPh>
    <rPh sb="180" eb="181">
      <t>ネン</t>
    </rPh>
    <rPh sb="186" eb="188">
      <t>ゲンショウ</t>
    </rPh>
    <rPh sb="188" eb="190">
      <t>ケイコウ</t>
    </rPh>
    <rPh sb="199" eb="201">
      <t>リョウキン</t>
    </rPh>
    <rPh sb="201" eb="204">
      <t>カイシュウリツ</t>
    </rPh>
    <rPh sb="210" eb="212">
      <t>ルイジ</t>
    </rPh>
    <rPh sb="212" eb="214">
      <t>ダンタイ</t>
    </rPh>
    <rPh sb="214" eb="216">
      <t>ヘイキン</t>
    </rPh>
    <rPh sb="216" eb="217">
      <t>オヨ</t>
    </rPh>
    <rPh sb="218" eb="220">
      <t>ゼンコク</t>
    </rPh>
    <rPh sb="220" eb="222">
      <t>ヘイキン</t>
    </rPh>
    <rPh sb="223" eb="225">
      <t>ウワマワ</t>
    </rPh>
    <rPh sb="235" eb="237">
      <t>ミマン</t>
    </rPh>
    <rPh sb="240" eb="241">
      <t>タメ</t>
    </rPh>
    <rPh sb="242" eb="244">
      <t>テキセイ</t>
    </rPh>
    <rPh sb="245" eb="247">
      <t>リョウキン</t>
    </rPh>
    <rPh sb="248" eb="250">
      <t>ケントウ</t>
    </rPh>
    <rPh sb="252" eb="254">
      <t>ヒツヨウ</t>
    </rPh>
    <rPh sb="263" eb="267">
      <t>キュウスイゲンカ</t>
    </rPh>
    <rPh sb="273" eb="275">
      <t>ルイジ</t>
    </rPh>
    <rPh sb="275" eb="277">
      <t>ダンタイ</t>
    </rPh>
    <rPh sb="277" eb="279">
      <t>ヘイキン</t>
    </rPh>
    <rPh sb="279" eb="280">
      <t>オヨ</t>
    </rPh>
    <rPh sb="281" eb="283">
      <t>ゼンコク</t>
    </rPh>
    <rPh sb="283" eb="285">
      <t>ヘイキン</t>
    </rPh>
    <rPh sb="287" eb="289">
      <t>ヒヨウ</t>
    </rPh>
    <rPh sb="290" eb="293">
      <t>コウリツセイ</t>
    </rPh>
    <rPh sb="294" eb="295">
      <t>タカ</t>
    </rPh>
    <rPh sb="297" eb="299">
      <t>ヒョウカ</t>
    </rPh>
    <rPh sb="304" eb="306">
      <t>コンゴ</t>
    </rPh>
    <rPh sb="307" eb="309">
      <t>テッテイ</t>
    </rPh>
    <rPh sb="311" eb="313">
      <t>ケイヒ</t>
    </rPh>
    <rPh sb="313" eb="315">
      <t>サクゲン</t>
    </rPh>
    <rPh sb="316" eb="317">
      <t>オコナ</t>
    </rPh>
    <rPh sb="327" eb="329">
      <t>シセツ</t>
    </rPh>
    <rPh sb="329" eb="332">
      <t>リヨウリツ</t>
    </rPh>
    <rPh sb="338" eb="340">
      <t>ルイジ</t>
    </rPh>
    <rPh sb="340" eb="342">
      <t>ダンタイ</t>
    </rPh>
    <rPh sb="342" eb="344">
      <t>ヘイキン</t>
    </rPh>
    <rPh sb="344" eb="345">
      <t>オヨ</t>
    </rPh>
    <rPh sb="346" eb="348">
      <t>ゼンコク</t>
    </rPh>
    <rPh sb="348" eb="350">
      <t>ヘイキン</t>
    </rPh>
    <rPh sb="352" eb="353">
      <t>タカ</t>
    </rPh>
    <rPh sb="355" eb="357">
      <t>テキセイ</t>
    </rPh>
    <rPh sb="358" eb="360">
      <t>シセツ</t>
    </rPh>
    <rPh sb="360" eb="362">
      <t>キボ</t>
    </rPh>
    <rPh sb="366" eb="368">
      <t>ヒョウカ</t>
    </rPh>
    <rPh sb="380" eb="382">
      <t>コンゴ</t>
    </rPh>
    <rPh sb="383" eb="385">
      <t>キュウスイ</t>
    </rPh>
    <rPh sb="385" eb="387">
      <t>ジンコウ</t>
    </rPh>
    <rPh sb="388" eb="390">
      <t>ゲンショウ</t>
    </rPh>
    <rPh sb="391" eb="393">
      <t>ソウテイ</t>
    </rPh>
    <rPh sb="397" eb="399">
      <t>シセツ</t>
    </rPh>
    <rPh sb="399" eb="401">
      <t>キボ</t>
    </rPh>
    <rPh sb="402" eb="404">
      <t>ケントウ</t>
    </rPh>
    <rPh sb="406" eb="408">
      <t>ヒツヨウ</t>
    </rPh>
    <rPh sb="417" eb="419">
      <t>ユウシュウ</t>
    </rPh>
    <rPh sb="419" eb="420">
      <t>リツ</t>
    </rPh>
    <rPh sb="426" eb="428">
      <t>オオハバ</t>
    </rPh>
    <rPh sb="429" eb="431">
      <t>テイカ</t>
    </rPh>
    <rPh sb="439" eb="441">
      <t>サクネン</t>
    </rPh>
    <rPh sb="442" eb="444">
      <t>カンパ</t>
    </rPh>
    <rPh sb="447" eb="449">
      <t>ロウスイ</t>
    </rPh>
    <rPh sb="450" eb="452">
      <t>ゲンイン</t>
    </rPh>
    <rPh sb="455" eb="457">
      <t>ロウスイ</t>
    </rPh>
    <rPh sb="457" eb="459">
      <t>テンケン</t>
    </rPh>
    <rPh sb="460" eb="462">
      <t>ズイジ</t>
    </rPh>
    <rPh sb="462" eb="463">
      <t>オコナ</t>
    </rPh>
    <rPh sb="467" eb="469">
      <t>ヒツヨウ</t>
    </rPh>
    <phoneticPr fontId="4"/>
  </si>
  <si>
    <t>　本市は、耐用年数を経過した老朽管が多くあり、今後改修していく必要があります。H24、25年度の管路更新率の数値については、大規模な施設改修に伴う更新工事により数値が上昇しており、H27年度については更新率が0となっていますが、有収率の減少状況からすると、漏水等対策も踏まえ、管路の点検及び更新は必要であり、今後優先順位を付け、計画的に更新計画を策定する必要がある。
　　　</t>
    <rPh sb="1" eb="3">
      <t>ホンシ</t>
    </rPh>
    <rPh sb="5" eb="7">
      <t>タイヨウ</t>
    </rPh>
    <rPh sb="7" eb="9">
      <t>ネンスウ</t>
    </rPh>
    <rPh sb="10" eb="12">
      <t>ケイカ</t>
    </rPh>
    <rPh sb="14" eb="17">
      <t>ロウキュウカン</t>
    </rPh>
    <rPh sb="23" eb="25">
      <t>コンゴ</t>
    </rPh>
    <rPh sb="25" eb="27">
      <t>カイシュウ</t>
    </rPh>
    <rPh sb="31" eb="33">
      <t>ヒツヨウ</t>
    </rPh>
    <rPh sb="45" eb="47">
      <t>ネンド</t>
    </rPh>
    <rPh sb="48" eb="50">
      <t>カンロ</t>
    </rPh>
    <rPh sb="50" eb="52">
      <t>コウシン</t>
    </rPh>
    <rPh sb="52" eb="53">
      <t>リツ</t>
    </rPh>
    <rPh sb="54" eb="56">
      <t>スウチ</t>
    </rPh>
    <rPh sb="62" eb="65">
      <t>ダイキボ</t>
    </rPh>
    <rPh sb="66" eb="68">
      <t>シセツ</t>
    </rPh>
    <rPh sb="68" eb="70">
      <t>カイシュウ</t>
    </rPh>
    <rPh sb="71" eb="72">
      <t>トモナ</t>
    </rPh>
    <rPh sb="73" eb="75">
      <t>コウシン</t>
    </rPh>
    <rPh sb="75" eb="77">
      <t>コウジ</t>
    </rPh>
    <rPh sb="80" eb="82">
      <t>スウチ</t>
    </rPh>
    <rPh sb="83" eb="85">
      <t>ジョウショウ</t>
    </rPh>
    <rPh sb="93" eb="95">
      <t>ネンド</t>
    </rPh>
    <rPh sb="100" eb="102">
      <t>コウシン</t>
    </rPh>
    <rPh sb="102" eb="103">
      <t>リツ</t>
    </rPh>
    <rPh sb="114" eb="116">
      <t>ユウシュウ</t>
    </rPh>
    <rPh sb="116" eb="117">
      <t>リツ</t>
    </rPh>
    <rPh sb="118" eb="120">
      <t>ゲンショウ</t>
    </rPh>
    <rPh sb="120" eb="122">
      <t>ジョウキョウ</t>
    </rPh>
    <rPh sb="128" eb="130">
      <t>ロウスイ</t>
    </rPh>
    <rPh sb="130" eb="131">
      <t>トウ</t>
    </rPh>
    <rPh sb="131" eb="133">
      <t>タイサク</t>
    </rPh>
    <rPh sb="134" eb="135">
      <t>フ</t>
    </rPh>
    <rPh sb="138" eb="140">
      <t>カンロ</t>
    </rPh>
    <rPh sb="141" eb="143">
      <t>テンケン</t>
    </rPh>
    <rPh sb="143" eb="144">
      <t>オヨ</t>
    </rPh>
    <rPh sb="145" eb="147">
      <t>コウシン</t>
    </rPh>
    <rPh sb="148" eb="150">
      <t>ヒツヨウ</t>
    </rPh>
    <rPh sb="154" eb="156">
      <t>コンゴ</t>
    </rPh>
    <rPh sb="156" eb="158">
      <t>ユウセン</t>
    </rPh>
    <rPh sb="158" eb="160">
      <t>ジュンイ</t>
    </rPh>
    <rPh sb="161" eb="162">
      <t>ツ</t>
    </rPh>
    <rPh sb="164" eb="167">
      <t>ケイカクテキ</t>
    </rPh>
    <rPh sb="168" eb="170">
      <t>コウシン</t>
    </rPh>
    <rPh sb="170" eb="172">
      <t>ケイカク</t>
    </rPh>
    <rPh sb="173" eb="175">
      <t>サクテイ</t>
    </rPh>
    <rPh sb="177" eb="1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</si>
</sst>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0.15</c:v>
                </c:pt>
                <c:pt idx="2">
                  <c:v>0.4</c:v>
                </c:pt>
                <c:pt idx="3">
                  <c:v>0.12</c:v>
                </c:pt>
                <c:pt idx="4" formatCode="#,##0.00;&quot;△&quot;#,##0.00">
                  <c:v>0</c:v>
                </c:pt>
              </c:numCache>
            </c:numRef>
          </c:val>
        </c:ser>
        <c:dLbls>
          <c:showLegendKey val="0"/>
          <c:showVal val="0"/>
          <c:showCatName val="0"/>
          <c:showSerName val="0"/>
          <c:showPercent val="0"/>
          <c:showBubbleSize val="0"/>
        </c:dLbls>
        <c:gapWidth val="150"/>
        <c:axId val="145053184"/>
        <c:axId val="1463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145053184"/>
        <c:axId val="146375040"/>
      </c:lineChart>
      <c:dateAx>
        <c:axId val="145053184"/>
        <c:scaling>
          <c:orientation val="minMax"/>
        </c:scaling>
        <c:delete val="1"/>
        <c:axPos val="b"/>
        <c:numFmt formatCode="ge" sourceLinked="1"/>
        <c:majorTickMark val="none"/>
        <c:minorTickMark val="none"/>
        <c:tickLblPos val="none"/>
        <c:crossAx val="146375040"/>
        <c:crosses val="autoZero"/>
        <c:auto val="1"/>
        <c:lblOffset val="100"/>
        <c:baseTimeUnit val="years"/>
      </c:dateAx>
      <c:valAx>
        <c:axId val="1463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71.14</c:v>
                </c:pt>
                <c:pt idx="1">
                  <c:v>71.28</c:v>
                </c:pt>
                <c:pt idx="2">
                  <c:v>75.61</c:v>
                </c:pt>
                <c:pt idx="3">
                  <c:v>78.430000000000007</c:v>
                </c:pt>
                <c:pt idx="4">
                  <c:v>80.3</c:v>
                </c:pt>
              </c:numCache>
            </c:numRef>
          </c:val>
        </c:ser>
        <c:dLbls>
          <c:showLegendKey val="0"/>
          <c:showVal val="0"/>
          <c:showCatName val="0"/>
          <c:showSerName val="0"/>
          <c:showPercent val="0"/>
          <c:showBubbleSize val="0"/>
        </c:dLbls>
        <c:gapWidth val="150"/>
        <c:axId val="146324864"/>
        <c:axId val="1463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46324864"/>
        <c:axId val="146384384"/>
      </c:lineChart>
      <c:dateAx>
        <c:axId val="146324864"/>
        <c:scaling>
          <c:orientation val="minMax"/>
        </c:scaling>
        <c:delete val="1"/>
        <c:axPos val="b"/>
        <c:numFmt formatCode="ge" sourceLinked="1"/>
        <c:majorTickMark val="none"/>
        <c:minorTickMark val="none"/>
        <c:tickLblPos val="none"/>
        <c:crossAx val="146384384"/>
        <c:crosses val="autoZero"/>
        <c:auto val="1"/>
        <c:lblOffset val="100"/>
        <c:baseTimeUnit val="years"/>
      </c:dateAx>
      <c:valAx>
        <c:axId val="1463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77.760000000000005</c:v>
                </c:pt>
                <c:pt idx="1">
                  <c:v>76.72</c:v>
                </c:pt>
                <c:pt idx="2">
                  <c:v>72.37</c:v>
                </c:pt>
                <c:pt idx="3">
                  <c:v>70.510000000000005</c:v>
                </c:pt>
                <c:pt idx="4">
                  <c:v>66.98</c:v>
                </c:pt>
              </c:numCache>
            </c:numRef>
          </c:val>
        </c:ser>
        <c:dLbls>
          <c:showLegendKey val="0"/>
          <c:showVal val="0"/>
          <c:showCatName val="0"/>
          <c:showSerName val="0"/>
          <c:showPercent val="0"/>
          <c:showBubbleSize val="0"/>
        </c:dLbls>
        <c:gapWidth val="150"/>
        <c:axId val="146803712"/>
        <c:axId val="1468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46803712"/>
        <c:axId val="146818176"/>
      </c:lineChart>
      <c:dateAx>
        <c:axId val="146803712"/>
        <c:scaling>
          <c:orientation val="minMax"/>
        </c:scaling>
        <c:delete val="1"/>
        <c:axPos val="b"/>
        <c:numFmt formatCode="ge" sourceLinked="1"/>
        <c:majorTickMark val="none"/>
        <c:minorTickMark val="none"/>
        <c:tickLblPos val="none"/>
        <c:crossAx val="146818176"/>
        <c:crosses val="autoZero"/>
        <c:auto val="1"/>
        <c:lblOffset val="100"/>
        <c:baseTimeUnit val="years"/>
      </c:dateAx>
      <c:valAx>
        <c:axId val="1468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37016888488833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80.44</c:v>
                </c:pt>
                <c:pt idx="1">
                  <c:v>77.760000000000005</c:v>
                </c:pt>
                <c:pt idx="2">
                  <c:v>75.12</c:v>
                </c:pt>
                <c:pt idx="3">
                  <c:v>78.150000000000006</c:v>
                </c:pt>
                <c:pt idx="4">
                  <c:v>83.6</c:v>
                </c:pt>
              </c:numCache>
            </c:numRef>
          </c:val>
        </c:ser>
        <c:dLbls>
          <c:showLegendKey val="0"/>
          <c:showVal val="0"/>
          <c:showCatName val="0"/>
          <c:showSerName val="0"/>
          <c:showPercent val="0"/>
          <c:showBubbleSize val="0"/>
        </c:dLbls>
        <c:gapWidth val="150"/>
        <c:axId val="170214528"/>
        <c:axId val="1702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70214528"/>
        <c:axId val="170216448"/>
      </c:lineChart>
      <c:dateAx>
        <c:axId val="170214528"/>
        <c:scaling>
          <c:orientation val="minMax"/>
        </c:scaling>
        <c:delete val="1"/>
        <c:axPos val="b"/>
        <c:numFmt formatCode="ge" sourceLinked="1"/>
        <c:majorTickMark val="none"/>
        <c:minorTickMark val="none"/>
        <c:tickLblPos val="none"/>
        <c:crossAx val="170216448"/>
        <c:crosses val="autoZero"/>
        <c:auto val="1"/>
        <c:lblOffset val="100"/>
        <c:baseTimeUnit val="years"/>
      </c:dateAx>
      <c:valAx>
        <c:axId val="1702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320832"/>
        <c:axId val="1768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320832"/>
        <c:axId val="176845184"/>
      </c:lineChart>
      <c:dateAx>
        <c:axId val="171320832"/>
        <c:scaling>
          <c:orientation val="minMax"/>
        </c:scaling>
        <c:delete val="1"/>
        <c:axPos val="b"/>
        <c:numFmt formatCode="ge" sourceLinked="1"/>
        <c:majorTickMark val="none"/>
        <c:minorTickMark val="none"/>
        <c:tickLblPos val="none"/>
        <c:crossAx val="176845184"/>
        <c:crosses val="autoZero"/>
        <c:auto val="1"/>
        <c:lblOffset val="100"/>
        <c:baseTimeUnit val="years"/>
      </c:dateAx>
      <c:valAx>
        <c:axId val="1768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887104"/>
        <c:axId val="1358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887104"/>
        <c:axId val="135889280"/>
      </c:lineChart>
      <c:dateAx>
        <c:axId val="135887104"/>
        <c:scaling>
          <c:orientation val="minMax"/>
        </c:scaling>
        <c:delete val="1"/>
        <c:axPos val="b"/>
        <c:numFmt formatCode="ge" sourceLinked="1"/>
        <c:majorTickMark val="none"/>
        <c:minorTickMark val="none"/>
        <c:tickLblPos val="none"/>
        <c:crossAx val="135889280"/>
        <c:crosses val="autoZero"/>
        <c:auto val="1"/>
        <c:lblOffset val="100"/>
        <c:baseTimeUnit val="years"/>
      </c:dateAx>
      <c:valAx>
        <c:axId val="1358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899008"/>
        <c:axId val="1359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899008"/>
        <c:axId val="135901184"/>
      </c:lineChart>
      <c:dateAx>
        <c:axId val="135899008"/>
        <c:scaling>
          <c:orientation val="minMax"/>
        </c:scaling>
        <c:delete val="1"/>
        <c:axPos val="b"/>
        <c:numFmt formatCode="ge" sourceLinked="1"/>
        <c:majorTickMark val="none"/>
        <c:minorTickMark val="none"/>
        <c:tickLblPos val="none"/>
        <c:crossAx val="135901184"/>
        <c:crosses val="autoZero"/>
        <c:auto val="1"/>
        <c:lblOffset val="100"/>
        <c:baseTimeUnit val="years"/>
      </c:dateAx>
      <c:valAx>
        <c:axId val="1359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919488"/>
        <c:axId val="1437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919488"/>
        <c:axId val="143798272"/>
      </c:lineChart>
      <c:dateAx>
        <c:axId val="135919488"/>
        <c:scaling>
          <c:orientation val="minMax"/>
        </c:scaling>
        <c:delete val="1"/>
        <c:axPos val="b"/>
        <c:numFmt formatCode="ge" sourceLinked="1"/>
        <c:majorTickMark val="none"/>
        <c:minorTickMark val="none"/>
        <c:tickLblPos val="none"/>
        <c:crossAx val="143798272"/>
        <c:crosses val="autoZero"/>
        <c:auto val="1"/>
        <c:lblOffset val="100"/>
        <c:baseTimeUnit val="years"/>
      </c:dateAx>
      <c:valAx>
        <c:axId val="1437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1573.52</c:v>
                </c:pt>
                <c:pt idx="1">
                  <c:v>1620.21</c:v>
                </c:pt>
                <c:pt idx="2">
                  <c:v>1808.36</c:v>
                </c:pt>
                <c:pt idx="3">
                  <c:v>1890.34</c:v>
                </c:pt>
                <c:pt idx="4">
                  <c:v>1682.8</c:v>
                </c:pt>
              </c:numCache>
            </c:numRef>
          </c:val>
        </c:ser>
        <c:dLbls>
          <c:showLegendKey val="0"/>
          <c:showVal val="0"/>
          <c:showCatName val="0"/>
          <c:showSerName val="0"/>
          <c:showPercent val="0"/>
          <c:showBubbleSize val="0"/>
        </c:dLbls>
        <c:gapWidth val="150"/>
        <c:axId val="144098816"/>
        <c:axId val="1441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44098816"/>
        <c:axId val="144100736"/>
      </c:lineChart>
      <c:dateAx>
        <c:axId val="144098816"/>
        <c:scaling>
          <c:orientation val="minMax"/>
        </c:scaling>
        <c:delete val="1"/>
        <c:axPos val="b"/>
        <c:numFmt formatCode="ge" sourceLinked="1"/>
        <c:majorTickMark val="none"/>
        <c:minorTickMark val="none"/>
        <c:tickLblPos val="none"/>
        <c:crossAx val="144100736"/>
        <c:crosses val="autoZero"/>
        <c:auto val="1"/>
        <c:lblOffset val="100"/>
        <c:baseTimeUnit val="years"/>
      </c:dateAx>
      <c:valAx>
        <c:axId val="1441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73.61</c:v>
                </c:pt>
                <c:pt idx="1">
                  <c:v>66.14</c:v>
                </c:pt>
                <c:pt idx="2">
                  <c:v>61.36</c:v>
                </c:pt>
                <c:pt idx="3">
                  <c:v>58.95</c:v>
                </c:pt>
                <c:pt idx="4">
                  <c:v>66.61</c:v>
                </c:pt>
              </c:numCache>
            </c:numRef>
          </c:val>
        </c:ser>
        <c:dLbls>
          <c:showLegendKey val="0"/>
          <c:showVal val="0"/>
          <c:showCatName val="0"/>
          <c:showSerName val="0"/>
          <c:showPercent val="0"/>
          <c:showBubbleSize val="0"/>
        </c:dLbls>
        <c:gapWidth val="150"/>
        <c:axId val="145065088"/>
        <c:axId val="1450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45065088"/>
        <c:axId val="145067008"/>
      </c:lineChart>
      <c:dateAx>
        <c:axId val="145065088"/>
        <c:scaling>
          <c:orientation val="minMax"/>
        </c:scaling>
        <c:delete val="1"/>
        <c:axPos val="b"/>
        <c:numFmt formatCode="ge" sourceLinked="1"/>
        <c:majorTickMark val="none"/>
        <c:minorTickMark val="none"/>
        <c:tickLblPos val="none"/>
        <c:crossAx val="145067008"/>
        <c:crosses val="autoZero"/>
        <c:auto val="1"/>
        <c:lblOffset val="100"/>
        <c:baseTimeUnit val="years"/>
      </c:dateAx>
      <c:valAx>
        <c:axId val="1450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138.12</c:v>
                </c:pt>
                <c:pt idx="1">
                  <c:v>155.22</c:v>
                </c:pt>
                <c:pt idx="2">
                  <c:v>166.26</c:v>
                </c:pt>
                <c:pt idx="3">
                  <c:v>180.95</c:v>
                </c:pt>
                <c:pt idx="4">
                  <c:v>185.48</c:v>
                </c:pt>
              </c:numCache>
            </c:numRef>
          </c:val>
        </c:ser>
        <c:dLbls>
          <c:showLegendKey val="0"/>
          <c:showVal val="0"/>
          <c:showCatName val="0"/>
          <c:showSerName val="0"/>
          <c:showPercent val="0"/>
          <c:showBubbleSize val="0"/>
        </c:dLbls>
        <c:gapWidth val="150"/>
        <c:axId val="145141760"/>
        <c:axId val="1451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45141760"/>
        <c:axId val="145143680"/>
      </c:lineChart>
      <c:dateAx>
        <c:axId val="145141760"/>
        <c:scaling>
          <c:orientation val="minMax"/>
        </c:scaling>
        <c:delete val="1"/>
        <c:axPos val="b"/>
        <c:numFmt formatCode="ge" sourceLinked="1"/>
        <c:majorTickMark val="none"/>
        <c:minorTickMark val="none"/>
        <c:tickLblPos val="none"/>
        <c:crossAx val="145143680"/>
        <c:crosses val="autoZero"/>
        <c:auto val="1"/>
        <c:lblOffset val="100"/>
        <c:baseTimeUnit val="years"/>
      </c:dateAx>
      <c:valAx>
        <c:axId val="1451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宮崎県　小林市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x14ac:dyDescent="0.15">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D1</v>
      </c>
      <c r="AA8" s="77"/>
      <c r="AB8" s="77"/>
      <c r="AC8" s="77"/>
      <c r="AD8" s="77"/>
      <c r="AE8" s="77"/>
      <c r="AF8" s="77"/>
      <c r="AG8" s="78"/>
      <c r="AH8" s="3"/>
      <c r="AI8" s="79">
        <f>データ!Q6</f>
        <v>47646</v>
      </c>
      <c r="AJ8" s="80"/>
      <c r="AK8" s="80"/>
      <c r="AL8" s="80"/>
      <c r="AM8" s="80"/>
      <c r="AN8" s="80"/>
      <c r="AO8" s="80"/>
      <c r="AP8" s="81"/>
      <c r="AQ8" s="62">
        <f>データ!R6</f>
        <v>562.95000000000005</v>
      </c>
      <c r="AR8" s="62"/>
      <c r="AS8" s="62"/>
      <c r="AT8" s="62"/>
      <c r="AU8" s="62"/>
      <c r="AV8" s="62"/>
      <c r="AW8" s="62"/>
      <c r="AX8" s="62"/>
      <c r="AY8" s="62">
        <f>データ!S6</f>
        <v>84.64</v>
      </c>
      <c r="AZ8" s="62"/>
      <c r="BA8" s="62"/>
      <c r="BB8" s="62"/>
      <c r="BC8" s="62"/>
      <c r="BD8" s="62"/>
      <c r="BE8" s="62"/>
      <c r="BF8" s="62"/>
      <c r="BG8" s="3"/>
      <c r="BH8" s="3"/>
      <c r="BI8" s="3"/>
      <c r="BJ8" s="3"/>
      <c r="BK8" s="3"/>
      <c r="BL8" s="71" t="s">
        <v>9</v>
      </c>
      <c r="BM8" s="72"/>
      <c r="BN8" s="7" t="s">
        <v>10</v>
      </c>
      <c r="BO8" s="8"/>
      <c r="BP8" s="8"/>
      <c r="BQ8" s="8"/>
      <c r="BR8" s="8"/>
      <c r="BS8" s="8"/>
      <c r="BT8" s="8"/>
      <c r="BU8" s="8"/>
      <c r="BV8" s="8"/>
      <c r="BW8" s="8"/>
      <c r="BX8" s="8"/>
      <c r="BY8" s="9"/>
    </row>
    <row r="9" spans="1:78" ht="18.75" customHeight="1" x14ac:dyDescent="0.15">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x14ac:dyDescent="0.15">
      <c r="A10" s="2"/>
      <c r="B10" s="62" t="str">
        <f>データ!M6</f>
        <v>-</v>
      </c>
      <c r="C10" s="62"/>
      <c r="D10" s="62"/>
      <c r="E10" s="62"/>
      <c r="F10" s="62"/>
      <c r="G10" s="62"/>
      <c r="H10" s="62"/>
      <c r="I10" s="62"/>
      <c r="J10" s="62" t="str">
        <f>データ!N6</f>
        <v>該当数値なし</v>
      </c>
      <c r="K10" s="62"/>
      <c r="L10" s="62"/>
      <c r="M10" s="62"/>
      <c r="N10" s="62"/>
      <c r="O10" s="62"/>
      <c r="P10" s="62"/>
      <c r="Q10" s="62"/>
      <c r="R10" s="62">
        <f>データ!O6</f>
        <v>30.06</v>
      </c>
      <c r="S10" s="62"/>
      <c r="T10" s="62"/>
      <c r="U10" s="62"/>
      <c r="V10" s="62"/>
      <c r="W10" s="62"/>
      <c r="X10" s="62"/>
      <c r="Y10" s="62"/>
      <c r="Z10" s="70">
        <f>データ!P6</f>
        <v>2365</v>
      </c>
      <c r="AA10" s="70"/>
      <c r="AB10" s="70"/>
      <c r="AC10" s="70"/>
      <c r="AD10" s="70"/>
      <c r="AE10" s="70"/>
      <c r="AF10" s="70"/>
      <c r="AG10" s="70"/>
      <c r="AH10" s="2"/>
      <c r="AI10" s="70">
        <f>データ!T6</f>
        <v>14184</v>
      </c>
      <c r="AJ10" s="70"/>
      <c r="AK10" s="70"/>
      <c r="AL10" s="70"/>
      <c r="AM10" s="70"/>
      <c r="AN10" s="70"/>
      <c r="AO10" s="70"/>
      <c r="AP10" s="70"/>
      <c r="AQ10" s="62">
        <f>データ!U6</f>
        <v>41</v>
      </c>
      <c r="AR10" s="62"/>
      <c r="AS10" s="62"/>
      <c r="AT10" s="62"/>
      <c r="AU10" s="62"/>
      <c r="AV10" s="62"/>
      <c r="AW10" s="62"/>
      <c r="AX10" s="62"/>
      <c r="AY10" s="62">
        <f>データ!V6</f>
        <v>345.95</v>
      </c>
      <c r="AZ10" s="62"/>
      <c r="BA10" s="62"/>
      <c r="BB10" s="62"/>
      <c r="BC10" s="62"/>
      <c r="BD10" s="62"/>
      <c r="BE10" s="62"/>
      <c r="BF10" s="62"/>
      <c r="BG10" s="3"/>
      <c r="BH10" s="3"/>
      <c r="BI10" s="3"/>
      <c r="BJ10" s="2"/>
      <c r="BK10" s="2"/>
      <c r="BL10" s="63" t="s">
        <v>20</v>
      </c>
      <c r="BM10" s="64"/>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106</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x14ac:dyDescent="0.15">
      <c r="A60" s="2"/>
      <c r="B60" s="59" t="s">
        <v>34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x14ac:dyDescent="0.15">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452050</v>
      </c>
      <c r="D6" s="31">
        <f t="shared" si="3"/>
        <v>47</v>
      </c>
      <c r="E6" s="31">
        <f t="shared" si="3"/>
        <v>1</v>
      </c>
      <c r="F6" s="31">
        <f t="shared" si="3"/>
        <v>0</v>
      </c>
      <c r="G6" s="31">
        <f t="shared" si="3"/>
        <v>0</v>
      </c>
      <c r="H6" s="31" t="str">
        <f t="shared" si="3"/>
        <v>宮崎県　小林市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30.06</v>
      </c>
      <c r="P6" s="32">
        <f t="shared" si="3"/>
        <v>2365</v>
      </c>
      <c r="Q6" s="32">
        <f t="shared" si="3"/>
        <v>47646</v>
      </c>
      <c r="R6" s="32">
        <f t="shared" si="3"/>
        <v>562.95000000000005</v>
      </c>
      <c r="S6" s="32">
        <f t="shared" si="3"/>
        <v>84.64</v>
      </c>
      <c r="T6" s="32">
        <f t="shared" si="3"/>
        <v>14184</v>
      </c>
      <c r="U6" s="32">
        <f t="shared" si="3"/>
        <v>41</v>
      </c>
      <c r="V6" s="32">
        <f t="shared" si="3"/>
        <v>345.95</v>
      </c>
      <c r="W6" s="33">
        <f>IF(W7="",NA(),W7)</f>
        <v>80.44</v>
      </c>
      <c r="X6" s="33">
        <f t="shared" ref="X6:AF6" si="4">IF(X7="",NA(),X7)</f>
        <v>77.760000000000005</v>
      </c>
      <c r="Y6" s="33">
        <f t="shared" si="4"/>
        <v>75.12</v>
      </c>
      <c r="Z6" s="33">
        <f t="shared" si="4"/>
        <v>78.150000000000006</v>
      </c>
      <c r="AA6" s="33">
        <f t="shared" si="4"/>
        <v>83.6</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1573.52</v>
      </c>
      <c r="BE6" s="33">
        <f t="shared" ref="BE6:BM6" si="7">IF(BE7="",NA(),BE7)</f>
        <v>1620.21</v>
      </c>
      <c r="BF6" s="33">
        <f t="shared" si="7"/>
        <v>1808.36</v>
      </c>
      <c r="BG6" s="33">
        <f t="shared" si="7"/>
        <v>1890.34</v>
      </c>
      <c r="BH6" s="33">
        <f t="shared" si="7"/>
        <v>1682.8</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73.61</v>
      </c>
      <c r="BP6" s="33">
        <f t="shared" ref="BP6:BX6" si="8">IF(BP7="",NA(),BP7)</f>
        <v>66.14</v>
      </c>
      <c r="BQ6" s="33">
        <f t="shared" si="8"/>
        <v>61.36</v>
      </c>
      <c r="BR6" s="33">
        <f t="shared" si="8"/>
        <v>58.95</v>
      </c>
      <c r="BS6" s="33">
        <f t="shared" si="8"/>
        <v>66.61</v>
      </c>
      <c r="BT6" s="33">
        <f t="shared" si="8"/>
        <v>54.56</v>
      </c>
      <c r="BU6" s="33">
        <f t="shared" si="8"/>
        <v>54.57</v>
      </c>
      <c r="BV6" s="33">
        <f t="shared" si="8"/>
        <v>54.4</v>
      </c>
      <c r="BW6" s="33">
        <f t="shared" si="8"/>
        <v>54.45</v>
      </c>
      <c r="BX6" s="33">
        <f t="shared" si="8"/>
        <v>54.33</v>
      </c>
      <c r="BY6" s="32" t="str">
        <f>IF(BY7="","",IF(BY7="-","【-】","【"&amp;SUBSTITUTE(TEXT(BY7,"#,##0.00"),"-","△")&amp;"】"))</f>
        <v>【33.35】</v>
      </c>
      <c r="BZ6" s="33">
        <f>IF(BZ7="",NA(),BZ7)</f>
        <v>138.12</v>
      </c>
      <c r="CA6" s="33">
        <f t="shared" ref="CA6:CI6" si="9">IF(CA7="",NA(),CA7)</f>
        <v>155.22</v>
      </c>
      <c r="CB6" s="33">
        <f t="shared" si="9"/>
        <v>166.26</v>
      </c>
      <c r="CC6" s="33">
        <f t="shared" si="9"/>
        <v>180.95</v>
      </c>
      <c r="CD6" s="33">
        <f t="shared" si="9"/>
        <v>185.48</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71.14</v>
      </c>
      <c r="CL6" s="33">
        <f t="shared" ref="CL6:CT6" si="10">IF(CL7="",NA(),CL7)</f>
        <v>71.28</v>
      </c>
      <c r="CM6" s="33">
        <f t="shared" si="10"/>
        <v>75.61</v>
      </c>
      <c r="CN6" s="33">
        <f t="shared" si="10"/>
        <v>78.430000000000007</v>
      </c>
      <c r="CO6" s="33">
        <f t="shared" si="10"/>
        <v>80.3</v>
      </c>
      <c r="CP6" s="33">
        <f t="shared" si="10"/>
        <v>64.3</v>
      </c>
      <c r="CQ6" s="33">
        <f t="shared" si="10"/>
        <v>63.99</v>
      </c>
      <c r="CR6" s="33">
        <f t="shared" si="10"/>
        <v>62.01</v>
      </c>
      <c r="CS6" s="33">
        <f t="shared" si="10"/>
        <v>60.68</v>
      </c>
      <c r="CT6" s="33">
        <f t="shared" si="10"/>
        <v>59.87</v>
      </c>
      <c r="CU6" s="32" t="str">
        <f>IF(CU7="","",IF(CU7="-","【-】","【"&amp;SUBSTITUTE(TEXT(CU7,"#,##0.00"),"-","△")&amp;"】"))</f>
        <v>【57.58】</v>
      </c>
      <c r="CV6" s="33">
        <f>IF(CV7="",NA(),CV7)</f>
        <v>77.760000000000005</v>
      </c>
      <c r="CW6" s="33">
        <f t="shared" ref="CW6:DE6" si="11">IF(CW7="",NA(),CW7)</f>
        <v>76.72</v>
      </c>
      <c r="CX6" s="33">
        <f t="shared" si="11"/>
        <v>72.37</v>
      </c>
      <c r="CY6" s="33">
        <f t="shared" si="11"/>
        <v>70.510000000000005</v>
      </c>
      <c r="CZ6" s="33">
        <f t="shared" si="11"/>
        <v>66.98</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0.15</v>
      </c>
      <c r="EE6" s="33">
        <f t="shared" si="14"/>
        <v>0.4</v>
      </c>
      <c r="EF6" s="33">
        <f t="shared" si="14"/>
        <v>0.12</v>
      </c>
      <c r="EG6" s="32">
        <f t="shared" si="14"/>
        <v>0</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x14ac:dyDescent="0.15">
      <c r="A7" s="26"/>
      <c r="B7" s="35">
        <v>2015</v>
      </c>
      <c r="C7" s="35">
        <v>452050</v>
      </c>
      <c r="D7" s="35">
        <v>47</v>
      </c>
      <c r="E7" s="35">
        <v>1</v>
      </c>
      <c r="F7" s="35">
        <v>0</v>
      </c>
      <c r="G7" s="35">
        <v>0</v>
      </c>
      <c r="H7" s="35" t="s">
        <v>93</v>
      </c>
      <c r="I7" s="35" t="s">
        <v>94</v>
      </c>
      <c r="J7" s="35" t="s">
        <v>95</v>
      </c>
      <c r="K7" s="35" t="s">
        <v>96</v>
      </c>
      <c r="L7" s="35" t="s">
        <v>97</v>
      </c>
      <c r="M7" s="36" t="s">
        <v>98</v>
      </c>
      <c r="N7" s="36" t="s">
        <v>99</v>
      </c>
      <c r="O7" s="36">
        <v>30.06</v>
      </c>
      <c r="P7" s="36">
        <v>2365</v>
      </c>
      <c r="Q7" s="36">
        <v>47646</v>
      </c>
      <c r="R7" s="36">
        <v>562.95000000000005</v>
      </c>
      <c r="S7" s="36">
        <v>84.64</v>
      </c>
      <c r="T7" s="36">
        <v>14184</v>
      </c>
      <c r="U7" s="36">
        <v>41</v>
      </c>
      <c r="V7" s="36">
        <v>345.95</v>
      </c>
      <c r="W7" s="36">
        <v>80.44</v>
      </c>
      <c r="X7" s="36">
        <v>77.760000000000005</v>
      </c>
      <c r="Y7" s="36">
        <v>75.12</v>
      </c>
      <c r="Z7" s="36">
        <v>78.150000000000006</v>
      </c>
      <c r="AA7" s="36">
        <v>83.6</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1573.52</v>
      </c>
      <c r="BE7" s="36">
        <v>1620.21</v>
      </c>
      <c r="BF7" s="36">
        <v>1808.36</v>
      </c>
      <c r="BG7" s="36">
        <v>1890.34</v>
      </c>
      <c r="BH7" s="36">
        <v>1682.8</v>
      </c>
      <c r="BI7" s="36">
        <v>1355.28</v>
      </c>
      <c r="BJ7" s="36">
        <v>1321.78</v>
      </c>
      <c r="BK7" s="36">
        <v>1326.51</v>
      </c>
      <c r="BL7" s="36">
        <v>1285.3599999999999</v>
      </c>
      <c r="BM7" s="36">
        <v>1246.73</v>
      </c>
      <c r="BN7" s="36">
        <v>1242.9000000000001</v>
      </c>
      <c r="BO7" s="36">
        <v>73.61</v>
      </c>
      <c r="BP7" s="36">
        <v>66.14</v>
      </c>
      <c r="BQ7" s="36">
        <v>61.36</v>
      </c>
      <c r="BR7" s="36">
        <v>58.95</v>
      </c>
      <c r="BS7" s="36">
        <v>66.61</v>
      </c>
      <c r="BT7" s="36">
        <v>54.56</v>
      </c>
      <c r="BU7" s="36">
        <v>54.57</v>
      </c>
      <c r="BV7" s="36">
        <v>54.4</v>
      </c>
      <c r="BW7" s="36">
        <v>54.45</v>
      </c>
      <c r="BX7" s="36">
        <v>54.33</v>
      </c>
      <c r="BY7" s="36">
        <v>33.35</v>
      </c>
      <c r="BZ7" s="36">
        <v>138.12</v>
      </c>
      <c r="CA7" s="36">
        <v>155.22</v>
      </c>
      <c r="CB7" s="36">
        <v>166.26</v>
      </c>
      <c r="CC7" s="36">
        <v>180.95</v>
      </c>
      <c r="CD7" s="36">
        <v>185.48</v>
      </c>
      <c r="CE7" s="36">
        <v>314.44</v>
      </c>
      <c r="CF7" s="36">
        <v>318.02999999999997</v>
      </c>
      <c r="CG7" s="36">
        <v>325.14</v>
      </c>
      <c r="CH7" s="36">
        <v>332.75</v>
      </c>
      <c r="CI7" s="36">
        <v>341.05</v>
      </c>
      <c r="CJ7" s="36">
        <v>524.69000000000005</v>
      </c>
      <c r="CK7" s="36">
        <v>71.14</v>
      </c>
      <c r="CL7" s="36">
        <v>71.28</v>
      </c>
      <c r="CM7" s="36">
        <v>75.61</v>
      </c>
      <c r="CN7" s="36">
        <v>78.430000000000007</v>
      </c>
      <c r="CO7" s="36">
        <v>80.3</v>
      </c>
      <c r="CP7" s="36">
        <v>64.3</v>
      </c>
      <c r="CQ7" s="36">
        <v>63.99</v>
      </c>
      <c r="CR7" s="36">
        <v>62.01</v>
      </c>
      <c r="CS7" s="36">
        <v>60.68</v>
      </c>
      <c r="CT7" s="36">
        <v>59.87</v>
      </c>
      <c r="CU7" s="36">
        <v>57.58</v>
      </c>
      <c r="CV7" s="36">
        <v>77.760000000000005</v>
      </c>
      <c r="CW7" s="36">
        <v>76.72</v>
      </c>
      <c r="CX7" s="36">
        <v>72.37</v>
      </c>
      <c r="CY7" s="36">
        <v>70.510000000000005</v>
      </c>
      <c r="CZ7" s="36">
        <v>66.98</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0.15</v>
      </c>
      <c r="EE7" s="36">
        <v>0.4</v>
      </c>
      <c r="EF7" s="36">
        <v>0.12</v>
      </c>
      <c r="EG7" s="36">
        <v>0</v>
      </c>
      <c r="EH7" s="36">
        <v>0.62</v>
      </c>
      <c r="EI7" s="36">
        <v>0.59</v>
      </c>
      <c r="EJ7" s="36">
        <v>0.64</v>
      </c>
      <c r="EK7" s="36">
        <v>0.55000000000000004</v>
      </c>
      <c r="EL7" s="36">
        <v>0.54</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2017-02-20T22:56:00Z</cp:lastPrinted>
  <dcterms:created xsi:type="dcterms:W3CDTF">2016-12-02T02:23:09Z</dcterms:created>
  <dcterms:modified xsi:type="dcterms:W3CDTF">2017-02-23T00:58:38Z</dcterms:modified>
  <cp:category/>
</cp:coreProperties>
</file>