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s1221m\Desktop\担当修正用\"/>
    </mc:Choice>
  </mc:AlternateContent>
  <xr:revisionPtr revIDLastSave="0" documentId="13_ncr:1_{02CB64A3-1C43-4235-AC27-0AB82875D898}" xr6:coauthVersionLast="37" xr6:coauthVersionMax="37" xr10:uidLastSave="{00000000-0000-0000-0000-000000000000}"/>
  <bookViews>
    <workbookView xWindow="0" yWindow="0" windowWidth="3276" windowHeight="0"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79021" concurrentManualCount="2"/>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C37" i="9"/>
  <c r="BE36" i="9"/>
  <c r="AM36" i="9"/>
  <c r="C36" i="9"/>
  <c r="AM35" i="9"/>
  <c r="C35" i="9"/>
  <c r="AM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BE34" i="9" l="1"/>
  <c r="BE35" i="9" s="1"/>
  <c r="BW34" i="9" l="1"/>
  <c r="BW35" i="9" s="1"/>
  <c r="BW36" i="9" s="1"/>
  <c r="BW37" i="9" s="1"/>
  <c r="BW38" i="9" s="1"/>
  <c r="BW39" i="9" s="1"/>
  <c r="BW40" i="9" s="1"/>
  <c r="BW41" i="9" s="1"/>
  <c r="BW42" i="9" s="1"/>
  <c r="CO34" i="9"/>
  <c r="CO35" i="9" s="1"/>
  <c r="CO36" i="9" s="1"/>
  <c r="CO37" i="9" s="1"/>
</calcChain>
</file>

<file path=xl/sharedStrings.xml><?xml version="1.0" encoding="utf-8"?>
<sst xmlns="http://schemas.openxmlformats.org/spreadsheetml/2006/main" count="1117" uniqueCount="571">
  <si>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</si>
  <si>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</si>
  <si>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</si>
  <si>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</si>
  <si>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</si>
  <si>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</si>
  <si>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</si>
  <si>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</si>
  <si>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</si>
  <si>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</si>
  <si>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</si>
  <si>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</si>
  <si>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</si>
  <si>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</si>
  <si>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</si>
  <si>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</si>
  <si>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</si>
  <si>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</si>
  <si>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</si>
  <si>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</si>
  <si>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</si>
  <si>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</si>
  <si>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</si>
  <si>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</si>
  <si>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</si>
  <si>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</si>
  <si>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</si>
  <si>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</si>
  <si>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</si>
  <si>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</si>
  <si>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</si>
  <si>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</si>
  <si>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</si>
  <si>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</si>
  <si>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</si>
  <si>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</si>
  <si>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</si>
  <si>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</si>
  <si>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</si>
  <si>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</si>
  <si>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</si>
  <si>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</si>
  <si>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</si>
  <si>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</si>
  <si>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</si>
  <si>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</si>
  <si>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</si>
  <si>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</si>
  <si>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</si>
  <si>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</si>
  <si>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</si>
  <si>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</si>
  <si>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</si>
  <si>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</si>
  <si>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</si>
  <si>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</si>
  <si>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</si>
  <si>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</si>
  <si>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</si>
  <si>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</si>
  <si>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</si>
  <si>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</si>
  <si>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</si>
  <si>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</si>
  <si>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</si>
  <si>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</si>
  <si>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</si>
  <si>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</si>
  <si>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</si>
  <si>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</si>
  <si>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</si>
  <si>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</si>
  <si>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</si>
  <si>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</si>
  <si>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</si>
  <si>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</si>
  <si>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</si>
  <si>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</si>
  <si>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</si>
  <si>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</si>
  <si>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</si>
  <si>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</si>
  <si>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諸塚村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</si>
  <si>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</si>
  <si>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</si>
  <si>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</si>
  <si>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</si>
  <si>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</si>
  <si>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</si>
  <si>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</si>
  <si>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</si>
  <si>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</si>
  <si>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</si>
  <si>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</si>
  <si>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</si>
  <si>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</si>
  <si>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</si>
  <si>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</si>
  <si>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</si>
  <si>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</si>
  <si>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</si>
  <si>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</si>
  <si>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</si>
  <si>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</si>
  <si>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</si>
  <si>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</si>
  <si>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</si>
  <si>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</si>
  <si>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</si>
  <si>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</si>
  <si>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</si>
  <si>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</si>
  <si>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</si>
  <si>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</si>
  <si>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</si>
  <si>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</si>
  <si>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</si>
  <si>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</si>
  <si>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</si>
  <si>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</si>
  <si>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</si>
  <si>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</si>
  <si>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</si>
  <si>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</si>
  <si>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</si>
  <si>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</si>
  <si>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</si>
  <si>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</si>
  <si>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</si>
  <si>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</si>
  <si>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</si>
  <si>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</si>
  <si>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</si>
  <si>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</si>
  <si>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</si>
  <si>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</si>
  <si>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</si>
  <si>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</si>
  <si>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</si>
  <si>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</si>
  <si>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</si>
  <si>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</si>
  <si>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</si>
  <si>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</si>
  <si>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</si>
  <si>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</si>
  <si>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</si>
  <si>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</si>
  <si>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</si>
  <si>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</si>
  <si>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</si>
  <si>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</si>
  <si>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</si>
  <si>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</si>
  <si>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</si>
  <si>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</si>
  <si>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</si>
  <si>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</si>
  <si>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</si>
  <si>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</si>
  <si>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</si>
  <si>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</si>
  <si>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</si>
  <si>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</si>
  <si>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</si>
  <si>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</si>
  <si>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</si>
  <si>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</si>
  <si>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</si>
  <si>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</si>
  <si>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</si>
  <si>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</si>
  <si>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</si>
  <si>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</si>
  <si>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</si>
  <si>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</si>
  <si>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</si>
  <si>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</si>
  <si>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</si>
  <si>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</si>
  <si>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</si>
  <si>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</si>
  <si>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</si>
  <si>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</si>
  <si>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</si>
  <si>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</si>
  <si>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</si>
  <si>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</si>
  <si>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</si>
  <si>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</si>
  <si>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</si>
  <si>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</si>
  <si>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</si>
  <si>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</si>
  <si>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</si>
  <si>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</si>
  <si>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</si>
  <si>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</si>
  <si>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</si>
  <si>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宮崎県諸塚村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</si>
  <si>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</si>
  <si>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</si>
  <si>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</si>
  <si>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</si>
  <si>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</si>
  <si>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</si>
  <si>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</si>
  <si>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</si>
  <si>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</si>
  <si>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</si>
  <si>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</si>
  <si>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</si>
  <si>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</si>
  <si>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</si>
  <si>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</si>
  <si>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</si>
  <si>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</si>
  <si>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</si>
  <si>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</si>
  <si>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</si>
  <si>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</si>
  <si>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</si>
  <si>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</si>
  <si>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</si>
  <si>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</si>
  <si>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</si>
  <si>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</si>
  <si>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</si>
  <si>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</si>
  <si>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</si>
  <si>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</si>
  <si>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</si>
  <si>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</si>
  <si>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</si>
  <si>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</si>
  <si>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</si>
  <si>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</si>
  <si>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</si>
  <si>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</si>
  <si>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</si>
  <si>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</si>
  <si>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</si>
  <si>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</si>
  <si>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</si>
  <si>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</si>
  <si>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</si>
  <si>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</si>
  <si>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</si>
  <si>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</si>
  <si>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</si>
  <si>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</si>
  <si>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</si>
  <si>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</si>
  <si>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</si>
  <si>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</si>
  <si>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</si>
  <si>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</si>
  <si>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</si>
  <si>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</si>
  <si>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</si>
  <si>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</si>
  <si>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</si>
  <si>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</si>
  <si>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</si>
  <si>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</si>
  <si>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</si>
  <si>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</si>
  <si>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</si>
  <si>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</si>
  <si>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</si>
  <si>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</si>
  <si>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</si>
  <si>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</si>
  <si>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</si>
  <si>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</si>
  <si>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</si>
  <si>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</si>
  <si>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</si>
  <si>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</si>
  <si>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</si>
  <si>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</si>
  <si>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</si>
  <si>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</si>
  <si>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</si>
  <si>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</si>
  <si>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</si>
  <si>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</si>
  <si>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</si>
  <si>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</si>
  <si>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</si>
  <si>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</si>
  <si>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</si>
  <si>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</si>
  <si>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</si>
  <si>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</si>
  <si>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</si>
  <si>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</si>
  <si>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</si>
  <si>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</si>
  <si>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</si>
  <si>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</si>
  <si>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</si>
  <si>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</si>
  <si>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</si>
  <si>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</si>
  <si>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</si>
  <si>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</si>
  <si>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</si>
  <si>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</si>
  <si>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</si>
  <si>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</si>
  <si>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</si>
  <si>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</si>
  <si>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</si>
  <si>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</si>
  <si>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</si>
  <si>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</si>
  <si>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</si>
  <si>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</si>
  <si>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</si>
  <si>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</si>
  <si>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</si>
  <si>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</si>
  <si>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</si>
  <si>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</si>
  <si>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</si>
  <si>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</si>
  <si>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</si>
  <si>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</si>
  <si>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</si>
  <si>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</si>
  <si>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</si>
  <si>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</si>
  <si>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</si>
  <si>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</si>
  <si>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</si>
  <si>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</si>
  <si>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</si>
  <si>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</si>
  <si>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</si>
  <si>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</si>
  <si>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</si>
  <si>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</si>
  <si>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</si>
  <si>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</si>
  <si>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</si>
  <si>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</si>
  <si>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</si>
  <si>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宮崎県諸塚村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</si>
  <si>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</si>
  <si>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</si>
  <si>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</si>
  <si>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</si>
  <si>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</si>
  <si>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</si>
  <si>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</si>
  <si>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</si>
  <si>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</si>
  <si>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</si>
  <si>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</si>
  <si>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</si>
  <si>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</si>
  <si>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</si>
  <si>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</si>
  <si>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</si>
  <si>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</si>
  <si>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</si>
  <si>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</si>
  <si>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</si>
  <si>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</si>
  <si>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</si>
  <si>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</si>
  <si>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</si>
  <si>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</si>
  <si>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</si>
  <si>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</si>
  <si>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</si>
  <si>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</si>
  <si>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</si>
  <si>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</si>
  <si>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</si>
  <si>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</si>
  <si>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</si>
  <si>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</si>
  <si>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</si>
  <si>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国民健康保険診療所事業特別会計</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</si>
  <si>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</si>
  <si>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</si>
  <si>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</si>
  <si>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</si>
  <si>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</si>
  <si>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</si>
  <si>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</si>
  <si>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</si>
  <si>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</si>
  <si>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</si>
  <si>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</si>
  <si>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</si>
  <si>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</si>
  <si>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</si>
  <si>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</si>
  <si>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</si>
  <si>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</si>
  <si>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</si>
  <si>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</si>
  <si>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</si>
  <si>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</si>
  <si>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</si>
  <si>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</si>
  <si>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</si>
  <si>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</si>
  <si>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</si>
  <si>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</si>
  <si>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</si>
  <si>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</si>
  <si>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</si>
  <si>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</si>
  <si>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</si>
  <si>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</si>
  <si>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</si>
  <si>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</si>
  <si>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</si>
  <si>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</si>
  <si>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</si>
  <si>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</si>
  <si>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</si>
  <si>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</si>
  <si>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</si>
  <si>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</si>
  <si>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</si>
  <si>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</si>
  <si>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</si>
  <si>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</si>
  <si>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</si>
  <si>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</si>
  <si>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</si>
  <si>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</si>
  <si>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</si>
  <si>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</si>
  <si>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</si>
  <si>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</si>
  <si>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</si>
  <si>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</si>
  <si>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</si>
  <si>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</si>
  <si>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</si>
  <si>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</si>
  <si>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</si>
  <si>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</si>
  <si>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</si>
  <si>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</si>
  <si>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</si>
  <si>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</si>
  <si>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</si>
  <si>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</si>
  <si>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</si>
  <si>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</si>
  <si>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</si>
  <si>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</si>
  <si>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</si>
  <si>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</si>
  <si>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</si>
  <si>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</si>
  <si>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</si>
  <si>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</si>
  <si>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</si>
  <si>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</si>
  <si>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</si>
  <si>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</si>
  <si>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</si>
  <si>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</si>
  <si>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</si>
  <si>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</si>
  <si>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</si>
  <si>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</si>
  <si>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</si>
  <si>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</si>
  <si>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</si>
  <si>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</si>
  <si>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</si>
  <si>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</si>
  <si>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</si>
  <si>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</si>
  <si>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</si>
  <si>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</si>
  <si>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</si>
  <si>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</si>
  <si>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</si>
  <si>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</si>
  <si>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</si>
  <si>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</si>
  <si>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</si>
  <si>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</si>
  <si>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</si>
  <si>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</si>
  <si>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</si>
  <si>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</si>
  <si>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</si>
  <si>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</si>
  <si>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</si>
  <si>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</si>
  <si>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</si>
  <si>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</si>
  <si>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</si>
  <si>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</si>
  <si>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</si>
  <si>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</si>
  <si>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</si>
  <si>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</si>
  <si>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</si>
  <si>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</si>
  <si>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</si>
  <si>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</si>
  <si>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</si>
  <si>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</si>
  <si>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</si>
  <si>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</si>
  <si>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</si>
  <si>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</si>
  <si>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</si>
  <si>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</si>
  <si>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</si>
  <si>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</si>
  <si>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</si>
  <si>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9.61</t>
  </si>
  <si>
    <t>▲ 0.32</t>
  </si>
  <si>
    <t>一般会計</t>
  </si>
  <si>
    <t>国民健康保険診療所事業特別会計</t>
  </si>
  <si>
    <t>国民健康保険特別会計</t>
  </si>
  <si>
    <t>介護保険特別会計</t>
  </si>
  <si>
    <t>公共下水道事業特別会計</t>
  </si>
  <si>
    <t>簡易水道事業特別会計</t>
  </si>
  <si>
    <t>後期高齢者医療特別会計</t>
  </si>
  <si>
    <t>その他会計（赤字）</t>
  </si>
  <si>
    <t>その他会計（黒字）</t>
  </si>
  <si>
    <t>-</t>
    <phoneticPr fontId="2"/>
  </si>
  <si>
    <t>-</t>
    <phoneticPr fontId="2"/>
  </si>
  <si>
    <t>-</t>
    <phoneticPr fontId="2"/>
  </si>
  <si>
    <t>-</t>
    <phoneticPr fontId="2"/>
  </si>
  <si>
    <t>宮崎県北部広域事務組合</t>
    <rPh sb="0" eb="3">
      <t>ミヤザキケン</t>
    </rPh>
    <rPh sb="3" eb="5">
      <t>ホクブ</t>
    </rPh>
    <rPh sb="5" eb="7">
      <t>コウイキ</t>
    </rPh>
    <rPh sb="7" eb="9">
      <t>ジム</t>
    </rPh>
    <rPh sb="9" eb="11">
      <t>クミアイ</t>
    </rPh>
    <phoneticPr fontId="2"/>
  </si>
  <si>
    <t>宮崎県北部広域事務組合(特別会計)</t>
    <rPh sb="0" eb="3">
      <t>ミヤザキケン</t>
    </rPh>
    <rPh sb="3" eb="5">
      <t>ホクブ</t>
    </rPh>
    <rPh sb="5" eb="7">
      <t>コウイキ</t>
    </rPh>
    <rPh sb="7" eb="9">
      <t>ジム</t>
    </rPh>
    <rPh sb="9" eb="11">
      <t>クミアイ</t>
    </rPh>
    <rPh sb="12" eb="14">
      <t>トクベツ</t>
    </rPh>
    <rPh sb="14" eb="16">
      <t>カイケイ</t>
    </rPh>
    <phoneticPr fontId="2"/>
  </si>
  <si>
    <t>入郷地区衛生組合</t>
    <rPh sb="0" eb="1">
      <t>イ</t>
    </rPh>
    <rPh sb="1" eb="2">
      <t>ゴウ</t>
    </rPh>
    <rPh sb="2" eb="4">
      <t>チク</t>
    </rPh>
    <rPh sb="4" eb="6">
      <t>エイセイ</t>
    </rPh>
    <rPh sb="6" eb="8">
      <t>クミアイ</t>
    </rPh>
    <phoneticPr fontId="2"/>
  </si>
  <si>
    <t>宮崎県市町村総合事務組合</t>
    <rPh sb="0" eb="3">
      <t>ミヤザキケン</t>
    </rPh>
    <rPh sb="3" eb="6">
      <t>シチョウソン</t>
    </rPh>
    <rPh sb="6" eb="8">
      <t>ソウゴウ</t>
    </rPh>
    <rPh sb="8" eb="10">
      <t>ジム</t>
    </rPh>
    <rPh sb="10" eb="12">
      <t>クミアイ</t>
    </rPh>
    <phoneticPr fontId="2"/>
  </si>
  <si>
    <t>宮崎県市町村総合事務組合(特別会計)</t>
    <rPh sb="0" eb="3">
      <t>ミヤザキケン</t>
    </rPh>
    <rPh sb="3" eb="6">
      <t>シチョウソン</t>
    </rPh>
    <rPh sb="6" eb="8">
      <t>ソウゴウ</t>
    </rPh>
    <rPh sb="8" eb="10">
      <t>ジム</t>
    </rPh>
    <rPh sb="10" eb="12">
      <t>クミアイ</t>
    </rPh>
    <rPh sb="13" eb="15">
      <t>トクベツ</t>
    </rPh>
    <rPh sb="15" eb="17">
      <t>カイケイ</t>
    </rPh>
    <phoneticPr fontId="2"/>
  </si>
  <si>
    <t>宮崎県自治会館管理組合</t>
    <rPh sb="0" eb="3">
      <t>ミヤザキケン</t>
    </rPh>
    <rPh sb="3" eb="5">
      <t>ジチ</t>
    </rPh>
    <rPh sb="5" eb="7">
      <t>カイカン</t>
    </rPh>
    <rPh sb="7" eb="9">
      <t>カンリ</t>
    </rPh>
    <rPh sb="9" eb="11">
      <t>クミアイ</t>
    </rPh>
    <phoneticPr fontId="2"/>
  </si>
  <si>
    <t>日向東臼杵広域連合</t>
    <rPh sb="0" eb="2">
      <t>ヒュウガ</t>
    </rPh>
    <rPh sb="2" eb="5">
      <t>ヒガシウスキ</t>
    </rPh>
    <rPh sb="5" eb="7">
      <t>コウイキ</t>
    </rPh>
    <rPh sb="7" eb="9">
      <t>レンゴウ</t>
    </rPh>
    <phoneticPr fontId="2"/>
  </si>
  <si>
    <t>宮崎県後期高齢者医療広域連合</t>
    <rPh sb="0" eb="3">
      <t>ミヤザキケン</t>
    </rPh>
    <rPh sb="3" eb="5">
      <t>コウキ</t>
    </rPh>
    <rPh sb="5" eb="8">
      <t>コウレイシャ</t>
    </rPh>
    <rPh sb="8" eb="10">
      <t>イリョウ</t>
    </rPh>
    <rPh sb="10" eb="12">
      <t>コウイキ</t>
    </rPh>
    <rPh sb="12" eb="14">
      <t>レンゴウ</t>
    </rPh>
    <phoneticPr fontId="2"/>
  </si>
  <si>
    <t>宮崎県後期高齢者医療広域連合(特別会計)</t>
    <rPh sb="0" eb="3">
      <t>ミヤザキケン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</si>
  <si>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</si>
  <si>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</si>
  <si>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t>
    <phoneticPr fontId="2"/>
  </si>
  <si>
    <t>－</t>
    <phoneticPr fontId="2"/>
  </si>
  <si>
    <t>－</t>
    <phoneticPr fontId="2"/>
  </si>
  <si>
    <t>ウッドピア諸塚</t>
    <rPh sb="5" eb="7">
      <t>モロツカ</t>
    </rPh>
    <phoneticPr fontId="2"/>
  </si>
  <si>
    <t>エバーグリーン</t>
    <phoneticPr fontId="2"/>
  </si>
  <si>
    <t>林業公社</t>
    <rPh sb="0" eb="2">
      <t>リンギョウ</t>
    </rPh>
    <rPh sb="2" eb="4">
      <t>コウシャ</t>
    </rPh>
    <phoneticPr fontId="2"/>
  </si>
  <si>
    <t>耳川広域森林組合</t>
    <rPh sb="0" eb="8">
      <t>ミミガワコウイキシンリンクミアイ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</si>
  <si>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</si>
  <si>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</si>
  <si>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</si>
  <si>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</si>
  <si>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</si>
  <si>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</si>
  <si>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</si>
  <si>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</si>
  <si>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</si>
  <si>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</si>
  <si>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</si>
  <si>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</si>
  <si>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有形固定資産減価償却率は、類似団体平均を上回っている。これは、道路をはじめ学校施設や社会教育施設等の老朽化によるものである。今後は、平成28年度に公共施設総合管理計画を策定しており、当該計画に基づき施設の立て替えや統合等も含めて適切な維持管理を進めていく。</t>
    <phoneticPr fontId="2"/>
  </si>
  <si>
    <t>　実質公債費比率において、起債に大きく依存しない財政運営を進めた結果、公債費比率も下がってきており健全な財政状況を保っている。今後も引き続き適切な公債管理により、安定的な財政運営に努めてい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</si>
</sst>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xr:uid="{00000000-0005-0000-0000-000000000000}"/>
    <cellStyle name="桁区切り 2" xfId="7" xr:uid="{00000000-0005-0000-0000-000001000000}"/>
    <cellStyle name="桁区切り 2 2" xfId="8" xr:uid="{00000000-0005-0000-0000-000002000000}"/>
    <cellStyle name="桁区切り 2 3" xfId="9" xr:uid="{00000000-0005-0000-0000-000003000000}"/>
    <cellStyle name="桁区切り 3" xfId="10" xr:uid="{00000000-0005-0000-0000-000004000000}"/>
    <cellStyle name="桁区切り 4" xfId="11" xr:uid="{00000000-0005-0000-0000-000005000000}"/>
    <cellStyle name="桁区切り 5" xfId="12" xr:uid="{00000000-0005-0000-0000-000006000000}"/>
    <cellStyle name="通貨 2" xfId="13" xr:uid="{00000000-0005-0000-0000-000007000000}"/>
    <cellStyle name="通貨 3" xfId="14" xr:uid="{00000000-0005-0000-0000-000008000000}"/>
    <cellStyle name="標準" xfId="0" builtinId="0"/>
    <cellStyle name="標準 2" xfId="5" xr:uid="{00000000-0005-0000-0000-00000A000000}"/>
    <cellStyle name="標準 2 2" xfId="15" xr:uid="{00000000-0005-0000-0000-00000B000000}"/>
    <cellStyle name="標準 2 3" xfId="16" xr:uid="{00000000-0005-0000-0000-00000C000000}"/>
    <cellStyle name="標準 2 4" xfId="28" xr:uid="{00000000-0005-0000-0000-00000D000000}"/>
    <cellStyle name="標準 2_2007AJAHO401600" xfId="17" xr:uid="{00000000-0005-0000-0000-00000E000000}"/>
    <cellStyle name="標準 3" xfId="18" xr:uid="{00000000-0005-0000-0000-00000F000000}"/>
    <cellStyle name="標準 3 2" xfId="19" xr:uid="{00000000-0005-0000-0000-000010000000}"/>
    <cellStyle name="標準 3 3" xfId="29" xr:uid="{00000000-0005-0000-0000-000011000000}"/>
    <cellStyle name="標準 3_APAHO401000" xfId="20" xr:uid="{00000000-0005-0000-0000-000012000000}"/>
    <cellStyle name="標準 4" xfId="21" xr:uid="{00000000-0005-0000-0000-000013000000}"/>
    <cellStyle name="標準 4 2" xfId="22" xr:uid="{00000000-0005-0000-0000-000014000000}"/>
    <cellStyle name="標準 4_APAHO401000" xfId="23" xr:uid="{00000000-0005-0000-0000-000015000000}"/>
    <cellStyle name="標準 4_APAHO401600" xfId="1" xr:uid="{00000000-0005-0000-0000-000016000000}"/>
    <cellStyle name="標準 4_APAHO4019001" xfId="4" xr:uid="{00000000-0005-0000-0000-000017000000}"/>
    <cellStyle name="標準 4_ZJ08_022012_青森市_2010" xfId="3" xr:uid="{00000000-0005-0000-0000-000018000000}"/>
    <cellStyle name="標準 5" xfId="24" xr:uid="{00000000-0005-0000-0000-000019000000}"/>
    <cellStyle name="標準 6" xfId="25" xr:uid="{00000000-0005-0000-0000-00001A000000}"/>
    <cellStyle name="標準 6 2" xfId="26" xr:uid="{00000000-0005-0000-0000-00001B000000}"/>
    <cellStyle name="標準 6_APAHO401000" xfId="27" xr:uid="{00000000-0005-0000-0000-00001C000000}"/>
    <cellStyle name="標準 6_APAHO401200_O-JJ1016-001-3_財政状況資料集(決算状況カード(各会計・関係団体))(Rev2)2" xfId="33" xr:uid="{00000000-0005-0000-0000-00001D000000}"/>
    <cellStyle name="標準 6_APAHO402200_O-JJ1016-001-3_財政状況資料集(決算状況カード(各会計・関係団体))(Rev2)2" xfId="30" xr:uid="{00000000-0005-0000-0000-00001E000000}"/>
    <cellStyle name="標準 7" xfId="38" xr:uid="{00000000-0005-0000-0000-00001F000000}"/>
    <cellStyle name="標準_【レイアウト】（県）資料３（Ｐ２）　歳出比較分析表" xfId="34" xr:uid="{00000000-0005-0000-0000-000020000000}"/>
    <cellStyle name="標準_【レイアウト】（市）資料３（Ｐ２）　歳出比較分析表" xfId="35" xr:uid="{00000000-0005-0000-0000-000021000000}"/>
    <cellStyle name="標準_APAHO251300" xfId="36" xr:uid="{00000000-0005-0000-0000-000022000000}"/>
    <cellStyle name="標準_APAHO252300" xfId="37" xr:uid="{00000000-0005-0000-0000-000023000000}"/>
    <cellStyle name="標準_Book1" xfId="31" xr:uid="{00000000-0005-0000-0000-000024000000}"/>
    <cellStyle name="標準_O-JJ0722-001-3_決算状況カード(各会計・関係団体)_O-JJ1016-001-3_財政状況資料集(決算状況カード(各会計・関係団体))(Rev2)2" xfId="32" xr:uid="{00000000-0005-0000-0000-000025000000}"/>
    <cellStyle name="標準_O-JJ0722-001-8_連結実質赤字比率に係る赤字・黒字の構成分析" xfId="2" xr:uid="{00000000-0005-0000-0000-00002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extLst>
            <c:ext xmlns:c16="http://schemas.microsoft.com/office/drawing/2014/chart" uri="{C3380CC4-5D6E-409C-BE32-E72D297353CC}">
              <c16:uniqueId val="{00000000-7C39-4A3E-B1F2-9AF1EA6C26B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369547</c:v>
                </c:pt>
                <c:pt idx="1">
                  <c:v>576533</c:v>
                </c:pt>
                <c:pt idx="2">
                  <c:v>620304</c:v>
                </c:pt>
                <c:pt idx="3">
                  <c:v>607871</c:v>
                </c:pt>
                <c:pt idx="4">
                  <c:v>484477</c:v>
                </c:pt>
              </c:numCache>
            </c:numRef>
          </c:val>
          <c:smooth val="0"/>
          <c:extLst>
            <c:ext xmlns:c16="http://schemas.microsoft.com/office/drawing/2014/chart" uri="{C3380CC4-5D6E-409C-BE32-E72D297353CC}">
              <c16:uniqueId val="{00000001-7C39-4A3E-B1F2-9AF1EA6C26BB}"/>
            </c:ext>
          </c:extLst>
        </c:ser>
        <c:dLbls>
          <c:showLegendKey val="0"/>
          <c:showVal val="0"/>
          <c:showCatName val="0"/>
          <c:showSerName val="0"/>
          <c:showPercent val="0"/>
          <c:showBubbleSize val="0"/>
        </c:dLbls>
        <c:marker val="1"/>
        <c:smooth val="0"/>
        <c:axId val="436097024"/>
        <c:axId val="436098944"/>
      </c:lineChart>
      <c:catAx>
        <c:axId val="4360970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6098944"/>
        <c:crosses val="autoZero"/>
        <c:auto val="1"/>
        <c:lblAlgn val="ctr"/>
        <c:lblOffset val="100"/>
        <c:tickLblSkip val="1"/>
        <c:tickMarkSkip val="1"/>
        <c:noMultiLvlLbl val="0"/>
      </c:catAx>
      <c:valAx>
        <c:axId val="436098944"/>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6097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13.96</c:v>
                </c:pt>
                <c:pt idx="1">
                  <c:v>4.57</c:v>
                </c:pt>
                <c:pt idx="2">
                  <c:v>4.3499999999999996</c:v>
                </c:pt>
                <c:pt idx="3">
                  <c:v>4.78</c:v>
                </c:pt>
                <c:pt idx="4">
                  <c:v>5.38</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45.96</c:v>
                </c:pt>
                <c:pt idx="1">
                  <c:v>47.1</c:v>
                </c:pt>
                <c:pt idx="2">
                  <c:v>49.92</c:v>
                </c:pt>
                <c:pt idx="3">
                  <c:v>49.08</c:v>
                </c:pt>
                <c:pt idx="4">
                  <c:v>51.81</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51525632"/>
        <c:axId val="4515319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1.1000000000000001</c:v>
                </c:pt>
                <c:pt idx="1">
                  <c:v>-9.61</c:v>
                </c:pt>
                <c:pt idx="2">
                  <c:v>-0.32</c:v>
                </c:pt>
                <c:pt idx="3">
                  <c:v>0.68</c:v>
                </c:pt>
                <c:pt idx="4">
                  <c:v>2.16</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51525632"/>
        <c:axId val="451531904"/>
      </c:lineChart>
      <c:catAx>
        <c:axId val="451525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1531904"/>
        <c:crosses val="autoZero"/>
        <c:auto val="1"/>
        <c:lblAlgn val="ctr"/>
        <c:lblOffset val="100"/>
        <c:tickLblSkip val="1"/>
        <c:tickMarkSkip val="1"/>
        <c:noMultiLvlLbl val="0"/>
      </c:catAx>
      <c:valAx>
        <c:axId val="451531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1525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0.03</c:v>
                </c:pt>
                <c:pt idx="2">
                  <c:v>#N/A</c:v>
                </c:pt>
                <c:pt idx="3">
                  <c:v>0</c:v>
                </c:pt>
                <c:pt idx="4">
                  <c:v>#N/A</c:v>
                </c:pt>
                <c:pt idx="5">
                  <c:v>0</c:v>
                </c:pt>
                <c:pt idx="6">
                  <c:v>#N/A</c:v>
                </c:pt>
                <c:pt idx="7">
                  <c:v>0.02</c:v>
                </c:pt>
                <c:pt idx="8">
                  <c:v>#N/A</c:v>
                </c:pt>
                <c:pt idx="9">
                  <c:v>0.05</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0.08</c:v>
                </c:pt>
                <c:pt idx="2">
                  <c:v>#N/A</c:v>
                </c:pt>
                <c:pt idx="3">
                  <c:v>7.0000000000000007E-2</c:v>
                </c:pt>
                <c:pt idx="4">
                  <c:v>#N/A</c:v>
                </c:pt>
                <c:pt idx="5">
                  <c:v>0.2</c:v>
                </c:pt>
                <c:pt idx="6">
                  <c:v>#N/A</c:v>
                </c:pt>
                <c:pt idx="7">
                  <c:v>7.0000000000000007E-2</c:v>
                </c:pt>
                <c:pt idx="8">
                  <c:v>#N/A</c:v>
                </c:pt>
                <c:pt idx="9">
                  <c:v>0.14000000000000001</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0.09</c:v>
                </c:pt>
                <c:pt idx="2">
                  <c:v>#N/A</c:v>
                </c:pt>
                <c:pt idx="3">
                  <c:v>0.05</c:v>
                </c:pt>
                <c:pt idx="4">
                  <c:v>#N/A</c:v>
                </c:pt>
                <c:pt idx="5">
                  <c:v>0.48</c:v>
                </c:pt>
                <c:pt idx="6">
                  <c:v>#N/A</c:v>
                </c:pt>
                <c:pt idx="7">
                  <c:v>0.16</c:v>
                </c:pt>
                <c:pt idx="8">
                  <c:v>#N/A</c:v>
                </c:pt>
                <c:pt idx="9">
                  <c:v>0.18</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0.23</c:v>
                </c:pt>
                <c:pt idx="2">
                  <c:v>#N/A</c:v>
                </c:pt>
                <c:pt idx="3">
                  <c:v>0.33</c:v>
                </c:pt>
                <c:pt idx="4">
                  <c:v>#N/A</c:v>
                </c:pt>
                <c:pt idx="5">
                  <c:v>0.65</c:v>
                </c:pt>
                <c:pt idx="6">
                  <c:v>#N/A</c:v>
                </c:pt>
                <c:pt idx="7">
                  <c:v>1</c:v>
                </c:pt>
                <c:pt idx="8">
                  <c:v>#N/A</c:v>
                </c:pt>
                <c:pt idx="9">
                  <c:v>0.71</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1.33</c:v>
                </c:pt>
                <c:pt idx="2">
                  <c:v>#N/A</c:v>
                </c:pt>
                <c:pt idx="3">
                  <c:v>1.61</c:v>
                </c:pt>
                <c:pt idx="4">
                  <c:v>#N/A</c:v>
                </c:pt>
                <c:pt idx="5">
                  <c:v>1.34</c:v>
                </c:pt>
                <c:pt idx="6">
                  <c:v>#N/A</c:v>
                </c:pt>
                <c:pt idx="7">
                  <c:v>1.45</c:v>
                </c:pt>
                <c:pt idx="8">
                  <c:v>#N/A</c:v>
                </c:pt>
                <c:pt idx="9">
                  <c:v>1.1499999999999999</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国民健康保険診療所事業特別会計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0.95</c:v>
                </c:pt>
                <c:pt idx="2">
                  <c:v>#N/A</c:v>
                </c:pt>
                <c:pt idx="3">
                  <c:v>1</c:v>
                </c:pt>
                <c:pt idx="4">
                  <c:v>#N/A</c:v>
                </c:pt>
                <c:pt idx="5">
                  <c:v>0.65</c:v>
                </c:pt>
                <c:pt idx="6">
                  <c:v>#N/A</c:v>
                </c:pt>
                <c:pt idx="7">
                  <c:v>1.27</c:v>
                </c:pt>
                <c:pt idx="8">
                  <c:v>#N/A</c:v>
                </c:pt>
                <c:pt idx="9">
                  <c:v>1.32</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13.96</c:v>
                </c:pt>
                <c:pt idx="2">
                  <c:v>#N/A</c:v>
                </c:pt>
                <c:pt idx="3">
                  <c:v>4.57</c:v>
                </c:pt>
                <c:pt idx="4">
                  <c:v>#N/A</c:v>
                </c:pt>
                <c:pt idx="5">
                  <c:v>4.34</c:v>
                </c:pt>
                <c:pt idx="6">
                  <c:v>#N/A</c:v>
                </c:pt>
                <c:pt idx="7">
                  <c:v>4.7699999999999996</c:v>
                </c:pt>
                <c:pt idx="8">
                  <c:v>#N/A</c:v>
                </c:pt>
                <c:pt idx="9">
                  <c:v>5.38</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51679360"/>
        <c:axId val="451680896"/>
      </c:barChart>
      <c:catAx>
        <c:axId val="451679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1680896"/>
        <c:crosses val="autoZero"/>
        <c:auto val="1"/>
        <c:lblAlgn val="ctr"/>
        <c:lblOffset val="100"/>
        <c:tickLblSkip val="1"/>
        <c:tickMarkSkip val="1"/>
        <c:noMultiLvlLbl val="0"/>
      </c:catAx>
      <c:valAx>
        <c:axId val="451680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16793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412</c:v>
                </c:pt>
                <c:pt idx="5">
                  <c:v>386</c:v>
                </c:pt>
                <c:pt idx="8">
                  <c:v>371</c:v>
                </c:pt>
                <c:pt idx="11">
                  <c:v>359</c:v>
                </c:pt>
                <c:pt idx="14">
                  <c:v>332</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19</c:v>
                </c:pt>
                <c:pt idx="3">
                  <c:v>17</c:v>
                </c:pt>
                <c:pt idx="6">
                  <c:v>15</c:v>
                </c:pt>
                <c:pt idx="9">
                  <c:v>14</c:v>
                </c:pt>
                <c:pt idx="12">
                  <c:v>12</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25</c:v>
                </c:pt>
                <c:pt idx="3">
                  <c:v>25</c:v>
                </c:pt>
                <c:pt idx="6">
                  <c:v>25</c:v>
                </c:pt>
                <c:pt idx="9">
                  <c:v>28</c:v>
                </c:pt>
                <c:pt idx="12">
                  <c:v>25</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42</c:v>
                </c:pt>
                <c:pt idx="3">
                  <c:v>38</c:v>
                </c:pt>
                <c:pt idx="6">
                  <c:v>20</c:v>
                </c:pt>
                <c:pt idx="9">
                  <c:v>30</c:v>
                </c:pt>
                <c:pt idx="12">
                  <c:v>28</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485</c:v>
                </c:pt>
                <c:pt idx="3">
                  <c:v>458</c:v>
                </c:pt>
                <c:pt idx="6">
                  <c:v>443</c:v>
                </c:pt>
                <c:pt idx="9">
                  <c:v>417</c:v>
                </c:pt>
                <c:pt idx="12">
                  <c:v>391</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35970048"/>
        <c:axId val="435971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159</c:v>
                </c:pt>
                <c:pt idx="2">
                  <c:v>#N/A</c:v>
                </c:pt>
                <c:pt idx="3">
                  <c:v>#N/A</c:v>
                </c:pt>
                <c:pt idx="4">
                  <c:v>152</c:v>
                </c:pt>
                <c:pt idx="5">
                  <c:v>#N/A</c:v>
                </c:pt>
                <c:pt idx="6">
                  <c:v>#N/A</c:v>
                </c:pt>
                <c:pt idx="7">
                  <c:v>132</c:v>
                </c:pt>
                <c:pt idx="8">
                  <c:v>#N/A</c:v>
                </c:pt>
                <c:pt idx="9">
                  <c:v>#N/A</c:v>
                </c:pt>
                <c:pt idx="10">
                  <c:v>130</c:v>
                </c:pt>
                <c:pt idx="11">
                  <c:v>#N/A</c:v>
                </c:pt>
                <c:pt idx="12">
                  <c:v>#N/A</c:v>
                </c:pt>
                <c:pt idx="13">
                  <c:v>124</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35970048"/>
        <c:axId val="435971968"/>
      </c:lineChart>
      <c:catAx>
        <c:axId val="435970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5971968"/>
        <c:crosses val="autoZero"/>
        <c:auto val="1"/>
        <c:lblAlgn val="ctr"/>
        <c:lblOffset val="100"/>
        <c:tickLblSkip val="1"/>
        <c:tickMarkSkip val="1"/>
        <c:noMultiLvlLbl val="0"/>
      </c:catAx>
      <c:valAx>
        <c:axId val="435971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5970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2529</c:v>
                </c:pt>
                <c:pt idx="5">
                  <c:v>2529</c:v>
                </c:pt>
                <c:pt idx="8">
                  <c:v>2379</c:v>
                </c:pt>
                <c:pt idx="11">
                  <c:v>2484</c:v>
                </c:pt>
                <c:pt idx="14">
                  <c:v>2422</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2966</c:v>
                </c:pt>
                <c:pt idx="5">
                  <c:v>3322</c:v>
                </c:pt>
                <c:pt idx="8">
                  <c:v>3446</c:v>
                </c:pt>
                <c:pt idx="11">
                  <c:v>3583</c:v>
                </c:pt>
                <c:pt idx="14">
                  <c:v>3793</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4</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191</c:v>
                </c:pt>
                <c:pt idx="3">
                  <c:v>270</c:v>
                </c:pt>
                <c:pt idx="6">
                  <c:v>276</c:v>
                </c:pt>
                <c:pt idx="9">
                  <c:v>253</c:v>
                </c:pt>
                <c:pt idx="12">
                  <c:v>247</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131</c:v>
                </c:pt>
                <c:pt idx="3">
                  <c:v>113</c:v>
                </c:pt>
                <c:pt idx="6">
                  <c:v>93</c:v>
                </c:pt>
                <c:pt idx="9">
                  <c:v>66</c:v>
                </c:pt>
                <c:pt idx="12">
                  <c:v>42</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267</c:v>
                </c:pt>
                <c:pt idx="3">
                  <c:v>235</c:v>
                </c:pt>
                <c:pt idx="6">
                  <c:v>184</c:v>
                </c:pt>
                <c:pt idx="9">
                  <c:v>266</c:v>
                </c:pt>
                <c:pt idx="12">
                  <c:v>224</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119</c:v>
                </c:pt>
                <c:pt idx="3">
                  <c:v>102</c:v>
                </c:pt>
                <c:pt idx="6">
                  <c:v>87</c:v>
                </c:pt>
                <c:pt idx="9">
                  <c:v>73</c:v>
                </c:pt>
                <c:pt idx="12">
                  <c:v>73</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3000</c:v>
                </c:pt>
                <c:pt idx="3">
                  <c:v>2949</c:v>
                </c:pt>
                <c:pt idx="6">
                  <c:v>2920</c:v>
                </c:pt>
                <c:pt idx="9">
                  <c:v>2946</c:v>
                </c:pt>
                <c:pt idx="12">
                  <c:v>2864</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51586688"/>
        <c:axId val="4515888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51586688"/>
        <c:axId val="451588864"/>
      </c:lineChart>
      <c:catAx>
        <c:axId val="451586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1588864"/>
        <c:crosses val="autoZero"/>
        <c:auto val="1"/>
        <c:lblAlgn val="ctr"/>
        <c:lblOffset val="100"/>
        <c:tickLblSkip val="1"/>
        <c:tickMarkSkip val="1"/>
        <c:noMultiLvlLbl val="0"/>
      </c:catAx>
      <c:valAx>
        <c:axId val="451588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1586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{EEB5A397-BF43-4C69-9732-5EB4BE1FCFEE}</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3E62-4E33-8AB8-A175BA010622}"/>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{B6ADB696-799A-40B1-9414-1531E48C966C}</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3E62-4E33-8AB8-A175BA010622}"/>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{0CEC0175-D880-480F-9A65-7DFCCCE06D8A}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3E62-4E33-8AB8-A175BA010622}"/>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{6EE16E1F-0338-4FAA-A96E-C9DB77427EBD}</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3E62-4E33-8AB8-A175BA010622}"/>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{F4C643DB-3AF2-47D1-B94B-1E0FD280CF65}</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3E62-4E33-8AB8-A175BA01062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64.8</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3E62-4E33-8AB8-A175BA010622}"/>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{BEE9A494-B0CE-4069-A3E1-61C6510DDBDB}</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3E62-4E33-8AB8-A175BA010622}"/>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{2157FED6-6F77-40B8-8A4E-6E160F5B7F9C}</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3E62-4E33-8AB8-A175BA010622}"/>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{FE4B26A1-7F1D-4880-B03B-F183D02DCA62}</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3E62-4E33-8AB8-A175BA010622}"/>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{3C4C86F7-9D09-4409-8AEB-2CEC9D3C579C}</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3E62-4E33-8AB8-A175BA010622}"/>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{62294370-42BD-47D1-A3D4-8509E992FD1E}</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3E62-4E33-8AB8-A175BA01062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59.7</c:v>
                </c:pt>
              </c:numCache>
            </c:numRef>
          </c:xVal>
          <c:yVal>
            <c:numRef>
              <c:f>公会計指標分析・財政指標組合せ分析表!$K$55:$O$55</c:f>
              <c:numCache>
                <c:formatCode>#,##0.0;"▲ "#,##0.0</c:formatCode>
                <c:ptCount val="5"/>
                <c:pt idx="4">
                  <c:v>0</c:v>
                </c:pt>
              </c:numCache>
            </c:numRef>
          </c:yVal>
          <c:smooth val="0"/>
          <c:extLst>
            <c:ext xmlns:c16="http://schemas.microsoft.com/office/drawing/2014/chart" uri="{C3380CC4-5D6E-409C-BE32-E72D297353CC}">
              <c16:uniqueId val="{0000000B-3E62-4E33-8AB8-A175BA010622}"/>
            </c:ext>
          </c:extLst>
        </c:ser>
        <c:dLbls>
          <c:showLegendKey val="0"/>
          <c:showVal val="0"/>
          <c:showCatName val="0"/>
          <c:showSerName val="0"/>
          <c:showPercent val="0"/>
          <c:showBubbleSize val="0"/>
        </c:dLbls>
        <c:axId val="72599424"/>
        <c:axId val="72617984"/>
      </c:scatterChart>
      <c:valAx>
        <c:axId val="72599424"/>
        <c:scaling>
          <c:orientation val="minMax"/>
          <c:max val="71.699999999999989"/>
          <c:min val="47.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617984"/>
        <c:crosses val="autoZero"/>
        <c:crossBetween val="midCat"/>
      </c:valAx>
      <c:valAx>
        <c:axId val="7261798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5994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{192218B8-623E-4E8D-B793-213ADB077805}</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236F-412C-A8A0-ED849ACCE6BD}"/>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{E012A94C-CCD4-42C6-AED0-0B7665CCD6F6}</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236F-412C-A8A0-ED849ACCE6BD}"/>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{9ADBB32F-2427-443B-94B6-050FBA401635}</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236F-412C-A8A0-ED849ACCE6BD}"/>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{368EF5C7-D67C-4DB8-A137-8C37E628B233}</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236F-412C-A8A0-ED849ACCE6BD}"/>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{E8892F9F-179E-4E8E-8132-2F383A42AFA3}</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236F-412C-A8A0-ED849ACCE6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11.1</c:v>
                </c:pt>
                <c:pt idx="1">
                  <c:v>9.9</c:v>
                </c:pt>
                <c:pt idx="2">
                  <c:v>8.5</c:v>
                </c:pt>
                <c:pt idx="3">
                  <c:v>8.1</c:v>
                </c:pt>
                <c:pt idx="4">
                  <c:v>7.7</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236F-412C-A8A0-ED849ACCE6BD}"/>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{B4D516A8-48A8-446C-BD8B-D837EA19B379}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236F-412C-A8A0-ED849ACCE6BD}"/>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{B07484C8-72ED-44BE-BE6C-91FF4A55A8BE}</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236F-412C-A8A0-ED849ACCE6BD}"/>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{236E2BE8-279A-4B60-A630-2CE8AC1D82ED}</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236F-412C-A8A0-ED849ACCE6BD}"/>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{84CE0DF1-E8F5-4197-830C-6AFD358E965D}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236F-412C-A8A0-ED849ACCE6BD}"/>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{728D0CDA-7161-40B1-B9F0-D7CEBE252038}</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236F-412C-A8A0-ED849ACCE6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B-236F-412C-A8A0-ED849ACCE6BD}"/>
            </c:ext>
          </c:extLst>
        </c:ser>
        <c:dLbls>
          <c:showLegendKey val="0"/>
          <c:showVal val="0"/>
          <c:showCatName val="0"/>
          <c:showSerName val="0"/>
          <c:showPercent val="0"/>
          <c:showBubbleSize val="0"/>
        </c:dLbls>
        <c:axId val="72476160"/>
        <c:axId val="72478080"/>
      </c:scatterChart>
      <c:valAx>
        <c:axId val="72476160"/>
        <c:scaling>
          <c:orientation val="minMax"/>
          <c:max val="10.4"/>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478080"/>
        <c:crosses val="autoZero"/>
        <c:crossBetween val="midCat"/>
      </c:valAx>
      <c:valAx>
        <c:axId val="7247808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4761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宮崎県諸塚村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1,835
1,830
187.56
3,733,969
3,539,205
108,665
2,019,583
2,863,754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a:t>
          </a:r>
          <a:r>
            <a:rPr kumimoji="1" lang="ja-JP" altLang="en-US" sz="1200">
              <a:latin typeface="ＭＳ Ｐゴシック"/>
            </a:rPr>
            <a:t>平成</a:t>
          </a:r>
          <a:r>
            <a:rPr kumimoji="1" lang="en-US" altLang="ja-JP" sz="1200">
              <a:latin typeface="ＭＳ Ｐゴシック"/>
            </a:rPr>
            <a:t>23</a:t>
          </a:r>
          <a:r>
            <a:rPr kumimoji="1" lang="ja-JP" altLang="en-US" sz="1200">
              <a:latin typeface="ＭＳ Ｐゴシック"/>
            </a:rPr>
            <a:t>年度から横ばいの状態であり、おおむね類似団体平均値と同数値を推移している。平成</a:t>
          </a:r>
          <a:r>
            <a:rPr kumimoji="1" lang="en-US" altLang="ja-JP" sz="1200">
              <a:latin typeface="ＭＳ Ｐゴシック"/>
            </a:rPr>
            <a:t>28</a:t>
          </a:r>
          <a:r>
            <a:rPr kumimoji="1" lang="ja-JP" altLang="en-US" sz="1200">
              <a:latin typeface="ＭＳ Ｐゴシック"/>
            </a:rPr>
            <a:t>年度においては類似団体平均値を</a:t>
          </a:r>
          <a:r>
            <a:rPr kumimoji="1" lang="en-US" altLang="ja-JP" sz="1200">
              <a:latin typeface="ＭＳ Ｐゴシック"/>
            </a:rPr>
            <a:t>0.02</a:t>
          </a:r>
          <a:r>
            <a:rPr kumimoji="1" lang="ja-JP" altLang="en-US" sz="1200">
              <a:latin typeface="ＭＳ Ｐゴシック"/>
            </a:rPr>
            <a:t>ポイントが下回ったが、市場の影響の遅れによるものと考えている。</a:t>
          </a:r>
          <a:endParaRPr kumimoji="1" lang="en-US" altLang="ja-JP" sz="1200">
            <a:latin typeface="ＭＳ Ｐゴシック"/>
          </a:endParaRPr>
        </a:p>
        <a:p>
          <a:r>
            <a:rPr kumimoji="1" lang="ja-JP" altLang="en-US" sz="1200">
              <a:latin typeface="ＭＳ Ｐゴシック"/>
            </a:rPr>
            <a:t>　今後、人口減少の影響により基準財政需要額が大きく下がり、財政力指数が上がることが予想されるが、ぜい弱な財政基盤であることは変わりない。</a:t>
          </a:r>
          <a:endParaRPr kumimoji="1" lang="en-US" altLang="ja-JP" sz="1200">
            <a:latin typeface="ＭＳ Ｐゴシック"/>
          </a:endParaRPr>
        </a:p>
        <a:p>
          <a:r>
            <a:rPr kumimoji="1" lang="ja-JP" altLang="en-US" sz="1200">
              <a:latin typeface="ＭＳ Ｐゴシック"/>
            </a:rPr>
            <a:t>　今後も財政規模に</a:t>
          </a:r>
          <a:r>
            <a:rPr kumimoji="1" lang="ja-JP" altLang="en-US" sz="1100">
              <a:latin typeface="ＭＳ Ｐゴシック"/>
            </a:rPr>
            <a:t>見合った</a:t>
          </a:r>
          <a:r>
            <a:rPr kumimoji="1" lang="ja-JP" altLang="en-US" sz="1200">
              <a:latin typeface="ＭＳ Ｐゴシック"/>
            </a:rPr>
            <a:t>経費への適正執行と歳入確保継続のために総合的且つ将来を見据えた施策の展開を図る。</a:t>
          </a:r>
          <a:endParaRPr kumimoji="1" lang="en-US" altLang="ja-JP" sz="12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a:extLst>
            <a:ext uri="{FF2B5EF4-FFF2-40B4-BE49-F238E27FC236}">
              <a16:creationId xmlns:a16="http://schemas.microsoft.com/office/drawing/2014/main" id="{00000000-0008-0000-0300-00003B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a:extLst>
            <a:ext uri="{FF2B5EF4-FFF2-40B4-BE49-F238E27FC236}">
              <a16:creationId xmlns:a16="http://schemas.microsoft.com/office/drawing/2014/main" id="{00000000-0008-0000-0300-00003D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a:extLst>
            <a:ext uri="{FF2B5EF4-FFF2-40B4-BE49-F238E27FC236}">
              <a16:creationId xmlns:a16="http://schemas.microsoft.com/office/drawing/2014/main" id="{00000000-0008-0000-0300-00003F000000}"/>
            </a:ext>
          </a:extLst>
        </xdr:cNvPr>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10668</xdr:rowOff>
    </xdr:from>
    <xdr:to>
      <xdr:col>7</xdr:col>
      <xdr:colOff>152400</xdr:colOff>
      <xdr:row>44</xdr:row>
      <xdr:rowOff>10668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114800" y="75544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128541</xdr:rowOff>
    </xdr:from>
    <xdr:ext cx="762000" cy="259045"/>
    <xdr:sp macro="" textlink="">
      <xdr:nvSpPr>
        <xdr:cNvPr id="66" name="財政力平均値テキスト">
          <a:extLst>
            <a:ext uri="{FF2B5EF4-FFF2-40B4-BE49-F238E27FC236}">
              <a16:creationId xmlns:a16="http://schemas.microsoft.com/office/drawing/2014/main" id="{00000000-0008-0000-0300-000042000000}"/>
            </a:ext>
          </a:extLst>
        </xdr:cNvPr>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a:extLst>
            <a:ext uri="{FF2B5EF4-FFF2-40B4-BE49-F238E27FC236}">
              <a16:creationId xmlns:a16="http://schemas.microsoft.com/office/drawing/2014/main" id="{00000000-0008-0000-0300-000043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10668</xdr:rowOff>
    </xdr:from>
    <xdr:to>
      <xdr:col>6</xdr:col>
      <xdr:colOff>0</xdr:colOff>
      <xdr:row>44</xdr:row>
      <xdr:rowOff>10668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3225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a:extLst>
            <a:ext uri="{FF2B5EF4-FFF2-40B4-BE49-F238E27FC236}">
              <a16:creationId xmlns:a16="http://schemas.microsoft.com/office/drawing/2014/main" id="{00000000-0008-0000-0300-000045000000}"/>
            </a:ext>
          </a:extLst>
        </xdr:cNvPr>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61993</xdr:rowOff>
    </xdr:from>
    <xdr:ext cx="736600" cy="259045"/>
    <xdr:sp macro="" textlink="">
      <xdr:nvSpPr>
        <xdr:cNvPr id="70" name="テキスト ボックス 69">
          <a:extLst>
            <a:ext uri="{FF2B5EF4-FFF2-40B4-BE49-F238E27FC236}">
              <a16:creationId xmlns:a16="http://schemas.microsoft.com/office/drawing/2014/main" id="{00000000-0008-0000-0300-000046000000}"/>
            </a:ext>
          </a:extLst>
        </xdr:cNvPr>
        <xdr:cNvSpPr txBox="1"/>
      </xdr:nvSpPr>
      <xdr:spPr>
        <a:xfrm>
          <a:off x="3733800" y="726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10668</xdr:rowOff>
    </xdr:from>
    <xdr:to>
      <xdr:col>4</xdr:col>
      <xdr:colOff>482600</xdr:colOff>
      <xdr:row>44</xdr:row>
      <xdr:rowOff>10668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2336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46245</xdr:rowOff>
    </xdr:from>
    <xdr:ext cx="7620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2844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10668</xdr:rowOff>
    </xdr:from>
    <xdr:to>
      <xdr:col>3</xdr:col>
      <xdr:colOff>279400</xdr:colOff>
      <xdr:row>44</xdr:row>
      <xdr:rowOff>10668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1447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46245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1955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a:extLst>
            <a:ext uri="{FF2B5EF4-FFF2-40B4-BE49-F238E27FC236}">
              <a16:creationId xmlns:a16="http://schemas.microsoft.com/office/drawing/2014/main" id="{00000000-0008-0000-0300-00004D000000}"/>
            </a:ext>
          </a:extLst>
        </xdr:cNvPr>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61993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131318</xdr:rowOff>
    </xdr:from>
    <xdr:to>
      <xdr:col>7</xdr:col>
      <xdr:colOff>203200</xdr:colOff>
      <xdr:row>44</xdr:row>
      <xdr:rowOff>61468</xdr:rowOff>
    </xdr:to>
    <xdr:sp macro="" textlink="">
      <xdr:nvSpPr>
        <xdr:cNvPr id="84" name="円/楕円 83">
          <a:extLst>
            <a:ext uri="{FF2B5EF4-FFF2-40B4-BE49-F238E27FC236}">
              <a16:creationId xmlns:a16="http://schemas.microsoft.com/office/drawing/2014/main" id="{00000000-0008-0000-0300-000054000000}"/>
            </a:ext>
          </a:extLst>
        </xdr:cNvPr>
        <xdr:cNvSpPr/>
      </xdr:nvSpPr>
      <xdr:spPr>
        <a:xfrm>
          <a:off x="49022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71391</xdr:rowOff>
    </xdr:from>
    <xdr:ext cx="762000" cy="259045"/>
    <xdr:sp macro="" textlink="">
      <xdr:nvSpPr>
        <xdr:cNvPr id="85" name="財政力該当値テキスト">
          <a:extLst>
            <a:ext uri="{FF2B5EF4-FFF2-40B4-BE49-F238E27FC236}">
              <a16:creationId xmlns:a16="http://schemas.microsoft.com/office/drawing/2014/main" id="{00000000-0008-0000-0300-000055000000}"/>
            </a:ext>
          </a:extLst>
        </xdr:cNvPr>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131318</xdr:rowOff>
    </xdr:from>
    <xdr:to>
      <xdr:col>6</xdr:col>
      <xdr:colOff>50800</xdr:colOff>
      <xdr:row>44</xdr:row>
      <xdr:rowOff>61468</xdr:rowOff>
    </xdr:to>
    <xdr:sp macro="" textlink="">
      <xdr:nvSpPr>
        <xdr:cNvPr id="86" name="円/楕円 85">
          <a:extLst>
            <a:ext uri="{FF2B5EF4-FFF2-40B4-BE49-F238E27FC236}">
              <a16:creationId xmlns:a16="http://schemas.microsoft.com/office/drawing/2014/main" id="{00000000-0008-0000-0300-000056000000}"/>
            </a:ext>
          </a:extLst>
        </xdr:cNvPr>
        <xdr:cNvSpPr/>
      </xdr:nvSpPr>
      <xdr:spPr>
        <a:xfrm>
          <a:off x="4064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46245</xdr:rowOff>
    </xdr:from>
    <xdr:ext cx="7366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733800" y="759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131318</xdr:rowOff>
    </xdr:from>
    <xdr:to>
      <xdr:col>4</xdr:col>
      <xdr:colOff>533400</xdr:colOff>
      <xdr:row>44</xdr:row>
      <xdr:rowOff>61468</xdr:rowOff>
    </xdr:to>
    <xdr:sp macro="" textlink="">
      <xdr:nvSpPr>
        <xdr:cNvPr id="88" name="円/楕円 87">
          <a:extLst>
            <a:ext uri="{FF2B5EF4-FFF2-40B4-BE49-F238E27FC236}">
              <a16:creationId xmlns:a16="http://schemas.microsoft.com/office/drawing/2014/main" id="{00000000-0008-0000-0300-000058000000}"/>
            </a:ext>
          </a:extLst>
        </xdr:cNvPr>
        <xdr:cNvSpPr/>
      </xdr:nvSpPr>
      <xdr:spPr>
        <a:xfrm>
          <a:off x="3175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71645</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844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131318</xdr:rowOff>
    </xdr:from>
    <xdr:to>
      <xdr:col>3</xdr:col>
      <xdr:colOff>330200</xdr:colOff>
      <xdr:row>44</xdr:row>
      <xdr:rowOff>61468</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2286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71645</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1955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131318</xdr:rowOff>
    </xdr:from>
    <xdr:to>
      <xdr:col>2</xdr:col>
      <xdr:colOff>127000</xdr:colOff>
      <xdr:row>44</xdr:row>
      <xdr:rowOff>61468</xdr:rowOff>
    </xdr:to>
    <xdr:sp macro="" textlink="">
      <xdr:nvSpPr>
        <xdr:cNvPr id="92" name="円/楕円 91">
          <a:extLst>
            <a:ext uri="{FF2B5EF4-FFF2-40B4-BE49-F238E27FC236}">
              <a16:creationId xmlns:a16="http://schemas.microsoft.com/office/drawing/2014/main" id="{00000000-0008-0000-0300-00005C000000}"/>
            </a:ext>
          </a:extLst>
        </xdr:cNvPr>
        <xdr:cNvSpPr/>
      </xdr:nvSpPr>
      <xdr:spPr>
        <a:xfrm>
          <a:off x="1397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46245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a:extLst>
            <a:ext uri="{FF2B5EF4-FFF2-40B4-BE49-F238E27FC236}">
              <a16:creationId xmlns:a16="http://schemas.microsoft.com/office/drawing/2014/main" id="{00000000-0008-0000-0300-00005E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昨年、平成</a:t>
          </a:r>
          <a:r>
            <a:rPr kumimoji="1" lang="en-US" altLang="ja-JP" sz="1200">
              <a:latin typeface="ＭＳ Ｐゴシック"/>
            </a:rPr>
            <a:t>27</a:t>
          </a:r>
          <a:r>
            <a:rPr kumimoji="1" lang="ja-JP" altLang="en-US" sz="1200">
              <a:latin typeface="ＭＳ Ｐゴシック"/>
            </a:rPr>
            <a:t>年度数値に比べ、</a:t>
          </a:r>
          <a:r>
            <a:rPr kumimoji="1" lang="en-US" altLang="ja-JP" sz="1200">
              <a:latin typeface="ＭＳ Ｐゴシック"/>
            </a:rPr>
            <a:t>2.0</a:t>
          </a:r>
          <a:r>
            <a:rPr kumimoji="1" lang="ja-JP" altLang="en-US" sz="1200">
              <a:latin typeface="ＭＳ Ｐゴシック"/>
            </a:rPr>
            <a:t>ポイントの減となった上に類似団体平均値を</a:t>
          </a:r>
          <a:r>
            <a:rPr kumimoji="1" lang="en-US" altLang="ja-JP" sz="1200">
              <a:latin typeface="ＭＳ Ｐゴシック"/>
            </a:rPr>
            <a:t>1.6</a:t>
          </a:r>
          <a:r>
            <a:rPr kumimoji="1" lang="ja-JP" altLang="en-US" sz="1200">
              <a:latin typeface="ＭＳ Ｐゴシック"/>
            </a:rPr>
            <a:t>ポイント下回る結果となり、比較的に財政構造上、弾力性を取り戻すこととなった。</a:t>
          </a:r>
          <a:endParaRPr kumimoji="1" lang="en-US" altLang="ja-JP" sz="1200">
            <a:latin typeface="ＭＳ Ｐゴシック"/>
          </a:endParaRPr>
        </a:p>
        <a:p>
          <a:r>
            <a:rPr kumimoji="1" lang="ja-JP" altLang="en-US" sz="1200">
              <a:latin typeface="ＭＳ Ｐゴシック"/>
            </a:rPr>
            <a:t>　これは、公債費の減額と地方創生交付金関連事業の充当が大きな要因と思われる。しかしながら、今後も経常一般財源の伸びが期待できない状況にあり、地方交付税の数値変動に影響されやすい小規模自治体であるため、住民ニーズのバランスを図りつつ、身の丈にあった事業展開を進めるものとする。</a:t>
          </a:r>
          <a:endParaRPr kumimoji="1" lang="en-US" altLang="ja-JP" sz="12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152219</xdr:rowOff>
    </xdr:from>
    <xdr:to>
      <xdr:col>7</xdr:col>
      <xdr:colOff>152400</xdr:colOff>
      <xdr:row>64</xdr:row>
      <xdr:rowOff>49712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53569"/>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128650</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930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a:extLst>
            <a:ext uri="{FF2B5EF4-FFF2-40B4-BE49-F238E27FC236}">
              <a16:creationId xmlns:a16="http://schemas.microsoft.com/office/drawing/2014/main" id="{00000000-0008-0000-0300-000084000000}"/>
            </a:ext>
          </a:extLst>
        </xdr:cNvPr>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124641</xdr:rowOff>
    </xdr:from>
    <xdr:to>
      <xdr:col>6</xdr:col>
      <xdr:colOff>0</xdr:colOff>
      <xdr:row>64</xdr:row>
      <xdr:rowOff>49712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925991"/>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a:extLst>
            <a:ext uri="{FF2B5EF4-FFF2-40B4-BE49-F238E27FC236}">
              <a16:creationId xmlns:a16="http://schemas.microsoft.com/office/drawing/2014/main" id="{00000000-0008-0000-0300-000086000000}"/>
            </a:ext>
          </a:extLst>
        </xdr:cNvPr>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34851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6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107406</xdr:rowOff>
    </xdr:from>
    <xdr:to>
      <xdr:col>4</xdr:col>
      <xdr:colOff>482600</xdr:colOff>
      <xdr:row>63</xdr:row>
      <xdr:rowOff>124641</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90875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a:extLst>
            <a:ext uri="{FF2B5EF4-FFF2-40B4-BE49-F238E27FC236}">
              <a16:creationId xmlns:a16="http://schemas.microsoft.com/office/drawing/2014/main" id="{00000000-0008-0000-0300-000089000000}"/>
            </a:ext>
          </a:extLst>
        </xdr:cNvPr>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95630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107406</xdr:rowOff>
    </xdr:from>
    <xdr:to>
      <xdr:col>3</xdr:col>
      <xdr:colOff>279400</xdr:colOff>
      <xdr:row>64</xdr:row>
      <xdr:rowOff>56606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90875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a:extLst>
            <a:ext uri="{FF2B5EF4-FFF2-40B4-BE49-F238E27FC236}">
              <a16:creationId xmlns:a16="http://schemas.microsoft.com/office/drawing/2014/main" id="{00000000-0008-0000-0300-00008C000000}"/>
            </a:ext>
          </a:extLst>
        </xdr:cNvPr>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156771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a:extLst>
            <a:ext uri="{FF2B5EF4-FFF2-40B4-BE49-F238E27FC236}">
              <a16:creationId xmlns:a16="http://schemas.microsoft.com/office/drawing/2014/main" id="{00000000-0008-0000-0300-00008E000000}"/>
            </a:ext>
          </a:extLst>
        </xdr:cNvPr>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7274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3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101419</xdr:rowOff>
    </xdr:from>
    <xdr:to>
      <xdr:col>7</xdr:col>
      <xdr:colOff>203200</xdr:colOff>
      <xdr:row>64</xdr:row>
      <xdr:rowOff>31569</xdr:rowOff>
    </xdr:to>
    <xdr:sp macro="" textlink="">
      <xdr:nvSpPr>
        <xdr:cNvPr id="149" name="円/楕円 148">
          <a:extLst>
            <a:ext uri="{FF2B5EF4-FFF2-40B4-BE49-F238E27FC236}">
              <a16:creationId xmlns:a16="http://schemas.microsoft.com/office/drawing/2014/main" id="{00000000-0008-0000-0300-000095000000}"/>
            </a:ext>
          </a:extLst>
        </xdr:cNvPr>
        <xdr:cNvSpPr/>
      </xdr:nvSpPr>
      <xdr:spPr>
        <a:xfrm>
          <a:off x="4902200" y="1090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117946</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4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170362</xdr:rowOff>
    </xdr:from>
    <xdr:to>
      <xdr:col>6</xdr:col>
      <xdr:colOff>50800</xdr:colOff>
      <xdr:row>64</xdr:row>
      <xdr:rowOff>100512</xdr:rowOff>
    </xdr:to>
    <xdr:sp macro="" textlink="">
      <xdr:nvSpPr>
        <xdr:cNvPr id="151" name="円/楕円 150">
          <a:extLst>
            <a:ext uri="{FF2B5EF4-FFF2-40B4-BE49-F238E27FC236}">
              <a16:creationId xmlns:a16="http://schemas.microsoft.com/office/drawing/2014/main" id="{00000000-0008-0000-0300-000097000000}"/>
            </a:ext>
          </a:extLst>
        </xdr:cNvPr>
        <xdr:cNvSpPr/>
      </xdr:nvSpPr>
      <xdr:spPr>
        <a:xfrm>
          <a:off x="4064000" y="1097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85289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58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73841</xdr:rowOff>
    </xdr:from>
    <xdr:to>
      <xdr:col>4</xdr:col>
      <xdr:colOff>533400</xdr:colOff>
      <xdr:row>64</xdr:row>
      <xdr:rowOff>3991</xdr:rowOff>
    </xdr:to>
    <xdr:sp macro="" textlink="">
      <xdr:nvSpPr>
        <xdr:cNvPr id="153" name="円/楕円 152">
          <a:extLst>
            <a:ext uri="{FF2B5EF4-FFF2-40B4-BE49-F238E27FC236}">
              <a16:creationId xmlns:a16="http://schemas.microsoft.com/office/drawing/2014/main" id="{00000000-0008-0000-0300-000099000000}"/>
            </a:ext>
          </a:extLst>
        </xdr:cNvPr>
        <xdr:cNvSpPr/>
      </xdr:nvSpPr>
      <xdr:spPr>
        <a:xfrm>
          <a:off x="3175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14168</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56606</xdr:rowOff>
    </xdr:from>
    <xdr:to>
      <xdr:col>3</xdr:col>
      <xdr:colOff>330200</xdr:colOff>
      <xdr:row>63</xdr:row>
      <xdr:rowOff>158206</xdr:rowOff>
    </xdr:to>
    <xdr:sp macro="" textlink="">
      <xdr:nvSpPr>
        <xdr:cNvPr id="155" name="円/楕円 154">
          <a:extLst>
            <a:ext uri="{FF2B5EF4-FFF2-40B4-BE49-F238E27FC236}">
              <a16:creationId xmlns:a16="http://schemas.microsoft.com/office/drawing/2014/main" id="{00000000-0008-0000-0300-00009B000000}"/>
            </a:ext>
          </a:extLst>
        </xdr:cNvPr>
        <xdr:cNvSpPr/>
      </xdr:nvSpPr>
      <xdr:spPr>
        <a:xfrm>
          <a:off x="2286000" y="108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168383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2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5806</xdr:rowOff>
    </xdr:from>
    <xdr:to>
      <xdr:col>2</xdr:col>
      <xdr:colOff>127000</xdr:colOff>
      <xdr:row>64</xdr:row>
      <xdr:rowOff>107406</xdr:rowOff>
    </xdr:to>
    <xdr:sp macro="" textlink="">
      <xdr:nvSpPr>
        <xdr:cNvPr id="157" name="円/楕円 156">
          <a:extLst>
            <a:ext uri="{FF2B5EF4-FFF2-40B4-BE49-F238E27FC236}">
              <a16:creationId xmlns:a16="http://schemas.microsoft.com/office/drawing/2014/main" id="{00000000-0008-0000-0300-00009D000000}"/>
            </a:ext>
          </a:extLst>
        </xdr:cNvPr>
        <xdr:cNvSpPr/>
      </xdr:nvSpPr>
      <xdr:spPr>
        <a:xfrm>
          <a:off x="13970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92183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6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[480,408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前年度対比</a:t>
          </a:r>
          <a:r>
            <a:rPr kumimoji="1" lang="en-US" altLang="ja-JP" sz="1200">
              <a:latin typeface="ＭＳ Ｐゴシック"/>
            </a:rPr>
            <a:t>2,954</a:t>
          </a:r>
          <a:r>
            <a:rPr kumimoji="1" lang="ja-JP" altLang="en-US" sz="1200">
              <a:latin typeface="ＭＳ Ｐゴシック"/>
            </a:rPr>
            <a:t>千円増</a:t>
          </a:r>
          <a:r>
            <a:rPr kumimoji="1" lang="en-US" altLang="ja-JP" sz="1200">
              <a:latin typeface="ＭＳ Ｐゴシック"/>
            </a:rPr>
            <a:t>(0.6</a:t>
          </a:r>
          <a:r>
            <a:rPr kumimoji="1" lang="ja-JP" altLang="en-US" sz="1200">
              <a:latin typeface="ＭＳ Ｐゴシック"/>
            </a:rPr>
            <a:t>％増</a:t>
          </a:r>
          <a:r>
            <a:rPr kumimoji="1" lang="en-US" altLang="ja-JP" sz="1200">
              <a:latin typeface="ＭＳ Ｐゴシック"/>
            </a:rPr>
            <a:t>)</a:t>
          </a:r>
          <a:r>
            <a:rPr kumimoji="1" lang="ja-JP" altLang="en-US" sz="1200">
              <a:latin typeface="ＭＳ Ｐゴシック"/>
            </a:rPr>
            <a:t>と増加率も低く、過去になく類似団体平均値と近い数値となった。</a:t>
          </a:r>
          <a:endParaRPr kumimoji="1" lang="en-US" altLang="ja-JP" sz="1200">
            <a:latin typeface="ＭＳ Ｐゴシック"/>
          </a:endParaRPr>
        </a:p>
        <a:p>
          <a:r>
            <a:rPr kumimoji="1" lang="ja-JP" altLang="en-US" sz="1200">
              <a:latin typeface="ＭＳ Ｐゴシック"/>
            </a:rPr>
            <a:t>　人件費においては、ラスパイレス指数</a:t>
          </a:r>
          <a:r>
            <a:rPr kumimoji="1" lang="en-US" altLang="ja-JP" sz="1200">
              <a:latin typeface="ＭＳ Ｐゴシック"/>
            </a:rPr>
            <a:t>92.0</a:t>
          </a:r>
          <a:r>
            <a:rPr kumimoji="1" lang="ja-JP" altLang="en-US" sz="1200">
              <a:latin typeface="ＭＳ Ｐゴシック"/>
            </a:rPr>
            <a:t>と県内最下の数値となり、国規定に合わせた給与改正を進めるとともに高額職員の退職等により抑制を図っているが、委託料における物件費の増及び社会・福祉費における扶助費の増が年々大きく財政に影響している。今後は維持補修費も公共施設の改修とともに財政圧迫の要因となることから公共施設総合整備計画のもと、固定資産台帳を注視しながら、適正執行を実行することとする。</a:t>
          </a:r>
          <a:endParaRPr kumimoji="1" lang="en-US" altLang="ja-JP" sz="12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61482</xdr:rowOff>
    </xdr:from>
    <xdr:to>
      <xdr:col>7</xdr:col>
      <xdr:colOff>152400</xdr:colOff>
      <xdr:row>83</xdr:row>
      <xdr:rowOff>64877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291832"/>
          <a:ext cx="838200" cy="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118167</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005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a:extLst>
            <a:ext uri="{FF2B5EF4-FFF2-40B4-BE49-F238E27FC236}">
              <a16:creationId xmlns:a16="http://schemas.microsoft.com/office/drawing/2014/main" id="{00000000-0008-0000-0300-0000C4000000}"/>
            </a:ext>
          </a:extLst>
        </xdr:cNvPr>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35728</xdr:rowOff>
    </xdr:from>
    <xdr:to>
      <xdr:col>6</xdr:col>
      <xdr:colOff>0</xdr:colOff>
      <xdr:row>83</xdr:row>
      <xdr:rowOff>61482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266078"/>
          <a:ext cx="889000" cy="2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a:extLst>
            <a:ext uri="{FF2B5EF4-FFF2-40B4-BE49-F238E27FC236}">
              <a16:creationId xmlns:a16="http://schemas.microsoft.com/office/drawing/2014/main" id="{00000000-0008-0000-0300-0000C6000000}"/>
            </a:ext>
          </a:extLst>
        </xdr:cNvPr>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18573</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06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17455</xdr:rowOff>
    </xdr:from>
    <xdr:to>
      <xdr:col>4</xdr:col>
      <xdr:colOff>482600</xdr:colOff>
      <xdr:row>83</xdr:row>
      <xdr:rowOff>35728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247805"/>
          <a:ext cx="889000" cy="1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a:extLst>
            <a:ext uri="{FF2B5EF4-FFF2-40B4-BE49-F238E27FC236}">
              <a16:creationId xmlns:a16="http://schemas.microsoft.com/office/drawing/2014/main" id="{00000000-0008-0000-0300-0000C9000000}"/>
            </a:ext>
          </a:extLst>
        </xdr:cNvPr>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11485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17455</xdr:rowOff>
    </xdr:from>
    <xdr:to>
      <xdr:col>3</xdr:col>
      <xdr:colOff>279400</xdr:colOff>
      <xdr:row>83</xdr:row>
      <xdr:rowOff>24887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247805"/>
          <a:ext cx="889000" cy="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a:extLst>
            <a:ext uri="{FF2B5EF4-FFF2-40B4-BE49-F238E27FC236}">
              <a16:creationId xmlns:a16="http://schemas.microsoft.com/office/drawing/2014/main" id="{00000000-0008-0000-0300-0000CC000000}"/>
            </a:ext>
          </a:extLst>
        </xdr:cNvPr>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153319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a:extLst>
            <a:ext uri="{FF2B5EF4-FFF2-40B4-BE49-F238E27FC236}">
              <a16:creationId xmlns:a16="http://schemas.microsoft.com/office/drawing/2014/main" id="{00000000-0008-0000-0300-0000CE000000}"/>
            </a:ext>
          </a:extLst>
        </xdr:cNvPr>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158213</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14077</xdr:rowOff>
    </xdr:from>
    <xdr:to>
      <xdr:col>7</xdr:col>
      <xdr:colOff>203200</xdr:colOff>
      <xdr:row>83</xdr:row>
      <xdr:rowOff>115677</xdr:rowOff>
    </xdr:to>
    <xdr:sp macro="" textlink="">
      <xdr:nvSpPr>
        <xdr:cNvPr id="213" name="円/楕円 212">
          <a:extLst>
            <a:ext uri="{FF2B5EF4-FFF2-40B4-BE49-F238E27FC236}">
              <a16:creationId xmlns:a16="http://schemas.microsoft.com/office/drawing/2014/main" id="{00000000-0008-0000-0300-0000D5000000}"/>
            </a:ext>
          </a:extLst>
        </xdr:cNvPr>
        <xdr:cNvSpPr/>
      </xdr:nvSpPr>
      <xdr:spPr>
        <a:xfrm>
          <a:off x="4902200" y="1424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157604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21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480,408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10682</xdr:rowOff>
    </xdr:from>
    <xdr:to>
      <xdr:col>6</xdr:col>
      <xdr:colOff>50800</xdr:colOff>
      <xdr:row>83</xdr:row>
      <xdr:rowOff>112282</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4064000" y="1424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97059</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327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477,454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156378</xdr:rowOff>
    </xdr:from>
    <xdr:to>
      <xdr:col>4</xdr:col>
      <xdr:colOff>533400</xdr:colOff>
      <xdr:row>83</xdr:row>
      <xdr:rowOff>86528</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3175000" y="1421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71305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30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455,041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138105</xdr:rowOff>
    </xdr:from>
    <xdr:to>
      <xdr:col>3</xdr:col>
      <xdr:colOff>330200</xdr:colOff>
      <xdr:row>83</xdr:row>
      <xdr:rowOff>68255</xdr:rowOff>
    </xdr:to>
    <xdr:sp macro="" textlink="">
      <xdr:nvSpPr>
        <xdr:cNvPr id="219" name="円/楕円 218">
          <a:extLst>
            <a:ext uri="{FF2B5EF4-FFF2-40B4-BE49-F238E27FC236}">
              <a16:creationId xmlns:a16="http://schemas.microsoft.com/office/drawing/2014/main" id="{00000000-0008-0000-0300-0000DB000000}"/>
            </a:ext>
          </a:extLst>
        </xdr:cNvPr>
        <xdr:cNvSpPr/>
      </xdr:nvSpPr>
      <xdr:spPr>
        <a:xfrm>
          <a:off x="2286000" y="1419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53032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28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439,138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145537</xdr:rowOff>
    </xdr:from>
    <xdr:to>
      <xdr:col>2</xdr:col>
      <xdr:colOff>127000</xdr:colOff>
      <xdr:row>83</xdr:row>
      <xdr:rowOff>75687</xdr:rowOff>
    </xdr:to>
    <xdr:sp macro="" textlink="">
      <xdr:nvSpPr>
        <xdr:cNvPr id="221" name="円/楕円 220">
          <a:extLst>
            <a:ext uri="{FF2B5EF4-FFF2-40B4-BE49-F238E27FC236}">
              <a16:creationId xmlns:a16="http://schemas.microsoft.com/office/drawing/2014/main" id="{00000000-0008-0000-0300-0000DD000000}"/>
            </a:ext>
          </a:extLst>
        </xdr:cNvPr>
        <xdr:cNvSpPr/>
      </xdr:nvSpPr>
      <xdr:spPr>
        <a:xfrm>
          <a:off x="1397000" y="1420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60464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29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445,606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前年度比同となっているが、県下最下となり、類似団体平均値と比較しても例年低い数値となっている。</a:t>
          </a:r>
          <a:endParaRPr kumimoji="1" lang="en-US" altLang="ja-JP" sz="1300">
            <a:latin typeface="ＭＳ Ｐゴシック"/>
          </a:endParaRPr>
        </a:p>
        <a:p>
          <a:r>
            <a:rPr kumimoji="1" lang="ja-JP" altLang="en-US" sz="1300">
              <a:latin typeface="ＭＳ Ｐゴシック"/>
            </a:rPr>
            <a:t>　本村では国の給与規定に準じることを原則とし、基準外の特別昇給もない、更に人事評価制度以前から勤務評定を実施し、昇級・昇格に反映しているため例年低い数値となっている。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66039</xdr:rowOff>
    </xdr:from>
    <xdr:to>
      <xdr:col>24</xdr:col>
      <xdr:colOff>558800</xdr:colOff>
      <xdr:row>89</xdr:row>
      <xdr:rowOff>63818</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35895</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89</xdr:row>
      <xdr:rowOff>63818</xdr:rowOff>
    </xdr:from>
    <xdr:to>
      <xdr:col>24</xdr:col>
      <xdr:colOff>647700</xdr:colOff>
      <xdr:row>89</xdr:row>
      <xdr:rowOff>63818</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152416</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81</xdr:row>
      <xdr:rowOff>66039</xdr:rowOff>
    </xdr:from>
    <xdr:to>
      <xdr:col>24</xdr:col>
      <xdr:colOff>647700</xdr:colOff>
      <xdr:row>81</xdr:row>
      <xdr:rowOff>66039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152400</xdr:rowOff>
    </xdr:from>
    <xdr:to>
      <xdr:col>24</xdr:col>
      <xdr:colOff>558800</xdr:colOff>
      <xdr:row>85</xdr:row>
      <xdr:rowOff>152400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95266</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839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123189</xdr:rowOff>
    </xdr:from>
    <xdr:to>
      <xdr:col>24</xdr:col>
      <xdr:colOff>609600</xdr:colOff>
      <xdr:row>87</xdr:row>
      <xdr:rowOff>53339</xdr:rowOff>
    </xdr:to>
    <xdr:sp macro="" textlink="">
      <xdr:nvSpPr>
        <xdr:cNvPr id="254" name="フローチャート : 判断 253">
          <a:extLst>
            <a:ext uri="{FF2B5EF4-FFF2-40B4-BE49-F238E27FC236}">
              <a16:creationId xmlns:a16="http://schemas.microsoft.com/office/drawing/2014/main" id="{00000000-0008-0000-0300-0000FE000000}"/>
            </a:ext>
          </a:extLst>
        </xdr:cNvPr>
        <xdr:cNvSpPr/>
      </xdr:nvSpPr>
      <xdr:spPr>
        <a:xfrm>
          <a:off x="169672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128270</xdr:rowOff>
    </xdr:from>
    <xdr:to>
      <xdr:col>23</xdr:col>
      <xdr:colOff>406400</xdr:colOff>
      <xdr:row>85</xdr:row>
      <xdr:rowOff>152400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290800" y="1470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135255</xdr:rowOff>
    </xdr:from>
    <xdr:to>
      <xdr:col>23</xdr:col>
      <xdr:colOff>457200</xdr:colOff>
      <xdr:row>87</xdr:row>
      <xdr:rowOff>65405</xdr:rowOff>
    </xdr:to>
    <xdr:sp macro="" textlink="">
      <xdr:nvSpPr>
        <xdr:cNvPr id="256" name="フローチャート : 判断 255">
          <a:extLst>
            <a:ext uri="{FF2B5EF4-FFF2-40B4-BE49-F238E27FC236}">
              <a16:creationId xmlns:a16="http://schemas.microsoft.com/office/drawing/2014/main" id="{00000000-0008-0000-0300-000000010000}"/>
            </a:ext>
          </a:extLst>
        </xdr:cNvPr>
        <xdr:cNvSpPr/>
      </xdr:nvSpPr>
      <xdr:spPr>
        <a:xfrm>
          <a:off x="16129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50182</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96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67945</xdr:rowOff>
    </xdr:from>
    <xdr:to>
      <xdr:col>22</xdr:col>
      <xdr:colOff>203200</xdr:colOff>
      <xdr:row>85</xdr:row>
      <xdr:rowOff>128270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401800" y="1464119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111125</xdr:rowOff>
    </xdr:from>
    <xdr:to>
      <xdr:col>22</xdr:col>
      <xdr:colOff>254000</xdr:colOff>
      <xdr:row>87</xdr:row>
      <xdr:rowOff>41275</xdr:rowOff>
    </xdr:to>
    <xdr:sp macro="" textlink="">
      <xdr:nvSpPr>
        <xdr:cNvPr id="259" name="フローチャート : 判断 258">
          <a:extLst>
            <a:ext uri="{FF2B5EF4-FFF2-40B4-BE49-F238E27FC236}">
              <a16:creationId xmlns:a16="http://schemas.microsoft.com/office/drawing/2014/main" id="{00000000-0008-0000-0300-000003010000}"/>
            </a:ext>
          </a:extLst>
        </xdr:cNvPr>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26052</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67945</xdr:rowOff>
    </xdr:from>
    <xdr:to>
      <xdr:col>21</xdr:col>
      <xdr:colOff>0</xdr:colOff>
      <xdr:row>88</xdr:row>
      <xdr:rowOff>102552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3512800" y="14641195"/>
          <a:ext cx="889000" cy="54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86995</xdr:rowOff>
    </xdr:from>
    <xdr:to>
      <xdr:col>21</xdr:col>
      <xdr:colOff>50800</xdr:colOff>
      <xdr:row>87</xdr:row>
      <xdr:rowOff>17145</xdr:rowOff>
    </xdr:to>
    <xdr:sp macro="" textlink="">
      <xdr:nvSpPr>
        <xdr:cNvPr id="262" name="フローチャート : 判断 261">
          <a:extLst>
            <a:ext uri="{FF2B5EF4-FFF2-40B4-BE49-F238E27FC236}">
              <a16:creationId xmlns:a16="http://schemas.microsoft.com/office/drawing/2014/main" id="{00000000-0008-0000-0300-000006010000}"/>
            </a:ext>
          </a:extLst>
        </xdr:cNvPr>
        <xdr:cNvSpPr/>
      </xdr:nvSpPr>
      <xdr:spPr>
        <a:xfrm>
          <a:off x="14351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1922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37148</xdr:rowOff>
    </xdr:from>
    <xdr:to>
      <xdr:col>19</xdr:col>
      <xdr:colOff>533400</xdr:colOff>
      <xdr:row>89</xdr:row>
      <xdr:rowOff>138748</xdr:rowOff>
    </xdr:to>
    <xdr:sp macro="" textlink="">
      <xdr:nvSpPr>
        <xdr:cNvPr id="264" name="フローチャート : 判断 263">
          <a:extLst>
            <a:ext uri="{FF2B5EF4-FFF2-40B4-BE49-F238E27FC236}">
              <a16:creationId xmlns:a16="http://schemas.microsoft.com/office/drawing/2014/main" id="{00000000-0008-0000-0300-000008010000}"/>
            </a:ext>
          </a:extLst>
        </xdr:cNvPr>
        <xdr:cNvSpPr/>
      </xdr:nvSpPr>
      <xdr:spPr>
        <a:xfrm>
          <a:off x="13462000" y="1529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123525</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538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101600</xdr:rowOff>
    </xdr:from>
    <xdr:to>
      <xdr:col>24</xdr:col>
      <xdr:colOff>609600</xdr:colOff>
      <xdr:row>86</xdr:row>
      <xdr:rowOff>31750</xdr:rowOff>
    </xdr:to>
    <xdr:sp macro="" textlink="">
      <xdr:nvSpPr>
        <xdr:cNvPr id="271" name="円/楕円 270">
          <a:extLst>
            <a:ext uri="{FF2B5EF4-FFF2-40B4-BE49-F238E27FC236}">
              <a16:creationId xmlns:a16="http://schemas.microsoft.com/office/drawing/2014/main" id="{00000000-0008-0000-0300-00000F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118127</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101600</xdr:rowOff>
    </xdr:from>
    <xdr:to>
      <xdr:col>23</xdr:col>
      <xdr:colOff>457200</xdr:colOff>
      <xdr:row>86</xdr:row>
      <xdr:rowOff>31750</xdr:rowOff>
    </xdr:to>
    <xdr:sp macro="" textlink="">
      <xdr:nvSpPr>
        <xdr:cNvPr id="273" name="円/楕円 272">
          <a:extLst>
            <a:ext uri="{FF2B5EF4-FFF2-40B4-BE49-F238E27FC236}">
              <a16:creationId xmlns:a16="http://schemas.microsoft.com/office/drawing/2014/main" id="{00000000-0008-0000-0300-000011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41927</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77470</xdr:rowOff>
    </xdr:from>
    <xdr:to>
      <xdr:col>22</xdr:col>
      <xdr:colOff>254000</xdr:colOff>
      <xdr:row>86</xdr:row>
      <xdr:rowOff>7620</xdr:rowOff>
    </xdr:to>
    <xdr:sp macro="" textlink="">
      <xdr:nvSpPr>
        <xdr:cNvPr id="275" name="円/楕円 274">
          <a:extLst>
            <a:ext uri="{FF2B5EF4-FFF2-40B4-BE49-F238E27FC236}">
              <a16:creationId xmlns:a16="http://schemas.microsoft.com/office/drawing/2014/main" id="{00000000-0008-0000-0300-000013010000}"/>
            </a:ext>
          </a:extLst>
        </xdr:cNvPr>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17797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17145</xdr:rowOff>
    </xdr:from>
    <xdr:to>
      <xdr:col>21</xdr:col>
      <xdr:colOff>50800</xdr:colOff>
      <xdr:row>85</xdr:row>
      <xdr:rowOff>118745</xdr:rowOff>
    </xdr:to>
    <xdr:sp macro="" textlink="">
      <xdr:nvSpPr>
        <xdr:cNvPr id="277" name="円/楕円 276">
          <a:extLst>
            <a:ext uri="{FF2B5EF4-FFF2-40B4-BE49-F238E27FC236}">
              <a16:creationId xmlns:a16="http://schemas.microsoft.com/office/drawing/2014/main" id="{00000000-0008-0000-0300-000015010000}"/>
            </a:ext>
          </a:extLst>
        </xdr:cNvPr>
        <xdr:cNvSpPr/>
      </xdr:nvSpPr>
      <xdr:spPr>
        <a:xfrm>
          <a:off x="14351000" y="1459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128922</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35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51752</xdr:rowOff>
    </xdr:from>
    <xdr:to>
      <xdr:col>19</xdr:col>
      <xdr:colOff>533400</xdr:colOff>
      <xdr:row>88</xdr:row>
      <xdr:rowOff>153352</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3462000" y="151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163529</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90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[27.79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村内人口は平成</a:t>
          </a:r>
          <a:r>
            <a:rPr kumimoji="1" lang="en-US" altLang="ja-JP" sz="1200">
              <a:latin typeface="ＭＳ Ｐゴシック"/>
            </a:rPr>
            <a:t>24</a:t>
          </a:r>
          <a:r>
            <a:rPr kumimoji="1" lang="ja-JP" altLang="en-US" sz="1200">
              <a:latin typeface="ＭＳ Ｐゴシック"/>
            </a:rPr>
            <a:t>年度と比較し、</a:t>
          </a:r>
          <a:r>
            <a:rPr kumimoji="1" lang="en-US" altLang="ja-JP" sz="1200">
              <a:latin typeface="ＭＳ Ｐゴシック"/>
            </a:rPr>
            <a:t>6.8</a:t>
          </a:r>
          <a:r>
            <a:rPr kumimoji="1" lang="ja-JP" altLang="en-US" sz="1200">
              <a:latin typeface="ＭＳ Ｐゴシック"/>
            </a:rPr>
            <a:t>％程減少しているものの</a:t>
          </a:r>
          <a:r>
            <a:rPr kumimoji="1" lang="en-US" altLang="ja-JP" sz="1200">
              <a:latin typeface="ＭＳ Ｐゴシック"/>
            </a:rPr>
            <a:t>1.45</a:t>
          </a:r>
          <a:r>
            <a:rPr kumimoji="1" lang="ja-JP" altLang="en-US" sz="1200">
              <a:latin typeface="ＭＳ Ｐゴシック"/>
            </a:rPr>
            <a:t>人の増となっている。小規模自治体においては、多様化する住民ニーズへの対応により、現定員数はしばらく維持しなければならない状況であるが、類似団体数値を注視し、人件費の経費抑制を実現するよう今後の人口動向を含め、業務環境の改善等の対策を図りながら、定員管理を徹底する必要がある。</a:t>
          </a:r>
        </a:p>
      </xdr:txBody>
    </xdr:sp>
    <xdr:clientData/>
  </xdr:twoCellAnchor>
  <xdr:oneCellAnchor>
    <xdr:from>
      <xdr:col>18</xdr:col>
      <xdr:colOff>444500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88367</xdr:rowOff>
    </xdr:from>
    <xdr:to>
      <xdr:col>24</xdr:col>
      <xdr:colOff>558800</xdr:colOff>
      <xdr:row>62</xdr:row>
      <xdr:rowOff>111773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0718267"/>
          <a:ext cx="838200" cy="2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103205</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39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4" name="フローチャート : 判断 313">
          <a:extLst>
            <a:ext uri="{FF2B5EF4-FFF2-40B4-BE49-F238E27FC236}">
              <a16:creationId xmlns:a16="http://schemas.microsoft.com/office/drawing/2014/main" id="{00000000-0008-0000-0300-00003A010000}"/>
            </a:ext>
          </a:extLst>
        </xdr:cNvPr>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88367</xdr:rowOff>
    </xdr:from>
    <xdr:to>
      <xdr:col>23</xdr:col>
      <xdr:colOff>406400</xdr:colOff>
      <xdr:row>62</xdr:row>
      <xdr:rowOff>96812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5290800" y="10718267"/>
          <a:ext cx="889000" cy="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6" name="フローチャート : 判断 315">
          <a:extLst>
            <a:ext uri="{FF2B5EF4-FFF2-40B4-BE49-F238E27FC236}">
              <a16:creationId xmlns:a16="http://schemas.microsoft.com/office/drawing/2014/main" id="{00000000-0008-0000-0300-00003C010000}"/>
            </a:ext>
          </a:extLst>
        </xdr:cNvPr>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13974</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300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66891</xdr:rowOff>
    </xdr:from>
    <xdr:to>
      <xdr:col>22</xdr:col>
      <xdr:colOff>203200</xdr:colOff>
      <xdr:row>62</xdr:row>
      <xdr:rowOff>96812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0696791"/>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19" name="フローチャート : 判断 318">
          <a:extLst>
            <a:ext uri="{FF2B5EF4-FFF2-40B4-BE49-F238E27FC236}">
              <a16:creationId xmlns:a16="http://schemas.microsoft.com/office/drawing/2014/main" id="{00000000-0008-0000-0300-00003F010000}"/>
            </a:ext>
          </a:extLst>
        </xdr:cNvPr>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11320</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66891</xdr:rowOff>
    </xdr:from>
    <xdr:to>
      <xdr:col>21</xdr:col>
      <xdr:colOff>0</xdr:colOff>
      <xdr:row>62</xdr:row>
      <xdr:rowOff>76784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3512800" y="10696791"/>
          <a:ext cx="889000" cy="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2" name="フローチャート : 判断 321">
          <a:extLst>
            <a:ext uri="{FF2B5EF4-FFF2-40B4-BE49-F238E27FC236}">
              <a16:creationId xmlns:a16="http://schemas.microsoft.com/office/drawing/2014/main" id="{00000000-0008-0000-0300-000042010000}"/>
            </a:ext>
          </a:extLst>
        </xdr:cNvPr>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170946</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4" name="フローチャート : 判断 323">
          <a:extLst>
            <a:ext uri="{FF2B5EF4-FFF2-40B4-BE49-F238E27FC236}">
              <a16:creationId xmlns:a16="http://schemas.microsoft.com/office/drawing/2014/main" id="{00000000-0008-0000-0300-000044010000}"/>
            </a:ext>
          </a:extLst>
        </xdr:cNvPr>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154538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60973</xdr:rowOff>
    </xdr:from>
    <xdr:to>
      <xdr:col>24</xdr:col>
      <xdr:colOff>609600</xdr:colOff>
      <xdr:row>62</xdr:row>
      <xdr:rowOff>162573</xdr:rowOff>
    </xdr:to>
    <xdr:sp macro="" textlink="">
      <xdr:nvSpPr>
        <xdr:cNvPr id="331" name="円/楕円 330">
          <a:extLst>
            <a:ext uri="{FF2B5EF4-FFF2-40B4-BE49-F238E27FC236}">
              <a16:creationId xmlns:a16="http://schemas.microsoft.com/office/drawing/2014/main" id="{00000000-0008-0000-0300-00004B010000}"/>
            </a:ext>
          </a:extLst>
        </xdr:cNvPr>
        <xdr:cNvSpPr/>
      </xdr:nvSpPr>
      <xdr:spPr>
        <a:xfrm>
          <a:off x="16967200" y="1069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33050</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0662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27.79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37567</xdr:rowOff>
    </xdr:from>
    <xdr:to>
      <xdr:col>23</xdr:col>
      <xdr:colOff>457200</xdr:colOff>
      <xdr:row>62</xdr:row>
      <xdr:rowOff>139167</xdr:rowOff>
    </xdr:to>
    <xdr:sp macro="" textlink="">
      <xdr:nvSpPr>
        <xdr:cNvPr id="333" name="円/楕円 332">
          <a:extLst>
            <a:ext uri="{FF2B5EF4-FFF2-40B4-BE49-F238E27FC236}">
              <a16:creationId xmlns:a16="http://schemas.microsoft.com/office/drawing/2014/main" id="{00000000-0008-0000-0300-00004D010000}"/>
            </a:ext>
          </a:extLst>
        </xdr:cNvPr>
        <xdr:cNvSpPr/>
      </xdr:nvSpPr>
      <xdr:spPr>
        <a:xfrm>
          <a:off x="16129000" y="106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123944</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753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26.82</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46012</xdr:rowOff>
    </xdr:from>
    <xdr:to>
      <xdr:col>22</xdr:col>
      <xdr:colOff>254000</xdr:colOff>
      <xdr:row>62</xdr:row>
      <xdr:rowOff>147612</xdr:rowOff>
    </xdr:to>
    <xdr:sp macro="" textlink="">
      <xdr:nvSpPr>
        <xdr:cNvPr id="335" name="円/楕円 334">
          <a:extLst>
            <a:ext uri="{FF2B5EF4-FFF2-40B4-BE49-F238E27FC236}">
              <a16:creationId xmlns:a16="http://schemas.microsoft.com/office/drawing/2014/main" id="{00000000-0008-0000-0300-00004F010000}"/>
            </a:ext>
          </a:extLst>
        </xdr:cNvPr>
        <xdr:cNvSpPr/>
      </xdr:nvSpPr>
      <xdr:spPr>
        <a:xfrm>
          <a:off x="15240000" y="1067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132389</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76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27.17</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16091</xdr:rowOff>
    </xdr:from>
    <xdr:to>
      <xdr:col>21</xdr:col>
      <xdr:colOff>50800</xdr:colOff>
      <xdr:row>62</xdr:row>
      <xdr:rowOff>117691</xdr:rowOff>
    </xdr:to>
    <xdr:sp macro="" textlink="">
      <xdr:nvSpPr>
        <xdr:cNvPr id="337" name="円/楕円 336">
          <a:extLst>
            <a:ext uri="{FF2B5EF4-FFF2-40B4-BE49-F238E27FC236}">
              <a16:creationId xmlns:a16="http://schemas.microsoft.com/office/drawing/2014/main" id="{00000000-0008-0000-0300-000051010000}"/>
            </a:ext>
          </a:extLst>
        </xdr:cNvPr>
        <xdr:cNvSpPr/>
      </xdr:nvSpPr>
      <xdr:spPr>
        <a:xfrm>
          <a:off x="14351000" y="1064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102468</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073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25984</xdr:rowOff>
    </xdr:from>
    <xdr:to>
      <xdr:col>19</xdr:col>
      <xdr:colOff>533400</xdr:colOff>
      <xdr:row>62</xdr:row>
      <xdr:rowOff>127584</xdr:rowOff>
    </xdr:to>
    <xdr:sp macro="" textlink="">
      <xdr:nvSpPr>
        <xdr:cNvPr id="339" name="円/楕円 338">
          <a:extLst>
            <a:ext uri="{FF2B5EF4-FFF2-40B4-BE49-F238E27FC236}">
              <a16:creationId xmlns:a16="http://schemas.microsoft.com/office/drawing/2014/main" id="{00000000-0008-0000-0300-000053010000}"/>
            </a:ext>
          </a:extLst>
        </xdr:cNvPr>
        <xdr:cNvSpPr/>
      </xdr:nvSpPr>
      <xdr:spPr>
        <a:xfrm>
          <a:off x="13462000" y="1065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112361</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0742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20</a:t>
          </a:r>
          <a:r>
            <a:rPr kumimoji="1" lang="ja-JP" altLang="en-US" sz="1200">
              <a:latin typeface="ＭＳ Ｐゴシック"/>
            </a:rPr>
            <a:t>年度の</a:t>
          </a:r>
          <a:r>
            <a:rPr kumimoji="1" lang="en-US" altLang="ja-JP" sz="1200">
              <a:latin typeface="ＭＳ Ｐゴシック"/>
            </a:rPr>
            <a:t>17.6</a:t>
          </a:r>
          <a:r>
            <a:rPr kumimoji="1" lang="ja-JP" altLang="en-US" sz="1200">
              <a:latin typeface="ＭＳ Ｐゴシック"/>
            </a:rPr>
            <a:t>％をピークに前年度比減を継続している状況にある。後世へ負担を残さないよう、単年度において借入額が元金償還額を上回らないよう努めているところである。</a:t>
          </a:r>
          <a:endParaRPr kumimoji="1" lang="en-US" altLang="ja-JP" sz="1200">
            <a:latin typeface="ＭＳ Ｐゴシック"/>
          </a:endParaRPr>
        </a:p>
        <a:p>
          <a:r>
            <a:rPr kumimoji="1" lang="ja-JP" altLang="en-US" sz="1200">
              <a:latin typeface="ＭＳ Ｐゴシック"/>
            </a:rPr>
            <a:t>　近年、過疎・辺地対策事業等の有利債以外の償還が終了している要因が大きいが、財政難である状況において、住民サービスの維持のためには起債による財源確保が必須である。長期的なバランスを図るとともに、分母の多くを占める普通交付税に影響される数値であることから慎重な数値管理を行う必要がある。</a:t>
          </a:r>
          <a:endParaRPr kumimoji="1" lang="en-US" altLang="ja-JP" sz="1200">
            <a:latin typeface="ＭＳ Ｐゴシック"/>
          </a:endParaRPr>
        </a:p>
        <a:p>
          <a:endParaRPr kumimoji="1" lang="en-US" altLang="ja-JP" sz="12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85852</xdr:rowOff>
    </xdr:from>
    <xdr:to>
      <xdr:col>24</xdr:col>
      <xdr:colOff>558800</xdr:colOff>
      <xdr:row>41</xdr:row>
      <xdr:rowOff>105156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6179800" y="711530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37101</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3" name="フローチャート : 判断 372">
          <a:extLst>
            <a:ext uri="{FF2B5EF4-FFF2-40B4-BE49-F238E27FC236}">
              <a16:creationId xmlns:a16="http://schemas.microsoft.com/office/drawing/2014/main" id="{00000000-0008-0000-0300-000075010000}"/>
            </a:ext>
          </a:extLst>
        </xdr:cNvPr>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105156</xdr:rowOff>
    </xdr:from>
    <xdr:to>
      <xdr:col>23</xdr:col>
      <xdr:colOff>406400</xdr:colOff>
      <xdr:row>41</xdr:row>
      <xdr:rowOff>124460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5290800" y="713460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5" name="フローチャート : 判断 374">
          <a:extLst>
            <a:ext uri="{FF2B5EF4-FFF2-40B4-BE49-F238E27FC236}">
              <a16:creationId xmlns:a16="http://schemas.microsoft.com/office/drawing/2014/main" id="{00000000-0008-0000-0300-000077010000}"/>
            </a:ext>
          </a:extLst>
        </xdr:cNvPr>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151655</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124460</xdr:rowOff>
    </xdr:from>
    <xdr:to>
      <xdr:col>22</xdr:col>
      <xdr:colOff>203200</xdr:colOff>
      <xdr:row>42</xdr:row>
      <xdr:rowOff>20574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4401800" y="715391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78" name="フローチャート : 判断 377">
          <a:extLst>
            <a:ext uri="{FF2B5EF4-FFF2-40B4-BE49-F238E27FC236}">
              <a16:creationId xmlns:a16="http://schemas.microsoft.com/office/drawing/2014/main" id="{00000000-0008-0000-0300-00007A010000}"/>
            </a:ext>
          </a:extLst>
        </xdr:cNvPr>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20574</xdr:rowOff>
    </xdr:from>
    <xdr:to>
      <xdr:col>21</xdr:col>
      <xdr:colOff>0</xdr:colOff>
      <xdr:row>42</xdr:row>
      <xdr:rowOff>78486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3512800" y="722147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1" name="フローチャート : 判断 380">
          <a:extLst>
            <a:ext uri="{FF2B5EF4-FFF2-40B4-BE49-F238E27FC236}">
              <a16:creationId xmlns:a16="http://schemas.microsoft.com/office/drawing/2014/main" id="{00000000-0008-0000-0300-00007D010000}"/>
            </a:ext>
          </a:extLst>
        </xdr:cNvPr>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3" name="フローチャート : 判断 382">
          <a:extLst>
            <a:ext uri="{FF2B5EF4-FFF2-40B4-BE49-F238E27FC236}">
              <a16:creationId xmlns:a16="http://schemas.microsoft.com/office/drawing/2014/main" id="{00000000-0008-0000-0300-00007F010000}"/>
            </a:ext>
          </a:extLst>
        </xdr:cNvPr>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91203</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35052</xdr:rowOff>
    </xdr:from>
    <xdr:to>
      <xdr:col>24</xdr:col>
      <xdr:colOff>609600</xdr:colOff>
      <xdr:row>41</xdr:row>
      <xdr:rowOff>136652</xdr:rowOff>
    </xdr:to>
    <xdr:sp macro="" textlink="">
      <xdr:nvSpPr>
        <xdr:cNvPr id="390" name="円/楕円 389">
          <a:extLst>
            <a:ext uri="{FF2B5EF4-FFF2-40B4-BE49-F238E27FC236}">
              <a16:creationId xmlns:a16="http://schemas.microsoft.com/office/drawing/2014/main" id="{00000000-0008-0000-0300-000086010000}"/>
            </a:ext>
          </a:extLst>
        </xdr:cNvPr>
        <xdr:cNvSpPr/>
      </xdr:nvSpPr>
      <xdr:spPr>
        <a:xfrm>
          <a:off x="169672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7129</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703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54356</xdr:rowOff>
    </xdr:from>
    <xdr:to>
      <xdr:col>23</xdr:col>
      <xdr:colOff>457200</xdr:colOff>
      <xdr:row>41</xdr:row>
      <xdr:rowOff>155956</xdr:rowOff>
    </xdr:to>
    <xdr:sp macro="" textlink="">
      <xdr:nvSpPr>
        <xdr:cNvPr id="392" name="円/楕円 391">
          <a:extLst>
            <a:ext uri="{FF2B5EF4-FFF2-40B4-BE49-F238E27FC236}">
              <a16:creationId xmlns:a16="http://schemas.microsoft.com/office/drawing/2014/main" id="{00000000-0008-0000-0300-000088010000}"/>
            </a:ext>
          </a:extLst>
        </xdr:cNvPr>
        <xdr:cNvSpPr/>
      </xdr:nvSpPr>
      <xdr:spPr>
        <a:xfrm>
          <a:off x="16129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140733</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17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73660</xdr:rowOff>
    </xdr:from>
    <xdr:to>
      <xdr:col>22</xdr:col>
      <xdr:colOff>254000</xdr:colOff>
      <xdr:row>42</xdr:row>
      <xdr:rowOff>3810</xdr:rowOff>
    </xdr:to>
    <xdr:sp macro="" textlink="">
      <xdr:nvSpPr>
        <xdr:cNvPr id="394" name="円/楕円 393">
          <a:extLst>
            <a:ext uri="{FF2B5EF4-FFF2-40B4-BE49-F238E27FC236}">
              <a16:creationId xmlns:a16="http://schemas.microsoft.com/office/drawing/2014/main" id="{00000000-0008-0000-0300-00008A010000}"/>
            </a:ext>
          </a:extLst>
        </xdr:cNvPr>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160037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141224</xdr:rowOff>
    </xdr:from>
    <xdr:to>
      <xdr:col>21</xdr:col>
      <xdr:colOff>50800</xdr:colOff>
      <xdr:row>42</xdr:row>
      <xdr:rowOff>71374</xdr:rowOff>
    </xdr:to>
    <xdr:sp macro="" textlink="">
      <xdr:nvSpPr>
        <xdr:cNvPr id="396" name="円/楕円 395">
          <a:extLst>
            <a:ext uri="{FF2B5EF4-FFF2-40B4-BE49-F238E27FC236}">
              <a16:creationId xmlns:a16="http://schemas.microsoft.com/office/drawing/2014/main" id="{00000000-0008-0000-0300-00008C010000}"/>
            </a:ext>
          </a:extLst>
        </xdr:cNvPr>
        <xdr:cNvSpPr/>
      </xdr:nvSpPr>
      <xdr:spPr>
        <a:xfrm>
          <a:off x="14351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56151</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25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27686</xdr:rowOff>
    </xdr:from>
    <xdr:to>
      <xdr:col>19</xdr:col>
      <xdr:colOff>533400</xdr:colOff>
      <xdr:row>42</xdr:row>
      <xdr:rowOff>129286</xdr:rowOff>
    </xdr:to>
    <xdr:sp macro="" textlink="">
      <xdr:nvSpPr>
        <xdr:cNvPr id="398" name="円/楕円 397">
          <a:extLst>
            <a:ext uri="{FF2B5EF4-FFF2-40B4-BE49-F238E27FC236}">
              <a16:creationId xmlns:a16="http://schemas.microsoft.com/office/drawing/2014/main" id="{00000000-0008-0000-0300-00008E010000}"/>
            </a:ext>
          </a:extLst>
        </xdr:cNvPr>
        <xdr:cNvSpPr/>
      </xdr:nvSpPr>
      <xdr:spPr>
        <a:xfrm>
          <a:off x="13462000" y="72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114063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31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20</a:t>
          </a:r>
          <a:r>
            <a:rPr kumimoji="1" lang="ja-JP" altLang="en-US" sz="1200">
              <a:latin typeface="ＭＳ Ｐゴシック"/>
            </a:rPr>
            <a:t>年度から当該数値は無しとなっている。</a:t>
          </a:r>
          <a:endParaRPr kumimoji="1" lang="en-US" altLang="ja-JP" sz="1200">
            <a:latin typeface="ＭＳ Ｐゴシック"/>
          </a:endParaRPr>
        </a:p>
        <a:p>
          <a:r>
            <a:rPr kumimoji="1" lang="ja-JP" altLang="en-US" sz="1200">
              <a:latin typeface="ＭＳ Ｐゴシック"/>
            </a:rPr>
            <a:t>　地方債残高は、年々減少しており、基金残高においては積み増しを継続している状況である。マイナス要因が減少し、プラス要因が</a:t>
          </a:r>
          <a:r>
            <a:rPr kumimoji="1" lang="ja-JP" altLang="en-US" sz="1100">
              <a:latin typeface="ＭＳ Ｐゴシック"/>
            </a:rPr>
            <a:t>それ</a:t>
          </a:r>
          <a:r>
            <a:rPr kumimoji="1" lang="ja-JP" altLang="en-US" sz="1200">
              <a:latin typeface="ＭＳ Ｐゴシック"/>
            </a:rPr>
            <a:t>を上回る状態を今後も維持する。</a:t>
          </a:r>
          <a:endParaRPr kumimoji="1" lang="en-US" altLang="ja-JP" sz="12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6" name="フローチャート : 判断 435">
          <a:extLst>
            <a:ext uri="{FF2B5EF4-FFF2-40B4-BE49-F238E27FC236}">
              <a16:creationId xmlns:a16="http://schemas.microsoft.com/office/drawing/2014/main" id="{00000000-0008-0000-0300-0000B4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7" name="フローチャート : 判断 436">
          <a:extLst>
            <a:ext uri="{FF2B5EF4-FFF2-40B4-BE49-F238E27FC236}">
              <a16:creationId xmlns:a16="http://schemas.microsoft.com/office/drawing/2014/main" id="{00000000-0008-0000-0300-0000B5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39" name="フローチャート : 判断 438">
          <a:extLst>
            <a:ext uri="{FF2B5EF4-FFF2-40B4-BE49-F238E27FC236}">
              <a16:creationId xmlns:a16="http://schemas.microsoft.com/office/drawing/2014/main" id="{00000000-0008-0000-0300-0000B7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1" name="フローチャート : 判断 440">
          <a:extLst>
            <a:ext uri="{FF2B5EF4-FFF2-40B4-BE49-F238E27FC236}">
              <a16:creationId xmlns:a16="http://schemas.microsoft.com/office/drawing/2014/main" id="{00000000-0008-0000-0300-0000B9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3" name="フローチャート : 判断 442">
          <a:extLst>
            <a:ext uri="{FF2B5EF4-FFF2-40B4-BE49-F238E27FC236}">
              <a16:creationId xmlns:a16="http://schemas.microsoft.com/office/drawing/2014/main" id="{00000000-0008-0000-0300-0000BB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宮崎県諸塚村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1,835
1,830
187.56
3,733,969
3,539,205
108,665
2,019,583
2,863,754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他の経費の増加も影響しているもの、類似団体平均値と比較し、</a:t>
          </a:r>
          <a:r>
            <a:rPr kumimoji="1" lang="en-US" altLang="ja-JP" sz="1200">
              <a:latin typeface="ＭＳ Ｐゴシック"/>
            </a:rPr>
            <a:t>4.6</a:t>
          </a:r>
          <a:r>
            <a:rPr kumimoji="1" lang="ja-JP" altLang="en-US" sz="1200">
              <a:latin typeface="ＭＳ Ｐゴシック"/>
            </a:rPr>
            <a:t>ポイント下回り、近年最も低い数値となった。</a:t>
          </a:r>
          <a:endParaRPr kumimoji="1" lang="en-US" altLang="ja-JP" sz="1200">
            <a:latin typeface="ＭＳ Ｐゴシック"/>
          </a:endParaRPr>
        </a:p>
        <a:p>
          <a:r>
            <a:rPr kumimoji="1" lang="ja-JP" altLang="en-US" sz="1200">
              <a:latin typeface="ＭＳ Ｐゴシック"/>
            </a:rPr>
            <a:t>　原則として国の給与基準に準じて管理を行い抑制に努めているが、人口当たりの定員数は高い数値となっている。</a:t>
          </a:r>
          <a:endParaRPr kumimoji="1" lang="en-US" altLang="ja-JP" sz="1200">
            <a:latin typeface="ＭＳ Ｐゴシック"/>
          </a:endParaRPr>
        </a:p>
        <a:p>
          <a:r>
            <a:rPr kumimoji="1" lang="ja-JP" altLang="en-US" sz="1200">
              <a:latin typeface="ＭＳ Ｐゴシック"/>
            </a:rPr>
            <a:t>　余剰を無くし、退職者補充若しくは減数での採用に心がけているものの近年の多様なニーズに対し、サービスの低下を招かないよう適正管理に努めるものである。</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120142</xdr:rowOff>
    </xdr:from>
    <xdr:to>
      <xdr:col>7</xdr:col>
      <xdr:colOff>15875</xdr:colOff>
      <xdr:row>35</xdr:row>
      <xdr:rowOff>143002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208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80281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143002</xdr:rowOff>
    </xdr:from>
    <xdr:to>
      <xdr:col>5</xdr:col>
      <xdr:colOff>549275</xdr:colOff>
      <xdr:row>36</xdr:row>
      <xdr:rowOff>30988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437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18559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170434</xdr:rowOff>
    </xdr:from>
    <xdr:to>
      <xdr:col>4</xdr:col>
      <xdr:colOff>346075</xdr:colOff>
      <xdr:row>36</xdr:row>
      <xdr:rowOff>30988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711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a:extLst>
            <a:ext uri="{FF2B5EF4-FFF2-40B4-BE49-F238E27FC236}">
              <a16:creationId xmlns:a16="http://schemas.microsoft.com/office/drawing/2014/main" id="{00000000-0008-0000-0400-000047000000}"/>
            </a:ext>
          </a:extLst>
        </xdr:cNvPr>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45991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170434</xdr:rowOff>
    </xdr:from>
    <xdr:to>
      <xdr:col>3</xdr:col>
      <xdr:colOff>142875</xdr:colOff>
      <xdr:row>36</xdr:row>
      <xdr:rowOff>21844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711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a:extLst>
            <a:ext uri="{FF2B5EF4-FFF2-40B4-BE49-F238E27FC236}">
              <a16:creationId xmlns:a16="http://schemas.microsoft.com/office/drawing/2014/main" id="{00000000-0008-0000-0400-00004A000000}"/>
            </a:ext>
          </a:extLst>
        </xdr:cNvPr>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167149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69342</xdr:rowOff>
    </xdr:from>
    <xdr:to>
      <xdr:col>7</xdr:col>
      <xdr:colOff>66675</xdr:colOff>
      <xdr:row>35</xdr:row>
      <xdr:rowOff>170942</xdr:rowOff>
    </xdr:to>
    <xdr:sp macro="" textlink="">
      <xdr:nvSpPr>
        <xdr:cNvPr id="83" name="円/楕円 82">
          <a:extLst>
            <a:ext uri="{FF2B5EF4-FFF2-40B4-BE49-F238E27FC236}">
              <a16:creationId xmlns:a16="http://schemas.microsoft.com/office/drawing/2014/main" id="{00000000-0008-0000-0400-000053000000}"/>
            </a:ext>
          </a:extLst>
        </xdr:cNvPr>
        <xdr:cNvSpPr/>
      </xdr:nvSpPr>
      <xdr:spPr>
        <a:xfrm>
          <a:off x="4775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85869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92202</xdr:rowOff>
    </xdr:from>
    <xdr:to>
      <xdr:col>5</xdr:col>
      <xdr:colOff>600075</xdr:colOff>
      <xdr:row>36</xdr:row>
      <xdr:rowOff>22352</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3937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32529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151638</xdr:rowOff>
    </xdr:from>
    <xdr:to>
      <xdr:col>4</xdr:col>
      <xdr:colOff>396875</xdr:colOff>
      <xdr:row>36</xdr:row>
      <xdr:rowOff>81788</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048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91965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119634</xdr:rowOff>
    </xdr:from>
    <xdr:to>
      <xdr:col>3</xdr:col>
      <xdr:colOff>193675</xdr:colOff>
      <xdr:row>36</xdr:row>
      <xdr:rowOff>49784</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2159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59961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142494</xdr:rowOff>
    </xdr:from>
    <xdr:to>
      <xdr:col>1</xdr:col>
      <xdr:colOff>676275</xdr:colOff>
      <xdr:row>36</xdr:row>
      <xdr:rowOff>72644</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1270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82821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物件費においては、例年類似団体平均値より高い数値となっており、且つ増加傾向にある。</a:t>
          </a:r>
          <a:endParaRPr kumimoji="1" lang="en-US" altLang="ja-JP" sz="1200">
            <a:latin typeface="ＭＳ Ｐゴシック"/>
          </a:endParaRPr>
        </a:p>
        <a:p>
          <a:r>
            <a:rPr kumimoji="1" lang="ja-JP" altLang="en-US" sz="1200">
              <a:latin typeface="ＭＳ Ｐゴシック"/>
            </a:rPr>
            <a:t>　今回は類似団体平均値が増となり、本村数値は前年度同数値となる結果となった。しかしながら、電算システム導入や臨時雇用賃金などの外部委託経費が増加傾向に有り、今後も構成比率は増となることが予想される。</a:t>
          </a:r>
          <a:endParaRPr kumimoji="1" lang="en-US" altLang="ja-JP" sz="1200">
            <a:latin typeface="ＭＳ Ｐゴシック"/>
          </a:endParaRPr>
        </a:p>
        <a:p>
          <a:r>
            <a:rPr kumimoji="1" lang="ja-JP" altLang="en-US" sz="1200">
              <a:latin typeface="ＭＳ Ｐゴシック"/>
            </a:rPr>
            <a:t>　特に今後はコスト削減を図り、物件費による財政圧迫の対策を全庁あげて取り組むこととしている。</a:t>
          </a: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130810</xdr:rowOff>
    </xdr:from>
    <xdr:to>
      <xdr:col>24</xdr:col>
      <xdr:colOff>31750</xdr:colOff>
      <xdr:row>17</xdr:row>
      <xdr:rowOff>130810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45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153687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2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a:extLst>
            <a:ext uri="{FF2B5EF4-FFF2-40B4-BE49-F238E27FC236}">
              <a16:creationId xmlns:a16="http://schemas.microsoft.com/office/drawing/2014/main" id="{00000000-0008-0000-0400-00007F000000}"/>
            </a:ext>
          </a:extLst>
        </xdr:cNvPr>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100330</xdr:rowOff>
    </xdr:from>
    <xdr:to>
      <xdr:col>22</xdr:col>
      <xdr:colOff>565150</xdr:colOff>
      <xdr:row>17</xdr:row>
      <xdr:rowOff>130810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014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1270</xdr:rowOff>
    </xdr:from>
    <xdr:to>
      <xdr:col>21</xdr:col>
      <xdr:colOff>361950</xdr:colOff>
      <xdr:row>17</xdr:row>
      <xdr:rowOff>100330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9159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a:extLst>
            <a:ext uri="{FF2B5EF4-FFF2-40B4-BE49-F238E27FC236}">
              <a16:creationId xmlns:a16="http://schemas.microsoft.com/office/drawing/2014/main" id="{00000000-0008-0000-0400-000084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54627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111760</xdr:rowOff>
    </xdr:from>
    <xdr:to>
      <xdr:col>20</xdr:col>
      <xdr:colOff>158750</xdr:colOff>
      <xdr:row>17</xdr:row>
      <xdr:rowOff>1270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54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a:extLst>
            <a:ext uri="{FF2B5EF4-FFF2-40B4-BE49-F238E27FC236}">
              <a16:creationId xmlns:a16="http://schemas.microsoft.com/office/drawing/2014/main" id="{00000000-0008-0000-0400-000087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104157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80010</xdr:rowOff>
    </xdr:from>
    <xdr:to>
      <xdr:col>24</xdr:col>
      <xdr:colOff>82550</xdr:colOff>
      <xdr:row>18</xdr:row>
      <xdr:rowOff>10160</xdr:rowOff>
    </xdr:to>
    <xdr:sp macro="" textlink="">
      <xdr:nvSpPr>
        <xdr:cNvPr id="144" name="円/楕円 143">
          <a:extLst>
            <a:ext uri="{FF2B5EF4-FFF2-40B4-BE49-F238E27FC236}">
              <a16:creationId xmlns:a16="http://schemas.microsoft.com/office/drawing/2014/main" id="{00000000-0008-0000-0400-000090000000}"/>
            </a:ext>
          </a:extLst>
        </xdr:cNvPr>
        <xdr:cNvSpPr/>
      </xdr:nvSpPr>
      <xdr:spPr>
        <a:xfrm>
          <a:off x="164592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52087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80010</xdr:rowOff>
    </xdr:from>
    <xdr:to>
      <xdr:col>22</xdr:col>
      <xdr:colOff>615950</xdr:colOff>
      <xdr:row>18</xdr:row>
      <xdr:rowOff>10160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5621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166387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8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49530</xdr:rowOff>
    </xdr:from>
    <xdr:to>
      <xdr:col>21</xdr:col>
      <xdr:colOff>412750</xdr:colOff>
      <xdr:row>17</xdr:row>
      <xdr:rowOff>151130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4732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135907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121920</xdr:rowOff>
    </xdr:from>
    <xdr:to>
      <xdr:col>20</xdr:col>
      <xdr:colOff>209550</xdr:colOff>
      <xdr:row>17</xdr:row>
      <xdr:rowOff>52070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36847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60960</xdr:rowOff>
    </xdr:from>
    <xdr:to>
      <xdr:col>19</xdr:col>
      <xdr:colOff>6350</xdr:colOff>
      <xdr:row>16</xdr:row>
      <xdr:rowOff>162560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2954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147337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類似団体平均数値が伸びているにもかかわらず、横ばい傾向となっているが、財政規模の影響であると思われ、特に今後を注視すべき経費である。現在</a:t>
          </a:r>
          <a:r>
            <a:rPr kumimoji="1" lang="en-US" altLang="ja-JP" sz="1200">
              <a:latin typeface="ＭＳ Ｐゴシック"/>
            </a:rPr>
            <a:t>65</a:t>
          </a:r>
          <a:r>
            <a:rPr kumimoji="1" lang="ja-JP" altLang="en-US" sz="1200">
              <a:latin typeface="ＭＳ Ｐゴシック"/>
            </a:rPr>
            <a:t>歳以上の高齢者比率は</a:t>
          </a:r>
          <a:r>
            <a:rPr kumimoji="1" lang="en-US" altLang="ja-JP" sz="1200">
              <a:latin typeface="ＭＳ Ｐゴシック"/>
            </a:rPr>
            <a:t>41.7</a:t>
          </a:r>
          <a:r>
            <a:rPr kumimoji="1" lang="ja-JP" altLang="en-US" sz="1200">
              <a:latin typeface="ＭＳ Ｐゴシック"/>
            </a:rPr>
            <a:t>％と高い数値となっており、高齢者扶助に加え、子育て及び障がい者扶助費経費等と増加が予想される。</a:t>
          </a:r>
          <a:endParaRPr kumimoji="1" lang="en-US" altLang="ja-JP" sz="1200">
            <a:latin typeface="ＭＳ Ｐゴシック"/>
          </a:endParaRPr>
        </a:p>
        <a:p>
          <a:r>
            <a:rPr kumimoji="1" lang="ja-JP" altLang="en-US" sz="1200">
              <a:latin typeface="ＭＳ Ｐゴシック"/>
            </a:rPr>
            <a:t>　今後、現状の経常収支比率を維持するよう長期的な計画</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で扶助費を抑える施策の展開が必要となる。</a:t>
          </a:r>
          <a:endParaRPr kumimoji="1" lang="ja-JP" altLang="en-US" sz="12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54</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3853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146249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404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a:extLst>
            <a:ext uri="{FF2B5EF4-FFF2-40B4-BE49-F238E27FC236}">
              <a16:creationId xmlns:a16="http://schemas.microsoft.com/office/drawing/2014/main" id="{00000000-0008-0000-0400-0000BD000000}"/>
            </a:ext>
          </a:extLst>
        </xdr:cNvPr>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54</xdr:row>
      <xdr:rowOff>159657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385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a:extLst>
            <a:ext uri="{FF2B5EF4-FFF2-40B4-BE49-F238E27FC236}">
              <a16:creationId xmlns:a16="http://schemas.microsoft.com/office/drawing/2014/main" id="{00000000-0008-0000-0400-0000BF000000}"/>
            </a:ext>
          </a:extLst>
        </xdr:cNvPr>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61685</xdr:rowOff>
    </xdr:from>
    <xdr:to>
      <xdr:col>4</xdr:col>
      <xdr:colOff>346075</xdr:colOff>
      <xdr:row>54</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319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61685</xdr:rowOff>
    </xdr:from>
    <xdr:to>
      <xdr:col>3</xdr:col>
      <xdr:colOff>142875</xdr:colOff>
      <xdr:row>54</xdr:row>
      <xdr:rowOff>94343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a:extLst>
            <a:ext uri="{FF2B5EF4-FFF2-40B4-BE49-F238E27FC236}">
              <a16:creationId xmlns:a16="http://schemas.microsoft.com/office/drawing/2014/main" id="{00000000-0008-0000-0400-0000C5000000}"/>
            </a:ext>
          </a:extLst>
        </xdr:cNvPr>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a:extLst>
            <a:ext uri="{FF2B5EF4-FFF2-40B4-BE49-F238E27FC236}">
              <a16:creationId xmlns:a16="http://schemas.microsoft.com/office/drawing/2014/main" id="{00000000-0008-0000-0400-0000C7000000}"/>
            </a:ext>
          </a:extLst>
        </xdr:cNvPr>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6" name="円/楕円 205">
          <a:extLst>
            <a:ext uri="{FF2B5EF4-FFF2-40B4-BE49-F238E27FC236}">
              <a16:creationId xmlns:a16="http://schemas.microsoft.com/office/drawing/2014/main" id="{00000000-0008-0000-0400-0000CE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108857</xdr:rowOff>
    </xdr:from>
    <xdr:to>
      <xdr:col>5</xdr:col>
      <xdr:colOff>600075</xdr:colOff>
      <xdr:row>55</xdr:row>
      <xdr:rowOff>39007</xdr:rowOff>
    </xdr:to>
    <xdr:sp macro="" textlink="">
      <xdr:nvSpPr>
        <xdr:cNvPr id="208" name="円/楕円 207">
          <a:extLst>
            <a:ext uri="{FF2B5EF4-FFF2-40B4-BE49-F238E27FC236}">
              <a16:creationId xmlns:a16="http://schemas.microsoft.com/office/drawing/2014/main" id="{00000000-0008-0000-0400-0000D0000000}"/>
            </a:ext>
          </a:extLst>
        </xdr:cNvPr>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49184</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10" name="円/楕円 209">
          <a:extLst>
            <a:ext uri="{FF2B5EF4-FFF2-40B4-BE49-F238E27FC236}">
              <a16:creationId xmlns:a16="http://schemas.microsoft.com/office/drawing/2014/main" id="{00000000-0008-0000-0400-0000D2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xdr:rowOff>
    </xdr:from>
    <xdr:to>
      <xdr:col>3</xdr:col>
      <xdr:colOff>193675</xdr:colOff>
      <xdr:row>54</xdr:row>
      <xdr:rowOff>112485</xdr:rowOff>
    </xdr:to>
    <xdr:sp macro="" textlink="">
      <xdr:nvSpPr>
        <xdr:cNvPr id="212" name="円/楕円 211">
          <a:extLst>
            <a:ext uri="{FF2B5EF4-FFF2-40B4-BE49-F238E27FC236}">
              <a16:creationId xmlns:a16="http://schemas.microsoft.com/office/drawing/2014/main" id="{00000000-0008-0000-0400-0000D4000000}"/>
            </a:ext>
          </a:extLst>
        </xdr:cNvPr>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122662</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14" name="円/楕円 213">
          <a:extLst>
            <a:ext uri="{FF2B5EF4-FFF2-40B4-BE49-F238E27FC236}">
              <a16:creationId xmlns:a16="http://schemas.microsoft.com/office/drawing/2014/main" id="{00000000-0008-0000-0400-0000D6000000}"/>
            </a:ext>
          </a:extLst>
        </xdr:cNvPr>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27</a:t>
          </a:r>
          <a:r>
            <a:rPr kumimoji="1" lang="ja-JP" altLang="en-US" sz="1200">
              <a:latin typeface="ＭＳ Ｐゴシック"/>
            </a:rPr>
            <a:t>年度から変動が大きく、類似団体平均値と比較しても数値の差が高くなっている。</a:t>
          </a:r>
          <a:endParaRPr kumimoji="1" lang="en-US" altLang="ja-JP" sz="1200">
            <a:latin typeface="ＭＳ Ｐゴシック"/>
          </a:endParaRPr>
        </a:p>
        <a:p>
          <a:r>
            <a:rPr kumimoji="1" lang="ja-JP" altLang="en-US" sz="1200">
              <a:latin typeface="ＭＳ Ｐゴシック"/>
            </a:rPr>
            <a:t>　これは、診療所建設における公債費の償還が発生し、繰入金が増額となったことが大きな要因となっている。また、他の特別会計においても増加傾向にあり、特に下水・簡水事業においては公営企業の健全化計画を策定し、経営対策を図るものとする。</a:t>
          </a:r>
        </a:p>
      </xdr:txBody>
    </xdr:sp>
    <xdr:clientData/>
  </xdr:twoCellAnchor>
  <xdr:oneCellAnchor>
    <xdr:from>
      <xdr:col>18</xdr:col>
      <xdr:colOff>44450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24130</xdr:rowOff>
    </xdr:from>
    <xdr:to>
      <xdr:col>24</xdr:col>
      <xdr:colOff>31750</xdr:colOff>
      <xdr:row>57</xdr:row>
      <xdr:rowOff>51562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7967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24147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a:extLst>
            <a:ext uri="{FF2B5EF4-FFF2-40B4-BE49-F238E27FC236}">
              <a16:creationId xmlns:a16="http://schemas.microsoft.com/office/drawing/2014/main" id="{00000000-0008-0000-0400-0000F7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30988</xdr:rowOff>
    </xdr:from>
    <xdr:to>
      <xdr:col>22</xdr:col>
      <xdr:colOff>565150</xdr:colOff>
      <xdr:row>57</xdr:row>
      <xdr:rowOff>51562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63218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a:extLst>
            <a:ext uri="{FF2B5EF4-FFF2-40B4-BE49-F238E27FC236}">
              <a16:creationId xmlns:a16="http://schemas.microsoft.com/office/drawing/2014/main" id="{00000000-0008-0000-0400-0000F9000000}"/>
            </a:ext>
          </a:extLst>
        </xdr:cNvPr>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30988</xdr:rowOff>
    </xdr:from>
    <xdr:to>
      <xdr:col>21</xdr:col>
      <xdr:colOff>361950</xdr:colOff>
      <xdr:row>56</xdr:row>
      <xdr:rowOff>145288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63218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a:extLst>
            <a:ext uri="{FF2B5EF4-FFF2-40B4-BE49-F238E27FC236}">
              <a16:creationId xmlns:a16="http://schemas.microsoft.com/office/drawing/2014/main" id="{00000000-0008-0000-0400-0000FC000000}"/>
            </a:ext>
          </a:extLst>
        </xdr:cNvPr>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145288</xdr:rowOff>
    </xdr:from>
    <xdr:to>
      <xdr:col>20</xdr:col>
      <xdr:colOff>158750</xdr:colOff>
      <xdr:row>57</xdr:row>
      <xdr:rowOff>88138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74648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a:extLst>
            <a:ext uri="{FF2B5EF4-FFF2-40B4-BE49-F238E27FC236}">
              <a16:creationId xmlns:a16="http://schemas.microsoft.com/office/drawing/2014/main" id="{00000000-0008-0000-0400-000001010000}"/>
            </a:ext>
          </a:extLst>
        </xdr:cNvPr>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64" name="円/楕円 263">
          <a:extLst>
            <a:ext uri="{FF2B5EF4-FFF2-40B4-BE49-F238E27FC236}">
              <a16:creationId xmlns:a16="http://schemas.microsoft.com/office/drawing/2014/main" id="{00000000-0008-0000-0400-000008010000}"/>
            </a:ext>
          </a:extLst>
        </xdr:cNvPr>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116857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762</xdr:rowOff>
    </xdr:from>
    <xdr:to>
      <xdr:col>22</xdr:col>
      <xdr:colOff>615950</xdr:colOff>
      <xdr:row>57</xdr:row>
      <xdr:rowOff>102362</xdr:rowOff>
    </xdr:to>
    <xdr:sp macro="" textlink="">
      <xdr:nvSpPr>
        <xdr:cNvPr id="266" name="円/楕円 265">
          <a:extLst>
            <a:ext uri="{FF2B5EF4-FFF2-40B4-BE49-F238E27FC236}">
              <a16:creationId xmlns:a16="http://schemas.microsoft.com/office/drawing/2014/main" id="{00000000-0008-0000-0400-00000A010000}"/>
            </a:ext>
          </a:extLst>
        </xdr:cNvPr>
        <xdr:cNvSpPr/>
      </xdr:nvSpPr>
      <xdr:spPr>
        <a:xfrm>
          <a:off x="15621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87139</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151638</xdr:rowOff>
    </xdr:from>
    <xdr:to>
      <xdr:col>21</xdr:col>
      <xdr:colOff>412750</xdr:colOff>
      <xdr:row>56</xdr:row>
      <xdr:rowOff>81788</xdr:rowOff>
    </xdr:to>
    <xdr:sp macro="" textlink="">
      <xdr:nvSpPr>
        <xdr:cNvPr id="268" name="円/楕円 267">
          <a:extLst>
            <a:ext uri="{FF2B5EF4-FFF2-40B4-BE49-F238E27FC236}">
              <a16:creationId xmlns:a16="http://schemas.microsoft.com/office/drawing/2014/main" id="{00000000-0008-0000-0400-00000C010000}"/>
            </a:ext>
          </a:extLst>
        </xdr:cNvPr>
        <xdr:cNvSpPr/>
      </xdr:nvSpPr>
      <xdr:spPr>
        <a:xfrm>
          <a:off x="14732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91965</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94488</xdr:rowOff>
    </xdr:from>
    <xdr:to>
      <xdr:col>20</xdr:col>
      <xdr:colOff>209550</xdr:colOff>
      <xdr:row>57</xdr:row>
      <xdr:rowOff>24638</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3843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9415</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37338</xdr:rowOff>
    </xdr:from>
    <xdr:to>
      <xdr:col>19</xdr:col>
      <xdr:colOff>6350</xdr:colOff>
      <xdr:row>57</xdr:row>
      <xdr:rowOff>138938</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2954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123715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ほぼ横ばいの傾向に有り、類似団体平均値と併行して推移している。補助費等については、産業等生産基盤への助成経費がほとんどを占め、その他経費を考慮しても経済情勢による施策に大きく左右される。今後も基盤弱体化の防止を図ることから数値の伸びが予想されるが、特定財源を積極的に活用し、また、費用対効果を常に検証しながら見直しの検討も行い、適正な住民サービスに努めることとする。</a:t>
          </a:r>
          <a:endParaRPr kumimoji="1" lang="en-US" altLang="ja-JP" sz="12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xdr:rowOff>
    </xdr:from>
    <xdr:to>
      <xdr:col>24</xdr:col>
      <xdr:colOff>31750</xdr:colOff>
      <xdr:row>36</xdr:row>
      <xdr:rowOff>12700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184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a:extLst>
            <a:ext uri="{FF2B5EF4-FFF2-40B4-BE49-F238E27FC236}">
              <a16:creationId xmlns:a16="http://schemas.microsoft.com/office/drawing/2014/main" id="{00000000-0008-0000-0400-000031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129286</xdr:rowOff>
    </xdr:from>
    <xdr:to>
      <xdr:col>22</xdr:col>
      <xdr:colOff>565150</xdr:colOff>
      <xdr:row>36</xdr:row>
      <xdr:rowOff>12700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1300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a:extLst>
            <a:ext uri="{FF2B5EF4-FFF2-40B4-BE49-F238E27FC236}">
              <a16:creationId xmlns:a16="http://schemas.microsoft.com/office/drawing/2014/main" id="{00000000-0008-0000-0400-000033010000}"/>
            </a:ext>
          </a:extLst>
        </xdr:cNvPr>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124714</xdr:rowOff>
    </xdr:from>
    <xdr:to>
      <xdr:col>21</xdr:col>
      <xdr:colOff>361950</xdr:colOff>
      <xdr:row>35</xdr:row>
      <xdr:rowOff>129286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1254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a:extLst>
            <a:ext uri="{FF2B5EF4-FFF2-40B4-BE49-F238E27FC236}">
              <a16:creationId xmlns:a16="http://schemas.microsoft.com/office/drawing/2014/main" id="{00000000-0008-0000-0400-000036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124714</xdr:rowOff>
    </xdr:from>
    <xdr:to>
      <xdr:col>20</xdr:col>
      <xdr:colOff>158750</xdr:colOff>
      <xdr:row>35</xdr:row>
      <xdr:rowOff>143002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1254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22" name="円/楕円 321">
          <a:extLst>
            <a:ext uri="{FF2B5EF4-FFF2-40B4-BE49-F238E27FC236}">
              <a16:creationId xmlns:a16="http://schemas.microsoft.com/office/drawing/2014/main" id="{00000000-0008-0000-0400-000042010000}"/>
            </a:ext>
          </a:extLst>
        </xdr:cNvPr>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149877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133350</xdr:rowOff>
    </xdr:from>
    <xdr:to>
      <xdr:col>22</xdr:col>
      <xdr:colOff>615950</xdr:colOff>
      <xdr:row>36</xdr:row>
      <xdr:rowOff>63500</xdr:rowOff>
    </xdr:to>
    <xdr:sp macro="" textlink="">
      <xdr:nvSpPr>
        <xdr:cNvPr id="324" name="円/楕円 323">
          <a:extLst>
            <a:ext uri="{FF2B5EF4-FFF2-40B4-BE49-F238E27FC236}">
              <a16:creationId xmlns:a16="http://schemas.microsoft.com/office/drawing/2014/main" id="{00000000-0008-0000-0400-000044010000}"/>
            </a:ext>
          </a:extLst>
        </xdr:cNvPr>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73677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78486</xdr:rowOff>
    </xdr:from>
    <xdr:to>
      <xdr:col>21</xdr:col>
      <xdr:colOff>412750</xdr:colOff>
      <xdr:row>36</xdr:row>
      <xdr:rowOff>8636</xdr:rowOff>
    </xdr:to>
    <xdr:sp macro="" textlink="">
      <xdr:nvSpPr>
        <xdr:cNvPr id="326" name="円/楕円 325">
          <a:extLst>
            <a:ext uri="{FF2B5EF4-FFF2-40B4-BE49-F238E27FC236}">
              <a16:creationId xmlns:a16="http://schemas.microsoft.com/office/drawing/2014/main" id="{00000000-0008-0000-0400-000046010000}"/>
            </a:ext>
          </a:extLst>
        </xdr:cNvPr>
        <xdr:cNvSpPr/>
      </xdr:nvSpPr>
      <xdr:spPr>
        <a:xfrm>
          <a:off x="14732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18813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73914</xdr:rowOff>
    </xdr:from>
    <xdr:to>
      <xdr:col>20</xdr:col>
      <xdr:colOff>209550</xdr:colOff>
      <xdr:row>36</xdr:row>
      <xdr:rowOff>4064</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3843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14241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92202</xdr:rowOff>
    </xdr:from>
    <xdr:to>
      <xdr:col>19</xdr:col>
      <xdr:colOff>6350</xdr:colOff>
      <xdr:row>36</xdr:row>
      <xdr:rowOff>22352</xdr:rowOff>
    </xdr:to>
    <xdr:sp macro="" textlink="">
      <xdr:nvSpPr>
        <xdr:cNvPr id="330" name="円/楕円 329">
          <a:extLst>
            <a:ext uri="{FF2B5EF4-FFF2-40B4-BE49-F238E27FC236}">
              <a16:creationId xmlns:a16="http://schemas.microsoft.com/office/drawing/2014/main" id="{00000000-0008-0000-0400-00004A010000}"/>
            </a:ext>
          </a:extLst>
        </xdr:cNvPr>
        <xdr:cNvSpPr/>
      </xdr:nvSpPr>
      <xdr:spPr>
        <a:xfrm>
          <a:off x="12954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32529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類似団体平均値より高い数値となっているが、年々低下しており、平成</a:t>
          </a:r>
          <a:r>
            <a:rPr kumimoji="1" lang="en-US" altLang="ja-JP" sz="1200">
              <a:latin typeface="ＭＳ Ｐゴシック"/>
            </a:rPr>
            <a:t>24</a:t>
          </a:r>
          <a:r>
            <a:rPr kumimoji="1" lang="ja-JP" altLang="en-US" sz="1200">
              <a:latin typeface="ＭＳ Ｐゴシック"/>
            </a:rPr>
            <a:t>年度と比較し、</a:t>
          </a:r>
          <a:r>
            <a:rPr kumimoji="1" lang="en-US" altLang="ja-JP" sz="1200">
              <a:latin typeface="ＭＳ Ｐゴシック"/>
            </a:rPr>
            <a:t>2.8</a:t>
          </a:r>
          <a:r>
            <a:rPr kumimoji="1" lang="ja-JP" altLang="en-US" sz="1200">
              <a:latin typeface="ＭＳ Ｐゴシック"/>
            </a:rPr>
            <a:t>ポイント減少した。</a:t>
          </a:r>
          <a:endParaRPr kumimoji="1" lang="en-US" altLang="ja-JP" sz="1200">
            <a:latin typeface="ＭＳ Ｐゴシック"/>
          </a:endParaRPr>
        </a:p>
        <a:p>
          <a:r>
            <a:rPr kumimoji="1" lang="ja-JP" altLang="en-US" sz="1200">
              <a:latin typeface="ＭＳ Ｐゴシック"/>
            </a:rPr>
            <a:t>　近年は単年度における起債発行を元金償還額を超えないようにする方針から公債費が抑えられ、併せて過去の有利な地方債以外の償還が終了時期を迎えている。</a:t>
          </a:r>
          <a:endParaRPr kumimoji="1" lang="en-US" altLang="ja-JP" sz="1200">
            <a:latin typeface="ＭＳ Ｐゴシック"/>
          </a:endParaRPr>
        </a:p>
        <a:p>
          <a:r>
            <a:rPr kumimoji="1" lang="ja-JP" altLang="en-US" sz="1200">
              <a:latin typeface="ＭＳ Ｐゴシック"/>
            </a:rPr>
            <a:t>　元金の償還は平成</a:t>
          </a:r>
          <a:r>
            <a:rPr kumimoji="1" lang="en-US" altLang="ja-JP" sz="1200">
              <a:latin typeface="ＭＳ Ｐゴシック"/>
            </a:rPr>
            <a:t>15</a:t>
          </a:r>
          <a:r>
            <a:rPr kumimoji="1" lang="ja-JP" altLang="en-US" sz="1200">
              <a:latin typeface="ＭＳ Ｐゴシック"/>
            </a:rPr>
            <a:t>年度の</a:t>
          </a:r>
          <a:r>
            <a:rPr kumimoji="1" lang="en-US" altLang="ja-JP" sz="1200">
              <a:latin typeface="ＭＳ Ｐゴシック"/>
            </a:rPr>
            <a:t>7</a:t>
          </a:r>
          <a:r>
            <a:rPr kumimoji="1" lang="ja-JP" altLang="en-US" sz="1200">
              <a:latin typeface="ＭＳ Ｐゴシック"/>
            </a:rPr>
            <a:t>億</a:t>
          </a:r>
          <a:r>
            <a:rPr kumimoji="1" lang="en-US" altLang="ja-JP" sz="1200">
              <a:latin typeface="ＭＳ Ｐゴシック"/>
            </a:rPr>
            <a:t>7</a:t>
          </a:r>
          <a:r>
            <a:rPr kumimoji="1" lang="ja-JP" altLang="en-US" sz="1200">
              <a:latin typeface="ＭＳ Ｐゴシック"/>
            </a:rPr>
            <a:t>千万円をピークに</a:t>
          </a:r>
          <a:r>
            <a:rPr kumimoji="1" lang="en-US" altLang="ja-JP" sz="1200">
              <a:latin typeface="ＭＳ Ｐゴシック"/>
            </a:rPr>
            <a:t>3</a:t>
          </a:r>
          <a:r>
            <a:rPr kumimoji="1" lang="ja-JP" altLang="en-US" sz="1200">
              <a:latin typeface="ＭＳ Ｐゴシック"/>
            </a:rPr>
            <a:t>億円を下回っているものの住民サービスの低下を招くことのないよう有利な地方債を有効に活用し、財源確保を図ることとする。</a:t>
          </a:r>
        </a:p>
      </xdr:txBody>
    </xdr:sp>
    <xdr:clientData/>
  </xdr:twoCellAnchor>
  <xdr:oneCellAnchor>
    <xdr:from>
      <xdr:col>1</xdr:col>
      <xdr:colOff>28575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31750</xdr:rowOff>
    </xdr:from>
    <xdr:to>
      <xdr:col>7</xdr:col>
      <xdr:colOff>15875</xdr:colOff>
      <xdr:row>77</xdr:row>
      <xdr:rowOff>58420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2334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123207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a:extLst>
            <a:ext uri="{FF2B5EF4-FFF2-40B4-BE49-F238E27FC236}">
              <a16:creationId xmlns:a16="http://schemas.microsoft.com/office/drawing/2014/main" id="{00000000-0008-0000-0400-00006D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58420</xdr:rowOff>
    </xdr:from>
    <xdr:to>
      <xdr:col>5</xdr:col>
      <xdr:colOff>549275</xdr:colOff>
      <xdr:row>77</xdr:row>
      <xdr:rowOff>130811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2600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a:extLst>
            <a:ext uri="{FF2B5EF4-FFF2-40B4-BE49-F238E27FC236}">
              <a16:creationId xmlns:a16="http://schemas.microsoft.com/office/drawing/2014/main" id="{00000000-0008-0000-0400-00006F010000}"/>
            </a:ext>
          </a:extLst>
        </xdr:cNvPr>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35577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111761</xdr:rowOff>
    </xdr:from>
    <xdr:to>
      <xdr:col>4</xdr:col>
      <xdr:colOff>346075</xdr:colOff>
      <xdr:row>77</xdr:row>
      <xdr:rowOff>130811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3134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a:extLst>
            <a:ext uri="{FF2B5EF4-FFF2-40B4-BE49-F238E27FC236}">
              <a16:creationId xmlns:a16="http://schemas.microsoft.com/office/drawing/2014/main" id="{00000000-0008-0000-0400-000072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111761</xdr:rowOff>
    </xdr:from>
    <xdr:to>
      <xdr:col>3</xdr:col>
      <xdr:colOff>142875</xdr:colOff>
      <xdr:row>77</xdr:row>
      <xdr:rowOff>138430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3134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a:extLst>
            <a:ext uri="{FF2B5EF4-FFF2-40B4-BE49-F238E27FC236}">
              <a16:creationId xmlns:a16="http://schemas.microsoft.com/office/drawing/2014/main" id="{00000000-0008-0000-0400-000075010000}"/>
            </a:ext>
          </a:extLst>
        </xdr:cNvPr>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73677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a:extLst>
            <a:ext uri="{FF2B5EF4-FFF2-40B4-BE49-F238E27FC236}">
              <a16:creationId xmlns:a16="http://schemas.microsoft.com/office/drawing/2014/main" id="{00000000-0008-0000-0400-000077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81297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152400</xdr:rowOff>
    </xdr:from>
    <xdr:to>
      <xdr:col>7</xdr:col>
      <xdr:colOff>66675</xdr:colOff>
      <xdr:row>77</xdr:row>
      <xdr:rowOff>82550</xdr:rowOff>
    </xdr:to>
    <xdr:sp macro="" textlink="">
      <xdr:nvSpPr>
        <xdr:cNvPr id="382" name="円/楕円 381">
          <a:extLst>
            <a:ext uri="{FF2B5EF4-FFF2-40B4-BE49-F238E27FC236}">
              <a16:creationId xmlns:a16="http://schemas.microsoft.com/office/drawing/2014/main" id="{00000000-0008-0000-0400-00007E010000}"/>
            </a:ext>
          </a:extLst>
        </xdr:cNvPr>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124477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7620</xdr:rowOff>
    </xdr:from>
    <xdr:to>
      <xdr:col>5</xdr:col>
      <xdr:colOff>600075</xdr:colOff>
      <xdr:row>77</xdr:row>
      <xdr:rowOff>109220</xdr:rowOff>
    </xdr:to>
    <xdr:sp macro="" textlink="">
      <xdr:nvSpPr>
        <xdr:cNvPr id="384" name="円/楕円 383">
          <a:extLst>
            <a:ext uri="{FF2B5EF4-FFF2-40B4-BE49-F238E27FC236}">
              <a16:creationId xmlns:a16="http://schemas.microsoft.com/office/drawing/2014/main" id="{00000000-0008-0000-0400-000080010000}"/>
            </a:ext>
          </a:extLst>
        </xdr:cNvPr>
        <xdr:cNvSpPr/>
      </xdr:nvSpPr>
      <xdr:spPr>
        <a:xfrm>
          <a:off x="3937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93997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295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80011</xdr:rowOff>
    </xdr:from>
    <xdr:to>
      <xdr:col>4</xdr:col>
      <xdr:colOff>396875</xdr:colOff>
      <xdr:row>78</xdr:row>
      <xdr:rowOff>10161</xdr:rowOff>
    </xdr:to>
    <xdr:sp macro="" textlink="">
      <xdr:nvSpPr>
        <xdr:cNvPr id="386" name="円/楕円 385">
          <a:extLst>
            <a:ext uri="{FF2B5EF4-FFF2-40B4-BE49-F238E27FC236}">
              <a16:creationId xmlns:a16="http://schemas.microsoft.com/office/drawing/2014/main" id="{00000000-0008-0000-0400-000082010000}"/>
            </a:ext>
          </a:extLst>
        </xdr:cNvPr>
        <xdr:cNvSpPr/>
      </xdr:nvSpPr>
      <xdr:spPr>
        <a:xfrm>
          <a:off x="3048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166388</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60961</xdr:rowOff>
    </xdr:from>
    <xdr:to>
      <xdr:col>3</xdr:col>
      <xdr:colOff>193675</xdr:colOff>
      <xdr:row>77</xdr:row>
      <xdr:rowOff>162561</xdr:rowOff>
    </xdr:to>
    <xdr:sp macro="" textlink="">
      <xdr:nvSpPr>
        <xdr:cNvPr id="388" name="円/楕円 387">
          <a:extLst>
            <a:ext uri="{FF2B5EF4-FFF2-40B4-BE49-F238E27FC236}">
              <a16:creationId xmlns:a16="http://schemas.microsoft.com/office/drawing/2014/main" id="{00000000-0008-0000-0400-000084010000}"/>
            </a:ext>
          </a:extLst>
        </xdr:cNvPr>
        <xdr:cNvSpPr/>
      </xdr:nvSpPr>
      <xdr:spPr>
        <a:xfrm>
          <a:off x="2159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147338</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90" name="円/楕円 389">
          <a:extLst>
            <a:ext uri="{FF2B5EF4-FFF2-40B4-BE49-F238E27FC236}">
              <a16:creationId xmlns:a16="http://schemas.microsoft.com/office/drawing/2014/main" id="{00000000-0008-0000-0400-000086010000}"/>
            </a:ext>
          </a:extLst>
        </xdr:cNvPr>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2557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当該数値は過去、横ばい傾向であり、類似団体平均値と比較しても弾力性のある健全項目であると考える。</a:t>
          </a:r>
          <a:endParaRPr kumimoji="1" lang="en-US" altLang="ja-JP" sz="1200">
            <a:latin typeface="ＭＳ Ｐゴシック"/>
          </a:endParaRPr>
        </a:p>
        <a:p>
          <a:r>
            <a:rPr kumimoji="1" lang="ja-JP" altLang="en-US" sz="1200">
              <a:latin typeface="ＭＳ Ｐゴシック"/>
            </a:rPr>
            <a:t>　今後も財政運営への圧迫抑制に努め、年度変動及び類似団体平均値との比較を行い、適正な住民サービスと健全な財政運営を図るものとする。</a:t>
          </a:r>
          <a:endParaRPr kumimoji="1" lang="en-US" altLang="ja-JP" sz="12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97608</xdr:rowOff>
    </xdr:from>
    <xdr:to>
      <xdr:col>24</xdr:col>
      <xdr:colOff>31750</xdr:colOff>
      <xdr:row>76</xdr:row>
      <xdr:rowOff>140063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127808"/>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110326</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40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a:extLst>
            <a:ext uri="{FF2B5EF4-FFF2-40B4-BE49-F238E27FC236}">
              <a16:creationId xmlns:a16="http://schemas.microsoft.com/office/drawing/2014/main" id="{00000000-0008-0000-0400-0000AC010000}"/>
            </a:ext>
          </a:extLst>
        </xdr:cNvPr>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158024</xdr:rowOff>
    </xdr:from>
    <xdr:to>
      <xdr:col>22</xdr:col>
      <xdr:colOff>565150</xdr:colOff>
      <xdr:row>76</xdr:row>
      <xdr:rowOff>140063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016774"/>
          <a:ext cx="8890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a:extLst>
            <a:ext uri="{FF2B5EF4-FFF2-40B4-BE49-F238E27FC236}">
              <a16:creationId xmlns:a16="http://schemas.microsoft.com/office/drawing/2014/main" id="{00000000-0008-0000-0400-0000AE010000}"/>
            </a:ext>
          </a:extLst>
        </xdr:cNvPr>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29590</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158024</xdr:rowOff>
    </xdr:from>
    <xdr:to>
      <xdr:col>21</xdr:col>
      <xdr:colOff>361950</xdr:colOff>
      <xdr:row>75</xdr:row>
      <xdr:rowOff>158024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0167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a:extLst>
            <a:ext uri="{FF2B5EF4-FFF2-40B4-BE49-F238E27FC236}">
              <a16:creationId xmlns:a16="http://schemas.microsoft.com/office/drawing/2014/main" id="{00000000-0008-0000-0400-0000B1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43378</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158024</xdr:rowOff>
    </xdr:from>
    <xdr:to>
      <xdr:col>20</xdr:col>
      <xdr:colOff>158750</xdr:colOff>
      <xdr:row>76</xdr:row>
      <xdr:rowOff>78014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01677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a:extLst>
            <a:ext uri="{FF2B5EF4-FFF2-40B4-BE49-F238E27FC236}">
              <a16:creationId xmlns:a16="http://schemas.microsoft.com/office/drawing/2014/main" id="{00000000-0008-0000-0400-0000B4010000}"/>
            </a:ext>
          </a:extLst>
        </xdr:cNvPr>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120122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a:extLst>
            <a:ext uri="{FF2B5EF4-FFF2-40B4-BE49-F238E27FC236}">
              <a16:creationId xmlns:a16="http://schemas.microsoft.com/office/drawing/2014/main" id="{00000000-0008-0000-0400-0000B6010000}"/>
            </a:ext>
          </a:extLst>
        </xdr:cNvPr>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135726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46808</xdr:rowOff>
    </xdr:from>
    <xdr:to>
      <xdr:col>24</xdr:col>
      <xdr:colOff>82550</xdr:colOff>
      <xdr:row>76</xdr:row>
      <xdr:rowOff>148408</xdr:rowOff>
    </xdr:to>
    <xdr:sp macro="" textlink="">
      <xdr:nvSpPr>
        <xdr:cNvPr id="445" name="円/楕円 444">
          <a:extLst>
            <a:ext uri="{FF2B5EF4-FFF2-40B4-BE49-F238E27FC236}">
              <a16:creationId xmlns:a16="http://schemas.microsoft.com/office/drawing/2014/main" id="{00000000-0008-0000-0400-0000BD010000}"/>
            </a:ext>
          </a:extLst>
        </xdr:cNvPr>
        <xdr:cNvSpPr/>
      </xdr:nvSpPr>
      <xdr:spPr>
        <a:xfrm>
          <a:off x="164592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63336</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2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89263</xdr:rowOff>
    </xdr:from>
    <xdr:to>
      <xdr:col>22</xdr:col>
      <xdr:colOff>615950</xdr:colOff>
      <xdr:row>77</xdr:row>
      <xdr:rowOff>19413</xdr:rowOff>
    </xdr:to>
    <xdr:sp macro="" textlink="">
      <xdr:nvSpPr>
        <xdr:cNvPr id="447" name="円/楕円 446">
          <a:extLst>
            <a:ext uri="{FF2B5EF4-FFF2-40B4-BE49-F238E27FC236}">
              <a16:creationId xmlns:a16="http://schemas.microsoft.com/office/drawing/2014/main" id="{00000000-0008-0000-0400-0000BF010000}"/>
            </a:ext>
          </a:extLst>
        </xdr:cNvPr>
        <xdr:cNvSpPr/>
      </xdr:nvSpPr>
      <xdr:spPr>
        <a:xfrm>
          <a:off x="15621000" y="131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4190</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205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107224</xdr:rowOff>
    </xdr:from>
    <xdr:to>
      <xdr:col>21</xdr:col>
      <xdr:colOff>412750</xdr:colOff>
      <xdr:row>76</xdr:row>
      <xdr:rowOff>37374</xdr:rowOff>
    </xdr:to>
    <xdr:sp macro="" textlink="">
      <xdr:nvSpPr>
        <xdr:cNvPr id="449" name="円/楕円 448">
          <a:extLst>
            <a:ext uri="{FF2B5EF4-FFF2-40B4-BE49-F238E27FC236}">
              <a16:creationId xmlns:a16="http://schemas.microsoft.com/office/drawing/2014/main" id="{00000000-0008-0000-0400-0000C1010000}"/>
            </a:ext>
          </a:extLst>
        </xdr:cNvPr>
        <xdr:cNvSpPr/>
      </xdr:nvSpPr>
      <xdr:spPr>
        <a:xfrm>
          <a:off x="147320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47551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73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107224</xdr:rowOff>
    </xdr:from>
    <xdr:to>
      <xdr:col>20</xdr:col>
      <xdr:colOff>209550</xdr:colOff>
      <xdr:row>76</xdr:row>
      <xdr:rowOff>37374</xdr:rowOff>
    </xdr:to>
    <xdr:sp macro="" textlink="">
      <xdr:nvSpPr>
        <xdr:cNvPr id="451" name="円/楕円 450">
          <a:extLst>
            <a:ext uri="{FF2B5EF4-FFF2-40B4-BE49-F238E27FC236}">
              <a16:creationId xmlns:a16="http://schemas.microsoft.com/office/drawing/2014/main" id="{00000000-0008-0000-0400-0000C3010000}"/>
            </a:ext>
          </a:extLst>
        </xdr:cNvPr>
        <xdr:cNvSpPr/>
      </xdr:nvSpPr>
      <xdr:spPr>
        <a:xfrm>
          <a:off x="138430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47551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73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27214</xdr:rowOff>
    </xdr:from>
    <xdr:to>
      <xdr:col>19</xdr:col>
      <xdr:colOff>6350</xdr:colOff>
      <xdr:row>76</xdr:row>
      <xdr:rowOff>128814</xdr:rowOff>
    </xdr:to>
    <xdr:sp macro="" textlink="">
      <xdr:nvSpPr>
        <xdr:cNvPr id="453" name="円/楕円 452">
          <a:extLst>
            <a:ext uri="{FF2B5EF4-FFF2-40B4-BE49-F238E27FC236}">
              <a16:creationId xmlns:a16="http://schemas.microsoft.com/office/drawing/2014/main" id="{00000000-0008-0000-0400-0000C5010000}"/>
            </a:ext>
          </a:extLst>
        </xdr:cNvPr>
        <xdr:cNvSpPr/>
      </xdr:nvSpPr>
      <xdr:spPr>
        <a:xfrm>
          <a:off x="12954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113591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14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宮崎県諸塚村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139416</xdr:rowOff>
    </xdr:from>
    <xdr:to>
      <xdr:col>4</xdr:col>
      <xdr:colOff>1117600</xdr:colOff>
      <xdr:row>15</xdr:row>
      <xdr:rowOff>156879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003800" y="2758791"/>
          <a:ext cx="647700" cy="17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65324</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5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a:extLst>
            <a:ext uri="{FF2B5EF4-FFF2-40B4-BE49-F238E27FC236}">
              <a16:creationId xmlns:a16="http://schemas.microsoft.com/office/drawing/2014/main" id="{00000000-0008-0000-0500-000031000000}"/>
            </a:ext>
          </a:extLst>
        </xdr:cNvPr>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139416</xdr:rowOff>
    </xdr:from>
    <xdr:to>
      <xdr:col>4</xdr:col>
      <xdr:colOff>469900</xdr:colOff>
      <xdr:row>16</xdr:row>
      <xdr:rowOff>4387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758791"/>
          <a:ext cx="698500" cy="36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a:extLst>
            <a:ext uri="{FF2B5EF4-FFF2-40B4-BE49-F238E27FC236}">
              <a16:creationId xmlns:a16="http://schemas.microsoft.com/office/drawing/2014/main" id="{00000000-0008-0000-0500-000033000000}"/>
            </a:ext>
          </a:extLst>
        </xdr:cNvPr>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20389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135153</xdr:rowOff>
    </xdr:from>
    <xdr:to>
      <xdr:col>3</xdr:col>
      <xdr:colOff>904875</xdr:colOff>
      <xdr:row>16</xdr:row>
      <xdr:rowOff>4387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3606800" y="2754528"/>
          <a:ext cx="698500" cy="40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22764</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98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114071</xdr:rowOff>
    </xdr:from>
    <xdr:to>
      <xdr:col>3</xdr:col>
      <xdr:colOff>206375</xdr:colOff>
      <xdr:row>15</xdr:row>
      <xdr:rowOff>135153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2908300" y="2733446"/>
          <a:ext cx="698500" cy="21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a:extLst>
            <a:ext uri="{FF2B5EF4-FFF2-40B4-BE49-F238E27FC236}">
              <a16:creationId xmlns:a16="http://schemas.microsoft.com/office/drawing/2014/main" id="{00000000-0008-0000-0500-000039000000}"/>
            </a:ext>
          </a:extLst>
        </xdr:cNvPr>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45379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0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a:extLst>
            <a:ext uri="{FF2B5EF4-FFF2-40B4-BE49-F238E27FC236}">
              <a16:creationId xmlns:a16="http://schemas.microsoft.com/office/drawing/2014/main" id="{00000000-0008-0000-0500-00003B000000}"/>
            </a:ext>
          </a:extLst>
        </xdr:cNvPr>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52210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106079</xdr:rowOff>
    </xdr:from>
    <xdr:to>
      <xdr:col>5</xdr:col>
      <xdr:colOff>34925</xdr:colOff>
      <xdr:row>16</xdr:row>
      <xdr:rowOff>36229</xdr:rowOff>
    </xdr:to>
    <xdr:sp macro="" textlink="">
      <xdr:nvSpPr>
        <xdr:cNvPr id="66" name="円/楕円 65">
          <a:extLst>
            <a:ext uri="{FF2B5EF4-FFF2-40B4-BE49-F238E27FC236}">
              <a16:creationId xmlns:a16="http://schemas.microsoft.com/office/drawing/2014/main" id="{00000000-0008-0000-0500-000042000000}"/>
            </a:ext>
          </a:extLst>
        </xdr:cNvPr>
        <xdr:cNvSpPr/>
      </xdr:nvSpPr>
      <xdr:spPr bwMode="auto">
        <a:xfrm>
          <a:off x="5600700" y="2725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122606</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307,763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88616</xdr:rowOff>
    </xdr:from>
    <xdr:to>
      <xdr:col>4</xdr:col>
      <xdr:colOff>520700</xdr:colOff>
      <xdr:row>16</xdr:row>
      <xdr:rowOff>18766</xdr:rowOff>
    </xdr:to>
    <xdr:sp macro="" textlink="">
      <xdr:nvSpPr>
        <xdr:cNvPr id="68" name="円/楕円 67">
          <a:extLst>
            <a:ext uri="{FF2B5EF4-FFF2-40B4-BE49-F238E27FC236}">
              <a16:creationId xmlns:a16="http://schemas.microsoft.com/office/drawing/2014/main" id="{00000000-0008-0000-0500-000044000000}"/>
            </a:ext>
          </a:extLst>
        </xdr:cNvPr>
        <xdr:cNvSpPr/>
      </xdr:nvSpPr>
      <xdr:spPr bwMode="auto">
        <a:xfrm>
          <a:off x="4953000" y="2707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28943</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476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315,402</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125037</xdr:rowOff>
    </xdr:from>
    <xdr:to>
      <xdr:col>3</xdr:col>
      <xdr:colOff>955675</xdr:colOff>
      <xdr:row>16</xdr:row>
      <xdr:rowOff>55187</xdr:rowOff>
    </xdr:to>
    <xdr:sp macro="" textlink="">
      <xdr:nvSpPr>
        <xdr:cNvPr id="70" name="円/楕円 69">
          <a:extLst>
            <a:ext uri="{FF2B5EF4-FFF2-40B4-BE49-F238E27FC236}">
              <a16:creationId xmlns:a16="http://schemas.microsoft.com/office/drawing/2014/main" id="{00000000-0008-0000-0500-000046000000}"/>
            </a:ext>
          </a:extLst>
        </xdr:cNvPr>
        <xdr:cNvSpPr/>
      </xdr:nvSpPr>
      <xdr:spPr bwMode="auto">
        <a:xfrm>
          <a:off x="4254500" y="2744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65364</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5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299,470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84353</xdr:rowOff>
    </xdr:from>
    <xdr:to>
      <xdr:col>3</xdr:col>
      <xdr:colOff>257175</xdr:colOff>
      <xdr:row>16</xdr:row>
      <xdr:rowOff>14503</xdr:rowOff>
    </xdr:to>
    <xdr:sp macro="" textlink="">
      <xdr:nvSpPr>
        <xdr:cNvPr id="72" name="円/楕円 71">
          <a:extLst>
            <a:ext uri="{FF2B5EF4-FFF2-40B4-BE49-F238E27FC236}">
              <a16:creationId xmlns:a16="http://schemas.microsoft.com/office/drawing/2014/main" id="{00000000-0008-0000-0500-000048000000}"/>
            </a:ext>
          </a:extLst>
        </xdr:cNvPr>
        <xdr:cNvSpPr/>
      </xdr:nvSpPr>
      <xdr:spPr bwMode="auto">
        <a:xfrm>
          <a:off x="3556000" y="2703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24680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47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317,267</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63271</xdr:rowOff>
    </xdr:from>
    <xdr:to>
      <xdr:col>2</xdr:col>
      <xdr:colOff>692150</xdr:colOff>
      <xdr:row>15</xdr:row>
      <xdr:rowOff>164871</xdr:rowOff>
    </xdr:to>
    <xdr:sp macro="" textlink="">
      <xdr:nvSpPr>
        <xdr:cNvPr id="74" name="円/楕円 73">
          <a:extLst>
            <a:ext uri="{FF2B5EF4-FFF2-40B4-BE49-F238E27FC236}">
              <a16:creationId xmlns:a16="http://schemas.microsoft.com/office/drawing/2014/main" id="{00000000-0008-0000-0500-00004A000000}"/>
            </a:ext>
          </a:extLst>
        </xdr:cNvPr>
        <xdr:cNvSpPr/>
      </xdr:nvSpPr>
      <xdr:spPr bwMode="auto">
        <a:xfrm>
          <a:off x="2857500" y="2682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3598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45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326,489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a:extLst>
            <a:ext uri="{FF2B5EF4-FFF2-40B4-BE49-F238E27FC236}">
              <a16:creationId xmlns:a16="http://schemas.microsoft.com/office/drawing/2014/main" id="{00000000-0008-0000-0500-000064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a:extLst>
            <a:ext uri="{FF2B5EF4-FFF2-40B4-BE49-F238E27FC236}">
              <a16:creationId xmlns:a16="http://schemas.microsoft.com/office/drawing/2014/main" id="{00000000-0008-0000-0500-000066000000}"/>
            </a:ext>
          </a:extLst>
        </xdr:cNvPr>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a:extLst>
            <a:ext uri="{FF2B5EF4-FFF2-40B4-BE49-F238E27FC236}">
              <a16:creationId xmlns:a16="http://schemas.microsoft.com/office/drawing/2014/main" id="{00000000-0008-0000-0500-000068000000}"/>
            </a:ext>
          </a:extLst>
        </xdr:cNvPr>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91613</xdr:rowOff>
    </xdr:from>
    <xdr:to>
      <xdr:col>4</xdr:col>
      <xdr:colOff>1117600</xdr:colOff>
      <xdr:row>35</xdr:row>
      <xdr:rowOff>100684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003800" y="6701963"/>
          <a:ext cx="647700" cy="9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138689</xdr:rowOff>
    </xdr:from>
    <xdr:ext cx="762000" cy="259045"/>
    <xdr:sp macro="" textlink="">
      <xdr:nvSpPr>
        <xdr:cNvPr id="107" name="人口1人当たり決算額の推移平均値テキスト445">
          <a:extLst>
            <a:ext uri="{FF2B5EF4-FFF2-40B4-BE49-F238E27FC236}">
              <a16:creationId xmlns:a16="http://schemas.microsoft.com/office/drawing/2014/main" id="{00000000-0008-0000-0500-00006B000000}"/>
            </a:ext>
          </a:extLst>
        </xdr:cNvPr>
        <xdr:cNvSpPr txBox="1"/>
      </xdr:nvSpPr>
      <xdr:spPr>
        <a:xfrm>
          <a:off x="5740400" y="6749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a:extLst>
            <a:ext uri="{FF2B5EF4-FFF2-40B4-BE49-F238E27FC236}">
              <a16:creationId xmlns:a16="http://schemas.microsoft.com/office/drawing/2014/main" id="{00000000-0008-0000-0500-00006C000000}"/>
            </a:ext>
          </a:extLst>
        </xdr:cNvPr>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91613</xdr:rowOff>
    </xdr:from>
    <xdr:to>
      <xdr:col>4</xdr:col>
      <xdr:colOff>469900</xdr:colOff>
      <xdr:row>35</xdr:row>
      <xdr:rowOff>94511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4305300" y="6701963"/>
          <a:ext cx="698500" cy="2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a:extLst>
            <a:ext uri="{FF2B5EF4-FFF2-40B4-BE49-F238E27FC236}">
              <a16:creationId xmlns:a16="http://schemas.microsoft.com/office/drawing/2014/main" id="{00000000-0008-0000-0500-00006E000000}"/>
            </a:ext>
          </a:extLst>
        </xdr:cNvPr>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254753</xdr:rowOff>
    </xdr:from>
    <xdr:ext cx="7366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4622800" y="6865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48147</xdr:rowOff>
    </xdr:from>
    <xdr:to>
      <xdr:col>3</xdr:col>
      <xdr:colOff>904875</xdr:colOff>
      <xdr:row>35</xdr:row>
      <xdr:rowOff>94511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3606800" y="6658497"/>
          <a:ext cx="698500" cy="46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a:extLst>
            <a:ext uri="{FF2B5EF4-FFF2-40B4-BE49-F238E27FC236}">
              <a16:creationId xmlns:a16="http://schemas.microsoft.com/office/drawing/2014/main" id="{00000000-0008-0000-0500-000071000000}"/>
            </a:ext>
          </a:extLst>
        </xdr:cNvPr>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240196</xdr:rowOff>
    </xdr:from>
    <xdr:ext cx="7620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3924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38491</xdr:rowOff>
    </xdr:from>
    <xdr:to>
      <xdr:col>3</xdr:col>
      <xdr:colOff>206375</xdr:colOff>
      <xdr:row>35</xdr:row>
      <xdr:rowOff>48147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2908300" y="6648841"/>
          <a:ext cx="698500" cy="9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a:extLst>
            <a:ext uri="{FF2B5EF4-FFF2-40B4-BE49-F238E27FC236}">
              <a16:creationId xmlns:a16="http://schemas.microsoft.com/office/drawing/2014/main" id="{00000000-0008-0000-0500-000074000000}"/>
            </a:ext>
          </a:extLst>
        </xdr:cNvPr>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216929</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2258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a:extLst>
            <a:ext uri="{FF2B5EF4-FFF2-40B4-BE49-F238E27FC236}">
              <a16:creationId xmlns:a16="http://schemas.microsoft.com/office/drawing/2014/main" id="{00000000-0008-0000-0500-000076000000}"/>
            </a:ext>
          </a:extLst>
        </xdr:cNvPr>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206825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2527300" y="681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49884</xdr:rowOff>
    </xdr:from>
    <xdr:to>
      <xdr:col>5</xdr:col>
      <xdr:colOff>34925</xdr:colOff>
      <xdr:row>35</xdr:row>
      <xdr:rowOff>151484</xdr:rowOff>
    </xdr:to>
    <xdr:sp macro="" textlink="">
      <xdr:nvSpPr>
        <xdr:cNvPr id="125" name="円/楕円 124">
          <a:extLst>
            <a:ext uri="{FF2B5EF4-FFF2-40B4-BE49-F238E27FC236}">
              <a16:creationId xmlns:a16="http://schemas.microsoft.com/office/drawing/2014/main" id="{00000000-0008-0000-0500-00007D000000}"/>
            </a:ext>
          </a:extLst>
        </xdr:cNvPr>
        <xdr:cNvSpPr/>
      </xdr:nvSpPr>
      <xdr:spPr bwMode="auto">
        <a:xfrm>
          <a:off x="5600700" y="6660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237861</xdr:rowOff>
    </xdr:from>
    <xdr:ext cx="762000" cy="259045"/>
    <xdr:sp macro="" textlink="">
      <xdr:nvSpPr>
        <xdr:cNvPr id="126" name="人口1人当たり決算額の推移該当値テキスト445">
          <a:extLst>
            <a:ext uri="{FF2B5EF4-FFF2-40B4-BE49-F238E27FC236}">
              <a16:creationId xmlns:a16="http://schemas.microsoft.com/office/drawing/2014/main" id="{00000000-0008-0000-0500-00007E000000}"/>
            </a:ext>
          </a:extLst>
        </xdr:cNvPr>
        <xdr:cNvSpPr txBox="1"/>
      </xdr:nvSpPr>
      <xdr:spPr>
        <a:xfrm>
          <a:off x="5740400" y="650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68,256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40813</xdr:rowOff>
    </xdr:from>
    <xdr:to>
      <xdr:col>4</xdr:col>
      <xdr:colOff>520700</xdr:colOff>
      <xdr:row>35</xdr:row>
      <xdr:rowOff>142413</xdr:rowOff>
    </xdr:to>
    <xdr:sp macro="" textlink="">
      <xdr:nvSpPr>
        <xdr:cNvPr id="127" name="円/楕円 126">
          <a:extLst>
            <a:ext uri="{FF2B5EF4-FFF2-40B4-BE49-F238E27FC236}">
              <a16:creationId xmlns:a16="http://schemas.microsoft.com/office/drawing/2014/main" id="{00000000-0008-0000-0500-00007F000000}"/>
            </a:ext>
          </a:extLst>
        </xdr:cNvPr>
        <xdr:cNvSpPr/>
      </xdr:nvSpPr>
      <xdr:spPr bwMode="auto">
        <a:xfrm>
          <a:off x="4953000" y="6651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152590</xdr:rowOff>
    </xdr:from>
    <xdr:ext cx="7366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622800" y="6420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70,240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43711</xdr:rowOff>
    </xdr:from>
    <xdr:to>
      <xdr:col>3</xdr:col>
      <xdr:colOff>955675</xdr:colOff>
      <xdr:row>35</xdr:row>
      <xdr:rowOff>145311</xdr:rowOff>
    </xdr:to>
    <xdr:sp macro="" textlink="">
      <xdr:nvSpPr>
        <xdr:cNvPr id="129" name="円/楕円 128">
          <a:extLst>
            <a:ext uri="{FF2B5EF4-FFF2-40B4-BE49-F238E27FC236}">
              <a16:creationId xmlns:a16="http://schemas.microsoft.com/office/drawing/2014/main" id="{00000000-0008-0000-0500-000081000000}"/>
            </a:ext>
          </a:extLst>
        </xdr:cNvPr>
        <xdr:cNvSpPr/>
      </xdr:nvSpPr>
      <xdr:spPr bwMode="auto">
        <a:xfrm>
          <a:off x="4254500" y="6654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155488</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924300" y="642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69,606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340247</xdr:rowOff>
    </xdr:from>
    <xdr:to>
      <xdr:col>3</xdr:col>
      <xdr:colOff>257175</xdr:colOff>
      <xdr:row>35</xdr:row>
      <xdr:rowOff>98947</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3556000" y="6607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109124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225800" y="6376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79,747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330591</xdr:rowOff>
    </xdr:from>
    <xdr:to>
      <xdr:col>2</xdr:col>
      <xdr:colOff>692150</xdr:colOff>
      <xdr:row>35</xdr:row>
      <xdr:rowOff>89291</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2857500" y="6598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99468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527300" y="6366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81,859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宮崎県諸塚村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1,835
1,830
187.56
3,733,969
3,539,205
108,665
2,019,583
2,863,754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68,002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167135</xdr:rowOff>
    </xdr:from>
    <xdr:to>
      <xdr:col>6</xdr:col>
      <xdr:colOff>511175</xdr:colOff>
      <xdr:row>37</xdr:row>
      <xdr:rowOff>26226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339335"/>
          <a:ext cx="838200" cy="3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76484</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420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167135</xdr:rowOff>
    </xdr:from>
    <xdr:to>
      <xdr:col>5</xdr:col>
      <xdr:colOff>358775</xdr:colOff>
      <xdr:row>37</xdr:row>
      <xdr:rowOff>15884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39335"/>
          <a:ext cx="889000" cy="2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a:extLst>
            <a:ext uri="{FF2B5EF4-FFF2-40B4-BE49-F238E27FC236}">
              <a16:creationId xmlns:a16="http://schemas.microsoft.com/office/drawing/2014/main" id="{00000000-0008-0000-0600-000043000000}"/>
            </a:ext>
          </a:extLst>
        </xdr:cNvPr>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27633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4" y="65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15884</xdr:rowOff>
    </xdr:from>
    <xdr:to>
      <xdr:col>4</xdr:col>
      <xdr:colOff>155575</xdr:colOff>
      <xdr:row>37</xdr:row>
      <xdr:rowOff>22020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59534"/>
          <a:ext cx="889000" cy="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a:extLst>
            <a:ext uri="{FF2B5EF4-FFF2-40B4-BE49-F238E27FC236}">
              <a16:creationId xmlns:a16="http://schemas.microsoft.com/office/drawing/2014/main" id="{00000000-0008-0000-0600-000046000000}"/>
            </a:ext>
          </a:extLst>
        </xdr:cNvPr>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20206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166756</xdr:rowOff>
    </xdr:from>
    <xdr:to>
      <xdr:col>2</xdr:col>
      <xdr:colOff>638175</xdr:colOff>
      <xdr:row>37</xdr:row>
      <xdr:rowOff>22020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38956"/>
          <a:ext cx="889000" cy="2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38488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a:extLst>
            <a:ext uri="{FF2B5EF4-FFF2-40B4-BE49-F238E27FC236}">
              <a16:creationId xmlns:a16="http://schemas.microsoft.com/office/drawing/2014/main" id="{00000000-0008-0000-0600-00004B000000}"/>
            </a:ext>
          </a:extLst>
        </xdr:cNvPr>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46982</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146876</xdr:rowOff>
    </xdr:from>
    <xdr:to>
      <xdr:col>6</xdr:col>
      <xdr:colOff>561975</xdr:colOff>
      <xdr:row>37</xdr:row>
      <xdr:rowOff>77026</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4584700" y="631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169753</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7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227,247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116335</xdr:rowOff>
    </xdr:from>
    <xdr:to>
      <xdr:col>5</xdr:col>
      <xdr:colOff>409575</xdr:colOff>
      <xdr:row>37</xdr:row>
      <xdr:rowOff>46485</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3746500" y="628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63012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4" y="6063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236,599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136534</xdr:rowOff>
    </xdr:from>
    <xdr:to>
      <xdr:col>4</xdr:col>
      <xdr:colOff>206375</xdr:colOff>
      <xdr:row>37</xdr:row>
      <xdr:rowOff>66684</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2857500" y="63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83211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4" y="6083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230,414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142670</xdr:rowOff>
    </xdr:from>
    <xdr:to>
      <xdr:col>3</xdr:col>
      <xdr:colOff>3175</xdr:colOff>
      <xdr:row>37</xdr:row>
      <xdr:rowOff>72820</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968500" y="631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89347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4" y="609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228,535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115956</xdr:rowOff>
    </xdr:from>
    <xdr:to>
      <xdr:col>1</xdr:col>
      <xdr:colOff>485775</xdr:colOff>
      <xdr:row>37</xdr:row>
      <xdr:rowOff>46106</xdr:rowOff>
    </xdr:to>
    <xdr:sp macro="" textlink="">
      <xdr:nvSpPr>
        <xdr:cNvPr id="90" name="円/楕円 89">
          <a:extLst>
            <a:ext uri="{FF2B5EF4-FFF2-40B4-BE49-F238E27FC236}">
              <a16:creationId xmlns:a16="http://schemas.microsoft.com/office/drawing/2014/main" id="{00000000-0008-0000-0600-00005A000000}"/>
            </a:ext>
          </a:extLst>
        </xdr:cNvPr>
        <xdr:cNvSpPr/>
      </xdr:nvSpPr>
      <xdr:spPr>
        <a:xfrm>
          <a:off x="1079500" y="628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62633</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4" y="606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236,715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65,137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44128</xdr:rowOff>
    </xdr:from>
    <xdr:to>
      <xdr:col>6</xdr:col>
      <xdr:colOff>511175</xdr:colOff>
      <xdr:row>57</xdr:row>
      <xdr:rowOff>63279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816778"/>
          <a:ext cx="838200" cy="1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30973</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03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a:extLst>
            <a:ext uri="{FF2B5EF4-FFF2-40B4-BE49-F238E27FC236}">
              <a16:creationId xmlns:a16="http://schemas.microsoft.com/office/drawing/2014/main" id="{00000000-0008-0000-0600-00007C000000}"/>
            </a:ext>
          </a:extLst>
        </xdr:cNvPr>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63279</xdr:rowOff>
    </xdr:from>
    <xdr:to>
      <xdr:col>5</xdr:col>
      <xdr:colOff>358775</xdr:colOff>
      <xdr:row>57</xdr:row>
      <xdr:rowOff>79857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835929"/>
          <a:ext cx="889000" cy="1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a:extLst>
            <a:ext uri="{FF2B5EF4-FFF2-40B4-BE49-F238E27FC236}">
              <a16:creationId xmlns:a16="http://schemas.microsoft.com/office/drawing/2014/main" id="{00000000-0008-0000-0600-00007E000000}"/>
            </a:ext>
          </a:extLst>
        </xdr:cNvPr>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974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4"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79857</xdr:rowOff>
    </xdr:from>
    <xdr:to>
      <xdr:col>4</xdr:col>
      <xdr:colOff>155575</xdr:colOff>
      <xdr:row>57</xdr:row>
      <xdr:rowOff>106478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9852507"/>
          <a:ext cx="889000" cy="2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a:extLst>
            <a:ext uri="{FF2B5EF4-FFF2-40B4-BE49-F238E27FC236}">
              <a16:creationId xmlns:a16="http://schemas.microsoft.com/office/drawing/2014/main" id="{00000000-0008-0000-0600-000081000000}"/>
            </a:ext>
          </a:extLst>
        </xdr:cNvPr>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12316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104179</xdr:rowOff>
    </xdr:from>
    <xdr:to>
      <xdr:col>2</xdr:col>
      <xdr:colOff>638175</xdr:colOff>
      <xdr:row>57</xdr:row>
      <xdr:rowOff>106478</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1130300" y="9876829"/>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a:extLst>
            <a:ext uri="{FF2B5EF4-FFF2-40B4-BE49-F238E27FC236}">
              <a16:creationId xmlns:a16="http://schemas.microsoft.com/office/drawing/2014/main" id="{00000000-0008-0000-0600-000084000000}"/>
            </a:ext>
          </a:extLst>
        </xdr:cNvPr>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40229</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a:extLst>
            <a:ext uri="{FF2B5EF4-FFF2-40B4-BE49-F238E27FC236}">
              <a16:creationId xmlns:a16="http://schemas.microsoft.com/office/drawing/2014/main" id="{00000000-0008-0000-0600-000086000000}"/>
            </a:ext>
          </a:extLst>
        </xdr:cNvPr>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28797</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4" y="99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164778</xdr:rowOff>
    </xdr:from>
    <xdr:to>
      <xdr:col>6</xdr:col>
      <xdr:colOff>561975</xdr:colOff>
      <xdr:row>57</xdr:row>
      <xdr:rowOff>94928</xdr:rowOff>
    </xdr:to>
    <xdr:sp macro="" textlink="">
      <xdr:nvSpPr>
        <xdr:cNvPr id="141" name="円/楕円 140">
          <a:extLst>
            <a:ext uri="{FF2B5EF4-FFF2-40B4-BE49-F238E27FC236}">
              <a16:creationId xmlns:a16="http://schemas.microsoft.com/office/drawing/2014/main" id="{00000000-0008-0000-0600-00008D000000}"/>
            </a:ext>
          </a:extLst>
        </xdr:cNvPr>
        <xdr:cNvSpPr/>
      </xdr:nvSpPr>
      <xdr:spPr>
        <a:xfrm>
          <a:off x="4584700" y="97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16205</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617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243,531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12479</xdr:rowOff>
    </xdr:from>
    <xdr:to>
      <xdr:col>5</xdr:col>
      <xdr:colOff>409575</xdr:colOff>
      <xdr:row>57</xdr:row>
      <xdr:rowOff>114079</xdr:rowOff>
    </xdr:to>
    <xdr:sp macro="" textlink="">
      <xdr:nvSpPr>
        <xdr:cNvPr id="143" name="円/楕円 142">
          <a:extLst>
            <a:ext uri="{FF2B5EF4-FFF2-40B4-BE49-F238E27FC236}">
              <a16:creationId xmlns:a16="http://schemas.microsoft.com/office/drawing/2014/main" id="{00000000-0008-0000-0600-00008F000000}"/>
            </a:ext>
          </a:extLst>
        </xdr:cNvPr>
        <xdr:cNvSpPr/>
      </xdr:nvSpPr>
      <xdr:spPr>
        <a:xfrm>
          <a:off x="3746500" y="978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130606</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4" y="956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231,802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29057</xdr:rowOff>
    </xdr:from>
    <xdr:to>
      <xdr:col>4</xdr:col>
      <xdr:colOff>206375</xdr:colOff>
      <xdr:row>57</xdr:row>
      <xdr:rowOff>130657</xdr:rowOff>
    </xdr:to>
    <xdr:sp macro="" textlink="">
      <xdr:nvSpPr>
        <xdr:cNvPr id="145" name="円/楕円 144">
          <a:extLst>
            <a:ext uri="{FF2B5EF4-FFF2-40B4-BE49-F238E27FC236}">
              <a16:creationId xmlns:a16="http://schemas.microsoft.com/office/drawing/2014/main" id="{00000000-0008-0000-0600-000091000000}"/>
            </a:ext>
          </a:extLst>
        </xdr:cNvPr>
        <xdr:cNvSpPr/>
      </xdr:nvSpPr>
      <xdr:spPr>
        <a:xfrm>
          <a:off x="2857500" y="98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147184</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4" y="957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221,649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55678</xdr:rowOff>
    </xdr:from>
    <xdr:to>
      <xdr:col>3</xdr:col>
      <xdr:colOff>3175</xdr:colOff>
      <xdr:row>57</xdr:row>
      <xdr:rowOff>157278</xdr:rowOff>
    </xdr:to>
    <xdr:sp macro="" textlink="">
      <xdr:nvSpPr>
        <xdr:cNvPr id="147" name="円/楕円 146">
          <a:extLst>
            <a:ext uri="{FF2B5EF4-FFF2-40B4-BE49-F238E27FC236}">
              <a16:creationId xmlns:a16="http://schemas.microsoft.com/office/drawing/2014/main" id="{00000000-0008-0000-0600-000093000000}"/>
            </a:ext>
          </a:extLst>
        </xdr:cNvPr>
        <xdr:cNvSpPr/>
      </xdr:nvSpPr>
      <xdr:spPr>
        <a:xfrm>
          <a:off x="1968500" y="98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2355</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4" y="960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205,346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53379</xdr:rowOff>
    </xdr:from>
    <xdr:to>
      <xdr:col>1</xdr:col>
      <xdr:colOff>485775</xdr:colOff>
      <xdr:row>57</xdr:row>
      <xdr:rowOff>154979</xdr:rowOff>
    </xdr:to>
    <xdr:sp macro="" textlink="">
      <xdr:nvSpPr>
        <xdr:cNvPr id="149" name="円/楕円 148">
          <a:extLst>
            <a:ext uri="{FF2B5EF4-FFF2-40B4-BE49-F238E27FC236}">
              <a16:creationId xmlns:a16="http://schemas.microsoft.com/office/drawing/2014/main" id="{00000000-0008-0000-0600-000095000000}"/>
            </a:ext>
          </a:extLst>
        </xdr:cNvPr>
        <xdr:cNvSpPr/>
      </xdr:nvSpPr>
      <xdr:spPr>
        <a:xfrm>
          <a:off x="1079500" y="982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56</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4" y="960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206,754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119380</xdr:rowOff>
    </xdr:from>
    <xdr:to>
      <xdr:col>6</xdr:col>
      <xdr:colOff>511175</xdr:colOff>
      <xdr:row>78</xdr:row>
      <xdr:rowOff>43129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3797300" y="13321030"/>
          <a:ext cx="838200" cy="9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a:extLst>
            <a:ext uri="{FF2B5EF4-FFF2-40B4-BE49-F238E27FC236}">
              <a16:creationId xmlns:a16="http://schemas.microsoft.com/office/drawing/2014/main" id="{00000000-0008-0000-0600-0000B5000000}"/>
            </a:ext>
          </a:extLst>
        </xdr:cNvPr>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119380</xdr:rowOff>
    </xdr:from>
    <xdr:to>
      <xdr:col>5</xdr:col>
      <xdr:colOff>358775</xdr:colOff>
      <xdr:row>78</xdr:row>
      <xdr:rowOff>59589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321030"/>
          <a:ext cx="889000" cy="1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a:extLst>
            <a:ext uri="{FF2B5EF4-FFF2-40B4-BE49-F238E27FC236}">
              <a16:creationId xmlns:a16="http://schemas.microsoft.com/office/drawing/2014/main" id="{00000000-0008-0000-0600-0000B7000000}"/>
            </a:ext>
          </a:extLst>
        </xdr:cNvPr>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150804</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23952</xdr:rowOff>
    </xdr:from>
    <xdr:to>
      <xdr:col>4</xdr:col>
      <xdr:colOff>155575</xdr:colOff>
      <xdr:row>78</xdr:row>
      <xdr:rowOff>59589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397052"/>
          <a:ext cx="889000" cy="3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a:extLst>
            <a:ext uri="{FF2B5EF4-FFF2-40B4-BE49-F238E27FC236}">
              <a16:creationId xmlns:a16="http://schemas.microsoft.com/office/drawing/2014/main" id="{00000000-0008-0000-0600-0000BA000000}"/>
            </a:ext>
          </a:extLst>
        </xdr:cNvPr>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154678</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10097</xdr:rowOff>
    </xdr:from>
    <xdr:to>
      <xdr:col>2</xdr:col>
      <xdr:colOff>638175</xdr:colOff>
      <xdr:row>78</xdr:row>
      <xdr:rowOff>23952</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383197"/>
          <a:ext cx="889000" cy="1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a:extLst>
            <a:ext uri="{FF2B5EF4-FFF2-40B4-BE49-F238E27FC236}">
              <a16:creationId xmlns:a16="http://schemas.microsoft.com/office/drawing/2014/main" id="{00000000-0008-0000-0600-0000BD000000}"/>
            </a:ext>
          </a:extLst>
        </xdr:cNvPr>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169130</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a:extLst>
            <a:ext uri="{FF2B5EF4-FFF2-40B4-BE49-F238E27FC236}">
              <a16:creationId xmlns:a16="http://schemas.microsoft.com/office/drawing/2014/main" id="{00000000-0008-0000-0600-0000BF000000}"/>
            </a:ext>
          </a:extLst>
        </xdr:cNvPr>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12337</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163779</xdr:rowOff>
    </xdr:from>
    <xdr:to>
      <xdr:col>6</xdr:col>
      <xdr:colOff>561975</xdr:colOff>
      <xdr:row>78</xdr:row>
      <xdr:rowOff>93929</xdr:rowOff>
    </xdr:to>
    <xdr:sp macro="" textlink="">
      <xdr:nvSpPr>
        <xdr:cNvPr id="198" name="円/楕円 197">
          <a:extLst>
            <a:ext uri="{FF2B5EF4-FFF2-40B4-BE49-F238E27FC236}">
              <a16:creationId xmlns:a16="http://schemas.microsoft.com/office/drawing/2014/main" id="{00000000-0008-0000-0600-0000C6000000}"/>
            </a:ext>
          </a:extLst>
        </xdr:cNvPr>
        <xdr:cNvSpPr/>
      </xdr:nvSpPr>
      <xdr:spPr>
        <a:xfrm>
          <a:off x="4584700" y="1336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142206</xdr:rowOff>
    </xdr:from>
    <xdr:ext cx="534377"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34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13,604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68580</xdr:rowOff>
    </xdr:from>
    <xdr:to>
      <xdr:col>5</xdr:col>
      <xdr:colOff>409575</xdr:colOff>
      <xdr:row>77</xdr:row>
      <xdr:rowOff>170180</xdr:rowOff>
    </xdr:to>
    <xdr:sp macro="" textlink="">
      <xdr:nvSpPr>
        <xdr:cNvPr id="200" name="円/楕円 199">
          <a:extLst>
            <a:ext uri="{FF2B5EF4-FFF2-40B4-BE49-F238E27FC236}">
              <a16:creationId xmlns:a16="http://schemas.microsoft.com/office/drawing/2014/main" id="{00000000-0008-0000-0600-0000C8000000}"/>
            </a:ext>
          </a:extLst>
        </xdr:cNvPr>
        <xdr:cNvSpPr/>
      </xdr:nvSpPr>
      <xdr:spPr>
        <a:xfrm>
          <a:off x="37465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161307</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30111" y="1336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21,100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8789</xdr:rowOff>
    </xdr:from>
    <xdr:to>
      <xdr:col>4</xdr:col>
      <xdr:colOff>206375</xdr:colOff>
      <xdr:row>78</xdr:row>
      <xdr:rowOff>110389</xdr:rowOff>
    </xdr:to>
    <xdr:sp macro="" textlink="">
      <xdr:nvSpPr>
        <xdr:cNvPr id="202" name="円/楕円 201">
          <a:extLst>
            <a:ext uri="{FF2B5EF4-FFF2-40B4-BE49-F238E27FC236}">
              <a16:creationId xmlns:a16="http://schemas.microsoft.com/office/drawing/2014/main" id="{00000000-0008-0000-0600-0000CA000000}"/>
            </a:ext>
          </a:extLst>
        </xdr:cNvPr>
        <xdr:cNvSpPr/>
      </xdr:nvSpPr>
      <xdr:spPr>
        <a:xfrm>
          <a:off x="2857500" y="1338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101516</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41111" y="1347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144602</xdr:rowOff>
    </xdr:from>
    <xdr:to>
      <xdr:col>3</xdr:col>
      <xdr:colOff>3175</xdr:colOff>
      <xdr:row>78</xdr:row>
      <xdr:rowOff>74752</xdr:rowOff>
    </xdr:to>
    <xdr:sp macro="" textlink="">
      <xdr:nvSpPr>
        <xdr:cNvPr id="204" name="円/楕円 203">
          <a:extLst>
            <a:ext uri="{FF2B5EF4-FFF2-40B4-BE49-F238E27FC236}">
              <a16:creationId xmlns:a16="http://schemas.microsoft.com/office/drawing/2014/main" id="{00000000-0008-0000-0600-0000CC000000}"/>
            </a:ext>
          </a:extLst>
        </xdr:cNvPr>
        <xdr:cNvSpPr/>
      </xdr:nvSpPr>
      <xdr:spPr>
        <a:xfrm>
          <a:off x="1968500" y="1334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65879</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52111" y="1343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15,114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130747</xdr:rowOff>
    </xdr:from>
    <xdr:to>
      <xdr:col>1</xdr:col>
      <xdr:colOff>485775</xdr:colOff>
      <xdr:row>78</xdr:row>
      <xdr:rowOff>60897</xdr:rowOff>
    </xdr:to>
    <xdr:sp macro="" textlink="">
      <xdr:nvSpPr>
        <xdr:cNvPr id="206" name="円/楕円 205">
          <a:extLst>
            <a:ext uri="{FF2B5EF4-FFF2-40B4-BE49-F238E27FC236}">
              <a16:creationId xmlns:a16="http://schemas.microsoft.com/office/drawing/2014/main" id="{00000000-0008-0000-0600-0000CE000000}"/>
            </a:ext>
          </a:extLst>
        </xdr:cNvPr>
        <xdr:cNvSpPr/>
      </xdr:nvSpPr>
      <xdr:spPr>
        <a:xfrm>
          <a:off x="1079500" y="1333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52024</xdr:rowOff>
    </xdr:from>
    <xdr:ext cx="534377"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63111" y="1342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122,978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69782</xdr:rowOff>
    </xdr:from>
    <xdr:to>
      <xdr:col>6</xdr:col>
      <xdr:colOff>511175</xdr:colOff>
      <xdr:row>96</xdr:row>
      <xdr:rowOff>149509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3797300" y="16528982"/>
          <a:ext cx="838200" cy="7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125097</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58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a:extLst>
            <a:ext uri="{FF2B5EF4-FFF2-40B4-BE49-F238E27FC236}">
              <a16:creationId xmlns:a16="http://schemas.microsoft.com/office/drawing/2014/main" id="{00000000-0008-0000-0600-0000F1000000}"/>
            </a:ext>
          </a:extLst>
        </xdr:cNvPr>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149509</xdr:rowOff>
    </xdr:from>
    <xdr:to>
      <xdr:col>5</xdr:col>
      <xdr:colOff>358775</xdr:colOff>
      <xdr:row>97</xdr:row>
      <xdr:rowOff>47357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908300" y="16608709"/>
          <a:ext cx="889000" cy="6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a:extLst>
            <a:ext uri="{FF2B5EF4-FFF2-40B4-BE49-F238E27FC236}">
              <a16:creationId xmlns:a16="http://schemas.microsoft.com/office/drawing/2014/main" id="{00000000-0008-0000-0600-0000F3000000}"/>
            </a:ext>
          </a:extLst>
        </xdr:cNvPr>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125773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75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47357</xdr:rowOff>
    </xdr:from>
    <xdr:to>
      <xdr:col>4</xdr:col>
      <xdr:colOff>155575</xdr:colOff>
      <xdr:row>97</xdr:row>
      <xdr:rowOff>94383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019300" y="16678007"/>
          <a:ext cx="889000" cy="4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a:extLst>
            <a:ext uri="{FF2B5EF4-FFF2-40B4-BE49-F238E27FC236}">
              <a16:creationId xmlns:a16="http://schemas.microsoft.com/office/drawing/2014/main" id="{00000000-0008-0000-0600-0000F6000000}"/>
            </a:ext>
          </a:extLst>
        </xdr:cNvPr>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137921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76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94383</xdr:rowOff>
    </xdr:from>
    <xdr:to>
      <xdr:col>2</xdr:col>
      <xdr:colOff>638175</xdr:colOff>
      <xdr:row>97</xdr:row>
      <xdr:rowOff>102177</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1130300" y="16725033"/>
          <a:ext cx="889000" cy="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a:extLst>
            <a:ext uri="{FF2B5EF4-FFF2-40B4-BE49-F238E27FC236}">
              <a16:creationId xmlns:a16="http://schemas.microsoft.com/office/drawing/2014/main" id="{00000000-0008-0000-0600-0000F9000000}"/>
            </a:ext>
          </a:extLst>
        </xdr:cNvPr>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33647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8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a:extLst>
            <a:ext uri="{FF2B5EF4-FFF2-40B4-BE49-F238E27FC236}">
              <a16:creationId xmlns:a16="http://schemas.microsoft.com/office/drawing/2014/main" id="{00000000-0008-0000-0600-0000FB000000}"/>
            </a:ext>
          </a:extLst>
        </xdr:cNvPr>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25798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82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18982</xdr:rowOff>
    </xdr:from>
    <xdr:to>
      <xdr:col>6</xdr:col>
      <xdr:colOff>561975</xdr:colOff>
      <xdr:row>96</xdr:row>
      <xdr:rowOff>120582</xdr:rowOff>
    </xdr:to>
    <xdr:sp macro="" textlink="">
      <xdr:nvSpPr>
        <xdr:cNvPr id="258" name="円/楕円 257">
          <a:extLst>
            <a:ext uri="{FF2B5EF4-FFF2-40B4-BE49-F238E27FC236}">
              <a16:creationId xmlns:a16="http://schemas.microsoft.com/office/drawing/2014/main" id="{00000000-0008-0000-0600-000002010000}"/>
            </a:ext>
          </a:extLst>
        </xdr:cNvPr>
        <xdr:cNvSpPr/>
      </xdr:nvSpPr>
      <xdr:spPr>
        <a:xfrm>
          <a:off x="4584700" y="1647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41859</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32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79,923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98709</xdr:rowOff>
    </xdr:from>
    <xdr:to>
      <xdr:col>5</xdr:col>
      <xdr:colOff>409575</xdr:colOff>
      <xdr:row>97</xdr:row>
      <xdr:rowOff>28859</xdr:rowOff>
    </xdr:to>
    <xdr:sp macro="" textlink="">
      <xdr:nvSpPr>
        <xdr:cNvPr id="260" name="円/楕円 259">
          <a:extLst>
            <a:ext uri="{FF2B5EF4-FFF2-40B4-BE49-F238E27FC236}">
              <a16:creationId xmlns:a16="http://schemas.microsoft.com/office/drawing/2014/main" id="{00000000-0008-0000-0600-000004010000}"/>
            </a:ext>
          </a:extLst>
        </xdr:cNvPr>
        <xdr:cNvSpPr/>
      </xdr:nvSpPr>
      <xdr:spPr>
        <a:xfrm>
          <a:off x="3746500" y="1655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45386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633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72,599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168007</xdr:rowOff>
    </xdr:from>
    <xdr:to>
      <xdr:col>4</xdr:col>
      <xdr:colOff>206375</xdr:colOff>
      <xdr:row>97</xdr:row>
      <xdr:rowOff>98157</xdr:rowOff>
    </xdr:to>
    <xdr:sp macro="" textlink="">
      <xdr:nvSpPr>
        <xdr:cNvPr id="262" name="円/楕円 261">
          <a:extLst>
            <a:ext uri="{FF2B5EF4-FFF2-40B4-BE49-F238E27FC236}">
              <a16:creationId xmlns:a16="http://schemas.microsoft.com/office/drawing/2014/main" id="{00000000-0008-0000-0600-000006010000}"/>
            </a:ext>
          </a:extLst>
        </xdr:cNvPr>
        <xdr:cNvSpPr/>
      </xdr:nvSpPr>
      <xdr:spPr>
        <a:xfrm>
          <a:off x="2857500" y="166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114684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640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66,233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43583</xdr:rowOff>
    </xdr:from>
    <xdr:to>
      <xdr:col>3</xdr:col>
      <xdr:colOff>3175</xdr:colOff>
      <xdr:row>97</xdr:row>
      <xdr:rowOff>145183</xdr:rowOff>
    </xdr:to>
    <xdr:sp macro="" textlink="">
      <xdr:nvSpPr>
        <xdr:cNvPr id="264" name="円/楕円 263">
          <a:extLst>
            <a:ext uri="{FF2B5EF4-FFF2-40B4-BE49-F238E27FC236}">
              <a16:creationId xmlns:a16="http://schemas.microsoft.com/office/drawing/2014/main" id="{00000000-0008-0000-0600-000008010000}"/>
            </a:ext>
          </a:extLst>
        </xdr:cNvPr>
        <xdr:cNvSpPr/>
      </xdr:nvSpPr>
      <xdr:spPr>
        <a:xfrm>
          <a:off x="1968500" y="1667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161710</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644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61,913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51377</xdr:rowOff>
    </xdr:from>
    <xdr:to>
      <xdr:col>1</xdr:col>
      <xdr:colOff>485775</xdr:colOff>
      <xdr:row>97</xdr:row>
      <xdr:rowOff>152977</xdr:rowOff>
    </xdr:to>
    <xdr:sp macro="" textlink="">
      <xdr:nvSpPr>
        <xdr:cNvPr id="266" name="円/楕円 265">
          <a:extLst>
            <a:ext uri="{FF2B5EF4-FFF2-40B4-BE49-F238E27FC236}">
              <a16:creationId xmlns:a16="http://schemas.microsoft.com/office/drawing/2014/main" id="{00000000-0008-0000-0600-00000A010000}"/>
            </a:ext>
          </a:extLst>
        </xdr:cNvPr>
        <xdr:cNvSpPr/>
      </xdr:nvSpPr>
      <xdr:spPr>
        <a:xfrm>
          <a:off x="1079500" y="1668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169504</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645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61,197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24587</xdr:rowOff>
    </xdr:from>
    <xdr:to>
      <xdr:col>15</xdr:col>
      <xdr:colOff>180975</xdr:colOff>
      <xdr:row>35</xdr:row>
      <xdr:rowOff>127813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6025337"/>
          <a:ext cx="838200" cy="10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120640</xdr:rowOff>
    </xdr:from>
    <xdr:ext cx="599010"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121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a:extLst>
            <a:ext uri="{FF2B5EF4-FFF2-40B4-BE49-F238E27FC236}">
              <a16:creationId xmlns:a16="http://schemas.microsoft.com/office/drawing/2014/main" id="{00000000-0008-0000-0600-00002C010000}"/>
            </a:ext>
          </a:extLst>
        </xdr:cNvPr>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24587</xdr:rowOff>
    </xdr:from>
    <xdr:to>
      <xdr:col>14</xdr:col>
      <xdr:colOff>28575</xdr:colOff>
      <xdr:row>35</xdr:row>
      <xdr:rowOff>111128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025337"/>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a:extLst>
            <a:ext uri="{FF2B5EF4-FFF2-40B4-BE49-F238E27FC236}">
              <a16:creationId xmlns:a16="http://schemas.microsoft.com/office/drawing/2014/main" id="{00000000-0008-0000-0600-00002E010000}"/>
            </a:ext>
          </a:extLst>
        </xdr:cNvPr>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81876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39794" y="625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17409</xdr:rowOff>
    </xdr:from>
    <xdr:to>
      <xdr:col>12</xdr:col>
      <xdr:colOff>511175</xdr:colOff>
      <xdr:row>35</xdr:row>
      <xdr:rowOff>111128</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6018159"/>
          <a:ext cx="889000" cy="9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a:extLst>
            <a:ext uri="{FF2B5EF4-FFF2-40B4-BE49-F238E27FC236}">
              <a16:creationId xmlns:a16="http://schemas.microsoft.com/office/drawing/2014/main" id="{00000000-0008-0000-0600-000031010000}"/>
            </a:ext>
          </a:extLst>
        </xdr:cNvPr>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101480</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4" y="627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17409</xdr:rowOff>
    </xdr:from>
    <xdr:to>
      <xdr:col>11</xdr:col>
      <xdr:colOff>307975</xdr:colOff>
      <xdr:row>35</xdr:row>
      <xdr:rowOff>140840</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018159"/>
          <a:ext cx="889000" cy="1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a:extLst>
            <a:ext uri="{FF2B5EF4-FFF2-40B4-BE49-F238E27FC236}">
              <a16:creationId xmlns:a16="http://schemas.microsoft.com/office/drawing/2014/main" id="{00000000-0008-0000-0600-000034010000}"/>
            </a:ext>
          </a:extLst>
        </xdr:cNvPr>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139761</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4" y="631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a:extLst>
            <a:ext uri="{FF2B5EF4-FFF2-40B4-BE49-F238E27FC236}">
              <a16:creationId xmlns:a16="http://schemas.microsoft.com/office/drawing/2014/main" id="{00000000-0008-0000-0600-000036010000}"/>
            </a:ext>
          </a:extLst>
        </xdr:cNvPr>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167823</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72794" y="634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77013</xdr:rowOff>
    </xdr:from>
    <xdr:to>
      <xdr:col>15</xdr:col>
      <xdr:colOff>231775</xdr:colOff>
      <xdr:row>36</xdr:row>
      <xdr:rowOff>7163</xdr:rowOff>
    </xdr:to>
    <xdr:sp macro="" textlink="">
      <xdr:nvSpPr>
        <xdr:cNvPr id="317" name="円/楕円 316">
          <a:extLst>
            <a:ext uri="{FF2B5EF4-FFF2-40B4-BE49-F238E27FC236}">
              <a16:creationId xmlns:a16="http://schemas.microsoft.com/office/drawing/2014/main" id="{00000000-0008-0000-0600-00003D010000}"/>
            </a:ext>
          </a:extLst>
        </xdr:cNvPr>
        <xdr:cNvSpPr/>
      </xdr:nvSpPr>
      <xdr:spPr>
        <a:xfrm>
          <a:off x="10426700" y="60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99890</xdr:rowOff>
    </xdr:from>
    <xdr:ext cx="599010"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592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201,140</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145237</xdr:rowOff>
    </xdr:from>
    <xdr:to>
      <xdr:col>14</xdr:col>
      <xdr:colOff>79375</xdr:colOff>
      <xdr:row>35</xdr:row>
      <xdr:rowOff>75387</xdr:rowOff>
    </xdr:to>
    <xdr:sp macro="" textlink="">
      <xdr:nvSpPr>
        <xdr:cNvPr id="319" name="円/楕円 318">
          <a:extLst>
            <a:ext uri="{FF2B5EF4-FFF2-40B4-BE49-F238E27FC236}">
              <a16:creationId xmlns:a16="http://schemas.microsoft.com/office/drawing/2014/main" id="{00000000-0008-0000-0600-00003F010000}"/>
            </a:ext>
          </a:extLst>
        </xdr:cNvPr>
        <xdr:cNvSpPr/>
      </xdr:nvSpPr>
      <xdr:spPr>
        <a:xfrm>
          <a:off x="9588500" y="597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91914</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39794" y="5749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232,749</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60328</xdr:rowOff>
    </xdr:from>
    <xdr:to>
      <xdr:col>12</xdr:col>
      <xdr:colOff>561975</xdr:colOff>
      <xdr:row>35</xdr:row>
      <xdr:rowOff>161928</xdr:rowOff>
    </xdr:to>
    <xdr:sp macro="" textlink="">
      <xdr:nvSpPr>
        <xdr:cNvPr id="321" name="円/楕円 320">
          <a:extLst>
            <a:ext uri="{FF2B5EF4-FFF2-40B4-BE49-F238E27FC236}">
              <a16:creationId xmlns:a16="http://schemas.microsoft.com/office/drawing/2014/main" id="{00000000-0008-0000-0600-000041010000}"/>
            </a:ext>
          </a:extLst>
        </xdr:cNvPr>
        <xdr:cNvSpPr/>
      </xdr:nvSpPr>
      <xdr:spPr>
        <a:xfrm>
          <a:off x="8699500" y="606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7005</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4" y="583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206,249</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138059</xdr:rowOff>
    </xdr:from>
    <xdr:to>
      <xdr:col>11</xdr:col>
      <xdr:colOff>358775</xdr:colOff>
      <xdr:row>35</xdr:row>
      <xdr:rowOff>68209</xdr:rowOff>
    </xdr:to>
    <xdr:sp macro="" textlink="">
      <xdr:nvSpPr>
        <xdr:cNvPr id="323" name="円/楕円 322">
          <a:extLst>
            <a:ext uri="{FF2B5EF4-FFF2-40B4-BE49-F238E27FC236}">
              <a16:creationId xmlns:a16="http://schemas.microsoft.com/office/drawing/2014/main" id="{00000000-0008-0000-0600-000043010000}"/>
            </a:ext>
          </a:extLst>
        </xdr:cNvPr>
        <xdr:cNvSpPr/>
      </xdr:nvSpPr>
      <xdr:spPr>
        <a:xfrm>
          <a:off x="7810500" y="596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33</xdr:row>
      <xdr:rowOff>84736</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4" y="5742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234,947</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90040</xdr:rowOff>
    </xdr:from>
    <xdr:to>
      <xdr:col>10</xdr:col>
      <xdr:colOff>155575</xdr:colOff>
      <xdr:row>36</xdr:row>
      <xdr:rowOff>20190</xdr:rowOff>
    </xdr:to>
    <xdr:sp macro="" textlink="">
      <xdr:nvSpPr>
        <xdr:cNvPr id="325" name="円/楕円 324">
          <a:extLst>
            <a:ext uri="{FF2B5EF4-FFF2-40B4-BE49-F238E27FC236}">
              <a16:creationId xmlns:a16="http://schemas.microsoft.com/office/drawing/2014/main" id="{00000000-0008-0000-0600-000045010000}"/>
            </a:ext>
          </a:extLst>
        </xdr:cNvPr>
        <xdr:cNvSpPr/>
      </xdr:nvSpPr>
      <xdr:spPr>
        <a:xfrm>
          <a:off x="6921500" y="609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36717</xdr:rowOff>
    </xdr:from>
    <xdr:ext cx="599010"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672794" y="586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197,151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155751</xdr:rowOff>
    </xdr:from>
    <xdr:to>
      <xdr:col>15</xdr:col>
      <xdr:colOff>180975</xdr:colOff>
      <xdr:row>58</xdr:row>
      <xdr:rowOff>31314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928401"/>
          <a:ext cx="838200" cy="4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32296</xdr:rowOff>
    </xdr:from>
    <xdr:ext cx="599010"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976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a:extLst>
            <a:ext uri="{FF2B5EF4-FFF2-40B4-BE49-F238E27FC236}">
              <a16:creationId xmlns:a16="http://schemas.microsoft.com/office/drawing/2014/main" id="{00000000-0008-0000-0600-000065010000}"/>
            </a:ext>
          </a:extLst>
        </xdr:cNvPr>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151014</xdr:rowOff>
    </xdr:from>
    <xdr:to>
      <xdr:col>14</xdr:col>
      <xdr:colOff>28575</xdr:colOff>
      <xdr:row>57</xdr:row>
      <xdr:rowOff>155751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923664"/>
          <a:ext cx="889000" cy="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a:extLst>
            <a:ext uri="{FF2B5EF4-FFF2-40B4-BE49-F238E27FC236}">
              <a16:creationId xmlns:a16="http://schemas.microsoft.com/office/drawing/2014/main" id="{00000000-0008-0000-0600-000067010000}"/>
            </a:ext>
          </a:extLst>
        </xdr:cNvPr>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150972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39794"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151014</xdr:rowOff>
    </xdr:from>
    <xdr:to>
      <xdr:col>12</xdr:col>
      <xdr:colOff>511175</xdr:colOff>
      <xdr:row>57</xdr:row>
      <xdr:rowOff>167691</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923664"/>
          <a:ext cx="889000" cy="1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a:extLst>
            <a:ext uri="{FF2B5EF4-FFF2-40B4-BE49-F238E27FC236}">
              <a16:creationId xmlns:a16="http://schemas.microsoft.com/office/drawing/2014/main" id="{00000000-0008-0000-0600-00006A010000}"/>
            </a:ext>
          </a:extLst>
        </xdr:cNvPr>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130949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4" y="1007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167691</xdr:rowOff>
    </xdr:from>
    <xdr:to>
      <xdr:col>11</xdr:col>
      <xdr:colOff>307975</xdr:colOff>
      <xdr:row>58</xdr:row>
      <xdr:rowOff>75102</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940341"/>
          <a:ext cx="889000" cy="7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a:extLst>
            <a:ext uri="{FF2B5EF4-FFF2-40B4-BE49-F238E27FC236}">
              <a16:creationId xmlns:a16="http://schemas.microsoft.com/office/drawing/2014/main" id="{00000000-0008-0000-0600-00006D010000}"/>
            </a:ext>
          </a:extLst>
        </xdr:cNvPr>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137305</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61794" y="1008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a:extLst>
            <a:ext uri="{FF2B5EF4-FFF2-40B4-BE49-F238E27FC236}">
              <a16:creationId xmlns:a16="http://schemas.microsoft.com/office/drawing/2014/main" id="{00000000-0008-0000-0600-00006F010000}"/>
            </a:ext>
          </a:extLst>
        </xdr:cNvPr>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170843</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672794" y="1011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151964</xdr:rowOff>
    </xdr:from>
    <xdr:to>
      <xdr:col>15</xdr:col>
      <xdr:colOff>231775</xdr:colOff>
      <xdr:row>58</xdr:row>
      <xdr:rowOff>82114</xdr:rowOff>
    </xdr:to>
    <xdr:sp macro="" textlink="">
      <xdr:nvSpPr>
        <xdr:cNvPr id="374" name="円/楕円 373">
          <a:extLst>
            <a:ext uri="{FF2B5EF4-FFF2-40B4-BE49-F238E27FC236}">
              <a16:creationId xmlns:a16="http://schemas.microsoft.com/office/drawing/2014/main" id="{00000000-0008-0000-0600-000076010000}"/>
            </a:ext>
          </a:extLst>
        </xdr:cNvPr>
        <xdr:cNvSpPr/>
      </xdr:nvSpPr>
      <xdr:spPr>
        <a:xfrm>
          <a:off x="10426700" y="992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3391</xdr:rowOff>
    </xdr:from>
    <xdr:ext cx="599010"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776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484,477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104951</xdr:rowOff>
    </xdr:from>
    <xdr:to>
      <xdr:col>14</xdr:col>
      <xdr:colOff>79375</xdr:colOff>
      <xdr:row>58</xdr:row>
      <xdr:rowOff>35101</xdr:rowOff>
    </xdr:to>
    <xdr:sp macro="" textlink="">
      <xdr:nvSpPr>
        <xdr:cNvPr id="376" name="円/楕円 375">
          <a:extLst>
            <a:ext uri="{FF2B5EF4-FFF2-40B4-BE49-F238E27FC236}">
              <a16:creationId xmlns:a16="http://schemas.microsoft.com/office/drawing/2014/main" id="{00000000-0008-0000-0600-000078010000}"/>
            </a:ext>
          </a:extLst>
        </xdr:cNvPr>
        <xdr:cNvSpPr/>
      </xdr:nvSpPr>
      <xdr:spPr>
        <a:xfrm>
          <a:off x="9588500" y="987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51628</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39794" y="96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607,871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100214</xdr:rowOff>
    </xdr:from>
    <xdr:to>
      <xdr:col>12</xdr:col>
      <xdr:colOff>561975</xdr:colOff>
      <xdr:row>58</xdr:row>
      <xdr:rowOff>30364</xdr:rowOff>
    </xdr:to>
    <xdr:sp macro="" textlink="">
      <xdr:nvSpPr>
        <xdr:cNvPr id="378" name="円/楕円 377">
          <a:extLst>
            <a:ext uri="{FF2B5EF4-FFF2-40B4-BE49-F238E27FC236}">
              <a16:creationId xmlns:a16="http://schemas.microsoft.com/office/drawing/2014/main" id="{00000000-0008-0000-0600-00007A010000}"/>
            </a:ext>
          </a:extLst>
        </xdr:cNvPr>
        <xdr:cNvSpPr/>
      </xdr:nvSpPr>
      <xdr:spPr>
        <a:xfrm>
          <a:off x="8699500" y="987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46891</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50794" y="964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620,304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116891</xdr:rowOff>
    </xdr:from>
    <xdr:to>
      <xdr:col>11</xdr:col>
      <xdr:colOff>358775</xdr:colOff>
      <xdr:row>58</xdr:row>
      <xdr:rowOff>47041</xdr:rowOff>
    </xdr:to>
    <xdr:sp macro="" textlink="">
      <xdr:nvSpPr>
        <xdr:cNvPr id="380" name="円/楕円 379">
          <a:extLst>
            <a:ext uri="{FF2B5EF4-FFF2-40B4-BE49-F238E27FC236}">
              <a16:creationId xmlns:a16="http://schemas.microsoft.com/office/drawing/2014/main" id="{00000000-0008-0000-0600-00007C010000}"/>
            </a:ext>
          </a:extLst>
        </xdr:cNvPr>
        <xdr:cNvSpPr/>
      </xdr:nvSpPr>
      <xdr:spPr>
        <a:xfrm>
          <a:off x="7810500" y="988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63568</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61794" y="966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576,533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24302</xdr:rowOff>
    </xdr:from>
    <xdr:to>
      <xdr:col>10</xdr:col>
      <xdr:colOff>155575</xdr:colOff>
      <xdr:row>58</xdr:row>
      <xdr:rowOff>125902</xdr:rowOff>
    </xdr:to>
    <xdr:sp macro="" textlink="">
      <xdr:nvSpPr>
        <xdr:cNvPr id="382" name="円/楕円 381">
          <a:extLst>
            <a:ext uri="{FF2B5EF4-FFF2-40B4-BE49-F238E27FC236}">
              <a16:creationId xmlns:a16="http://schemas.microsoft.com/office/drawing/2014/main" id="{00000000-0008-0000-0600-00007E010000}"/>
            </a:ext>
          </a:extLst>
        </xdr:cNvPr>
        <xdr:cNvSpPr/>
      </xdr:nvSpPr>
      <xdr:spPr>
        <a:xfrm>
          <a:off x="6921500" y="996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142429</xdr:rowOff>
    </xdr:from>
    <xdr:ext cx="599010"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672794" y="9743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369,547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11373</xdr:rowOff>
    </xdr:from>
    <xdr:to>
      <xdr:col>15</xdr:col>
      <xdr:colOff>180975</xdr:colOff>
      <xdr:row>78</xdr:row>
      <xdr:rowOff>7635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041573"/>
          <a:ext cx="838200" cy="33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22970</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396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a:extLst>
            <a:ext uri="{FF2B5EF4-FFF2-40B4-BE49-F238E27FC236}">
              <a16:creationId xmlns:a16="http://schemas.microsoft.com/office/drawing/2014/main" id="{00000000-0008-0000-0600-00009E010000}"/>
            </a:ext>
          </a:extLst>
        </xdr:cNvPr>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79027</xdr:rowOff>
    </xdr:from>
    <xdr:to>
      <xdr:col>14</xdr:col>
      <xdr:colOff>28575</xdr:colOff>
      <xdr:row>76</xdr:row>
      <xdr:rowOff>11373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2937777"/>
          <a:ext cx="889000" cy="10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a:extLst>
            <a:ext uri="{FF2B5EF4-FFF2-40B4-BE49-F238E27FC236}">
              <a16:creationId xmlns:a16="http://schemas.microsoft.com/office/drawing/2014/main" id="{00000000-0008-0000-0600-0000A0010000}"/>
            </a:ext>
          </a:extLst>
        </xdr:cNvPr>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109934</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39794"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a:extLst>
            <a:ext uri="{FF2B5EF4-FFF2-40B4-BE49-F238E27FC236}">
              <a16:creationId xmlns:a16="http://schemas.microsoft.com/office/drawing/2014/main" id="{00000000-0008-0000-0600-0000A2010000}"/>
            </a:ext>
          </a:extLst>
        </xdr:cNvPr>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57269</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50794"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128285</xdr:rowOff>
    </xdr:from>
    <xdr:to>
      <xdr:col>15</xdr:col>
      <xdr:colOff>231775</xdr:colOff>
      <xdr:row>78</xdr:row>
      <xdr:rowOff>58435</xdr:rowOff>
    </xdr:to>
    <xdr:sp macro="" textlink="">
      <xdr:nvSpPr>
        <xdr:cNvPr id="425" name="円/楕円 424">
          <a:extLst>
            <a:ext uri="{FF2B5EF4-FFF2-40B4-BE49-F238E27FC236}">
              <a16:creationId xmlns:a16="http://schemas.microsoft.com/office/drawing/2014/main" id="{00000000-0008-0000-0600-0000A9010000}"/>
            </a:ext>
          </a:extLst>
        </xdr:cNvPr>
        <xdr:cNvSpPr/>
      </xdr:nvSpPr>
      <xdr:spPr>
        <a:xfrm>
          <a:off x="10426700" y="1332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151162</xdr:rowOff>
    </xdr:from>
    <xdr:ext cx="599010"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181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163,988</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132023</xdr:rowOff>
    </xdr:from>
    <xdr:to>
      <xdr:col>14</xdr:col>
      <xdr:colOff>79375</xdr:colOff>
      <xdr:row>76</xdr:row>
      <xdr:rowOff>62173</xdr:rowOff>
    </xdr:to>
    <xdr:sp macro="" textlink="">
      <xdr:nvSpPr>
        <xdr:cNvPr id="427" name="円/楕円 426">
          <a:extLst>
            <a:ext uri="{FF2B5EF4-FFF2-40B4-BE49-F238E27FC236}">
              <a16:creationId xmlns:a16="http://schemas.microsoft.com/office/drawing/2014/main" id="{00000000-0008-0000-0600-0000AB010000}"/>
            </a:ext>
          </a:extLst>
        </xdr:cNvPr>
        <xdr:cNvSpPr/>
      </xdr:nvSpPr>
      <xdr:spPr>
        <a:xfrm>
          <a:off x="9588500" y="1299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74</xdr:row>
      <xdr:rowOff>78700</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39794" y="12766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431,045</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28227</xdr:rowOff>
    </xdr:from>
    <xdr:to>
      <xdr:col>12</xdr:col>
      <xdr:colOff>561975</xdr:colOff>
      <xdr:row>75</xdr:row>
      <xdr:rowOff>129827</xdr:rowOff>
    </xdr:to>
    <xdr:sp macro="" textlink="">
      <xdr:nvSpPr>
        <xdr:cNvPr id="429" name="円/楕円 428">
          <a:extLst>
            <a:ext uri="{FF2B5EF4-FFF2-40B4-BE49-F238E27FC236}">
              <a16:creationId xmlns:a16="http://schemas.microsoft.com/office/drawing/2014/main" id="{00000000-0008-0000-0600-0000AD010000}"/>
            </a:ext>
          </a:extLst>
        </xdr:cNvPr>
        <xdr:cNvSpPr/>
      </xdr:nvSpPr>
      <xdr:spPr>
        <a:xfrm>
          <a:off x="8699500" y="1288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73</xdr:row>
      <xdr:rowOff>146354</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50794" y="12662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512,774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100416</xdr:rowOff>
    </xdr:from>
    <xdr:to>
      <xdr:col>15</xdr:col>
      <xdr:colOff>180975</xdr:colOff>
      <xdr:row>99</xdr:row>
      <xdr:rowOff>4845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902516"/>
          <a:ext cx="838200" cy="7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87690</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889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a:extLst>
            <a:ext uri="{FF2B5EF4-FFF2-40B4-BE49-F238E27FC236}">
              <a16:creationId xmlns:a16="http://schemas.microsoft.com/office/drawing/2014/main" id="{00000000-0008-0000-0600-0000CD010000}"/>
            </a:ext>
          </a:extLst>
        </xdr:cNvPr>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4845</xdr:rowOff>
    </xdr:from>
    <xdr:to>
      <xdr:col>14</xdr:col>
      <xdr:colOff>28575</xdr:colOff>
      <xdr:row>99</xdr:row>
      <xdr:rowOff>27332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978395"/>
          <a:ext cx="889000" cy="2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a:extLst>
            <a:ext uri="{FF2B5EF4-FFF2-40B4-BE49-F238E27FC236}">
              <a16:creationId xmlns:a16="http://schemas.microsoft.com/office/drawing/2014/main" id="{00000000-0008-0000-0600-0000CF010000}"/>
            </a:ext>
          </a:extLst>
        </xdr:cNvPr>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63138</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4" y="1669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a:extLst>
            <a:ext uri="{FF2B5EF4-FFF2-40B4-BE49-F238E27FC236}">
              <a16:creationId xmlns:a16="http://schemas.microsoft.com/office/drawing/2014/main" id="{00000000-0008-0000-0600-0000D1010000}"/>
            </a:ext>
          </a:extLst>
        </xdr:cNvPr>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61312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50794" y="1669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49616</xdr:rowOff>
    </xdr:from>
    <xdr:to>
      <xdr:col>15</xdr:col>
      <xdr:colOff>231775</xdr:colOff>
      <xdr:row>98</xdr:row>
      <xdr:rowOff>151216</xdr:rowOff>
    </xdr:to>
    <xdr:sp macro="" textlink="">
      <xdr:nvSpPr>
        <xdr:cNvPr id="472" name="円/楕円 471">
          <a:extLst>
            <a:ext uri="{FF2B5EF4-FFF2-40B4-BE49-F238E27FC236}">
              <a16:creationId xmlns:a16="http://schemas.microsoft.com/office/drawing/2014/main" id="{00000000-0008-0000-0600-0000D8010000}"/>
            </a:ext>
          </a:extLst>
        </xdr:cNvPr>
        <xdr:cNvSpPr/>
      </xdr:nvSpPr>
      <xdr:spPr>
        <a:xfrm>
          <a:off x="10426700" y="1685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8993</xdr:rowOff>
    </xdr:from>
    <xdr:ext cx="599010"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639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303,108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125495</xdr:rowOff>
    </xdr:from>
    <xdr:to>
      <xdr:col>14</xdr:col>
      <xdr:colOff>79375</xdr:colOff>
      <xdr:row>99</xdr:row>
      <xdr:rowOff>55645</xdr:rowOff>
    </xdr:to>
    <xdr:sp macro="" textlink="">
      <xdr:nvSpPr>
        <xdr:cNvPr id="474" name="円/楕円 473">
          <a:extLst>
            <a:ext uri="{FF2B5EF4-FFF2-40B4-BE49-F238E27FC236}">
              <a16:creationId xmlns:a16="http://schemas.microsoft.com/office/drawing/2014/main" id="{00000000-0008-0000-0600-0000DA010000}"/>
            </a:ext>
          </a:extLst>
        </xdr:cNvPr>
        <xdr:cNvSpPr/>
      </xdr:nvSpPr>
      <xdr:spPr>
        <a:xfrm>
          <a:off x="9588500" y="1692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99</xdr:row>
      <xdr:rowOff>46772</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39794" y="1702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103,953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147982</xdr:rowOff>
    </xdr:from>
    <xdr:to>
      <xdr:col>12</xdr:col>
      <xdr:colOff>561975</xdr:colOff>
      <xdr:row>99</xdr:row>
      <xdr:rowOff>78132</xdr:rowOff>
    </xdr:to>
    <xdr:sp macro="" textlink="">
      <xdr:nvSpPr>
        <xdr:cNvPr id="476" name="円/楕円 475">
          <a:extLst>
            <a:ext uri="{FF2B5EF4-FFF2-40B4-BE49-F238E27FC236}">
              <a16:creationId xmlns:a16="http://schemas.microsoft.com/office/drawing/2014/main" id="{00000000-0008-0000-0600-0000DC010000}"/>
            </a:ext>
          </a:extLst>
        </xdr:cNvPr>
        <xdr:cNvSpPr/>
      </xdr:nvSpPr>
      <xdr:spPr>
        <a:xfrm>
          <a:off x="8699500" y="1695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69259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704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104816</xdr:rowOff>
    </xdr:from>
    <xdr:to>
      <xdr:col>23</xdr:col>
      <xdr:colOff>517525</xdr:colOff>
      <xdr:row>38</xdr:row>
      <xdr:rowOff>6811</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105566"/>
          <a:ext cx="838200" cy="4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72631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587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a:extLst>
            <a:ext uri="{FF2B5EF4-FFF2-40B4-BE49-F238E27FC236}">
              <a16:creationId xmlns:a16="http://schemas.microsoft.com/office/drawing/2014/main" id="{00000000-0008-0000-0600-0000FC010000}"/>
            </a:ext>
          </a:extLst>
        </xdr:cNvPr>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166846</xdr:rowOff>
    </xdr:from>
    <xdr:to>
      <xdr:col>22</xdr:col>
      <xdr:colOff>365125</xdr:colOff>
      <xdr:row>38</xdr:row>
      <xdr:rowOff>6811</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510496"/>
          <a:ext cx="889000" cy="1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a:extLst>
            <a:ext uri="{FF2B5EF4-FFF2-40B4-BE49-F238E27FC236}">
              <a16:creationId xmlns:a16="http://schemas.microsoft.com/office/drawing/2014/main" id="{00000000-0008-0000-0600-0000FE010000}"/>
            </a:ext>
          </a:extLst>
        </xdr:cNvPr>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30999</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158640</xdr:rowOff>
    </xdr:from>
    <xdr:to>
      <xdr:col>21</xdr:col>
      <xdr:colOff>161925</xdr:colOff>
      <xdr:row>37</xdr:row>
      <xdr:rowOff>166846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502290"/>
          <a:ext cx="889000" cy="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a:extLst>
            <a:ext uri="{FF2B5EF4-FFF2-40B4-BE49-F238E27FC236}">
              <a16:creationId xmlns:a16="http://schemas.microsoft.com/office/drawing/2014/main" id="{00000000-0008-0000-0600-000001020000}"/>
            </a:ext>
          </a:extLst>
        </xdr:cNvPr>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17301</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39375</xdr:rowOff>
    </xdr:from>
    <xdr:to>
      <xdr:col>19</xdr:col>
      <xdr:colOff>644525</xdr:colOff>
      <xdr:row>37</xdr:row>
      <xdr:rowOff>158640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383025"/>
          <a:ext cx="889000" cy="11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a:extLst>
            <a:ext uri="{FF2B5EF4-FFF2-40B4-BE49-F238E27FC236}">
              <a16:creationId xmlns:a16="http://schemas.microsoft.com/office/drawing/2014/main" id="{00000000-0008-0000-0600-000004020000}"/>
            </a:ext>
          </a:extLst>
        </xdr:cNvPr>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167446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68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a:extLst>
            <a:ext uri="{FF2B5EF4-FFF2-40B4-BE49-F238E27FC236}">
              <a16:creationId xmlns:a16="http://schemas.microsoft.com/office/drawing/2014/main" id="{00000000-0008-0000-0600-000006020000}"/>
            </a:ext>
          </a:extLst>
        </xdr:cNvPr>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3594</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69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54016</xdr:rowOff>
    </xdr:from>
    <xdr:to>
      <xdr:col>23</xdr:col>
      <xdr:colOff>568325</xdr:colOff>
      <xdr:row>35</xdr:row>
      <xdr:rowOff>155616</xdr:rowOff>
    </xdr:to>
    <xdr:sp macro="" textlink="">
      <xdr:nvSpPr>
        <xdr:cNvPr id="525" name="円/楕円 524">
          <a:extLst>
            <a:ext uri="{FF2B5EF4-FFF2-40B4-BE49-F238E27FC236}">
              <a16:creationId xmlns:a16="http://schemas.microsoft.com/office/drawing/2014/main" id="{00000000-0008-0000-0600-00000D020000}"/>
            </a:ext>
          </a:extLst>
        </xdr:cNvPr>
        <xdr:cNvSpPr/>
      </xdr:nvSpPr>
      <xdr:spPr>
        <a:xfrm>
          <a:off x="16268700" y="605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76893</xdr:rowOff>
    </xdr:from>
    <xdr:ext cx="599010"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5906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164,156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127461</xdr:rowOff>
    </xdr:from>
    <xdr:to>
      <xdr:col>22</xdr:col>
      <xdr:colOff>415925</xdr:colOff>
      <xdr:row>38</xdr:row>
      <xdr:rowOff>57610</xdr:rowOff>
    </xdr:to>
    <xdr:sp macro="" textlink="">
      <xdr:nvSpPr>
        <xdr:cNvPr id="527" name="円/楕円 526">
          <a:extLst>
            <a:ext uri="{FF2B5EF4-FFF2-40B4-BE49-F238E27FC236}">
              <a16:creationId xmlns:a16="http://schemas.microsoft.com/office/drawing/2014/main" id="{00000000-0008-0000-0600-00000F020000}"/>
            </a:ext>
          </a:extLst>
        </xdr:cNvPr>
        <xdr:cNvSpPr/>
      </xdr:nvSpPr>
      <xdr:spPr>
        <a:xfrm>
          <a:off x="15430500" y="64711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74138</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24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54,879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116046</xdr:rowOff>
    </xdr:from>
    <xdr:to>
      <xdr:col>21</xdr:col>
      <xdr:colOff>212725</xdr:colOff>
      <xdr:row>38</xdr:row>
      <xdr:rowOff>46196</xdr:rowOff>
    </xdr:to>
    <xdr:sp macro="" textlink="">
      <xdr:nvSpPr>
        <xdr:cNvPr id="529" name="円/楕円 528">
          <a:extLst>
            <a:ext uri="{FF2B5EF4-FFF2-40B4-BE49-F238E27FC236}">
              <a16:creationId xmlns:a16="http://schemas.microsoft.com/office/drawing/2014/main" id="{00000000-0008-0000-0600-000011020000}"/>
            </a:ext>
          </a:extLst>
        </xdr:cNvPr>
        <xdr:cNvSpPr/>
      </xdr:nvSpPr>
      <xdr:spPr>
        <a:xfrm>
          <a:off x="14541500" y="64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62723</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23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57,875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107840</xdr:rowOff>
    </xdr:from>
    <xdr:to>
      <xdr:col>20</xdr:col>
      <xdr:colOff>9525</xdr:colOff>
      <xdr:row>38</xdr:row>
      <xdr:rowOff>37990</xdr:rowOff>
    </xdr:to>
    <xdr:sp macro="" textlink="">
      <xdr:nvSpPr>
        <xdr:cNvPr id="531" name="円/楕円 530">
          <a:extLst>
            <a:ext uri="{FF2B5EF4-FFF2-40B4-BE49-F238E27FC236}">
              <a16:creationId xmlns:a16="http://schemas.microsoft.com/office/drawing/2014/main" id="{00000000-0008-0000-0600-000013020000}"/>
            </a:ext>
          </a:extLst>
        </xdr:cNvPr>
        <xdr:cNvSpPr/>
      </xdr:nvSpPr>
      <xdr:spPr>
        <a:xfrm>
          <a:off x="13652500" y="64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54517</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62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60,029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160025</xdr:rowOff>
    </xdr:from>
    <xdr:to>
      <xdr:col>18</xdr:col>
      <xdr:colOff>492125</xdr:colOff>
      <xdr:row>37</xdr:row>
      <xdr:rowOff>90175</xdr:rowOff>
    </xdr:to>
    <xdr:sp macro="" textlink="">
      <xdr:nvSpPr>
        <xdr:cNvPr id="533" name="円/楕円 532">
          <a:extLst>
            <a:ext uri="{FF2B5EF4-FFF2-40B4-BE49-F238E27FC236}">
              <a16:creationId xmlns:a16="http://schemas.microsoft.com/office/drawing/2014/main" id="{00000000-0008-0000-0600-000015020000}"/>
            </a:ext>
          </a:extLst>
        </xdr:cNvPr>
        <xdr:cNvSpPr/>
      </xdr:nvSpPr>
      <xdr:spPr>
        <a:xfrm>
          <a:off x="12763500" y="633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106702</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610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91,332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a:extLst>
            <a:ext uri="{FF2B5EF4-FFF2-40B4-BE49-F238E27FC236}">
              <a16:creationId xmlns:a16="http://schemas.microsoft.com/office/drawing/2014/main" id="{00000000-0008-0000-0600-000033020000}"/>
            </a:ext>
          </a:extLst>
        </xdr:cNvPr>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a:extLst>
            <a:ext uri="{FF2B5EF4-FFF2-40B4-BE49-F238E27FC236}">
              <a16:creationId xmlns:a16="http://schemas.microsoft.com/office/drawing/2014/main" id="{00000000-0008-0000-0600-000035020000}"/>
            </a:ext>
          </a:extLst>
        </xdr:cNvPr>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a:extLst>
            <a:ext uri="{FF2B5EF4-FFF2-40B4-BE49-F238E27FC236}">
              <a16:creationId xmlns:a16="http://schemas.microsoft.com/office/drawing/2014/main" id="{00000000-0008-0000-0600-000038020000}"/>
            </a:ext>
          </a:extLst>
        </xdr:cNvPr>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a:extLst>
            <a:ext uri="{FF2B5EF4-FFF2-40B4-BE49-F238E27FC236}">
              <a16:creationId xmlns:a16="http://schemas.microsoft.com/office/drawing/2014/main" id="{00000000-0008-0000-0600-00003B020000}"/>
            </a:ext>
          </a:extLst>
        </xdr:cNvPr>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a:extLst>
            <a:ext uri="{FF2B5EF4-FFF2-40B4-BE49-F238E27FC236}">
              <a16:creationId xmlns:a16="http://schemas.microsoft.com/office/drawing/2014/main" id="{00000000-0008-0000-0600-00003D020000}"/>
            </a:ext>
          </a:extLst>
        </xdr:cNvPr>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a:extLst>
            <a:ext uri="{FF2B5EF4-FFF2-40B4-BE49-F238E27FC236}">
              <a16:creationId xmlns:a16="http://schemas.microsoft.com/office/drawing/2014/main" id="{00000000-0008-0000-0600-000044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a:extLst>
            <a:ext uri="{FF2B5EF4-FFF2-40B4-BE49-F238E27FC236}">
              <a16:creationId xmlns:a16="http://schemas.microsoft.com/office/drawing/2014/main" id="{00000000-0008-0000-0600-000046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a:extLst>
            <a:ext uri="{FF2B5EF4-FFF2-40B4-BE49-F238E27FC236}">
              <a16:creationId xmlns:a16="http://schemas.microsoft.com/office/drawing/2014/main" id="{00000000-0008-0000-0600-000048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a:extLst>
            <a:ext uri="{FF2B5EF4-FFF2-40B4-BE49-F238E27FC236}">
              <a16:creationId xmlns:a16="http://schemas.microsoft.com/office/drawing/2014/main" id="{00000000-0008-0000-0600-00004A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a:extLst>
            <a:ext uri="{FF2B5EF4-FFF2-40B4-BE49-F238E27FC236}">
              <a16:creationId xmlns:a16="http://schemas.microsoft.com/office/drawing/2014/main" id="{00000000-0008-0000-0600-00004C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103156</xdr:rowOff>
    </xdr:from>
    <xdr:to>
      <xdr:col>23</xdr:col>
      <xdr:colOff>517525</xdr:colOff>
      <xdr:row>77</xdr:row>
      <xdr:rowOff>116748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304806"/>
          <a:ext cx="838200" cy="1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129312</xdr:rowOff>
    </xdr:from>
    <xdr:ext cx="599010"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33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a:extLst>
            <a:ext uri="{FF2B5EF4-FFF2-40B4-BE49-F238E27FC236}">
              <a16:creationId xmlns:a16="http://schemas.microsoft.com/office/drawing/2014/main" id="{00000000-0008-0000-0600-00006C020000}"/>
            </a:ext>
          </a:extLst>
        </xdr:cNvPr>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93661</xdr:rowOff>
    </xdr:from>
    <xdr:to>
      <xdr:col>22</xdr:col>
      <xdr:colOff>365125</xdr:colOff>
      <xdr:row>77</xdr:row>
      <xdr:rowOff>103156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295311"/>
          <a:ext cx="889000" cy="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a:extLst>
            <a:ext uri="{FF2B5EF4-FFF2-40B4-BE49-F238E27FC236}">
              <a16:creationId xmlns:a16="http://schemas.microsoft.com/office/drawing/2014/main" id="{00000000-0008-0000-0600-00006E020000}"/>
            </a:ext>
          </a:extLst>
        </xdr:cNvPr>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72093</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181794" y="1344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85447</xdr:rowOff>
    </xdr:from>
    <xdr:to>
      <xdr:col>21</xdr:col>
      <xdr:colOff>161925</xdr:colOff>
      <xdr:row>77</xdr:row>
      <xdr:rowOff>93661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287097"/>
          <a:ext cx="889000" cy="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a:extLst>
            <a:ext uri="{FF2B5EF4-FFF2-40B4-BE49-F238E27FC236}">
              <a16:creationId xmlns:a16="http://schemas.microsoft.com/office/drawing/2014/main" id="{00000000-0008-0000-0600-000071020000}"/>
            </a:ext>
          </a:extLst>
        </xdr:cNvPr>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68539</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292794" y="1344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69343</xdr:rowOff>
    </xdr:from>
    <xdr:to>
      <xdr:col>19</xdr:col>
      <xdr:colOff>644525</xdr:colOff>
      <xdr:row>77</xdr:row>
      <xdr:rowOff>85447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270993"/>
          <a:ext cx="889000" cy="1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a:extLst>
            <a:ext uri="{FF2B5EF4-FFF2-40B4-BE49-F238E27FC236}">
              <a16:creationId xmlns:a16="http://schemas.microsoft.com/office/drawing/2014/main" id="{00000000-0008-0000-0600-000074020000}"/>
            </a:ext>
          </a:extLst>
        </xdr:cNvPr>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61055</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03794" y="1343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a:extLst>
            <a:ext uri="{FF2B5EF4-FFF2-40B4-BE49-F238E27FC236}">
              <a16:creationId xmlns:a16="http://schemas.microsoft.com/office/drawing/2014/main" id="{00000000-0008-0000-0600-000076020000}"/>
            </a:ext>
          </a:extLst>
        </xdr:cNvPr>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67716</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14794" y="134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65948</xdr:rowOff>
    </xdr:from>
    <xdr:to>
      <xdr:col>23</xdr:col>
      <xdr:colOff>568325</xdr:colOff>
      <xdr:row>77</xdr:row>
      <xdr:rowOff>167548</xdr:rowOff>
    </xdr:to>
    <xdr:sp macro="" textlink="">
      <xdr:nvSpPr>
        <xdr:cNvPr id="637" name="円/楕円 636">
          <a:extLst>
            <a:ext uri="{FF2B5EF4-FFF2-40B4-BE49-F238E27FC236}">
              <a16:creationId xmlns:a16="http://schemas.microsoft.com/office/drawing/2014/main" id="{00000000-0008-0000-0600-00007D020000}"/>
            </a:ext>
          </a:extLst>
        </xdr:cNvPr>
        <xdr:cNvSpPr/>
      </xdr:nvSpPr>
      <xdr:spPr>
        <a:xfrm>
          <a:off x="16268700" y="1326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88825</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11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213,073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52356</xdr:rowOff>
    </xdr:from>
    <xdr:to>
      <xdr:col>22</xdr:col>
      <xdr:colOff>415925</xdr:colOff>
      <xdr:row>77</xdr:row>
      <xdr:rowOff>153956</xdr:rowOff>
    </xdr:to>
    <xdr:sp macro="" textlink="">
      <xdr:nvSpPr>
        <xdr:cNvPr id="639" name="円/楕円 638">
          <a:extLst>
            <a:ext uri="{FF2B5EF4-FFF2-40B4-BE49-F238E27FC236}">
              <a16:creationId xmlns:a16="http://schemas.microsoft.com/office/drawing/2014/main" id="{00000000-0008-0000-0600-00007F020000}"/>
            </a:ext>
          </a:extLst>
        </xdr:cNvPr>
        <xdr:cNvSpPr/>
      </xdr:nvSpPr>
      <xdr:spPr>
        <a:xfrm>
          <a:off x="15430500" y="1325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170483</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4" y="1302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223,774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42861</xdr:rowOff>
    </xdr:from>
    <xdr:to>
      <xdr:col>21</xdr:col>
      <xdr:colOff>212725</xdr:colOff>
      <xdr:row>77</xdr:row>
      <xdr:rowOff>144461</xdr:rowOff>
    </xdr:to>
    <xdr:sp macro="" textlink="">
      <xdr:nvSpPr>
        <xdr:cNvPr id="641" name="円/楕円 640">
          <a:extLst>
            <a:ext uri="{FF2B5EF4-FFF2-40B4-BE49-F238E27FC236}">
              <a16:creationId xmlns:a16="http://schemas.microsoft.com/office/drawing/2014/main" id="{00000000-0008-0000-0600-000081020000}"/>
            </a:ext>
          </a:extLst>
        </xdr:cNvPr>
        <xdr:cNvSpPr/>
      </xdr:nvSpPr>
      <xdr:spPr>
        <a:xfrm>
          <a:off x="14541500" y="1324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160988</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92794" y="1301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231,251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34647</xdr:rowOff>
    </xdr:from>
    <xdr:to>
      <xdr:col>20</xdr:col>
      <xdr:colOff>9525</xdr:colOff>
      <xdr:row>77</xdr:row>
      <xdr:rowOff>136247</xdr:rowOff>
    </xdr:to>
    <xdr:sp macro="" textlink="">
      <xdr:nvSpPr>
        <xdr:cNvPr id="643" name="円/楕円 642">
          <a:extLst>
            <a:ext uri="{FF2B5EF4-FFF2-40B4-BE49-F238E27FC236}">
              <a16:creationId xmlns:a16="http://schemas.microsoft.com/office/drawing/2014/main" id="{00000000-0008-0000-0600-000083020000}"/>
            </a:ext>
          </a:extLst>
        </xdr:cNvPr>
        <xdr:cNvSpPr/>
      </xdr:nvSpPr>
      <xdr:spPr>
        <a:xfrm>
          <a:off x="13652500" y="1323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152774</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03794" y="13011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237,718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18543</xdr:rowOff>
    </xdr:from>
    <xdr:to>
      <xdr:col>18</xdr:col>
      <xdr:colOff>492125</xdr:colOff>
      <xdr:row>77</xdr:row>
      <xdr:rowOff>120143</xdr:rowOff>
    </xdr:to>
    <xdr:sp macro="" textlink="">
      <xdr:nvSpPr>
        <xdr:cNvPr id="645" name="円/楕円 644">
          <a:extLst>
            <a:ext uri="{FF2B5EF4-FFF2-40B4-BE49-F238E27FC236}">
              <a16:creationId xmlns:a16="http://schemas.microsoft.com/office/drawing/2014/main" id="{00000000-0008-0000-0600-000085020000}"/>
            </a:ext>
          </a:extLst>
        </xdr:cNvPr>
        <xdr:cNvSpPr/>
      </xdr:nvSpPr>
      <xdr:spPr>
        <a:xfrm>
          <a:off x="12763500" y="1322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136670</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14794" y="12995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250,399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46436</xdr:rowOff>
    </xdr:from>
    <xdr:to>
      <xdr:col>23</xdr:col>
      <xdr:colOff>517525</xdr:colOff>
      <xdr:row>98</xdr:row>
      <xdr:rowOff>72470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848536"/>
          <a:ext cx="838200" cy="2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2108</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804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a:extLst>
            <a:ext uri="{FF2B5EF4-FFF2-40B4-BE49-F238E27FC236}">
              <a16:creationId xmlns:a16="http://schemas.microsoft.com/office/drawing/2014/main" id="{00000000-0008-0000-0600-0000A3020000}"/>
            </a:ext>
          </a:extLst>
        </xdr:cNvPr>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36088</xdr:rowOff>
    </xdr:from>
    <xdr:to>
      <xdr:col>22</xdr:col>
      <xdr:colOff>365125</xdr:colOff>
      <xdr:row>98</xdr:row>
      <xdr:rowOff>72470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838188"/>
          <a:ext cx="889000" cy="3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a:extLst>
            <a:ext uri="{FF2B5EF4-FFF2-40B4-BE49-F238E27FC236}">
              <a16:creationId xmlns:a16="http://schemas.microsoft.com/office/drawing/2014/main" id="{00000000-0008-0000-0600-0000A5020000}"/>
            </a:ext>
          </a:extLst>
        </xdr:cNvPr>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134373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142573</xdr:rowOff>
    </xdr:from>
    <xdr:to>
      <xdr:col>21</xdr:col>
      <xdr:colOff>161925</xdr:colOff>
      <xdr:row>98</xdr:row>
      <xdr:rowOff>36088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773223"/>
          <a:ext cx="889000" cy="6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a:extLst>
            <a:ext uri="{FF2B5EF4-FFF2-40B4-BE49-F238E27FC236}">
              <a16:creationId xmlns:a16="http://schemas.microsoft.com/office/drawing/2014/main" id="{00000000-0008-0000-0600-0000A8020000}"/>
            </a:ext>
          </a:extLst>
        </xdr:cNvPr>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121260</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9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142573</xdr:rowOff>
    </xdr:from>
    <xdr:to>
      <xdr:col>19</xdr:col>
      <xdr:colOff>644525</xdr:colOff>
      <xdr:row>98</xdr:row>
      <xdr:rowOff>42968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773223"/>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a:extLst>
            <a:ext uri="{FF2B5EF4-FFF2-40B4-BE49-F238E27FC236}">
              <a16:creationId xmlns:a16="http://schemas.microsoft.com/office/drawing/2014/main" id="{00000000-0008-0000-0600-0000AB020000}"/>
            </a:ext>
          </a:extLst>
        </xdr:cNvPr>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104368</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a:extLst>
            <a:ext uri="{FF2B5EF4-FFF2-40B4-BE49-F238E27FC236}">
              <a16:creationId xmlns:a16="http://schemas.microsoft.com/office/drawing/2014/main" id="{00000000-0008-0000-0600-0000AD020000}"/>
            </a:ext>
          </a:extLst>
        </xdr:cNvPr>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108157</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4" y="1656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167086</xdr:rowOff>
    </xdr:from>
    <xdr:to>
      <xdr:col>23</xdr:col>
      <xdr:colOff>568325</xdr:colOff>
      <xdr:row>98</xdr:row>
      <xdr:rowOff>97236</xdr:rowOff>
    </xdr:to>
    <xdr:sp macro="" textlink="">
      <xdr:nvSpPr>
        <xdr:cNvPr id="692" name="円/楕円 691">
          <a:extLst>
            <a:ext uri="{FF2B5EF4-FFF2-40B4-BE49-F238E27FC236}">
              <a16:creationId xmlns:a16="http://schemas.microsoft.com/office/drawing/2014/main" id="{00000000-0008-0000-0600-0000B4020000}"/>
            </a:ext>
          </a:extLst>
        </xdr:cNvPr>
        <xdr:cNvSpPr/>
      </xdr:nvSpPr>
      <xdr:spPr>
        <a:xfrm>
          <a:off x="16268700" y="1679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126463</xdr:rowOff>
    </xdr:from>
    <xdr:ext cx="599010"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58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101,994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21670</xdr:rowOff>
    </xdr:from>
    <xdr:to>
      <xdr:col>22</xdr:col>
      <xdr:colOff>415925</xdr:colOff>
      <xdr:row>98</xdr:row>
      <xdr:rowOff>123270</xdr:rowOff>
    </xdr:to>
    <xdr:sp macro="" textlink="">
      <xdr:nvSpPr>
        <xdr:cNvPr id="694" name="円/楕円 693">
          <a:extLst>
            <a:ext uri="{FF2B5EF4-FFF2-40B4-BE49-F238E27FC236}">
              <a16:creationId xmlns:a16="http://schemas.microsoft.com/office/drawing/2014/main" id="{00000000-0008-0000-0600-0000B6020000}"/>
            </a:ext>
          </a:extLst>
        </xdr:cNvPr>
        <xdr:cNvSpPr/>
      </xdr:nvSpPr>
      <xdr:spPr>
        <a:xfrm>
          <a:off x="15430500" y="1682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114397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1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73,523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156738</xdr:rowOff>
    </xdr:from>
    <xdr:to>
      <xdr:col>21</xdr:col>
      <xdr:colOff>212725</xdr:colOff>
      <xdr:row>98</xdr:row>
      <xdr:rowOff>86888</xdr:rowOff>
    </xdr:to>
    <xdr:sp macro="" textlink="">
      <xdr:nvSpPr>
        <xdr:cNvPr id="696" name="円/楕円 695">
          <a:extLst>
            <a:ext uri="{FF2B5EF4-FFF2-40B4-BE49-F238E27FC236}">
              <a16:creationId xmlns:a16="http://schemas.microsoft.com/office/drawing/2014/main" id="{00000000-0008-0000-0600-0000B8020000}"/>
            </a:ext>
          </a:extLst>
        </xdr:cNvPr>
        <xdr:cNvSpPr/>
      </xdr:nvSpPr>
      <xdr:spPr>
        <a:xfrm>
          <a:off x="14541500" y="1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103415</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4" y="1656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113,311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91773</xdr:rowOff>
    </xdr:from>
    <xdr:to>
      <xdr:col>20</xdr:col>
      <xdr:colOff>9525</xdr:colOff>
      <xdr:row>98</xdr:row>
      <xdr:rowOff>21923</xdr:rowOff>
    </xdr:to>
    <xdr:sp macro="" textlink="">
      <xdr:nvSpPr>
        <xdr:cNvPr id="698" name="円/楕円 697">
          <a:extLst>
            <a:ext uri="{FF2B5EF4-FFF2-40B4-BE49-F238E27FC236}">
              <a16:creationId xmlns:a16="http://schemas.microsoft.com/office/drawing/2014/main" id="{00000000-0008-0000-0600-0000BA020000}"/>
            </a:ext>
          </a:extLst>
        </xdr:cNvPr>
        <xdr:cNvSpPr/>
      </xdr:nvSpPr>
      <xdr:spPr>
        <a:xfrm>
          <a:off x="13652500" y="1672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38450</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03794" y="16497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184,358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163618</xdr:rowOff>
    </xdr:from>
    <xdr:to>
      <xdr:col>18</xdr:col>
      <xdr:colOff>492125</xdr:colOff>
      <xdr:row>98</xdr:row>
      <xdr:rowOff>93768</xdr:rowOff>
    </xdr:to>
    <xdr:sp macro="" textlink="">
      <xdr:nvSpPr>
        <xdr:cNvPr id="700" name="円/楕円 699">
          <a:extLst>
            <a:ext uri="{FF2B5EF4-FFF2-40B4-BE49-F238E27FC236}">
              <a16:creationId xmlns:a16="http://schemas.microsoft.com/office/drawing/2014/main" id="{00000000-0008-0000-0600-0000BC020000}"/>
            </a:ext>
          </a:extLst>
        </xdr:cNvPr>
        <xdr:cNvSpPr/>
      </xdr:nvSpPr>
      <xdr:spPr>
        <a:xfrm>
          <a:off x="12763500" y="1679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84895</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14794" y="1688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105,787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54627</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111777</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168927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37</xdr:row>
      <xdr:rowOff>128270</xdr:rowOff>
    </xdr:from>
    <xdr:to>
      <xdr:col>32</xdr:col>
      <xdr:colOff>186689</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6471920"/>
          <a:ext cx="1269" cy="182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15150</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017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74947</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62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37</xdr:row>
      <xdr:rowOff>128270</xdr:rowOff>
    </xdr:from>
    <xdr:to>
      <xdr:col>32</xdr:col>
      <xdr:colOff>276225</xdr:colOff>
      <xdr:row>37</xdr:row>
      <xdr:rowOff>128270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47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104050</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4477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81173</xdr:rowOff>
    </xdr:from>
    <xdr:to>
      <xdr:col>32</xdr:col>
      <xdr:colOff>238125</xdr:colOff>
      <xdr:row>39</xdr:row>
      <xdr:rowOff>11323</xdr:rowOff>
    </xdr:to>
    <xdr:sp macro="" textlink="">
      <xdr:nvSpPr>
        <xdr:cNvPr id="730" name="フローチャート : 判断 729">
          <a:extLst>
            <a:ext uri="{FF2B5EF4-FFF2-40B4-BE49-F238E27FC236}">
              <a16:creationId xmlns:a16="http://schemas.microsoft.com/office/drawing/2014/main" id="{00000000-0008-0000-0600-0000DA020000}"/>
            </a:ext>
          </a:extLst>
        </xdr:cNvPr>
        <xdr:cNvSpPr/>
      </xdr:nvSpPr>
      <xdr:spPr>
        <a:xfrm>
          <a:off x="22110700" y="659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84789</xdr:rowOff>
    </xdr:from>
    <xdr:to>
      <xdr:col>31</xdr:col>
      <xdr:colOff>85725</xdr:colOff>
      <xdr:row>39</xdr:row>
      <xdr:rowOff>14939</xdr:rowOff>
    </xdr:to>
    <xdr:sp macro="" textlink="">
      <xdr:nvSpPr>
        <xdr:cNvPr id="732" name="フローチャート : 判断 731">
          <a:extLst>
            <a:ext uri="{FF2B5EF4-FFF2-40B4-BE49-F238E27FC236}">
              <a16:creationId xmlns:a16="http://schemas.microsoft.com/office/drawing/2014/main" id="{00000000-0008-0000-0600-0000DC020000}"/>
            </a:ext>
          </a:extLst>
        </xdr:cNvPr>
        <xdr:cNvSpPr/>
      </xdr:nvSpPr>
      <xdr:spPr>
        <a:xfrm>
          <a:off x="21272500" y="659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31467</xdr:rowOff>
    </xdr:from>
    <xdr:ext cx="378565"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134017" y="6375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100815</xdr:rowOff>
    </xdr:from>
    <xdr:to>
      <xdr:col>29</xdr:col>
      <xdr:colOff>517525</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5587215"/>
          <a:ext cx="889000" cy="106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77712</xdr:rowOff>
    </xdr:from>
    <xdr:to>
      <xdr:col>29</xdr:col>
      <xdr:colOff>568325</xdr:colOff>
      <xdr:row>39</xdr:row>
      <xdr:rowOff>7862</xdr:rowOff>
    </xdr:to>
    <xdr:sp macro="" textlink="">
      <xdr:nvSpPr>
        <xdr:cNvPr id="735" name="フローチャート : 判断 734">
          <a:extLst>
            <a:ext uri="{FF2B5EF4-FFF2-40B4-BE49-F238E27FC236}">
              <a16:creationId xmlns:a16="http://schemas.microsoft.com/office/drawing/2014/main" id="{00000000-0008-0000-0600-0000DF020000}"/>
            </a:ext>
          </a:extLst>
        </xdr:cNvPr>
        <xdr:cNvSpPr/>
      </xdr:nvSpPr>
      <xdr:spPr>
        <a:xfrm>
          <a:off x="20383500" y="659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24389</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7" y="636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100815</xdr:rowOff>
    </xdr:from>
    <xdr:to>
      <xdr:col>28</xdr:col>
      <xdr:colOff>314325</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5587215"/>
          <a:ext cx="889000" cy="106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72743</xdr:rowOff>
    </xdr:from>
    <xdr:to>
      <xdr:col>28</xdr:col>
      <xdr:colOff>365125</xdr:colOff>
      <xdr:row>39</xdr:row>
      <xdr:rowOff>2893</xdr:rowOff>
    </xdr:to>
    <xdr:sp macro="" textlink="">
      <xdr:nvSpPr>
        <xdr:cNvPr id="738" name="フローチャート : 判断 737">
          <a:extLst>
            <a:ext uri="{FF2B5EF4-FFF2-40B4-BE49-F238E27FC236}">
              <a16:creationId xmlns:a16="http://schemas.microsoft.com/office/drawing/2014/main" id="{00000000-0008-0000-0600-0000E2020000}"/>
            </a:ext>
          </a:extLst>
        </xdr:cNvPr>
        <xdr:cNvSpPr/>
      </xdr:nvSpPr>
      <xdr:spPr>
        <a:xfrm>
          <a:off x="19494500" y="65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165470</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7" y="668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77525</xdr:rowOff>
    </xdr:from>
    <xdr:to>
      <xdr:col>27</xdr:col>
      <xdr:colOff>161925</xdr:colOff>
      <xdr:row>39</xdr:row>
      <xdr:rowOff>7675</xdr:rowOff>
    </xdr:to>
    <xdr:sp macro="" textlink="">
      <xdr:nvSpPr>
        <xdr:cNvPr id="740" name="フローチャート : 判断 739">
          <a:extLst>
            <a:ext uri="{FF2B5EF4-FFF2-40B4-BE49-F238E27FC236}">
              <a16:creationId xmlns:a16="http://schemas.microsoft.com/office/drawing/2014/main" id="{00000000-0008-0000-0600-0000E4020000}"/>
            </a:ext>
          </a:extLst>
        </xdr:cNvPr>
        <xdr:cNvSpPr/>
      </xdr:nvSpPr>
      <xdr:spPr>
        <a:xfrm>
          <a:off x="18605500" y="659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24202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7" y="636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7" name="円/楕円 746">
          <a:extLst>
            <a:ext uri="{FF2B5EF4-FFF2-40B4-BE49-F238E27FC236}">
              <a16:creationId xmlns:a16="http://schemas.microsoft.com/office/drawing/2014/main" id="{00000000-0008-0000-06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59600</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747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9" name="円/楕円 748">
          <a:extLst>
            <a:ext uri="{FF2B5EF4-FFF2-40B4-BE49-F238E27FC236}">
              <a16:creationId xmlns:a16="http://schemas.microsoft.com/office/drawing/2014/main" id="{00000000-0008-0000-06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1" name="円/楕円 750">
          <a:extLst>
            <a:ext uri="{FF2B5EF4-FFF2-40B4-BE49-F238E27FC236}">
              <a16:creationId xmlns:a16="http://schemas.microsoft.com/office/drawing/2014/main" id="{00000000-0008-0000-0600-0000E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32</xdr:row>
      <xdr:rowOff>50015</xdr:rowOff>
    </xdr:from>
    <xdr:to>
      <xdr:col>28</xdr:col>
      <xdr:colOff>365125</xdr:colOff>
      <xdr:row>32</xdr:row>
      <xdr:rowOff>151615</xdr:rowOff>
    </xdr:to>
    <xdr:sp macro="" textlink="">
      <xdr:nvSpPr>
        <xdr:cNvPr id="753" name="円/楕円 752">
          <a:extLst>
            <a:ext uri="{FF2B5EF4-FFF2-40B4-BE49-F238E27FC236}">
              <a16:creationId xmlns:a16="http://schemas.microsoft.com/office/drawing/2014/main" id="{00000000-0008-0000-0600-0000F1020000}"/>
            </a:ext>
          </a:extLst>
        </xdr:cNvPr>
        <xdr:cNvSpPr/>
      </xdr:nvSpPr>
      <xdr:spPr>
        <a:xfrm>
          <a:off x="19494500" y="553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30</xdr:row>
      <xdr:rowOff>168142</xdr:rowOff>
    </xdr:from>
    <xdr:ext cx="59901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245794" y="5311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233,505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5" name="円/楕円 754">
          <a:extLst>
            <a:ext uri="{FF2B5EF4-FFF2-40B4-BE49-F238E27FC236}">
              <a16:creationId xmlns:a16="http://schemas.microsoft.com/office/drawing/2014/main" id="{00000000-0008-0000-0600-0000F3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貸付金グラフ枠">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9" name="貸付金最小値テキスト">
          <a:extLst>
            <a:ext uri="{FF2B5EF4-FFF2-40B4-BE49-F238E27FC236}">
              <a16:creationId xmlns:a16="http://schemas.microsoft.com/office/drawing/2014/main" id="{00000000-0008-0000-0600-00000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1" name="貸付金最大値テキスト">
          <a:extLst>
            <a:ext uri="{FF2B5EF4-FFF2-40B4-BE49-F238E27FC236}">
              <a16:creationId xmlns:a16="http://schemas.microsoft.com/office/drawing/2014/main" id="{00000000-0008-0000-0600-00000D030000}"/>
            </a:ext>
          </a:extLst>
        </xdr:cNvPr>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53</xdr:row>
      <xdr:rowOff>22451</xdr:rowOff>
    </xdr:from>
    <xdr:to>
      <xdr:col>32</xdr:col>
      <xdr:colOff>187325</xdr:colOff>
      <xdr:row>53</xdr:row>
      <xdr:rowOff>141117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1323300" y="9109301"/>
          <a:ext cx="838200" cy="11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43918</xdr:rowOff>
    </xdr:from>
    <xdr:ext cx="469744" cy="259045"/>
    <xdr:sp macro="" textlink="">
      <xdr:nvSpPr>
        <xdr:cNvPr id="784" name="貸付金平均値テキスト">
          <a:extLst>
            <a:ext uri="{FF2B5EF4-FFF2-40B4-BE49-F238E27FC236}">
              <a16:creationId xmlns:a16="http://schemas.microsoft.com/office/drawing/2014/main" id="{00000000-0008-0000-0600-000010030000}"/>
            </a:ext>
          </a:extLst>
        </xdr:cNvPr>
        <xdr:cNvSpPr txBox="1"/>
      </xdr:nvSpPr>
      <xdr:spPr>
        <a:xfrm>
          <a:off x="22212300" y="9816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5" name="フローチャート : 判断 784">
          <a:extLst>
            <a:ext uri="{FF2B5EF4-FFF2-40B4-BE49-F238E27FC236}">
              <a16:creationId xmlns:a16="http://schemas.microsoft.com/office/drawing/2014/main" id="{00000000-0008-0000-0600-000011030000}"/>
            </a:ext>
          </a:extLst>
        </xdr:cNvPr>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53</xdr:row>
      <xdr:rowOff>141117</xdr:rowOff>
    </xdr:from>
    <xdr:to>
      <xdr:col>31</xdr:col>
      <xdr:colOff>34925</xdr:colOff>
      <xdr:row>53</xdr:row>
      <xdr:rowOff>162057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0434300" y="9227967"/>
          <a:ext cx="889000" cy="2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7" name="フローチャート : 判断 786">
          <a:extLst>
            <a:ext uri="{FF2B5EF4-FFF2-40B4-BE49-F238E27FC236}">
              <a16:creationId xmlns:a16="http://schemas.microsoft.com/office/drawing/2014/main" id="{00000000-0008-0000-0600-000013030000}"/>
            </a:ext>
          </a:extLst>
        </xdr:cNvPr>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145097</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88427" y="991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53</xdr:row>
      <xdr:rowOff>158376</xdr:rowOff>
    </xdr:from>
    <xdr:to>
      <xdr:col>29</xdr:col>
      <xdr:colOff>517525</xdr:colOff>
      <xdr:row>53</xdr:row>
      <xdr:rowOff>162057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9545300" y="9245226"/>
          <a:ext cx="889000" cy="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0" name="フローチャート : 判断 789">
          <a:extLst>
            <a:ext uri="{FF2B5EF4-FFF2-40B4-BE49-F238E27FC236}">
              <a16:creationId xmlns:a16="http://schemas.microsoft.com/office/drawing/2014/main" id="{00000000-0008-0000-0600-000016030000}"/>
            </a:ext>
          </a:extLst>
        </xdr:cNvPr>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138810</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199427" y="991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59004</xdr:rowOff>
    </xdr:from>
    <xdr:to>
      <xdr:col>28</xdr:col>
      <xdr:colOff>314325</xdr:colOff>
      <xdr:row>53</xdr:row>
      <xdr:rowOff>158376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656300" y="8802954"/>
          <a:ext cx="889000" cy="44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3" name="フローチャート : 判断 792">
          <a:extLst>
            <a:ext uri="{FF2B5EF4-FFF2-40B4-BE49-F238E27FC236}">
              <a16:creationId xmlns:a16="http://schemas.microsoft.com/office/drawing/2014/main" id="{00000000-0008-0000-0600-000019030000}"/>
            </a:ext>
          </a:extLst>
        </xdr:cNvPr>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9651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310427" y="995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5" name="フローチャート : 判断 794">
          <a:extLst>
            <a:ext uri="{FF2B5EF4-FFF2-40B4-BE49-F238E27FC236}">
              <a16:creationId xmlns:a16="http://schemas.microsoft.com/office/drawing/2014/main" id="{00000000-0008-0000-0600-00001B030000}"/>
            </a:ext>
          </a:extLst>
        </xdr:cNvPr>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16098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21427" y="996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52</xdr:row>
      <xdr:rowOff>143101</xdr:rowOff>
    </xdr:from>
    <xdr:to>
      <xdr:col>32</xdr:col>
      <xdr:colOff>238125</xdr:colOff>
      <xdr:row>53</xdr:row>
      <xdr:rowOff>73251</xdr:rowOff>
    </xdr:to>
    <xdr:sp macro="" textlink="">
      <xdr:nvSpPr>
        <xdr:cNvPr id="802" name="円/楕円 801">
          <a:extLst>
            <a:ext uri="{FF2B5EF4-FFF2-40B4-BE49-F238E27FC236}">
              <a16:creationId xmlns:a16="http://schemas.microsoft.com/office/drawing/2014/main" id="{00000000-0008-0000-0600-000022030000}"/>
            </a:ext>
          </a:extLst>
        </xdr:cNvPr>
        <xdr:cNvSpPr/>
      </xdr:nvSpPr>
      <xdr:spPr>
        <a:xfrm>
          <a:off x="22110700" y="905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51</xdr:row>
      <xdr:rowOff>165978</xdr:rowOff>
    </xdr:from>
    <xdr:ext cx="534377" cy="259045"/>
    <xdr:sp macro="" textlink="">
      <xdr:nvSpPr>
        <xdr:cNvPr id="803" name="貸付金該当値テキスト">
          <a:extLst>
            <a:ext uri="{FF2B5EF4-FFF2-40B4-BE49-F238E27FC236}">
              <a16:creationId xmlns:a16="http://schemas.microsoft.com/office/drawing/2014/main" id="{00000000-0008-0000-0600-000023030000}"/>
            </a:ext>
          </a:extLst>
        </xdr:cNvPr>
        <xdr:cNvSpPr txBox="1"/>
      </xdr:nvSpPr>
      <xdr:spPr>
        <a:xfrm>
          <a:off x="22212300" y="890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42,629</a:t>
          </a:r>
          <a:endParaRPr kumimoji="1" lang="ja-JP" altLang="en-US" sz="1000" b="1">
            <a:solidFill>
              <a:srgbClr val="FF0000"/>
            </a:solidFill>
            <a:latin typeface="ＭＳ Ｐゴシック"/>
          </a:endParaRPr>
        </a:p>
      </xdr:txBody>
    </xdr:sp>
    <xdr:clientData/>
  </xdr:oneCellAnchor>
  <xdr:twoCellAnchor>
    <xdr:from>
      <xdr:col>30</xdr:col>
      <xdr:colOff>669925</xdr:colOff>
      <xdr:row>53</xdr:row>
      <xdr:rowOff>90317</xdr:rowOff>
    </xdr:from>
    <xdr:to>
      <xdr:col>31</xdr:col>
      <xdr:colOff>85725</xdr:colOff>
      <xdr:row>54</xdr:row>
      <xdr:rowOff>20467</xdr:rowOff>
    </xdr:to>
    <xdr:sp macro="" textlink="">
      <xdr:nvSpPr>
        <xdr:cNvPr id="804" name="円/楕円 803">
          <a:extLst>
            <a:ext uri="{FF2B5EF4-FFF2-40B4-BE49-F238E27FC236}">
              <a16:creationId xmlns:a16="http://schemas.microsoft.com/office/drawing/2014/main" id="{00000000-0008-0000-0600-000024030000}"/>
            </a:ext>
          </a:extLst>
        </xdr:cNvPr>
        <xdr:cNvSpPr/>
      </xdr:nvSpPr>
      <xdr:spPr>
        <a:xfrm>
          <a:off x="21272500" y="917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52</xdr:row>
      <xdr:rowOff>36994</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56111" y="895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37,438</a:t>
          </a:r>
          <a:endParaRPr kumimoji="1" lang="ja-JP" altLang="en-US" sz="1000" b="1">
            <a:solidFill>
              <a:srgbClr val="FF0000"/>
            </a:solidFill>
            <a:latin typeface="ＭＳ Ｐゴシック"/>
          </a:endParaRPr>
        </a:p>
      </xdr:txBody>
    </xdr:sp>
    <xdr:clientData/>
  </xdr:oneCellAnchor>
  <xdr:twoCellAnchor>
    <xdr:from>
      <xdr:col>29</xdr:col>
      <xdr:colOff>466725</xdr:colOff>
      <xdr:row>53</xdr:row>
      <xdr:rowOff>111257</xdr:rowOff>
    </xdr:from>
    <xdr:to>
      <xdr:col>29</xdr:col>
      <xdr:colOff>568325</xdr:colOff>
      <xdr:row>54</xdr:row>
      <xdr:rowOff>41407</xdr:rowOff>
    </xdr:to>
    <xdr:sp macro="" textlink="">
      <xdr:nvSpPr>
        <xdr:cNvPr id="806" name="円/楕円 805">
          <a:extLst>
            <a:ext uri="{FF2B5EF4-FFF2-40B4-BE49-F238E27FC236}">
              <a16:creationId xmlns:a16="http://schemas.microsoft.com/office/drawing/2014/main" id="{00000000-0008-0000-0600-000026030000}"/>
            </a:ext>
          </a:extLst>
        </xdr:cNvPr>
        <xdr:cNvSpPr/>
      </xdr:nvSpPr>
      <xdr:spPr>
        <a:xfrm>
          <a:off x="20383500" y="919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52</xdr:row>
      <xdr:rowOff>57934</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67111" y="897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36,522</a:t>
          </a:r>
          <a:endParaRPr kumimoji="1" lang="ja-JP" altLang="en-US" sz="1000" b="1">
            <a:solidFill>
              <a:srgbClr val="FF0000"/>
            </a:solidFill>
            <a:latin typeface="ＭＳ Ｐゴシック"/>
          </a:endParaRPr>
        </a:p>
      </xdr:txBody>
    </xdr:sp>
    <xdr:clientData/>
  </xdr:oneCellAnchor>
  <xdr:twoCellAnchor>
    <xdr:from>
      <xdr:col>28</xdr:col>
      <xdr:colOff>263525</xdr:colOff>
      <xdr:row>53</xdr:row>
      <xdr:rowOff>107576</xdr:rowOff>
    </xdr:from>
    <xdr:to>
      <xdr:col>28</xdr:col>
      <xdr:colOff>365125</xdr:colOff>
      <xdr:row>54</xdr:row>
      <xdr:rowOff>37726</xdr:rowOff>
    </xdr:to>
    <xdr:sp macro="" textlink="">
      <xdr:nvSpPr>
        <xdr:cNvPr id="808" name="円/楕円 807">
          <a:extLst>
            <a:ext uri="{FF2B5EF4-FFF2-40B4-BE49-F238E27FC236}">
              <a16:creationId xmlns:a16="http://schemas.microsoft.com/office/drawing/2014/main" id="{00000000-0008-0000-0600-000028030000}"/>
            </a:ext>
          </a:extLst>
        </xdr:cNvPr>
        <xdr:cNvSpPr/>
      </xdr:nvSpPr>
      <xdr:spPr>
        <a:xfrm>
          <a:off x="19494500" y="919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54253</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278111" y="896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36,683</a:t>
          </a:r>
          <a:endParaRPr kumimoji="1" lang="ja-JP" altLang="en-US" sz="1000" b="1">
            <a:solidFill>
              <a:srgbClr val="FF0000"/>
            </a:solidFill>
            <a:latin typeface="ＭＳ Ｐゴシック"/>
          </a:endParaRPr>
        </a:p>
      </xdr:txBody>
    </xdr:sp>
    <xdr:clientData/>
  </xdr:oneCellAnchor>
  <xdr:twoCellAnchor>
    <xdr:from>
      <xdr:col>27</xdr:col>
      <xdr:colOff>60325</xdr:colOff>
      <xdr:row>51</xdr:row>
      <xdr:rowOff>8204</xdr:rowOff>
    </xdr:from>
    <xdr:to>
      <xdr:col>27</xdr:col>
      <xdr:colOff>161925</xdr:colOff>
      <xdr:row>51</xdr:row>
      <xdr:rowOff>109804</xdr:rowOff>
    </xdr:to>
    <xdr:sp macro="" textlink="">
      <xdr:nvSpPr>
        <xdr:cNvPr id="810" name="円/楕円 809">
          <a:extLst>
            <a:ext uri="{FF2B5EF4-FFF2-40B4-BE49-F238E27FC236}">
              <a16:creationId xmlns:a16="http://schemas.microsoft.com/office/drawing/2014/main" id="{00000000-0008-0000-0600-00002A030000}"/>
            </a:ext>
          </a:extLst>
        </xdr:cNvPr>
        <xdr:cNvSpPr/>
      </xdr:nvSpPr>
      <xdr:spPr>
        <a:xfrm>
          <a:off x="18605500" y="875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49</xdr:row>
      <xdr:rowOff>126331</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389111" y="852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56,030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46,383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4" name="繰出金最小値テキスト">
          <a:extLst>
            <a:ext uri="{FF2B5EF4-FFF2-40B4-BE49-F238E27FC236}">
              <a16:creationId xmlns:a16="http://schemas.microsoft.com/office/drawing/2014/main" id="{00000000-0008-0000-0600-000042030000}"/>
            </a:ext>
          </a:extLst>
        </xdr:cNvPr>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6" name="繰出金最大値テキスト">
          <a:extLst>
            <a:ext uri="{FF2B5EF4-FFF2-40B4-BE49-F238E27FC236}">
              <a16:creationId xmlns:a16="http://schemas.microsoft.com/office/drawing/2014/main" id="{00000000-0008-0000-0600-000044030000}"/>
            </a:ext>
          </a:extLst>
        </xdr:cNvPr>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99535</xdr:rowOff>
    </xdr:from>
    <xdr:to>
      <xdr:col>32</xdr:col>
      <xdr:colOff>187325</xdr:colOff>
      <xdr:row>74</xdr:row>
      <xdr:rowOff>107934</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1323300" y="12786835"/>
          <a:ext cx="838200" cy="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90082</xdr:rowOff>
    </xdr:from>
    <xdr:ext cx="599010" cy="259045"/>
    <xdr:sp macro="" textlink="">
      <xdr:nvSpPr>
        <xdr:cNvPr id="839" name="繰出金平均値テキスト">
          <a:extLst>
            <a:ext uri="{FF2B5EF4-FFF2-40B4-BE49-F238E27FC236}">
              <a16:creationId xmlns:a16="http://schemas.microsoft.com/office/drawing/2014/main" id="{00000000-0008-0000-0600-000047030000}"/>
            </a:ext>
          </a:extLst>
        </xdr:cNvPr>
        <xdr:cNvSpPr txBox="1"/>
      </xdr:nvSpPr>
      <xdr:spPr>
        <a:xfrm>
          <a:off x="22212300" y="1294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0" name="フローチャート : 判断 839">
          <a:extLst>
            <a:ext uri="{FF2B5EF4-FFF2-40B4-BE49-F238E27FC236}">
              <a16:creationId xmlns:a16="http://schemas.microsoft.com/office/drawing/2014/main" id="{00000000-0008-0000-0600-000048030000}"/>
            </a:ext>
          </a:extLst>
        </xdr:cNvPr>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99535</xdr:rowOff>
    </xdr:from>
    <xdr:to>
      <xdr:col>31</xdr:col>
      <xdr:colOff>34925</xdr:colOff>
      <xdr:row>75</xdr:row>
      <xdr:rowOff>39432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0434300" y="12786835"/>
          <a:ext cx="889000" cy="11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2" name="フローチャート : 判断 841">
          <a:extLst>
            <a:ext uri="{FF2B5EF4-FFF2-40B4-BE49-F238E27FC236}">
              <a16:creationId xmlns:a16="http://schemas.microsoft.com/office/drawing/2014/main" id="{00000000-0008-0000-0600-00004A030000}"/>
            </a:ext>
          </a:extLst>
        </xdr:cNvPr>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32269</xdr:rowOff>
    </xdr:from>
    <xdr:ext cx="59901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023794"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22204</xdr:rowOff>
    </xdr:from>
    <xdr:to>
      <xdr:col>29</xdr:col>
      <xdr:colOff>517525</xdr:colOff>
      <xdr:row>75</xdr:row>
      <xdr:rowOff>39432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9545300" y="12709504"/>
          <a:ext cx="889000" cy="18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5" name="フローチャート : 判断 844">
          <a:extLst>
            <a:ext uri="{FF2B5EF4-FFF2-40B4-BE49-F238E27FC236}">
              <a16:creationId xmlns:a16="http://schemas.microsoft.com/office/drawing/2014/main" id="{00000000-0008-0000-0600-00004D030000}"/>
            </a:ext>
          </a:extLst>
        </xdr:cNvPr>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76</xdr:row>
      <xdr:rowOff>46176</xdr:rowOff>
    </xdr:from>
    <xdr:ext cx="59901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0134794"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22204</xdr:rowOff>
    </xdr:from>
    <xdr:to>
      <xdr:col>28</xdr:col>
      <xdr:colOff>314325</xdr:colOff>
      <xdr:row>74</xdr:row>
      <xdr:rowOff>46957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8656300" y="12709504"/>
          <a:ext cx="889000" cy="2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48" name="フローチャート : 判断 847">
          <a:extLst>
            <a:ext uri="{FF2B5EF4-FFF2-40B4-BE49-F238E27FC236}">
              <a16:creationId xmlns:a16="http://schemas.microsoft.com/office/drawing/2014/main" id="{00000000-0008-0000-0600-000050030000}"/>
            </a:ext>
          </a:extLst>
        </xdr:cNvPr>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57022</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9245794" y="1308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0" name="フローチャート : 判断 849">
          <a:extLst>
            <a:ext uri="{FF2B5EF4-FFF2-40B4-BE49-F238E27FC236}">
              <a16:creationId xmlns:a16="http://schemas.microsoft.com/office/drawing/2014/main" id="{00000000-0008-0000-0600-000052030000}"/>
            </a:ext>
          </a:extLst>
        </xdr:cNvPr>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79328</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8389111" y="1310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57134</xdr:rowOff>
    </xdr:from>
    <xdr:to>
      <xdr:col>32</xdr:col>
      <xdr:colOff>238125</xdr:colOff>
      <xdr:row>74</xdr:row>
      <xdr:rowOff>158734</xdr:rowOff>
    </xdr:to>
    <xdr:sp macro="" textlink="">
      <xdr:nvSpPr>
        <xdr:cNvPr id="857" name="円/楕円 856">
          <a:extLst>
            <a:ext uri="{FF2B5EF4-FFF2-40B4-BE49-F238E27FC236}">
              <a16:creationId xmlns:a16="http://schemas.microsoft.com/office/drawing/2014/main" id="{00000000-0008-0000-0600-000059030000}"/>
            </a:ext>
          </a:extLst>
        </xdr:cNvPr>
        <xdr:cNvSpPr/>
      </xdr:nvSpPr>
      <xdr:spPr>
        <a:xfrm>
          <a:off x="22110700" y="1274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80011</xdr:rowOff>
    </xdr:from>
    <xdr:ext cx="599010" cy="259045"/>
    <xdr:sp macro="" textlink="">
      <xdr:nvSpPr>
        <xdr:cNvPr id="858" name="繰出金該当値テキスト">
          <a:extLst>
            <a:ext uri="{FF2B5EF4-FFF2-40B4-BE49-F238E27FC236}">
              <a16:creationId xmlns:a16="http://schemas.microsoft.com/office/drawing/2014/main" id="{00000000-0008-0000-0600-00005A030000}"/>
            </a:ext>
          </a:extLst>
        </xdr:cNvPr>
        <xdr:cNvSpPr txBox="1"/>
      </xdr:nvSpPr>
      <xdr:spPr>
        <a:xfrm>
          <a:off x="22212300" y="1259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156,948</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48735</xdr:rowOff>
    </xdr:from>
    <xdr:to>
      <xdr:col>31</xdr:col>
      <xdr:colOff>85725</xdr:colOff>
      <xdr:row>74</xdr:row>
      <xdr:rowOff>150335</xdr:rowOff>
    </xdr:to>
    <xdr:sp macro="" textlink="">
      <xdr:nvSpPr>
        <xdr:cNvPr id="859" name="円/楕円 858">
          <a:extLst>
            <a:ext uri="{FF2B5EF4-FFF2-40B4-BE49-F238E27FC236}">
              <a16:creationId xmlns:a16="http://schemas.microsoft.com/office/drawing/2014/main" id="{00000000-0008-0000-0600-00005B030000}"/>
            </a:ext>
          </a:extLst>
        </xdr:cNvPr>
        <xdr:cNvSpPr/>
      </xdr:nvSpPr>
      <xdr:spPr>
        <a:xfrm>
          <a:off x="21272500" y="1273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72</xdr:row>
      <xdr:rowOff>166862</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23794" y="1251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158,785</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160082</xdr:rowOff>
    </xdr:from>
    <xdr:to>
      <xdr:col>29</xdr:col>
      <xdr:colOff>568325</xdr:colOff>
      <xdr:row>75</xdr:row>
      <xdr:rowOff>90232</xdr:rowOff>
    </xdr:to>
    <xdr:sp macro="" textlink="">
      <xdr:nvSpPr>
        <xdr:cNvPr id="861" name="円/楕円 860">
          <a:extLst>
            <a:ext uri="{FF2B5EF4-FFF2-40B4-BE49-F238E27FC236}">
              <a16:creationId xmlns:a16="http://schemas.microsoft.com/office/drawing/2014/main" id="{00000000-0008-0000-0600-00005D030000}"/>
            </a:ext>
          </a:extLst>
        </xdr:cNvPr>
        <xdr:cNvSpPr/>
      </xdr:nvSpPr>
      <xdr:spPr>
        <a:xfrm>
          <a:off x="20383500" y="1284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73</xdr:row>
      <xdr:rowOff>106759</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34794" y="1262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134,431</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142854</xdr:rowOff>
    </xdr:from>
    <xdr:to>
      <xdr:col>28</xdr:col>
      <xdr:colOff>365125</xdr:colOff>
      <xdr:row>74</xdr:row>
      <xdr:rowOff>73004</xdr:rowOff>
    </xdr:to>
    <xdr:sp macro="" textlink="">
      <xdr:nvSpPr>
        <xdr:cNvPr id="863" name="円/楕円 862">
          <a:extLst>
            <a:ext uri="{FF2B5EF4-FFF2-40B4-BE49-F238E27FC236}">
              <a16:creationId xmlns:a16="http://schemas.microsoft.com/office/drawing/2014/main" id="{00000000-0008-0000-0600-00005F030000}"/>
            </a:ext>
          </a:extLst>
        </xdr:cNvPr>
        <xdr:cNvSpPr/>
      </xdr:nvSpPr>
      <xdr:spPr>
        <a:xfrm>
          <a:off x="19494500" y="1265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72</xdr:row>
      <xdr:rowOff>89531</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45794" y="12433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175,699</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167607</xdr:rowOff>
    </xdr:from>
    <xdr:to>
      <xdr:col>27</xdr:col>
      <xdr:colOff>161925</xdr:colOff>
      <xdr:row>74</xdr:row>
      <xdr:rowOff>97757</xdr:rowOff>
    </xdr:to>
    <xdr:sp macro="" textlink="">
      <xdr:nvSpPr>
        <xdr:cNvPr id="865" name="円/楕円 864">
          <a:extLst>
            <a:ext uri="{FF2B5EF4-FFF2-40B4-BE49-F238E27FC236}">
              <a16:creationId xmlns:a16="http://schemas.microsoft.com/office/drawing/2014/main" id="{00000000-0008-0000-0600-000061030000}"/>
            </a:ext>
          </a:extLst>
        </xdr:cNvPr>
        <xdr:cNvSpPr/>
      </xdr:nvSpPr>
      <xdr:spPr>
        <a:xfrm>
          <a:off x="18605500" y="1268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72</xdr:row>
      <xdr:rowOff>114284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56794" y="12458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170,285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a:extLst>
            <a:ext uri="{FF2B5EF4-FFF2-40B4-BE49-F238E27FC236}">
              <a16:creationId xmlns:a16="http://schemas.microsoft.com/office/drawing/2014/main" id="{00000000-0008-0000-0600-00007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a:extLst>
            <a:ext uri="{FF2B5EF4-FFF2-40B4-BE49-F238E27FC236}">
              <a16:creationId xmlns:a16="http://schemas.microsoft.com/office/drawing/2014/main" id="{00000000-0008-0000-0600-00007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a:extLst>
            <a:ext uri="{FF2B5EF4-FFF2-40B4-BE49-F238E27FC236}">
              <a16:creationId xmlns:a16="http://schemas.microsoft.com/office/drawing/2014/main" id="{00000000-0008-0000-0600-00007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a:extLst>
            <a:ext uri="{FF2B5EF4-FFF2-40B4-BE49-F238E27FC236}">
              <a16:creationId xmlns:a16="http://schemas.microsoft.com/office/drawing/2014/main" id="{00000000-0008-0000-0600-00007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a:extLst>
            <a:ext uri="{FF2B5EF4-FFF2-40B4-BE49-F238E27FC236}">
              <a16:creationId xmlns:a16="http://schemas.microsoft.com/office/drawing/2014/main" id="{00000000-0008-0000-0600-00007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a:extLst>
            <a:ext uri="{FF2B5EF4-FFF2-40B4-BE49-F238E27FC236}">
              <a16:creationId xmlns:a16="http://schemas.microsoft.com/office/drawing/2014/main" id="{00000000-0008-0000-0600-00007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a:extLst>
            <a:ext uri="{FF2B5EF4-FFF2-40B4-BE49-F238E27FC236}">
              <a16:creationId xmlns:a16="http://schemas.microsoft.com/office/drawing/2014/main" id="{00000000-0008-0000-0600-00008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a:extLst>
            <a:ext uri="{FF2B5EF4-FFF2-40B4-BE49-F238E27FC236}">
              <a16:creationId xmlns:a16="http://schemas.microsoft.com/office/drawing/2014/main" id="{00000000-0008-0000-0600-00008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a:extLst>
            <a:ext uri="{FF2B5EF4-FFF2-40B4-BE49-F238E27FC236}">
              <a16:creationId xmlns:a16="http://schemas.microsoft.com/office/drawing/2014/main" id="{00000000-0008-0000-0600-00008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a:extLst>
            <a:ext uri="{FF2B5EF4-FFF2-40B4-BE49-F238E27FC236}">
              <a16:creationId xmlns:a16="http://schemas.microsoft.com/office/drawing/2014/main" id="{00000000-0008-0000-0600-00009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a:extLst>
            <a:ext uri="{FF2B5EF4-FFF2-40B4-BE49-F238E27FC236}">
              <a16:creationId xmlns:a16="http://schemas.microsoft.com/office/drawing/2014/main" id="{00000000-0008-0000-0600-00009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1,929</a:t>
          </a:r>
          <a:r>
            <a:rPr kumimoji="1" lang="ja-JP" altLang="en-US" sz="1300">
              <a:latin typeface="ＭＳ Ｐゴシック"/>
            </a:rPr>
            <a:t>千円と前年度</a:t>
          </a:r>
          <a:r>
            <a:rPr kumimoji="1" lang="en-US" altLang="ja-JP" sz="1300">
              <a:latin typeface="ＭＳ Ｐゴシック"/>
            </a:rPr>
            <a:t>1,987</a:t>
          </a:r>
          <a:r>
            <a:rPr kumimoji="1" lang="ja-JP" altLang="en-US" sz="1300">
              <a:latin typeface="ＭＳ Ｐゴシック"/>
            </a:rPr>
            <a:t>千円と比較し、</a:t>
          </a:r>
          <a:r>
            <a:rPr kumimoji="1" lang="en-US" altLang="ja-JP" sz="1300">
              <a:latin typeface="ＭＳ Ｐゴシック"/>
            </a:rPr>
            <a:t>2.9</a:t>
          </a:r>
          <a:r>
            <a:rPr kumimoji="1" lang="ja-JP" altLang="en-US" sz="1300">
              <a:latin typeface="ＭＳ Ｐゴシック"/>
            </a:rPr>
            <a:t>％の減となっている。一方歳入決算は、前年度</a:t>
          </a:r>
          <a:r>
            <a:rPr kumimoji="1" lang="en-US" altLang="ja-JP" sz="1300">
              <a:latin typeface="ＭＳ Ｐゴシック"/>
            </a:rPr>
            <a:t>2,027</a:t>
          </a:r>
          <a:r>
            <a:rPr kumimoji="1" lang="ja-JP" altLang="en-US" sz="1300">
              <a:latin typeface="ＭＳ Ｐゴシック"/>
            </a:rPr>
            <a:t>千円から</a:t>
          </a:r>
          <a:r>
            <a:rPr kumimoji="1" lang="en-US" altLang="ja-JP" sz="1300">
              <a:latin typeface="ＭＳ Ｐゴシック"/>
            </a:rPr>
            <a:t>2,035</a:t>
          </a:r>
          <a:r>
            <a:rPr kumimoji="1" lang="ja-JP" altLang="en-US" sz="1300">
              <a:latin typeface="ＭＳ Ｐゴシック"/>
            </a:rPr>
            <a:t>千円と</a:t>
          </a:r>
          <a:r>
            <a:rPr kumimoji="1" lang="en-US" altLang="ja-JP" sz="1300">
              <a:latin typeface="ＭＳ Ｐゴシック"/>
            </a:rPr>
            <a:t>0.4</a:t>
          </a:r>
          <a:r>
            <a:rPr kumimoji="1" lang="ja-JP" altLang="en-US" sz="1300">
              <a:latin typeface="ＭＳ Ｐゴシック"/>
            </a:rPr>
            <a:t>％増となっており、地方創生交付金及びふるさと納税の影響と考えられる。</a:t>
          </a:r>
          <a:endParaRPr kumimoji="1" lang="en-US" altLang="ja-JP" sz="1300">
            <a:latin typeface="ＭＳ Ｐゴシック"/>
          </a:endParaRPr>
        </a:p>
        <a:p>
          <a:r>
            <a:rPr kumimoji="1" lang="ja-JP" altLang="en-US" sz="1300">
              <a:latin typeface="ＭＳ Ｐゴシック"/>
            </a:rPr>
            <a:t>・構成項目毎においては、人件費</a:t>
          </a:r>
          <a:r>
            <a:rPr kumimoji="1" lang="en-US" altLang="ja-JP" sz="1300">
              <a:latin typeface="ＭＳ Ｐゴシック"/>
            </a:rPr>
            <a:t>227</a:t>
          </a:r>
          <a:r>
            <a:rPr kumimoji="1" lang="ja-JP" altLang="en-US" sz="1300">
              <a:latin typeface="ＭＳ Ｐゴシック"/>
            </a:rPr>
            <a:t>千円、物件費</a:t>
          </a:r>
          <a:r>
            <a:rPr kumimoji="1" lang="en-US" altLang="ja-JP" sz="1300">
              <a:latin typeface="ＭＳ Ｐゴシック"/>
            </a:rPr>
            <a:t>244</a:t>
          </a:r>
          <a:r>
            <a:rPr kumimoji="1" lang="ja-JP" altLang="en-US" sz="1300">
              <a:latin typeface="ＭＳ Ｐゴシック"/>
            </a:rPr>
            <a:t>千円、補助費等</a:t>
          </a:r>
          <a:r>
            <a:rPr kumimoji="1" lang="en-US" altLang="ja-JP" sz="1300">
              <a:latin typeface="ＭＳ Ｐゴシック"/>
            </a:rPr>
            <a:t>201</a:t>
          </a:r>
          <a:r>
            <a:rPr kumimoji="1" lang="ja-JP" altLang="en-US" sz="1300">
              <a:latin typeface="ＭＳ Ｐゴシック"/>
            </a:rPr>
            <a:t>千円、扶助費</a:t>
          </a:r>
          <a:r>
            <a:rPr kumimoji="1" lang="en-US" altLang="ja-JP" sz="1300">
              <a:latin typeface="ＭＳ Ｐゴシック"/>
            </a:rPr>
            <a:t>80</a:t>
          </a:r>
          <a:r>
            <a:rPr kumimoji="1" lang="ja-JP" altLang="en-US" sz="1300">
              <a:latin typeface="ＭＳ Ｐゴシック"/>
            </a:rPr>
            <a:t>千円と類似団体平均値を上回っているが、ほぼ横ばいで推移している状況にある。なお、平成</a:t>
          </a:r>
          <a:r>
            <a:rPr kumimoji="1" lang="en-US" altLang="ja-JP" sz="1300">
              <a:latin typeface="ＭＳ Ｐゴシック"/>
            </a:rPr>
            <a:t>28</a:t>
          </a:r>
          <a:r>
            <a:rPr kumimoji="1" lang="ja-JP" altLang="en-US" sz="1300">
              <a:latin typeface="ＭＳ Ｐゴシック"/>
            </a:rPr>
            <a:t>年度においては、災害復旧事業費が大きく伸びていることが特徴であるが、特に補助災害として国の財源を有効に充当している状況にある。また、繰出金の住民一人当たりの額が多いことも特徴であり、国保・介護・後期高齢・診療所特別会計への今後の負担が懸念されるとともに、簡易水道、下水道における企業会計について、改善対策が急務となっている。</a:t>
          </a:r>
          <a:endParaRPr kumimoji="1" lang="en-US" altLang="ja-JP" sz="1300">
            <a:latin typeface="ＭＳ Ｐゴシック"/>
          </a:endParaRPr>
        </a:p>
        <a:p>
          <a:r>
            <a:rPr kumimoji="1" lang="ja-JP" altLang="en-US" sz="1300">
              <a:latin typeface="ＭＳ Ｐゴシック"/>
            </a:rPr>
            <a:t>・昨年度類似団体平均値を下回った積立金においては、例年並みの積立額を維持することとなった。公債費においても年々右肩下がりの状況にあり、後世への財源確保を進めながら負担を軽減しているよい傾向となっている。</a:t>
          </a:r>
          <a:endParaRPr kumimoji="1" lang="en-US" altLang="ja-JP" sz="1300">
            <a:latin typeface="ＭＳ Ｐゴシック"/>
          </a:endParaRPr>
        </a:p>
        <a:p>
          <a:r>
            <a:rPr kumimoji="1" lang="ja-JP" altLang="en-US" sz="1300">
              <a:latin typeface="ＭＳ Ｐゴシック"/>
            </a:rPr>
            <a:t>・普通建設事業費においては、類似団体平均値を例年上回っているものの住民一人当たり</a:t>
          </a:r>
          <a:r>
            <a:rPr kumimoji="1" lang="en-US" altLang="ja-JP" sz="1300">
              <a:latin typeface="ＭＳ Ｐゴシック"/>
            </a:rPr>
            <a:t>484</a:t>
          </a:r>
          <a:r>
            <a:rPr kumimoji="1" lang="ja-JP" altLang="en-US" sz="1300">
              <a:latin typeface="ＭＳ Ｐゴシック"/>
            </a:rPr>
            <a:t>千円と前年度対比</a:t>
          </a:r>
          <a:r>
            <a:rPr kumimoji="1" lang="en-US" altLang="ja-JP" sz="1300">
              <a:latin typeface="ＭＳ Ｐゴシック"/>
            </a:rPr>
            <a:t>30.4</a:t>
          </a:r>
          <a:r>
            <a:rPr kumimoji="1" lang="ja-JP" altLang="en-US" sz="1300">
              <a:latin typeface="ＭＳ Ｐゴシック"/>
            </a:rPr>
            <a:t>％減となった。しかしながら、その内容は、更新整備が大きく伸びており、今後は公共施設はもとより産業基盤の推進施設等においての施設更新もかなりの住民負担を強いられることと予想される。これについては、特定財源等の財源確保を図り、真に必要性があり、村民目線に立った施策の達成のため、適正な事業展開をしなければならない。</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宮崎県諸塚村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1,835
1,830
187.56
3,733,969
3,539,205
108,665
2,019,583
2,863,754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59537</xdr:rowOff>
    </xdr:from>
    <xdr:to>
      <xdr:col>6</xdr:col>
      <xdr:colOff>511175</xdr:colOff>
      <xdr:row>36</xdr:row>
      <xdr:rowOff>83388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231737"/>
          <a:ext cx="838200" cy="2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153147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a:extLst>
            <a:ext uri="{FF2B5EF4-FFF2-40B4-BE49-F238E27FC236}">
              <a16:creationId xmlns:a16="http://schemas.microsoft.com/office/drawing/2014/main" id="{00000000-0008-0000-0700-00003E000000}"/>
            </a:ext>
          </a:extLst>
        </xdr:cNvPr>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59537</xdr:rowOff>
    </xdr:from>
    <xdr:to>
      <xdr:col>5</xdr:col>
      <xdr:colOff>358775</xdr:colOff>
      <xdr:row>36</xdr:row>
      <xdr:rowOff>86189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231737"/>
          <a:ext cx="889000" cy="2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a:extLst>
            <a:ext uri="{FF2B5EF4-FFF2-40B4-BE49-F238E27FC236}">
              <a16:creationId xmlns:a16="http://schemas.microsoft.com/office/drawing/2014/main" id="{00000000-0008-0000-0700-000040000000}"/>
            </a:ext>
          </a:extLst>
        </xdr:cNvPr>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80224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86189</xdr:rowOff>
    </xdr:from>
    <xdr:to>
      <xdr:col>4</xdr:col>
      <xdr:colOff>155575</xdr:colOff>
      <xdr:row>36</xdr:row>
      <xdr:rowOff>92532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258389"/>
          <a:ext cx="889000" cy="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a:extLst>
            <a:ext uri="{FF2B5EF4-FFF2-40B4-BE49-F238E27FC236}">
              <a16:creationId xmlns:a16="http://schemas.microsoft.com/office/drawing/2014/main" id="{00000000-0008-0000-0700-000043000000}"/>
            </a:ext>
          </a:extLst>
        </xdr:cNvPr>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81081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37916</xdr:rowOff>
    </xdr:from>
    <xdr:to>
      <xdr:col>2</xdr:col>
      <xdr:colOff>638175</xdr:colOff>
      <xdr:row>36</xdr:row>
      <xdr:rowOff>92532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210116"/>
          <a:ext cx="889000" cy="5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a:extLst>
            <a:ext uri="{FF2B5EF4-FFF2-40B4-BE49-F238E27FC236}">
              <a16:creationId xmlns:a16="http://schemas.microsoft.com/office/drawing/2014/main" id="{00000000-0008-0000-0700-000046000000}"/>
            </a:ext>
          </a:extLst>
        </xdr:cNvPr>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83253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a:extLst>
            <a:ext uri="{FF2B5EF4-FFF2-40B4-BE49-F238E27FC236}">
              <a16:creationId xmlns:a16="http://schemas.microsoft.com/office/drawing/2014/main" id="{00000000-0008-0000-0700-000048000000}"/>
            </a:ext>
          </a:extLst>
        </xdr:cNvPr>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84320</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32588</xdr:rowOff>
    </xdr:from>
    <xdr:to>
      <xdr:col>6</xdr:col>
      <xdr:colOff>561975</xdr:colOff>
      <xdr:row>36</xdr:row>
      <xdr:rowOff>134188</xdr:rowOff>
    </xdr:to>
    <xdr:sp macro="" textlink="">
      <xdr:nvSpPr>
        <xdr:cNvPr id="79" name="円/楕円 78">
          <a:extLst>
            <a:ext uri="{FF2B5EF4-FFF2-40B4-BE49-F238E27FC236}">
              <a16:creationId xmlns:a16="http://schemas.microsoft.com/office/drawing/2014/main" id="{00000000-0008-0000-0700-00004F000000}"/>
            </a:ext>
          </a:extLst>
        </xdr:cNvPr>
        <xdr:cNvSpPr/>
      </xdr:nvSpPr>
      <xdr:spPr>
        <a:xfrm>
          <a:off x="4584700" y="620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55465</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5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24,956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8737</xdr:rowOff>
    </xdr:from>
    <xdr:to>
      <xdr:col>5</xdr:col>
      <xdr:colOff>409575</xdr:colOff>
      <xdr:row>36</xdr:row>
      <xdr:rowOff>110337</xdr:rowOff>
    </xdr:to>
    <xdr:sp macro="" textlink="">
      <xdr:nvSpPr>
        <xdr:cNvPr id="81" name="円/楕円 80">
          <a:extLst>
            <a:ext uri="{FF2B5EF4-FFF2-40B4-BE49-F238E27FC236}">
              <a16:creationId xmlns:a16="http://schemas.microsoft.com/office/drawing/2014/main" id="{00000000-0008-0000-0700-000051000000}"/>
            </a:ext>
          </a:extLst>
        </xdr:cNvPr>
        <xdr:cNvSpPr/>
      </xdr:nvSpPr>
      <xdr:spPr>
        <a:xfrm>
          <a:off x="3746500" y="61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126864</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5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26,208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35389</xdr:rowOff>
    </xdr:from>
    <xdr:to>
      <xdr:col>4</xdr:col>
      <xdr:colOff>206375</xdr:colOff>
      <xdr:row>36</xdr:row>
      <xdr:rowOff>136989</xdr:rowOff>
    </xdr:to>
    <xdr:sp macro="" textlink="">
      <xdr:nvSpPr>
        <xdr:cNvPr id="83" name="円/楕円 82">
          <a:extLst>
            <a:ext uri="{FF2B5EF4-FFF2-40B4-BE49-F238E27FC236}">
              <a16:creationId xmlns:a16="http://schemas.microsoft.com/office/drawing/2014/main" id="{00000000-0008-0000-0700-000053000000}"/>
            </a:ext>
          </a:extLst>
        </xdr:cNvPr>
        <xdr:cNvSpPr/>
      </xdr:nvSpPr>
      <xdr:spPr>
        <a:xfrm>
          <a:off x="2857500" y="620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153516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8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24,809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41732</xdr:rowOff>
    </xdr:from>
    <xdr:to>
      <xdr:col>3</xdr:col>
      <xdr:colOff>3175</xdr:colOff>
      <xdr:row>36</xdr:row>
      <xdr:rowOff>143332</xdr:rowOff>
    </xdr:to>
    <xdr:sp macro="" textlink="">
      <xdr:nvSpPr>
        <xdr:cNvPr id="85" name="円/楕円 84">
          <a:extLst>
            <a:ext uri="{FF2B5EF4-FFF2-40B4-BE49-F238E27FC236}">
              <a16:creationId xmlns:a16="http://schemas.microsoft.com/office/drawing/2014/main" id="{00000000-0008-0000-0700-000055000000}"/>
            </a:ext>
          </a:extLst>
        </xdr:cNvPr>
        <xdr:cNvSpPr/>
      </xdr:nvSpPr>
      <xdr:spPr>
        <a:xfrm>
          <a:off x="1968500" y="621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159859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8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24,476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158566</xdr:rowOff>
    </xdr:from>
    <xdr:to>
      <xdr:col>1</xdr:col>
      <xdr:colOff>485775</xdr:colOff>
      <xdr:row>36</xdr:row>
      <xdr:rowOff>88716</xdr:rowOff>
    </xdr:to>
    <xdr:sp macro="" textlink="">
      <xdr:nvSpPr>
        <xdr:cNvPr id="87" name="円/楕円 86">
          <a:extLst>
            <a:ext uri="{FF2B5EF4-FFF2-40B4-BE49-F238E27FC236}">
              <a16:creationId xmlns:a16="http://schemas.microsoft.com/office/drawing/2014/main" id="{00000000-0008-0000-0700-000057000000}"/>
            </a:ext>
          </a:extLst>
        </xdr:cNvPr>
        <xdr:cNvSpPr/>
      </xdr:nvSpPr>
      <xdr:spPr>
        <a:xfrm>
          <a:off x="1079500" y="615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105243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93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119394</xdr:rowOff>
    </xdr:from>
    <xdr:to>
      <xdr:col>6</xdr:col>
      <xdr:colOff>511175</xdr:colOff>
      <xdr:row>57</xdr:row>
      <xdr:rowOff>147528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892044"/>
          <a:ext cx="838200" cy="2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111557</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84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a:extLst>
            <a:ext uri="{FF2B5EF4-FFF2-40B4-BE49-F238E27FC236}">
              <a16:creationId xmlns:a16="http://schemas.microsoft.com/office/drawing/2014/main" id="{00000000-0008-0000-0700-000077000000}"/>
            </a:ext>
          </a:extLst>
        </xdr:cNvPr>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130699</xdr:rowOff>
    </xdr:from>
    <xdr:to>
      <xdr:col>5</xdr:col>
      <xdr:colOff>358775</xdr:colOff>
      <xdr:row>57</xdr:row>
      <xdr:rowOff>147528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903349"/>
          <a:ext cx="889000" cy="1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a:extLst>
            <a:ext uri="{FF2B5EF4-FFF2-40B4-BE49-F238E27FC236}">
              <a16:creationId xmlns:a16="http://schemas.microsoft.com/office/drawing/2014/main" id="{00000000-0008-0000-0700-000079000000}"/>
            </a:ext>
          </a:extLst>
        </xdr:cNvPr>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55484</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4" y="999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70445</xdr:rowOff>
    </xdr:from>
    <xdr:to>
      <xdr:col>4</xdr:col>
      <xdr:colOff>155575</xdr:colOff>
      <xdr:row>57</xdr:row>
      <xdr:rowOff>130699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843095"/>
          <a:ext cx="889000" cy="6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a:extLst>
            <a:ext uri="{FF2B5EF4-FFF2-40B4-BE49-F238E27FC236}">
              <a16:creationId xmlns:a16="http://schemas.microsoft.com/office/drawing/2014/main" id="{00000000-0008-0000-0700-00007C000000}"/>
            </a:ext>
          </a:extLst>
        </xdr:cNvPr>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73872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4" y="1001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70445</xdr:rowOff>
    </xdr:from>
    <xdr:to>
      <xdr:col>2</xdr:col>
      <xdr:colOff>638175</xdr:colOff>
      <xdr:row>57</xdr:row>
      <xdr:rowOff>137155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843095"/>
          <a:ext cx="889000" cy="6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a:extLst>
            <a:ext uri="{FF2B5EF4-FFF2-40B4-BE49-F238E27FC236}">
              <a16:creationId xmlns:a16="http://schemas.microsoft.com/office/drawing/2014/main" id="{00000000-0008-0000-0700-00007F000000}"/>
            </a:ext>
          </a:extLst>
        </xdr:cNvPr>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67735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4" y="1001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a:extLst>
            <a:ext uri="{FF2B5EF4-FFF2-40B4-BE49-F238E27FC236}">
              <a16:creationId xmlns:a16="http://schemas.microsoft.com/office/drawing/2014/main" id="{00000000-0008-0000-0700-000081000000}"/>
            </a:ext>
          </a:extLst>
        </xdr:cNvPr>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62703</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4" y="1000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68594</xdr:rowOff>
    </xdr:from>
    <xdr:to>
      <xdr:col>6</xdr:col>
      <xdr:colOff>561975</xdr:colOff>
      <xdr:row>57</xdr:row>
      <xdr:rowOff>170194</xdr:rowOff>
    </xdr:to>
    <xdr:sp macro="" textlink="">
      <xdr:nvSpPr>
        <xdr:cNvPr id="136" name="円/楕円 135">
          <a:extLst>
            <a:ext uri="{FF2B5EF4-FFF2-40B4-BE49-F238E27FC236}">
              <a16:creationId xmlns:a16="http://schemas.microsoft.com/office/drawing/2014/main" id="{00000000-0008-0000-0700-000088000000}"/>
            </a:ext>
          </a:extLst>
        </xdr:cNvPr>
        <xdr:cNvSpPr/>
      </xdr:nvSpPr>
      <xdr:spPr>
        <a:xfrm>
          <a:off x="4584700" y="984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91471</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9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351,648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96728</xdr:rowOff>
    </xdr:from>
    <xdr:to>
      <xdr:col>5</xdr:col>
      <xdr:colOff>409575</xdr:colOff>
      <xdr:row>58</xdr:row>
      <xdr:rowOff>26878</xdr:rowOff>
    </xdr:to>
    <xdr:sp macro="" textlink="">
      <xdr:nvSpPr>
        <xdr:cNvPr id="138" name="円/楕円 137">
          <a:extLst>
            <a:ext uri="{FF2B5EF4-FFF2-40B4-BE49-F238E27FC236}">
              <a16:creationId xmlns:a16="http://schemas.microsoft.com/office/drawing/2014/main" id="{00000000-0008-0000-0700-00008A000000}"/>
            </a:ext>
          </a:extLst>
        </xdr:cNvPr>
        <xdr:cNvSpPr/>
      </xdr:nvSpPr>
      <xdr:spPr>
        <a:xfrm>
          <a:off x="3746500" y="986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43405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4" y="964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314,727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79899</xdr:rowOff>
    </xdr:from>
    <xdr:to>
      <xdr:col>4</xdr:col>
      <xdr:colOff>206375</xdr:colOff>
      <xdr:row>58</xdr:row>
      <xdr:rowOff>10049</xdr:rowOff>
    </xdr:to>
    <xdr:sp macro="" textlink="">
      <xdr:nvSpPr>
        <xdr:cNvPr id="140" name="円/楕円 139">
          <a:extLst>
            <a:ext uri="{FF2B5EF4-FFF2-40B4-BE49-F238E27FC236}">
              <a16:creationId xmlns:a16="http://schemas.microsoft.com/office/drawing/2014/main" id="{00000000-0008-0000-0700-00008C000000}"/>
            </a:ext>
          </a:extLst>
        </xdr:cNvPr>
        <xdr:cNvSpPr/>
      </xdr:nvSpPr>
      <xdr:spPr>
        <a:xfrm>
          <a:off x="2857500" y="985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26576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4" y="962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336,812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19645</xdr:rowOff>
    </xdr:from>
    <xdr:to>
      <xdr:col>3</xdr:col>
      <xdr:colOff>3175</xdr:colOff>
      <xdr:row>57</xdr:row>
      <xdr:rowOff>121245</xdr:rowOff>
    </xdr:to>
    <xdr:sp macro="" textlink="">
      <xdr:nvSpPr>
        <xdr:cNvPr id="142" name="円/楕円 141">
          <a:extLst>
            <a:ext uri="{FF2B5EF4-FFF2-40B4-BE49-F238E27FC236}">
              <a16:creationId xmlns:a16="http://schemas.microsoft.com/office/drawing/2014/main" id="{00000000-0008-0000-0700-00008E000000}"/>
            </a:ext>
          </a:extLst>
        </xdr:cNvPr>
        <xdr:cNvSpPr/>
      </xdr:nvSpPr>
      <xdr:spPr>
        <a:xfrm>
          <a:off x="1968500" y="979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137772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4" y="9567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415,886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86355</xdr:rowOff>
    </xdr:from>
    <xdr:to>
      <xdr:col>1</xdr:col>
      <xdr:colOff>485775</xdr:colOff>
      <xdr:row>58</xdr:row>
      <xdr:rowOff>16505</xdr:rowOff>
    </xdr:to>
    <xdr:sp macro="" textlink="">
      <xdr:nvSpPr>
        <xdr:cNvPr id="144" name="円/楕円 143">
          <a:extLst>
            <a:ext uri="{FF2B5EF4-FFF2-40B4-BE49-F238E27FC236}">
              <a16:creationId xmlns:a16="http://schemas.microsoft.com/office/drawing/2014/main" id="{00000000-0008-0000-0700-000090000000}"/>
            </a:ext>
          </a:extLst>
        </xdr:cNvPr>
        <xdr:cNvSpPr/>
      </xdr:nvSpPr>
      <xdr:spPr>
        <a:xfrm>
          <a:off x="1079500" y="985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33032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4" y="9634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328,340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181,834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133075</xdr:rowOff>
    </xdr:from>
    <xdr:to>
      <xdr:col>6</xdr:col>
      <xdr:colOff>511175</xdr:colOff>
      <xdr:row>75</xdr:row>
      <xdr:rowOff>49952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2820375"/>
          <a:ext cx="838200" cy="8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87602</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4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a:extLst>
            <a:ext uri="{FF2B5EF4-FFF2-40B4-BE49-F238E27FC236}">
              <a16:creationId xmlns:a16="http://schemas.microsoft.com/office/drawing/2014/main" id="{00000000-0008-0000-0700-0000AE000000}"/>
            </a:ext>
          </a:extLst>
        </xdr:cNvPr>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133075</xdr:rowOff>
    </xdr:from>
    <xdr:to>
      <xdr:col>5</xdr:col>
      <xdr:colOff>358775</xdr:colOff>
      <xdr:row>75</xdr:row>
      <xdr:rowOff>55859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2820375"/>
          <a:ext cx="889000" cy="9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a:extLst>
            <a:ext uri="{FF2B5EF4-FFF2-40B4-BE49-F238E27FC236}">
              <a16:creationId xmlns:a16="http://schemas.microsoft.com/office/drawing/2014/main" id="{00000000-0008-0000-0700-0000B0000000}"/>
            </a:ext>
          </a:extLst>
        </xdr:cNvPr>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50356</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4"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55859</xdr:rowOff>
    </xdr:from>
    <xdr:to>
      <xdr:col>4</xdr:col>
      <xdr:colOff>155575</xdr:colOff>
      <xdr:row>75</xdr:row>
      <xdr:rowOff>159976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2914609"/>
          <a:ext cx="889000" cy="10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a:extLst>
            <a:ext uri="{FF2B5EF4-FFF2-40B4-BE49-F238E27FC236}">
              <a16:creationId xmlns:a16="http://schemas.microsoft.com/office/drawing/2014/main" id="{00000000-0008-0000-0700-0000B3000000}"/>
            </a:ext>
          </a:extLst>
        </xdr:cNvPr>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53888</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4"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159976</xdr:rowOff>
    </xdr:from>
    <xdr:to>
      <xdr:col>2</xdr:col>
      <xdr:colOff>638175</xdr:colOff>
      <xdr:row>76</xdr:row>
      <xdr:rowOff>63480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018726"/>
          <a:ext cx="889000" cy="7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a:extLst>
            <a:ext uri="{FF2B5EF4-FFF2-40B4-BE49-F238E27FC236}">
              <a16:creationId xmlns:a16="http://schemas.microsoft.com/office/drawing/2014/main" id="{00000000-0008-0000-0700-0000B6000000}"/>
            </a:ext>
          </a:extLst>
        </xdr:cNvPr>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86687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4" y="1311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a:extLst>
            <a:ext uri="{FF2B5EF4-FFF2-40B4-BE49-F238E27FC236}">
              <a16:creationId xmlns:a16="http://schemas.microsoft.com/office/drawing/2014/main" id="{00000000-0008-0000-0700-0000B8000000}"/>
            </a:ext>
          </a:extLst>
        </xdr:cNvPr>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92601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4" y="1277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170602</xdr:rowOff>
    </xdr:from>
    <xdr:to>
      <xdr:col>6</xdr:col>
      <xdr:colOff>561975</xdr:colOff>
      <xdr:row>75</xdr:row>
      <xdr:rowOff>100752</xdr:rowOff>
    </xdr:to>
    <xdr:sp macro="" textlink="">
      <xdr:nvSpPr>
        <xdr:cNvPr id="191" name="円/楕円 190">
          <a:extLst>
            <a:ext uri="{FF2B5EF4-FFF2-40B4-BE49-F238E27FC236}">
              <a16:creationId xmlns:a16="http://schemas.microsoft.com/office/drawing/2014/main" id="{00000000-0008-0000-0700-0000BF000000}"/>
            </a:ext>
          </a:extLst>
        </xdr:cNvPr>
        <xdr:cNvSpPr/>
      </xdr:nvSpPr>
      <xdr:spPr>
        <a:xfrm>
          <a:off x="4584700" y="1285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22029</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709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264,260</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82275</xdr:rowOff>
    </xdr:from>
    <xdr:to>
      <xdr:col>5</xdr:col>
      <xdr:colOff>409575</xdr:colOff>
      <xdr:row>75</xdr:row>
      <xdr:rowOff>12425</xdr:rowOff>
    </xdr:to>
    <xdr:sp macro="" textlink="">
      <xdr:nvSpPr>
        <xdr:cNvPr id="193" name="円/楕円 192">
          <a:extLst>
            <a:ext uri="{FF2B5EF4-FFF2-40B4-BE49-F238E27FC236}">
              <a16:creationId xmlns:a16="http://schemas.microsoft.com/office/drawing/2014/main" id="{00000000-0008-0000-0700-0000C1000000}"/>
            </a:ext>
          </a:extLst>
        </xdr:cNvPr>
        <xdr:cNvSpPr/>
      </xdr:nvSpPr>
      <xdr:spPr>
        <a:xfrm>
          <a:off x="3746500" y="127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28952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4" y="1254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302,898</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5059</xdr:rowOff>
    </xdr:from>
    <xdr:to>
      <xdr:col>4</xdr:col>
      <xdr:colOff>206375</xdr:colOff>
      <xdr:row>75</xdr:row>
      <xdr:rowOff>106659</xdr:rowOff>
    </xdr:to>
    <xdr:sp macro="" textlink="">
      <xdr:nvSpPr>
        <xdr:cNvPr id="195" name="円/楕円 194">
          <a:extLst>
            <a:ext uri="{FF2B5EF4-FFF2-40B4-BE49-F238E27FC236}">
              <a16:creationId xmlns:a16="http://schemas.microsoft.com/office/drawing/2014/main" id="{00000000-0008-0000-0700-0000C3000000}"/>
            </a:ext>
          </a:extLst>
        </xdr:cNvPr>
        <xdr:cNvSpPr/>
      </xdr:nvSpPr>
      <xdr:spPr>
        <a:xfrm>
          <a:off x="2857500" y="1286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123186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4" y="1263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261,676</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109177</xdr:rowOff>
    </xdr:from>
    <xdr:to>
      <xdr:col>3</xdr:col>
      <xdr:colOff>3175</xdr:colOff>
      <xdr:row>76</xdr:row>
      <xdr:rowOff>39328</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1968500" y="129679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55854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4" y="12743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216,130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12680</xdr:rowOff>
    </xdr:from>
    <xdr:to>
      <xdr:col>1</xdr:col>
      <xdr:colOff>485775</xdr:colOff>
      <xdr:row>76</xdr:row>
      <xdr:rowOff>114280</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1079500" y="130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105407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4" y="1313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183,342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65439</xdr:rowOff>
    </xdr:from>
    <xdr:to>
      <xdr:col>6</xdr:col>
      <xdr:colOff>511175</xdr:colOff>
      <xdr:row>95</xdr:row>
      <xdr:rowOff>92067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353189"/>
          <a:ext cx="838200" cy="2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69099</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28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a:extLst>
            <a:ext uri="{FF2B5EF4-FFF2-40B4-BE49-F238E27FC236}">
              <a16:creationId xmlns:a16="http://schemas.microsoft.com/office/drawing/2014/main" id="{00000000-0008-0000-0700-0000E7000000}"/>
            </a:ext>
          </a:extLst>
        </xdr:cNvPr>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65439</xdr:rowOff>
    </xdr:from>
    <xdr:to>
      <xdr:col>5</xdr:col>
      <xdr:colOff>358775</xdr:colOff>
      <xdr:row>95</xdr:row>
      <xdr:rowOff>86382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353189"/>
          <a:ext cx="889000" cy="2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a:extLst>
            <a:ext uri="{FF2B5EF4-FFF2-40B4-BE49-F238E27FC236}">
              <a16:creationId xmlns:a16="http://schemas.microsoft.com/office/drawing/2014/main" id="{00000000-0008-0000-0700-0000E9000000}"/>
            </a:ext>
          </a:extLst>
        </xdr:cNvPr>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39087</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4"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163333</xdr:rowOff>
    </xdr:from>
    <xdr:to>
      <xdr:col>4</xdr:col>
      <xdr:colOff>155575</xdr:colOff>
      <xdr:row>95</xdr:row>
      <xdr:rowOff>86382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279633"/>
          <a:ext cx="889000" cy="9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a:extLst>
            <a:ext uri="{FF2B5EF4-FFF2-40B4-BE49-F238E27FC236}">
              <a16:creationId xmlns:a16="http://schemas.microsoft.com/office/drawing/2014/main" id="{00000000-0008-0000-0700-0000EC000000}"/>
            </a:ext>
          </a:extLst>
        </xdr:cNvPr>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23942</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4"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163333</xdr:rowOff>
    </xdr:from>
    <xdr:to>
      <xdr:col>2</xdr:col>
      <xdr:colOff>638175</xdr:colOff>
      <xdr:row>95</xdr:row>
      <xdr:rowOff>1211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279633"/>
          <a:ext cx="889000" cy="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a:extLst>
            <a:ext uri="{FF2B5EF4-FFF2-40B4-BE49-F238E27FC236}">
              <a16:creationId xmlns:a16="http://schemas.microsoft.com/office/drawing/2014/main" id="{00000000-0008-0000-0700-0000EF000000}"/>
            </a:ext>
          </a:extLst>
        </xdr:cNvPr>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42798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9794"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a:extLst>
            <a:ext uri="{FF2B5EF4-FFF2-40B4-BE49-F238E27FC236}">
              <a16:creationId xmlns:a16="http://schemas.microsoft.com/office/drawing/2014/main" id="{00000000-0008-0000-0700-0000F1000000}"/>
            </a:ext>
          </a:extLst>
        </xdr:cNvPr>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72631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41267</xdr:rowOff>
    </xdr:from>
    <xdr:to>
      <xdr:col>6</xdr:col>
      <xdr:colOff>561975</xdr:colOff>
      <xdr:row>95</xdr:row>
      <xdr:rowOff>142867</xdr:rowOff>
    </xdr:to>
    <xdr:sp macro="" textlink="">
      <xdr:nvSpPr>
        <xdr:cNvPr id="248" name="円/楕円 247">
          <a:extLst>
            <a:ext uri="{FF2B5EF4-FFF2-40B4-BE49-F238E27FC236}">
              <a16:creationId xmlns:a16="http://schemas.microsoft.com/office/drawing/2014/main" id="{00000000-0008-0000-0700-0000F8000000}"/>
            </a:ext>
          </a:extLst>
        </xdr:cNvPr>
        <xdr:cNvSpPr/>
      </xdr:nvSpPr>
      <xdr:spPr>
        <a:xfrm>
          <a:off x="4584700" y="1632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64144</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18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167,502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14639</xdr:rowOff>
    </xdr:from>
    <xdr:to>
      <xdr:col>5</xdr:col>
      <xdr:colOff>409575</xdr:colOff>
      <xdr:row>95</xdr:row>
      <xdr:rowOff>116239</xdr:rowOff>
    </xdr:to>
    <xdr:sp macro="" textlink="">
      <xdr:nvSpPr>
        <xdr:cNvPr id="250" name="円/楕円 249">
          <a:extLst>
            <a:ext uri="{FF2B5EF4-FFF2-40B4-BE49-F238E27FC236}">
              <a16:creationId xmlns:a16="http://schemas.microsoft.com/office/drawing/2014/main" id="{00000000-0008-0000-0700-0000FA000000}"/>
            </a:ext>
          </a:extLst>
        </xdr:cNvPr>
        <xdr:cNvSpPr/>
      </xdr:nvSpPr>
      <xdr:spPr>
        <a:xfrm>
          <a:off x="3746500" y="1630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132766</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4" y="1607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174,491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35582</xdr:rowOff>
    </xdr:from>
    <xdr:to>
      <xdr:col>4</xdr:col>
      <xdr:colOff>206375</xdr:colOff>
      <xdr:row>95</xdr:row>
      <xdr:rowOff>137182</xdr:rowOff>
    </xdr:to>
    <xdr:sp macro="" textlink="">
      <xdr:nvSpPr>
        <xdr:cNvPr id="252" name="円/楕円 251">
          <a:extLst>
            <a:ext uri="{FF2B5EF4-FFF2-40B4-BE49-F238E27FC236}">
              <a16:creationId xmlns:a16="http://schemas.microsoft.com/office/drawing/2014/main" id="{00000000-0008-0000-0700-0000FC000000}"/>
            </a:ext>
          </a:extLst>
        </xdr:cNvPr>
        <xdr:cNvSpPr/>
      </xdr:nvSpPr>
      <xdr:spPr>
        <a:xfrm>
          <a:off x="2857500" y="1632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153709</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4" y="1609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168,994</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112533</xdr:rowOff>
    </xdr:from>
    <xdr:to>
      <xdr:col>3</xdr:col>
      <xdr:colOff>3175</xdr:colOff>
      <xdr:row>95</xdr:row>
      <xdr:rowOff>42683</xdr:rowOff>
    </xdr:to>
    <xdr:sp macro="" textlink="">
      <xdr:nvSpPr>
        <xdr:cNvPr id="254" name="円/楕円 253">
          <a:extLst>
            <a:ext uri="{FF2B5EF4-FFF2-40B4-BE49-F238E27FC236}">
              <a16:creationId xmlns:a16="http://schemas.microsoft.com/office/drawing/2014/main" id="{00000000-0008-0000-0700-0000FE000000}"/>
            </a:ext>
          </a:extLst>
        </xdr:cNvPr>
        <xdr:cNvSpPr/>
      </xdr:nvSpPr>
      <xdr:spPr>
        <a:xfrm>
          <a:off x="1968500" y="1622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59210</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4" y="16004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193,797</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121861</xdr:rowOff>
    </xdr:from>
    <xdr:to>
      <xdr:col>1</xdr:col>
      <xdr:colOff>485775</xdr:colOff>
      <xdr:row>95</xdr:row>
      <xdr:rowOff>52011</xdr:rowOff>
    </xdr:to>
    <xdr:sp macro="" textlink="">
      <xdr:nvSpPr>
        <xdr:cNvPr id="256" name="円/楕円 255">
          <a:extLst>
            <a:ext uri="{FF2B5EF4-FFF2-40B4-BE49-F238E27FC236}">
              <a16:creationId xmlns:a16="http://schemas.microsoft.com/office/drawing/2014/main" id="{00000000-0008-0000-0700-000000010000}"/>
            </a:ext>
          </a:extLst>
        </xdr:cNvPr>
        <xdr:cNvSpPr/>
      </xdr:nvSpPr>
      <xdr:spPr>
        <a:xfrm>
          <a:off x="1079500" y="1623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68538</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30794" y="16013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191,349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a:extLst>
            <a:ext uri="{FF2B5EF4-FFF2-40B4-BE49-F238E27FC236}">
              <a16:creationId xmlns:a16="http://schemas.microsoft.com/office/drawing/2014/main" id="{00000000-0008-0000-0700-000020010000}"/>
            </a:ext>
          </a:extLst>
        </xdr:cNvPr>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127089</xdr:rowOff>
    </xdr:from>
    <xdr:to>
      <xdr:col>14</xdr:col>
      <xdr:colOff>28575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42189"/>
          <a:ext cx="889000" cy="8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a:extLst>
            <a:ext uri="{FF2B5EF4-FFF2-40B4-BE49-F238E27FC236}">
              <a16:creationId xmlns:a16="http://schemas.microsoft.com/office/drawing/2014/main" id="{00000000-0008-0000-0700-000022010000}"/>
            </a:ext>
          </a:extLst>
        </xdr:cNvPr>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99255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127089</xdr:rowOff>
    </xdr:from>
    <xdr:to>
      <xdr:col>12</xdr:col>
      <xdr:colOff>511175</xdr:colOff>
      <xdr:row>39</xdr:row>
      <xdr:rowOff>14186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642189"/>
          <a:ext cx="889000" cy="5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a:extLst>
            <a:ext uri="{FF2B5EF4-FFF2-40B4-BE49-F238E27FC236}">
              <a16:creationId xmlns:a16="http://schemas.microsoft.com/office/drawing/2014/main" id="{00000000-0008-0000-0700-000025010000}"/>
            </a:ext>
          </a:extLst>
        </xdr:cNvPr>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50779</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7" y="673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168859</xdr:rowOff>
    </xdr:from>
    <xdr:to>
      <xdr:col>11</xdr:col>
      <xdr:colOff>307975</xdr:colOff>
      <xdr:row>39</xdr:row>
      <xdr:rowOff>14186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83959"/>
          <a:ext cx="889000" cy="1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a:extLst>
            <a:ext uri="{FF2B5EF4-FFF2-40B4-BE49-F238E27FC236}">
              <a16:creationId xmlns:a16="http://schemas.microsoft.com/office/drawing/2014/main" id="{00000000-0008-0000-0700-000028010000}"/>
            </a:ext>
          </a:extLst>
        </xdr:cNvPr>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56710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7" y="64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a:extLst>
            <a:ext uri="{FF2B5EF4-FFF2-40B4-BE49-F238E27FC236}">
              <a16:creationId xmlns:a16="http://schemas.microsoft.com/office/drawing/2014/main" id="{00000000-0008-0000-0700-00002A010000}"/>
            </a:ext>
          </a:extLst>
        </xdr:cNvPr>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56646</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7" y="640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5" name="円/楕円 304">
          <a:extLst>
            <a:ext uri="{FF2B5EF4-FFF2-40B4-BE49-F238E27FC236}">
              <a16:creationId xmlns:a16="http://schemas.microsoft.com/office/drawing/2014/main" id="{00000000-0008-0000-0700-000031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7" name="円/楕円 306">
          <a:extLst>
            <a:ext uri="{FF2B5EF4-FFF2-40B4-BE49-F238E27FC236}">
              <a16:creationId xmlns:a16="http://schemas.microsoft.com/office/drawing/2014/main" id="{00000000-0008-0000-0700-000033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76289</xdr:rowOff>
    </xdr:from>
    <xdr:to>
      <xdr:col>12</xdr:col>
      <xdr:colOff>561975</xdr:colOff>
      <xdr:row>39</xdr:row>
      <xdr:rowOff>6439</xdr:rowOff>
    </xdr:to>
    <xdr:sp macro="" textlink="">
      <xdr:nvSpPr>
        <xdr:cNvPr id="309" name="円/楕円 308">
          <a:extLst>
            <a:ext uri="{FF2B5EF4-FFF2-40B4-BE49-F238E27FC236}">
              <a16:creationId xmlns:a16="http://schemas.microsoft.com/office/drawing/2014/main" id="{00000000-0008-0000-0700-000035010000}"/>
            </a:ext>
          </a:extLst>
        </xdr:cNvPr>
        <xdr:cNvSpPr/>
      </xdr:nvSpPr>
      <xdr:spPr>
        <a:xfrm>
          <a:off x="8699500" y="659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22966</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7" y="636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134836</xdr:rowOff>
    </xdr:from>
    <xdr:to>
      <xdr:col>11</xdr:col>
      <xdr:colOff>358775</xdr:colOff>
      <xdr:row>39</xdr:row>
      <xdr:rowOff>64986</xdr:rowOff>
    </xdr:to>
    <xdr:sp macro="" textlink="">
      <xdr:nvSpPr>
        <xdr:cNvPr id="311" name="円/楕円 310">
          <a:extLst>
            <a:ext uri="{FF2B5EF4-FFF2-40B4-BE49-F238E27FC236}">
              <a16:creationId xmlns:a16="http://schemas.microsoft.com/office/drawing/2014/main" id="{00000000-0008-0000-0700-000037010000}"/>
            </a:ext>
          </a:extLst>
        </xdr:cNvPr>
        <xdr:cNvSpPr/>
      </xdr:nvSpPr>
      <xdr:spPr>
        <a:xfrm>
          <a:off x="7810500" y="664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56113</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7" y="674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118059</xdr:rowOff>
    </xdr:from>
    <xdr:to>
      <xdr:col>10</xdr:col>
      <xdr:colOff>155575</xdr:colOff>
      <xdr:row>39</xdr:row>
      <xdr:rowOff>48209</xdr:rowOff>
    </xdr:to>
    <xdr:sp macro="" textlink="">
      <xdr:nvSpPr>
        <xdr:cNvPr id="313" name="円/楕円 312">
          <a:extLst>
            <a:ext uri="{FF2B5EF4-FFF2-40B4-BE49-F238E27FC236}">
              <a16:creationId xmlns:a16="http://schemas.microsoft.com/office/drawing/2014/main" id="{00000000-0008-0000-0700-000039010000}"/>
            </a:ext>
          </a:extLst>
        </xdr:cNvPr>
        <xdr:cNvSpPr/>
      </xdr:nvSpPr>
      <xdr:spPr>
        <a:xfrm>
          <a:off x="6921500" y="663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39336</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7" y="672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75592</xdr:rowOff>
    </xdr:from>
    <xdr:to>
      <xdr:col>15</xdr:col>
      <xdr:colOff>180975</xdr:colOff>
      <xdr:row>58</xdr:row>
      <xdr:rowOff>81921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10019692"/>
          <a:ext cx="838200" cy="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78618</xdr:rowOff>
    </xdr:from>
    <xdr:ext cx="599010"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10022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a:extLst>
            <a:ext uri="{FF2B5EF4-FFF2-40B4-BE49-F238E27FC236}">
              <a16:creationId xmlns:a16="http://schemas.microsoft.com/office/drawing/2014/main" id="{00000000-0008-0000-0700-000059010000}"/>
            </a:ext>
          </a:extLst>
        </xdr:cNvPr>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56645</xdr:rowOff>
    </xdr:from>
    <xdr:to>
      <xdr:col>14</xdr:col>
      <xdr:colOff>28575</xdr:colOff>
      <xdr:row>58</xdr:row>
      <xdr:rowOff>81921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10000745"/>
          <a:ext cx="889000" cy="2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a:extLst>
            <a:ext uri="{FF2B5EF4-FFF2-40B4-BE49-F238E27FC236}">
              <a16:creationId xmlns:a16="http://schemas.microsoft.com/office/drawing/2014/main" id="{00000000-0008-0000-0700-00005B010000}"/>
            </a:ext>
          </a:extLst>
        </xdr:cNvPr>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26854</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4" y="1014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131332</xdr:rowOff>
    </xdr:from>
    <xdr:to>
      <xdr:col>12</xdr:col>
      <xdr:colOff>511175</xdr:colOff>
      <xdr:row>58</xdr:row>
      <xdr:rowOff>56645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903982"/>
          <a:ext cx="889000" cy="9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a:extLst>
            <a:ext uri="{FF2B5EF4-FFF2-40B4-BE49-F238E27FC236}">
              <a16:creationId xmlns:a16="http://schemas.microsoft.com/office/drawing/2014/main" id="{00000000-0008-0000-0700-00005E010000}"/>
            </a:ext>
          </a:extLst>
        </xdr:cNvPr>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21319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50794" y="1013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131332</xdr:rowOff>
    </xdr:from>
    <xdr:to>
      <xdr:col>11</xdr:col>
      <xdr:colOff>307975</xdr:colOff>
      <xdr:row>58</xdr:row>
      <xdr:rowOff>77136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903982"/>
          <a:ext cx="889000" cy="11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a:extLst>
            <a:ext uri="{FF2B5EF4-FFF2-40B4-BE49-F238E27FC236}">
              <a16:creationId xmlns:a16="http://schemas.microsoft.com/office/drawing/2014/main" id="{00000000-0008-0000-0700-000061010000}"/>
            </a:ext>
          </a:extLst>
        </xdr:cNvPr>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19365</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61794" y="1013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a:extLst>
            <a:ext uri="{FF2B5EF4-FFF2-40B4-BE49-F238E27FC236}">
              <a16:creationId xmlns:a16="http://schemas.microsoft.com/office/drawing/2014/main" id="{00000000-0008-0000-0700-000063010000}"/>
            </a:ext>
          </a:extLst>
        </xdr:cNvPr>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31353</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672794" y="1014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24792</xdr:rowOff>
    </xdr:from>
    <xdr:to>
      <xdr:col>15</xdr:col>
      <xdr:colOff>231775</xdr:colOff>
      <xdr:row>58</xdr:row>
      <xdr:rowOff>126392</xdr:rowOff>
    </xdr:to>
    <xdr:sp macro="" textlink="">
      <xdr:nvSpPr>
        <xdr:cNvPr id="362" name="円/楕円 361">
          <a:extLst>
            <a:ext uri="{FF2B5EF4-FFF2-40B4-BE49-F238E27FC236}">
              <a16:creationId xmlns:a16="http://schemas.microsoft.com/office/drawing/2014/main" id="{00000000-0008-0000-0700-00006A010000}"/>
            </a:ext>
          </a:extLst>
        </xdr:cNvPr>
        <xdr:cNvSpPr/>
      </xdr:nvSpPr>
      <xdr:spPr>
        <a:xfrm>
          <a:off x="10426700" y="996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47669</xdr:rowOff>
    </xdr:from>
    <xdr:ext cx="599010"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2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368,263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31121</xdr:rowOff>
    </xdr:from>
    <xdr:to>
      <xdr:col>14</xdr:col>
      <xdr:colOff>79375</xdr:colOff>
      <xdr:row>58</xdr:row>
      <xdr:rowOff>132721</xdr:rowOff>
    </xdr:to>
    <xdr:sp macro="" textlink="">
      <xdr:nvSpPr>
        <xdr:cNvPr id="364" name="円/楕円 363">
          <a:extLst>
            <a:ext uri="{FF2B5EF4-FFF2-40B4-BE49-F238E27FC236}">
              <a16:creationId xmlns:a16="http://schemas.microsoft.com/office/drawing/2014/main" id="{00000000-0008-0000-0700-00006C010000}"/>
            </a:ext>
          </a:extLst>
        </xdr:cNvPr>
        <xdr:cNvSpPr/>
      </xdr:nvSpPr>
      <xdr:spPr>
        <a:xfrm>
          <a:off x="9588500" y="997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149248</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39794" y="9750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351,649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5845</xdr:rowOff>
    </xdr:from>
    <xdr:to>
      <xdr:col>12</xdr:col>
      <xdr:colOff>561975</xdr:colOff>
      <xdr:row>58</xdr:row>
      <xdr:rowOff>107445</xdr:rowOff>
    </xdr:to>
    <xdr:sp macro="" textlink="">
      <xdr:nvSpPr>
        <xdr:cNvPr id="366" name="円/楕円 365">
          <a:extLst>
            <a:ext uri="{FF2B5EF4-FFF2-40B4-BE49-F238E27FC236}">
              <a16:creationId xmlns:a16="http://schemas.microsoft.com/office/drawing/2014/main" id="{00000000-0008-0000-0700-00006E010000}"/>
            </a:ext>
          </a:extLst>
        </xdr:cNvPr>
        <xdr:cNvSpPr/>
      </xdr:nvSpPr>
      <xdr:spPr>
        <a:xfrm>
          <a:off x="8699500" y="994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123972</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50794" y="972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417,992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80532</xdr:rowOff>
    </xdr:from>
    <xdr:to>
      <xdr:col>11</xdr:col>
      <xdr:colOff>358775</xdr:colOff>
      <xdr:row>58</xdr:row>
      <xdr:rowOff>10682</xdr:rowOff>
    </xdr:to>
    <xdr:sp macro="" textlink="">
      <xdr:nvSpPr>
        <xdr:cNvPr id="368" name="円/楕円 367">
          <a:extLst>
            <a:ext uri="{FF2B5EF4-FFF2-40B4-BE49-F238E27FC236}">
              <a16:creationId xmlns:a16="http://schemas.microsoft.com/office/drawing/2014/main" id="{00000000-0008-0000-0700-000070010000}"/>
            </a:ext>
          </a:extLst>
        </xdr:cNvPr>
        <xdr:cNvSpPr/>
      </xdr:nvSpPr>
      <xdr:spPr>
        <a:xfrm>
          <a:off x="7810500" y="985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27209</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61794" y="962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671,965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26336</xdr:rowOff>
    </xdr:from>
    <xdr:to>
      <xdr:col>10</xdr:col>
      <xdr:colOff>155575</xdr:colOff>
      <xdr:row>58</xdr:row>
      <xdr:rowOff>127936</xdr:rowOff>
    </xdr:to>
    <xdr:sp macro="" textlink="">
      <xdr:nvSpPr>
        <xdr:cNvPr id="370" name="円/楕円 369">
          <a:extLst>
            <a:ext uri="{FF2B5EF4-FFF2-40B4-BE49-F238E27FC236}">
              <a16:creationId xmlns:a16="http://schemas.microsoft.com/office/drawing/2014/main" id="{00000000-0008-0000-0700-000072010000}"/>
            </a:ext>
          </a:extLst>
        </xdr:cNvPr>
        <xdr:cNvSpPr/>
      </xdr:nvSpPr>
      <xdr:spPr>
        <a:xfrm>
          <a:off x="6921500" y="997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144463</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672794" y="974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364,208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117168</xdr:rowOff>
    </xdr:from>
    <xdr:to>
      <xdr:col>15</xdr:col>
      <xdr:colOff>180975</xdr:colOff>
      <xdr:row>78</xdr:row>
      <xdr:rowOff>85572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18818"/>
          <a:ext cx="838200" cy="13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14219</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15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a:extLst>
            <a:ext uri="{FF2B5EF4-FFF2-40B4-BE49-F238E27FC236}">
              <a16:creationId xmlns:a16="http://schemas.microsoft.com/office/drawing/2014/main" id="{00000000-0008-0000-0700-000092010000}"/>
            </a:ext>
          </a:extLst>
        </xdr:cNvPr>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117168</xdr:rowOff>
    </xdr:from>
    <xdr:to>
      <xdr:col>14</xdr:col>
      <xdr:colOff>28575</xdr:colOff>
      <xdr:row>78</xdr:row>
      <xdr:rowOff>84725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18818"/>
          <a:ext cx="889000" cy="1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a:extLst>
            <a:ext uri="{FF2B5EF4-FFF2-40B4-BE49-F238E27FC236}">
              <a16:creationId xmlns:a16="http://schemas.microsoft.com/office/drawing/2014/main" id="{00000000-0008-0000-0700-000094010000}"/>
            </a:ext>
          </a:extLst>
        </xdr:cNvPr>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74235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84725</xdr:rowOff>
    </xdr:from>
    <xdr:to>
      <xdr:col>12</xdr:col>
      <xdr:colOff>511175</xdr:colOff>
      <xdr:row>78</xdr:row>
      <xdr:rowOff>94697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457825"/>
          <a:ext cx="889000" cy="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a:extLst>
            <a:ext uri="{FF2B5EF4-FFF2-40B4-BE49-F238E27FC236}">
              <a16:creationId xmlns:a16="http://schemas.microsoft.com/office/drawing/2014/main" id="{00000000-0008-0000-0700-000097010000}"/>
            </a:ext>
          </a:extLst>
        </xdr:cNvPr>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101444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36072</xdr:rowOff>
    </xdr:from>
    <xdr:to>
      <xdr:col>11</xdr:col>
      <xdr:colOff>307975</xdr:colOff>
      <xdr:row>78</xdr:row>
      <xdr:rowOff>94697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409172"/>
          <a:ext cx="889000" cy="5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a:extLst>
            <a:ext uri="{FF2B5EF4-FFF2-40B4-BE49-F238E27FC236}">
              <a16:creationId xmlns:a16="http://schemas.microsoft.com/office/drawing/2014/main" id="{00000000-0008-0000-0700-00009A010000}"/>
            </a:ext>
          </a:extLst>
        </xdr:cNvPr>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103018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a:extLst>
            <a:ext uri="{FF2B5EF4-FFF2-40B4-BE49-F238E27FC236}">
              <a16:creationId xmlns:a16="http://schemas.microsoft.com/office/drawing/2014/main" id="{00000000-0008-0000-0700-00009C010000}"/>
            </a:ext>
          </a:extLst>
        </xdr:cNvPr>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113847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8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34772</xdr:rowOff>
    </xdr:from>
    <xdr:to>
      <xdr:col>15</xdr:col>
      <xdr:colOff>231775</xdr:colOff>
      <xdr:row>78</xdr:row>
      <xdr:rowOff>136372</xdr:rowOff>
    </xdr:to>
    <xdr:sp macro="" textlink="">
      <xdr:nvSpPr>
        <xdr:cNvPr id="419" name="円/楕円 418">
          <a:extLst>
            <a:ext uri="{FF2B5EF4-FFF2-40B4-BE49-F238E27FC236}">
              <a16:creationId xmlns:a16="http://schemas.microsoft.com/office/drawing/2014/main" id="{00000000-0008-0000-0700-0000A3010000}"/>
            </a:ext>
          </a:extLst>
        </xdr:cNvPr>
        <xdr:cNvSpPr/>
      </xdr:nvSpPr>
      <xdr:spPr>
        <a:xfrm>
          <a:off x="10426700" y="1340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13199</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8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34,207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66368</xdr:rowOff>
    </xdr:from>
    <xdr:to>
      <xdr:col>14</xdr:col>
      <xdr:colOff>79375</xdr:colOff>
      <xdr:row>77</xdr:row>
      <xdr:rowOff>167968</xdr:rowOff>
    </xdr:to>
    <xdr:sp macro="" textlink="">
      <xdr:nvSpPr>
        <xdr:cNvPr id="421" name="円/楕円 420">
          <a:extLst>
            <a:ext uri="{FF2B5EF4-FFF2-40B4-BE49-F238E27FC236}">
              <a16:creationId xmlns:a16="http://schemas.microsoft.com/office/drawing/2014/main" id="{00000000-0008-0000-0700-0000A5010000}"/>
            </a:ext>
          </a:extLst>
        </xdr:cNvPr>
        <xdr:cNvSpPr/>
      </xdr:nvSpPr>
      <xdr:spPr>
        <a:xfrm>
          <a:off x="9588500" y="1326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13045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04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70,914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33925</xdr:rowOff>
    </xdr:from>
    <xdr:to>
      <xdr:col>12</xdr:col>
      <xdr:colOff>561975</xdr:colOff>
      <xdr:row>78</xdr:row>
      <xdr:rowOff>135525</xdr:rowOff>
    </xdr:to>
    <xdr:sp macro="" textlink="">
      <xdr:nvSpPr>
        <xdr:cNvPr id="423" name="円/楕円 422">
          <a:extLst>
            <a:ext uri="{FF2B5EF4-FFF2-40B4-BE49-F238E27FC236}">
              <a16:creationId xmlns:a16="http://schemas.microsoft.com/office/drawing/2014/main" id="{00000000-0008-0000-0700-0000A7010000}"/>
            </a:ext>
          </a:extLst>
        </xdr:cNvPr>
        <xdr:cNvSpPr/>
      </xdr:nvSpPr>
      <xdr:spPr>
        <a:xfrm>
          <a:off x="8699500" y="1340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126652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9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34,429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43897</xdr:rowOff>
    </xdr:from>
    <xdr:to>
      <xdr:col>11</xdr:col>
      <xdr:colOff>358775</xdr:colOff>
      <xdr:row>78</xdr:row>
      <xdr:rowOff>145497</xdr:rowOff>
    </xdr:to>
    <xdr:sp macro="" textlink="">
      <xdr:nvSpPr>
        <xdr:cNvPr id="425" name="円/楕円 424">
          <a:extLst>
            <a:ext uri="{FF2B5EF4-FFF2-40B4-BE49-F238E27FC236}">
              <a16:creationId xmlns:a16="http://schemas.microsoft.com/office/drawing/2014/main" id="{00000000-0008-0000-0700-0000A9010000}"/>
            </a:ext>
          </a:extLst>
        </xdr:cNvPr>
        <xdr:cNvSpPr/>
      </xdr:nvSpPr>
      <xdr:spPr>
        <a:xfrm>
          <a:off x="7810500" y="134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136624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50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31,812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156722</xdr:rowOff>
    </xdr:from>
    <xdr:to>
      <xdr:col>10</xdr:col>
      <xdr:colOff>155575</xdr:colOff>
      <xdr:row>78</xdr:row>
      <xdr:rowOff>86872</xdr:rowOff>
    </xdr:to>
    <xdr:sp macro="" textlink="">
      <xdr:nvSpPr>
        <xdr:cNvPr id="427" name="円/楕円 426">
          <a:extLst>
            <a:ext uri="{FF2B5EF4-FFF2-40B4-BE49-F238E27FC236}">
              <a16:creationId xmlns:a16="http://schemas.microsoft.com/office/drawing/2014/main" id="{00000000-0008-0000-0700-0000AB010000}"/>
            </a:ext>
          </a:extLst>
        </xdr:cNvPr>
        <xdr:cNvSpPr/>
      </xdr:nvSpPr>
      <xdr:spPr>
        <a:xfrm>
          <a:off x="6921500" y="1335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103399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13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47,199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48,005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32004</xdr:rowOff>
    </xdr:from>
    <xdr:to>
      <xdr:col>15</xdr:col>
      <xdr:colOff>180975</xdr:colOff>
      <xdr:row>98</xdr:row>
      <xdr:rowOff>45655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834104"/>
          <a:ext cx="838200" cy="1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170614</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801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a:extLst>
            <a:ext uri="{FF2B5EF4-FFF2-40B4-BE49-F238E27FC236}">
              <a16:creationId xmlns:a16="http://schemas.microsoft.com/office/drawing/2014/main" id="{00000000-0008-0000-0700-0000C9010000}"/>
            </a:ext>
          </a:extLst>
        </xdr:cNvPr>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32004</xdr:rowOff>
    </xdr:from>
    <xdr:to>
      <xdr:col>14</xdr:col>
      <xdr:colOff>28575</xdr:colOff>
      <xdr:row>98</xdr:row>
      <xdr:rowOff>33021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834104"/>
          <a:ext cx="889000" cy="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a:extLst>
            <a:ext uri="{FF2B5EF4-FFF2-40B4-BE49-F238E27FC236}">
              <a16:creationId xmlns:a16="http://schemas.microsoft.com/office/drawing/2014/main" id="{00000000-0008-0000-0700-0000CB010000}"/>
            </a:ext>
          </a:extLst>
        </xdr:cNvPr>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120093</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4" y="1692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33021</xdr:rowOff>
    </xdr:from>
    <xdr:to>
      <xdr:col>12</xdr:col>
      <xdr:colOff>511175</xdr:colOff>
      <xdr:row>98</xdr:row>
      <xdr:rowOff>50757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835121"/>
          <a:ext cx="889000" cy="1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a:extLst>
            <a:ext uri="{FF2B5EF4-FFF2-40B4-BE49-F238E27FC236}">
              <a16:creationId xmlns:a16="http://schemas.microsoft.com/office/drawing/2014/main" id="{00000000-0008-0000-0700-0000CE010000}"/>
            </a:ext>
          </a:extLst>
        </xdr:cNvPr>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107911</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4" y="16910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50757</xdr:rowOff>
    </xdr:from>
    <xdr:to>
      <xdr:col>11</xdr:col>
      <xdr:colOff>307975</xdr:colOff>
      <xdr:row>98</xdr:row>
      <xdr:rowOff>73330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852857"/>
          <a:ext cx="889000" cy="2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a:extLst>
            <a:ext uri="{FF2B5EF4-FFF2-40B4-BE49-F238E27FC236}">
              <a16:creationId xmlns:a16="http://schemas.microsoft.com/office/drawing/2014/main" id="{00000000-0008-0000-0700-0000D1010000}"/>
            </a:ext>
          </a:extLst>
        </xdr:cNvPr>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117767</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4" y="1691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a:extLst>
            <a:ext uri="{FF2B5EF4-FFF2-40B4-BE49-F238E27FC236}">
              <a16:creationId xmlns:a16="http://schemas.microsoft.com/office/drawing/2014/main" id="{00000000-0008-0000-0700-0000D3010000}"/>
            </a:ext>
          </a:extLst>
        </xdr:cNvPr>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129105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4" y="1693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166305</xdr:rowOff>
    </xdr:from>
    <xdr:to>
      <xdr:col>15</xdr:col>
      <xdr:colOff>231775</xdr:colOff>
      <xdr:row>98</xdr:row>
      <xdr:rowOff>96455</xdr:rowOff>
    </xdr:to>
    <xdr:sp macro="" textlink="">
      <xdr:nvSpPr>
        <xdr:cNvPr id="474" name="円/楕円 473">
          <a:extLst>
            <a:ext uri="{FF2B5EF4-FFF2-40B4-BE49-F238E27FC236}">
              <a16:creationId xmlns:a16="http://schemas.microsoft.com/office/drawing/2014/main" id="{00000000-0008-0000-0700-0000DA010000}"/>
            </a:ext>
          </a:extLst>
        </xdr:cNvPr>
        <xdr:cNvSpPr/>
      </xdr:nvSpPr>
      <xdr:spPr>
        <a:xfrm>
          <a:off x="10426700" y="1679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125682</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84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205,698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152654</xdr:rowOff>
    </xdr:from>
    <xdr:to>
      <xdr:col>14</xdr:col>
      <xdr:colOff>79375</xdr:colOff>
      <xdr:row>98</xdr:row>
      <xdr:rowOff>82804</xdr:rowOff>
    </xdr:to>
    <xdr:sp macro="" textlink="">
      <xdr:nvSpPr>
        <xdr:cNvPr id="476" name="円/楕円 475">
          <a:extLst>
            <a:ext uri="{FF2B5EF4-FFF2-40B4-BE49-F238E27FC236}">
              <a16:creationId xmlns:a16="http://schemas.microsoft.com/office/drawing/2014/main" id="{00000000-0008-0000-0700-0000DC010000}"/>
            </a:ext>
          </a:extLst>
        </xdr:cNvPr>
        <xdr:cNvSpPr/>
      </xdr:nvSpPr>
      <xdr:spPr>
        <a:xfrm>
          <a:off x="9588500" y="1678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99331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4" y="1655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235,554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153671</xdr:rowOff>
    </xdr:from>
    <xdr:to>
      <xdr:col>12</xdr:col>
      <xdr:colOff>561975</xdr:colOff>
      <xdr:row>98</xdr:row>
      <xdr:rowOff>83821</xdr:rowOff>
    </xdr:to>
    <xdr:sp macro="" textlink="">
      <xdr:nvSpPr>
        <xdr:cNvPr id="478" name="円/楕円 477">
          <a:extLst>
            <a:ext uri="{FF2B5EF4-FFF2-40B4-BE49-F238E27FC236}">
              <a16:creationId xmlns:a16="http://schemas.microsoft.com/office/drawing/2014/main" id="{00000000-0008-0000-0700-0000DE010000}"/>
            </a:ext>
          </a:extLst>
        </xdr:cNvPr>
        <xdr:cNvSpPr/>
      </xdr:nvSpPr>
      <xdr:spPr>
        <a:xfrm>
          <a:off x="8699500" y="1678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100348</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4" y="16559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233,329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171407</xdr:rowOff>
    </xdr:from>
    <xdr:to>
      <xdr:col>11</xdr:col>
      <xdr:colOff>358775</xdr:colOff>
      <xdr:row>98</xdr:row>
      <xdr:rowOff>101557</xdr:rowOff>
    </xdr:to>
    <xdr:sp macro="" textlink="">
      <xdr:nvSpPr>
        <xdr:cNvPr id="480" name="円/楕円 479">
          <a:extLst>
            <a:ext uri="{FF2B5EF4-FFF2-40B4-BE49-F238E27FC236}">
              <a16:creationId xmlns:a16="http://schemas.microsoft.com/office/drawing/2014/main" id="{00000000-0008-0000-0700-0000E0010000}"/>
            </a:ext>
          </a:extLst>
        </xdr:cNvPr>
        <xdr:cNvSpPr/>
      </xdr:nvSpPr>
      <xdr:spPr>
        <a:xfrm>
          <a:off x="7810500" y="1680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118084</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4" y="1657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194,540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22530</xdr:rowOff>
    </xdr:from>
    <xdr:to>
      <xdr:col>10</xdr:col>
      <xdr:colOff>155575</xdr:colOff>
      <xdr:row>98</xdr:row>
      <xdr:rowOff>124130</xdr:rowOff>
    </xdr:to>
    <xdr:sp macro="" textlink="">
      <xdr:nvSpPr>
        <xdr:cNvPr id="482" name="円/楕円 481">
          <a:extLst>
            <a:ext uri="{FF2B5EF4-FFF2-40B4-BE49-F238E27FC236}">
              <a16:creationId xmlns:a16="http://schemas.microsoft.com/office/drawing/2014/main" id="{00000000-0008-0000-0700-0000E2010000}"/>
            </a:ext>
          </a:extLst>
        </xdr:cNvPr>
        <xdr:cNvSpPr/>
      </xdr:nvSpPr>
      <xdr:spPr>
        <a:xfrm>
          <a:off x="6921500" y="168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140657</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4" y="16599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142664</xdr:rowOff>
    </xdr:from>
    <xdr:to>
      <xdr:col>23</xdr:col>
      <xdr:colOff>517525</xdr:colOff>
      <xdr:row>38</xdr:row>
      <xdr:rowOff>40518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143414"/>
          <a:ext cx="838200" cy="41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143087</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14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a:extLst>
            <a:ext uri="{FF2B5EF4-FFF2-40B4-BE49-F238E27FC236}">
              <a16:creationId xmlns:a16="http://schemas.microsoft.com/office/drawing/2014/main" id="{00000000-0008-0000-0700-000002020000}"/>
            </a:ext>
          </a:extLst>
        </xdr:cNvPr>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142664</xdr:rowOff>
    </xdr:from>
    <xdr:to>
      <xdr:col>22</xdr:col>
      <xdr:colOff>365125</xdr:colOff>
      <xdr:row>38</xdr:row>
      <xdr:rowOff>15883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143414"/>
          <a:ext cx="889000" cy="38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a:extLst>
            <a:ext uri="{FF2B5EF4-FFF2-40B4-BE49-F238E27FC236}">
              <a16:creationId xmlns:a16="http://schemas.microsoft.com/office/drawing/2014/main" id="{00000000-0008-0000-0700-000004020000}"/>
            </a:ext>
          </a:extLst>
        </xdr:cNvPr>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38500</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44077</xdr:rowOff>
    </xdr:from>
    <xdr:to>
      <xdr:col>21</xdr:col>
      <xdr:colOff>161925</xdr:colOff>
      <xdr:row>38</xdr:row>
      <xdr:rowOff>15883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044827"/>
          <a:ext cx="889000" cy="48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a:extLst>
            <a:ext uri="{FF2B5EF4-FFF2-40B4-BE49-F238E27FC236}">
              <a16:creationId xmlns:a16="http://schemas.microsoft.com/office/drawing/2014/main" id="{00000000-0008-0000-0700-000007020000}"/>
            </a:ext>
          </a:extLst>
        </xdr:cNvPr>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3375</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44077</xdr:rowOff>
    </xdr:from>
    <xdr:to>
      <xdr:col>19</xdr:col>
      <xdr:colOff>644525</xdr:colOff>
      <xdr:row>38</xdr:row>
      <xdr:rowOff>93652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044827"/>
          <a:ext cx="889000" cy="56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a:extLst>
            <a:ext uri="{FF2B5EF4-FFF2-40B4-BE49-F238E27FC236}">
              <a16:creationId xmlns:a16="http://schemas.microsoft.com/office/drawing/2014/main" id="{00000000-0008-0000-0700-00000A020000}"/>
            </a:ext>
          </a:extLst>
        </xdr:cNvPr>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63372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4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a:extLst>
            <a:ext uri="{FF2B5EF4-FFF2-40B4-BE49-F238E27FC236}">
              <a16:creationId xmlns:a16="http://schemas.microsoft.com/office/drawing/2014/main" id="{00000000-0008-0000-0700-00000C020000}"/>
            </a:ext>
          </a:extLst>
        </xdr:cNvPr>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111785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1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161168</xdr:rowOff>
    </xdr:from>
    <xdr:to>
      <xdr:col>23</xdr:col>
      <xdr:colOff>568325</xdr:colOff>
      <xdr:row>38</xdr:row>
      <xdr:rowOff>91318</xdr:rowOff>
    </xdr:to>
    <xdr:sp macro="" textlink="">
      <xdr:nvSpPr>
        <xdr:cNvPr id="531" name="円/楕円 530">
          <a:extLst>
            <a:ext uri="{FF2B5EF4-FFF2-40B4-BE49-F238E27FC236}">
              <a16:creationId xmlns:a16="http://schemas.microsoft.com/office/drawing/2014/main" id="{00000000-0008-0000-0700-000013020000}"/>
            </a:ext>
          </a:extLst>
        </xdr:cNvPr>
        <xdr:cNvSpPr/>
      </xdr:nvSpPr>
      <xdr:spPr>
        <a:xfrm>
          <a:off x="16268700" y="650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139595</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48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23,016</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91864</xdr:rowOff>
    </xdr:from>
    <xdr:to>
      <xdr:col>22</xdr:col>
      <xdr:colOff>415925</xdr:colOff>
      <xdr:row>36</xdr:row>
      <xdr:rowOff>22014</xdr:rowOff>
    </xdr:to>
    <xdr:sp macro="" textlink="">
      <xdr:nvSpPr>
        <xdr:cNvPr id="533" name="円/楕円 532">
          <a:extLst>
            <a:ext uri="{FF2B5EF4-FFF2-40B4-BE49-F238E27FC236}">
              <a16:creationId xmlns:a16="http://schemas.microsoft.com/office/drawing/2014/main" id="{00000000-0008-0000-0700-000015020000}"/>
            </a:ext>
          </a:extLst>
        </xdr:cNvPr>
        <xdr:cNvSpPr/>
      </xdr:nvSpPr>
      <xdr:spPr>
        <a:xfrm>
          <a:off x="15430500" y="609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38541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8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77,111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136533</xdr:rowOff>
    </xdr:from>
    <xdr:to>
      <xdr:col>21</xdr:col>
      <xdr:colOff>212725</xdr:colOff>
      <xdr:row>38</xdr:row>
      <xdr:rowOff>66683</xdr:rowOff>
    </xdr:to>
    <xdr:sp macro="" textlink="">
      <xdr:nvSpPr>
        <xdr:cNvPr id="535" name="円/楕円 534">
          <a:extLst>
            <a:ext uri="{FF2B5EF4-FFF2-40B4-BE49-F238E27FC236}">
              <a16:creationId xmlns:a16="http://schemas.microsoft.com/office/drawing/2014/main" id="{00000000-0008-0000-0700-000017020000}"/>
            </a:ext>
          </a:extLst>
        </xdr:cNvPr>
        <xdr:cNvSpPr/>
      </xdr:nvSpPr>
      <xdr:spPr>
        <a:xfrm>
          <a:off x="14541500" y="648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57810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57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26,249</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164727</xdr:rowOff>
    </xdr:from>
    <xdr:to>
      <xdr:col>20</xdr:col>
      <xdr:colOff>9525</xdr:colOff>
      <xdr:row>35</xdr:row>
      <xdr:rowOff>94877</xdr:rowOff>
    </xdr:to>
    <xdr:sp macro="" textlink="">
      <xdr:nvSpPr>
        <xdr:cNvPr id="537" name="円/楕円 536">
          <a:extLst>
            <a:ext uri="{FF2B5EF4-FFF2-40B4-BE49-F238E27FC236}">
              <a16:creationId xmlns:a16="http://schemas.microsoft.com/office/drawing/2014/main" id="{00000000-0008-0000-0700-000019020000}"/>
            </a:ext>
          </a:extLst>
        </xdr:cNvPr>
        <xdr:cNvSpPr/>
      </xdr:nvSpPr>
      <xdr:spPr>
        <a:xfrm>
          <a:off x="13652500" y="599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111404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76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90,049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42852</xdr:rowOff>
    </xdr:from>
    <xdr:to>
      <xdr:col>18</xdr:col>
      <xdr:colOff>492125</xdr:colOff>
      <xdr:row>38</xdr:row>
      <xdr:rowOff>144452</xdr:rowOff>
    </xdr:to>
    <xdr:sp macro="" textlink="">
      <xdr:nvSpPr>
        <xdr:cNvPr id="539" name="円/楕円 538">
          <a:extLst>
            <a:ext uri="{FF2B5EF4-FFF2-40B4-BE49-F238E27FC236}">
              <a16:creationId xmlns:a16="http://schemas.microsoft.com/office/drawing/2014/main" id="{00000000-0008-0000-0700-00001B020000}"/>
            </a:ext>
          </a:extLst>
        </xdr:cNvPr>
        <xdr:cNvSpPr/>
      </xdr:nvSpPr>
      <xdr:spPr>
        <a:xfrm>
          <a:off x="12763500" y="65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135579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65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40,366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160817</xdr:rowOff>
    </xdr:from>
    <xdr:to>
      <xdr:col>23</xdr:col>
      <xdr:colOff>517525</xdr:colOff>
      <xdr:row>58</xdr:row>
      <xdr:rowOff>2649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933467"/>
          <a:ext cx="838200" cy="1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121767</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72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a:extLst>
            <a:ext uri="{FF2B5EF4-FFF2-40B4-BE49-F238E27FC236}">
              <a16:creationId xmlns:a16="http://schemas.microsoft.com/office/drawing/2014/main" id="{00000000-0008-0000-0700-00003B020000}"/>
            </a:ext>
          </a:extLst>
        </xdr:cNvPr>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139437</xdr:rowOff>
    </xdr:from>
    <xdr:to>
      <xdr:col>22</xdr:col>
      <xdr:colOff>365125</xdr:colOff>
      <xdr:row>57</xdr:row>
      <xdr:rowOff>160817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592300" y="9912087"/>
          <a:ext cx="889000" cy="2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a:extLst>
            <a:ext uri="{FF2B5EF4-FFF2-40B4-BE49-F238E27FC236}">
              <a16:creationId xmlns:a16="http://schemas.microsoft.com/office/drawing/2014/main" id="{00000000-0008-0000-0700-00003D020000}"/>
            </a:ext>
          </a:extLst>
        </xdr:cNvPr>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31249</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4"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139437</xdr:rowOff>
    </xdr:from>
    <xdr:to>
      <xdr:col>21</xdr:col>
      <xdr:colOff>161925</xdr:colOff>
      <xdr:row>58</xdr:row>
      <xdr:rowOff>3310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912087"/>
          <a:ext cx="889000" cy="3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a:extLst>
            <a:ext uri="{FF2B5EF4-FFF2-40B4-BE49-F238E27FC236}">
              <a16:creationId xmlns:a16="http://schemas.microsoft.com/office/drawing/2014/main" id="{00000000-0008-0000-0700-000040020000}"/>
            </a:ext>
          </a:extLst>
        </xdr:cNvPr>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14745</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4"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679</xdr:rowOff>
    </xdr:from>
    <xdr:to>
      <xdr:col>19</xdr:col>
      <xdr:colOff>644525</xdr:colOff>
      <xdr:row>58</xdr:row>
      <xdr:rowOff>3310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814300" y="9944779"/>
          <a:ext cx="889000" cy="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a:extLst>
            <a:ext uri="{FF2B5EF4-FFF2-40B4-BE49-F238E27FC236}">
              <a16:creationId xmlns:a16="http://schemas.microsoft.com/office/drawing/2014/main" id="{00000000-0008-0000-0700-000043020000}"/>
            </a:ext>
          </a:extLst>
        </xdr:cNvPr>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46822</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03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a:extLst>
            <a:ext uri="{FF2B5EF4-FFF2-40B4-BE49-F238E27FC236}">
              <a16:creationId xmlns:a16="http://schemas.microsoft.com/office/drawing/2014/main" id="{00000000-0008-0000-0700-000045020000}"/>
            </a:ext>
          </a:extLst>
        </xdr:cNvPr>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48277</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14794" y="9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123299</xdr:rowOff>
    </xdr:from>
    <xdr:to>
      <xdr:col>23</xdr:col>
      <xdr:colOff>568325</xdr:colOff>
      <xdr:row>58</xdr:row>
      <xdr:rowOff>53449</xdr:rowOff>
    </xdr:to>
    <xdr:sp macro="" textlink="">
      <xdr:nvSpPr>
        <xdr:cNvPr id="588" name="円/楕円 587">
          <a:extLst>
            <a:ext uri="{FF2B5EF4-FFF2-40B4-BE49-F238E27FC236}">
              <a16:creationId xmlns:a16="http://schemas.microsoft.com/office/drawing/2014/main" id="{00000000-0008-0000-0700-00004C020000}"/>
            </a:ext>
          </a:extLst>
        </xdr:cNvPr>
        <xdr:cNvSpPr/>
      </xdr:nvSpPr>
      <xdr:spPr>
        <a:xfrm>
          <a:off x="16268700" y="989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101726</xdr:rowOff>
    </xdr:from>
    <xdr:ext cx="599010"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87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111,943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110017</xdr:rowOff>
    </xdr:from>
    <xdr:to>
      <xdr:col>22</xdr:col>
      <xdr:colOff>415925</xdr:colOff>
      <xdr:row>58</xdr:row>
      <xdr:rowOff>40167</xdr:rowOff>
    </xdr:to>
    <xdr:sp macro="" textlink="">
      <xdr:nvSpPr>
        <xdr:cNvPr id="590" name="円/楕円 589">
          <a:extLst>
            <a:ext uri="{FF2B5EF4-FFF2-40B4-BE49-F238E27FC236}">
              <a16:creationId xmlns:a16="http://schemas.microsoft.com/office/drawing/2014/main" id="{00000000-0008-0000-0700-00004E020000}"/>
            </a:ext>
          </a:extLst>
        </xdr:cNvPr>
        <xdr:cNvSpPr/>
      </xdr:nvSpPr>
      <xdr:spPr>
        <a:xfrm>
          <a:off x="15430500" y="988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31294</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181794" y="997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118,915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88637</xdr:rowOff>
    </xdr:from>
    <xdr:to>
      <xdr:col>21</xdr:col>
      <xdr:colOff>212725</xdr:colOff>
      <xdr:row>58</xdr:row>
      <xdr:rowOff>18787</xdr:rowOff>
    </xdr:to>
    <xdr:sp macro="" textlink="">
      <xdr:nvSpPr>
        <xdr:cNvPr id="592" name="円/楕円 591">
          <a:extLst>
            <a:ext uri="{FF2B5EF4-FFF2-40B4-BE49-F238E27FC236}">
              <a16:creationId xmlns:a16="http://schemas.microsoft.com/office/drawing/2014/main" id="{00000000-0008-0000-0700-000050020000}"/>
            </a:ext>
          </a:extLst>
        </xdr:cNvPr>
        <xdr:cNvSpPr/>
      </xdr:nvSpPr>
      <xdr:spPr>
        <a:xfrm>
          <a:off x="14541500" y="986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35314</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92794" y="9636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130,138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123960</xdr:rowOff>
    </xdr:from>
    <xdr:to>
      <xdr:col>20</xdr:col>
      <xdr:colOff>9525</xdr:colOff>
      <xdr:row>58</xdr:row>
      <xdr:rowOff>54110</xdr:rowOff>
    </xdr:to>
    <xdr:sp macro="" textlink="">
      <xdr:nvSpPr>
        <xdr:cNvPr id="594" name="円/楕円 593">
          <a:extLst>
            <a:ext uri="{FF2B5EF4-FFF2-40B4-BE49-F238E27FC236}">
              <a16:creationId xmlns:a16="http://schemas.microsoft.com/office/drawing/2014/main" id="{00000000-0008-0000-0700-000052020000}"/>
            </a:ext>
          </a:extLst>
        </xdr:cNvPr>
        <xdr:cNvSpPr/>
      </xdr:nvSpPr>
      <xdr:spPr>
        <a:xfrm>
          <a:off x="13652500" y="98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45237</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03794" y="9989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111,596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121329</xdr:rowOff>
    </xdr:from>
    <xdr:to>
      <xdr:col>18</xdr:col>
      <xdr:colOff>492125</xdr:colOff>
      <xdr:row>58</xdr:row>
      <xdr:rowOff>51479</xdr:rowOff>
    </xdr:to>
    <xdr:sp macro="" textlink="">
      <xdr:nvSpPr>
        <xdr:cNvPr id="596" name="円/楕円 595">
          <a:extLst>
            <a:ext uri="{FF2B5EF4-FFF2-40B4-BE49-F238E27FC236}">
              <a16:creationId xmlns:a16="http://schemas.microsoft.com/office/drawing/2014/main" id="{00000000-0008-0000-0700-000054020000}"/>
            </a:ext>
          </a:extLst>
        </xdr:cNvPr>
        <xdr:cNvSpPr/>
      </xdr:nvSpPr>
      <xdr:spPr>
        <a:xfrm>
          <a:off x="12763500" y="989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68006</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14794" y="966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112,977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104815</xdr:rowOff>
    </xdr:from>
    <xdr:to>
      <xdr:col>23</xdr:col>
      <xdr:colOff>517525</xdr:colOff>
      <xdr:row>78</xdr:row>
      <xdr:rowOff>6810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2963565"/>
          <a:ext cx="838200" cy="4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72631</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445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a:extLst>
            <a:ext uri="{FF2B5EF4-FFF2-40B4-BE49-F238E27FC236}">
              <a16:creationId xmlns:a16="http://schemas.microsoft.com/office/drawing/2014/main" id="{00000000-0008-0000-0700-000074020000}"/>
            </a:ext>
          </a:extLst>
        </xdr:cNvPr>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166846</xdr:rowOff>
    </xdr:from>
    <xdr:to>
      <xdr:col>22</xdr:col>
      <xdr:colOff>365125</xdr:colOff>
      <xdr:row>78</xdr:row>
      <xdr:rowOff>6810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368496"/>
          <a:ext cx="889000" cy="1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a:extLst>
            <a:ext uri="{FF2B5EF4-FFF2-40B4-BE49-F238E27FC236}">
              <a16:creationId xmlns:a16="http://schemas.microsoft.com/office/drawing/2014/main" id="{00000000-0008-0000-0700-000076020000}"/>
            </a:ext>
          </a:extLst>
        </xdr:cNvPr>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30999</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158640</xdr:rowOff>
    </xdr:from>
    <xdr:to>
      <xdr:col>21</xdr:col>
      <xdr:colOff>161925</xdr:colOff>
      <xdr:row>77</xdr:row>
      <xdr:rowOff>166846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360290"/>
          <a:ext cx="889000" cy="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a:extLst>
            <a:ext uri="{FF2B5EF4-FFF2-40B4-BE49-F238E27FC236}">
              <a16:creationId xmlns:a16="http://schemas.microsoft.com/office/drawing/2014/main" id="{00000000-0008-0000-0700-000079020000}"/>
            </a:ext>
          </a:extLst>
        </xdr:cNvPr>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17237</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39374</xdr:rowOff>
    </xdr:from>
    <xdr:to>
      <xdr:col>19</xdr:col>
      <xdr:colOff>644525</xdr:colOff>
      <xdr:row>77</xdr:row>
      <xdr:rowOff>158640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241024"/>
          <a:ext cx="889000" cy="11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a:extLst>
            <a:ext uri="{FF2B5EF4-FFF2-40B4-BE49-F238E27FC236}">
              <a16:creationId xmlns:a16="http://schemas.microsoft.com/office/drawing/2014/main" id="{00000000-0008-0000-0700-00007C020000}"/>
            </a:ext>
          </a:extLst>
        </xdr:cNvPr>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167446</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54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a:extLst>
            <a:ext uri="{FF2B5EF4-FFF2-40B4-BE49-F238E27FC236}">
              <a16:creationId xmlns:a16="http://schemas.microsoft.com/office/drawing/2014/main" id="{00000000-0008-0000-0700-00007E020000}"/>
            </a:ext>
          </a:extLst>
        </xdr:cNvPr>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3528</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54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54015</xdr:rowOff>
    </xdr:from>
    <xdr:to>
      <xdr:col>23</xdr:col>
      <xdr:colOff>568325</xdr:colOff>
      <xdr:row>75</xdr:row>
      <xdr:rowOff>155615</xdr:rowOff>
    </xdr:to>
    <xdr:sp macro="" textlink="">
      <xdr:nvSpPr>
        <xdr:cNvPr id="645" name="円/楕円 644">
          <a:extLst>
            <a:ext uri="{FF2B5EF4-FFF2-40B4-BE49-F238E27FC236}">
              <a16:creationId xmlns:a16="http://schemas.microsoft.com/office/drawing/2014/main" id="{00000000-0008-0000-0700-000085020000}"/>
            </a:ext>
          </a:extLst>
        </xdr:cNvPr>
        <xdr:cNvSpPr/>
      </xdr:nvSpPr>
      <xdr:spPr>
        <a:xfrm>
          <a:off x="16268700" y="1291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76892</xdr:rowOff>
    </xdr:from>
    <xdr:ext cx="599010"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276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164,156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127460</xdr:rowOff>
    </xdr:from>
    <xdr:to>
      <xdr:col>22</xdr:col>
      <xdr:colOff>415925</xdr:colOff>
      <xdr:row>78</xdr:row>
      <xdr:rowOff>57610</xdr:rowOff>
    </xdr:to>
    <xdr:sp macro="" textlink="">
      <xdr:nvSpPr>
        <xdr:cNvPr id="647" name="円/楕円 646">
          <a:extLst>
            <a:ext uri="{FF2B5EF4-FFF2-40B4-BE49-F238E27FC236}">
              <a16:creationId xmlns:a16="http://schemas.microsoft.com/office/drawing/2014/main" id="{00000000-0008-0000-0700-000087020000}"/>
            </a:ext>
          </a:extLst>
        </xdr:cNvPr>
        <xdr:cNvSpPr/>
      </xdr:nvSpPr>
      <xdr:spPr>
        <a:xfrm>
          <a:off x="15430500" y="1332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74137</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10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54,879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116046</xdr:rowOff>
    </xdr:from>
    <xdr:to>
      <xdr:col>21</xdr:col>
      <xdr:colOff>212725</xdr:colOff>
      <xdr:row>78</xdr:row>
      <xdr:rowOff>46196</xdr:rowOff>
    </xdr:to>
    <xdr:sp macro="" textlink="">
      <xdr:nvSpPr>
        <xdr:cNvPr id="649" name="円/楕円 648">
          <a:extLst>
            <a:ext uri="{FF2B5EF4-FFF2-40B4-BE49-F238E27FC236}">
              <a16:creationId xmlns:a16="http://schemas.microsoft.com/office/drawing/2014/main" id="{00000000-0008-0000-0700-000089020000}"/>
            </a:ext>
          </a:extLst>
        </xdr:cNvPr>
        <xdr:cNvSpPr/>
      </xdr:nvSpPr>
      <xdr:spPr>
        <a:xfrm>
          <a:off x="14541500" y="1331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62723</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25111" y="1309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57,875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107840</xdr:rowOff>
    </xdr:from>
    <xdr:to>
      <xdr:col>20</xdr:col>
      <xdr:colOff>9525</xdr:colOff>
      <xdr:row>78</xdr:row>
      <xdr:rowOff>37990</xdr:rowOff>
    </xdr:to>
    <xdr:sp macro="" textlink="">
      <xdr:nvSpPr>
        <xdr:cNvPr id="651" name="円/楕円 650">
          <a:extLst>
            <a:ext uri="{FF2B5EF4-FFF2-40B4-BE49-F238E27FC236}">
              <a16:creationId xmlns:a16="http://schemas.microsoft.com/office/drawing/2014/main" id="{00000000-0008-0000-0700-00008B020000}"/>
            </a:ext>
          </a:extLst>
        </xdr:cNvPr>
        <xdr:cNvSpPr/>
      </xdr:nvSpPr>
      <xdr:spPr>
        <a:xfrm>
          <a:off x="13652500" y="1330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54517</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36111" y="1308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60,029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160024</xdr:rowOff>
    </xdr:from>
    <xdr:to>
      <xdr:col>18</xdr:col>
      <xdr:colOff>492125</xdr:colOff>
      <xdr:row>77</xdr:row>
      <xdr:rowOff>90174</xdr:rowOff>
    </xdr:to>
    <xdr:sp macro="" textlink="">
      <xdr:nvSpPr>
        <xdr:cNvPr id="653" name="円/楕円 652">
          <a:extLst>
            <a:ext uri="{FF2B5EF4-FFF2-40B4-BE49-F238E27FC236}">
              <a16:creationId xmlns:a16="http://schemas.microsoft.com/office/drawing/2014/main" id="{00000000-0008-0000-0700-00008D020000}"/>
            </a:ext>
          </a:extLst>
        </xdr:cNvPr>
        <xdr:cNvSpPr/>
      </xdr:nvSpPr>
      <xdr:spPr>
        <a:xfrm>
          <a:off x="12763500" y="1319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106702</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47111" y="1296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91,332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103156</xdr:rowOff>
    </xdr:from>
    <xdr:to>
      <xdr:col>23</xdr:col>
      <xdr:colOff>517525</xdr:colOff>
      <xdr:row>97</xdr:row>
      <xdr:rowOff>116748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733806"/>
          <a:ext cx="838200" cy="1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129298</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759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a:extLst>
            <a:ext uri="{FF2B5EF4-FFF2-40B4-BE49-F238E27FC236}">
              <a16:creationId xmlns:a16="http://schemas.microsoft.com/office/drawing/2014/main" id="{00000000-0008-0000-0700-0000AD020000}"/>
            </a:ext>
          </a:extLst>
        </xdr:cNvPr>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93661</xdr:rowOff>
    </xdr:from>
    <xdr:to>
      <xdr:col>22</xdr:col>
      <xdr:colOff>365125</xdr:colOff>
      <xdr:row>97</xdr:row>
      <xdr:rowOff>103156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724311"/>
          <a:ext cx="889000" cy="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a:extLst>
            <a:ext uri="{FF2B5EF4-FFF2-40B4-BE49-F238E27FC236}">
              <a16:creationId xmlns:a16="http://schemas.microsoft.com/office/drawing/2014/main" id="{00000000-0008-0000-0700-0000AF020000}"/>
            </a:ext>
          </a:extLst>
        </xdr:cNvPr>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72071</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4" y="1687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85447</xdr:rowOff>
    </xdr:from>
    <xdr:to>
      <xdr:col>21</xdr:col>
      <xdr:colOff>161925</xdr:colOff>
      <xdr:row>97</xdr:row>
      <xdr:rowOff>93661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716097"/>
          <a:ext cx="889000" cy="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a:extLst>
            <a:ext uri="{FF2B5EF4-FFF2-40B4-BE49-F238E27FC236}">
              <a16:creationId xmlns:a16="http://schemas.microsoft.com/office/drawing/2014/main" id="{00000000-0008-0000-0700-0000B2020000}"/>
            </a:ext>
          </a:extLst>
        </xdr:cNvPr>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68539</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4" y="1687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69343</xdr:rowOff>
    </xdr:from>
    <xdr:to>
      <xdr:col>19</xdr:col>
      <xdr:colOff>644525</xdr:colOff>
      <xdr:row>97</xdr:row>
      <xdr:rowOff>85447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699993"/>
          <a:ext cx="889000" cy="1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a:extLst>
            <a:ext uri="{FF2B5EF4-FFF2-40B4-BE49-F238E27FC236}">
              <a16:creationId xmlns:a16="http://schemas.microsoft.com/office/drawing/2014/main" id="{00000000-0008-0000-0700-0000B5020000}"/>
            </a:ext>
          </a:extLst>
        </xdr:cNvPr>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61051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4" y="16863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a:extLst>
            <a:ext uri="{FF2B5EF4-FFF2-40B4-BE49-F238E27FC236}">
              <a16:creationId xmlns:a16="http://schemas.microsoft.com/office/drawing/2014/main" id="{00000000-0008-0000-0700-0000B7020000}"/>
            </a:ext>
          </a:extLst>
        </xdr:cNvPr>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67715</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4" y="1686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65948</xdr:rowOff>
    </xdr:from>
    <xdr:to>
      <xdr:col>23</xdr:col>
      <xdr:colOff>568325</xdr:colOff>
      <xdr:row>97</xdr:row>
      <xdr:rowOff>167548</xdr:rowOff>
    </xdr:to>
    <xdr:sp macro="" textlink="">
      <xdr:nvSpPr>
        <xdr:cNvPr id="702" name="円/楕円 701">
          <a:extLst>
            <a:ext uri="{FF2B5EF4-FFF2-40B4-BE49-F238E27FC236}">
              <a16:creationId xmlns:a16="http://schemas.microsoft.com/office/drawing/2014/main" id="{00000000-0008-0000-0700-0000BE020000}"/>
            </a:ext>
          </a:extLst>
        </xdr:cNvPr>
        <xdr:cNvSpPr/>
      </xdr:nvSpPr>
      <xdr:spPr>
        <a:xfrm>
          <a:off x="16268700" y="1669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88825</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548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213,073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52356</xdr:rowOff>
    </xdr:from>
    <xdr:to>
      <xdr:col>22</xdr:col>
      <xdr:colOff>415925</xdr:colOff>
      <xdr:row>97</xdr:row>
      <xdr:rowOff>153956</xdr:rowOff>
    </xdr:to>
    <xdr:sp macro="" textlink="">
      <xdr:nvSpPr>
        <xdr:cNvPr id="704" name="円/楕円 703">
          <a:extLst>
            <a:ext uri="{FF2B5EF4-FFF2-40B4-BE49-F238E27FC236}">
              <a16:creationId xmlns:a16="http://schemas.microsoft.com/office/drawing/2014/main" id="{00000000-0008-0000-0700-0000C0020000}"/>
            </a:ext>
          </a:extLst>
        </xdr:cNvPr>
        <xdr:cNvSpPr/>
      </xdr:nvSpPr>
      <xdr:spPr>
        <a:xfrm>
          <a:off x="15430500" y="1668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170483</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4" y="16458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223,774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42861</xdr:rowOff>
    </xdr:from>
    <xdr:to>
      <xdr:col>21</xdr:col>
      <xdr:colOff>212725</xdr:colOff>
      <xdr:row>97</xdr:row>
      <xdr:rowOff>144461</xdr:rowOff>
    </xdr:to>
    <xdr:sp macro="" textlink="">
      <xdr:nvSpPr>
        <xdr:cNvPr id="706" name="円/楕円 705">
          <a:extLst>
            <a:ext uri="{FF2B5EF4-FFF2-40B4-BE49-F238E27FC236}">
              <a16:creationId xmlns:a16="http://schemas.microsoft.com/office/drawing/2014/main" id="{00000000-0008-0000-0700-0000C2020000}"/>
            </a:ext>
          </a:extLst>
        </xdr:cNvPr>
        <xdr:cNvSpPr/>
      </xdr:nvSpPr>
      <xdr:spPr>
        <a:xfrm>
          <a:off x="14541500" y="1667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160988</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92794" y="1644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231,251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34647</xdr:rowOff>
    </xdr:from>
    <xdr:to>
      <xdr:col>20</xdr:col>
      <xdr:colOff>9525</xdr:colOff>
      <xdr:row>97</xdr:row>
      <xdr:rowOff>136247</xdr:rowOff>
    </xdr:to>
    <xdr:sp macro="" textlink="">
      <xdr:nvSpPr>
        <xdr:cNvPr id="708" name="円/楕円 707">
          <a:extLst>
            <a:ext uri="{FF2B5EF4-FFF2-40B4-BE49-F238E27FC236}">
              <a16:creationId xmlns:a16="http://schemas.microsoft.com/office/drawing/2014/main" id="{00000000-0008-0000-0700-0000C4020000}"/>
            </a:ext>
          </a:extLst>
        </xdr:cNvPr>
        <xdr:cNvSpPr/>
      </xdr:nvSpPr>
      <xdr:spPr>
        <a:xfrm>
          <a:off x="13652500" y="1666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152774</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03794" y="16440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237,718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18543</xdr:rowOff>
    </xdr:from>
    <xdr:to>
      <xdr:col>18</xdr:col>
      <xdr:colOff>492125</xdr:colOff>
      <xdr:row>97</xdr:row>
      <xdr:rowOff>120143</xdr:rowOff>
    </xdr:to>
    <xdr:sp macro="" textlink="">
      <xdr:nvSpPr>
        <xdr:cNvPr id="710" name="円/楕円 709">
          <a:extLst>
            <a:ext uri="{FF2B5EF4-FFF2-40B4-BE49-F238E27FC236}">
              <a16:creationId xmlns:a16="http://schemas.microsoft.com/office/drawing/2014/main" id="{00000000-0008-0000-0700-0000C6020000}"/>
            </a:ext>
          </a:extLst>
        </xdr:cNvPr>
        <xdr:cNvSpPr/>
      </xdr:nvSpPr>
      <xdr:spPr>
        <a:xfrm>
          <a:off x="12763500" y="1664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136670</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14794" y="16424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250,399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a:extLst>
            <a:ext uri="{FF2B5EF4-FFF2-40B4-BE49-F238E27FC236}">
              <a16:creationId xmlns:a16="http://schemas.microsoft.com/office/drawing/2014/main" id="{00000000-0008-0000-0700-0000E8020000}"/>
            </a:ext>
          </a:extLst>
        </xdr:cNvPr>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a:extLst>
            <a:ext uri="{FF2B5EF4-FFF2-40B4-BE49-F238E27FC236}">
              <a16:creationId xmlns:a16="http://schemas.microsoft.com/office/drawing/2014/main" id="{00000000-0008-0000-0700-0000EA020000}"/>
            </a:ext>
          </a:extLst>
        </xdr:cNvPr>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a:extLst>
            <a:ext uri="{FF2B5EF4-FFF2-40B4-BE49-F238E27FC236}">
              <a16:creationId xmlns:a16="http://schemas.microsoft.com/office/drawing/2014/main" id="{00000000-0008-0000-0700-0000ED020000}"/>
            </a:ext>
          </a:extLst>
        </xdr:cNvPr>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a:extLst>
            <a:ext uri="{FF2B5EF4-FFF2-40B4-BE49-F238E27FC236}">
              <a16:creationId xmlns:a16="http://schemas.microsoft.com/office/drawing/2014/main" id="{00000000-0008-0000-0700-0000F0020000}"/>
            </a:ext>
          </a:extLst>
        </xdr:cNvPr>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a:extLst>
            <a:ext uri="{FF2B5EF4-FFF2-40B4-BE49-F238E27FC236}">
              <a16:creationId xmlns:a16="http://schemas.microsoft.com/office/drawing/2014/main" id="{00000000-0008-0000-0700-0000F2020000}"/>
            </a:ext>
          </a:extLst>
        </xdr:cNvPr>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a:extLst>
            <a:ext uri="{FF2B5EF4-FFF2-40B4-BE49-F238E27FC236}">
              <a16:creationId xmlns:a16="http://schemas.microsoft.com/office/drawing/2014/main" id="{00000000-0008-0000-0700-0000F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a:extLst>
            <a:ext uri="{FF2B5EF4-FFF2-40B4-BE49-F238E27FC236}">
              <a16:creationId xmlns:a16="http://schemas.microsoft.com/office/drawing/2014/main" id="{00000000-0008-0000-0700-0000F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a:extLst>
            <a:ext uri="{FF2B5EF4-FFF2-40B4-BE49-F238E27FC236}">
              <a16:creationId xmlns:a16="http://schemas.microsoft.com/office/drawing/2014/main" id="{00000000-0008-0000-0700-0000F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a:extLst>
            <a:ext uri="{FF2B5EF4-FFF2-40B4-BE49-F238E27FC236}">
              <a16:creationId xmlns:a16="http://schemas.microsoft.com/office/drawing/2014/main" id="{00000000-0008-0000-0700-0000F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a:extLst>
            <a:ext uri="{FF2B5EF4-FFF2-40B4-BE49-F238E27FC236}">
              <a16:creationId xmlns:a16="http://schemas.microsoft.com/office/drawing/2014/main" id="{00000000-0008-0000-0700-00000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の特徴として、商工費及び消防費が類似団体平均値を下回る結果となった。これは、前年度の商工関係施設改修及び消防防災設備整備の大型事業が影響している。また、台風災害対策における災害復旧費が例年と比較し大きく上回っていることも大きな特徴であり、これをみても本村において災害復旧費は住民への負担比率を突発的にあげる傾向にあることから、それらの財源を常に確保しておく必要があると言える。</a:t>
          </a:r>
          <a:endParaRPr kumimoji="1" lang="en-US" altLang="ja-JP" sz="1300">
            <a:latin typeface="ＭＳ Ｐゴシック"/>
          </a:endParaRPr>
        </a:p>
        <a:p>
          <a:r>
            <a:rPr kumimoji="1" lang="ja-JP" altLang="en-US" sz="1300">
              <a:latin typeface="ＭＳ Ｐゴシック"/>
            </a:rPr>
            <a:t>・産業基盤の整備等農林水産業費は</a:t>
          </a:r>
          <a:r>
            <a:rPr kumimoji="1" lang="en-US" altLang="ja-JP" sz="1300">
              <a:latin typeface="ＭＳ Ｐゴシック"/>
            </a:rPr>
            <a:t>368</a:t>
          </a:r>
          <a:r>
            <a:rPr kumimoji="1" lang="ja-JP" altLang="en-US" sz="1300">
              <a:latin typeface="ＭＳ Ｐゴシック"/>
            </a:rPr>
            <a:t>千円、生活基盤の整備等土木費は</a:t>
          </a:r>
          <a:r>
            <a:rPr kumimoji="1" lang="en-US" altLang="ja-JP" sz="1300">
              <a:latin typeface="ＭＳ Ｐゴシック"/>
            </a:rPr>
            <a:t>206</a:t>
          </a:r>
          <a:r>
            <a:rPr kumimoji="1" lang="ja-JP" altLang="en-US" sz="1300">
              <a:latin typeface="ＭＳ Ｐゴシック"/>
            </a:rPr>
            <a:t>千円、地域振興を含む総務費は</a:t>
          </a:r>
          <a:r>
            <a:rPr kumimoji="1" lang="en-US" altLang="ja-JP" sz="1300">
              <a:latin typeface="ＭＳ Ｐゴシック"/>
            </a:rPr>
            <a:t>352</a:t>
          </a:r>
          <a:r>
            <a:rPr kumimoji="1" lang="ja-JP" altLang="en-US" sz="1300">
              <a:latin typeface="ＭＳ Ｐゴシック"/>
            </a:rPr>
            <a:t>千円と類似団体平均値と比較し、高い数値となっているがほぼ横ばいの状況である。</a:t>
          </a:r>
          <a:endParaRPr kumimoji="1" lang="en-US" altLang="ja-JP" sz="1300">
            <a:latin typeface="ＭＳ Ｐゴシック"/>
          </a:endParaRPr>
        </a:p>
        <a:p>
          <a:r>
            <a:rPr kumimoji="1" lang="ja-JP" altLang="en-US" sz="1300">
              <a:latin typeface="ＭＳ Ｐゴシック"/>
            </a:rPr>
            <a:t>・一方、高齢者・子育て・障がい者対策の社会・児童福祉等の民生費</a:t>
          </a:r>
          <a:r>
            <a:rPr kumimoji="1" lang="en-US" altLang="ja-JP" sz="1300">
              <a:latin typeface="ＭＳ Ｐゴシック"/>
            </a:rPr>
            <a:t>264</a:t>
          </a:r>
          <a:r>
            <a:rPr kumimoji="1" lang="ja-JP" altLang="en-US" sz="1300">
              <a:latin typeface="ＭＳ Ｐゴシック"/>
            </a:rPr>
            <a:t>千円は徐々に住民一人当たりの負担が増えており、今後も継続して右肩上がりとなることが予想される。</a:t>
          </a:r>
          <a:endParaRPr kumimoji="1" lang="en-US" altLang="ja-JP" sz="1300">
            <a:latin typeface="ＭＳ Ｐゴシック"/>
          </a:endParaRPr>
        </a:p>
        <a:p>
          <a:r>
            <a:rPr kumimoji="1" lang="ja-JP" altLang="en-US" sz="1300">
              <a:latin typeface="ＭＳ Ｐゴシック"/>
            </a:rPr>
            <a:t>・常に突発的経費への財源確保と住民ニーズに沿った政策展開への財源の確保を併行して図りながら、財源のバランスを保った予算執行を今後も継続していかなければならない。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宮崎県諸塚村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財政調整基金については、例年、財源の確保と適正な歳出精査により、取り崩しを回避しており、中長期的な見通しをもとに決算剰余金を他の基金とのバランスを持って積立継続している。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実質収支額は、住民ニーズに対応した施策の度合いを考慮しても適正な数値にて推移していると考える。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実質単年度収支も</a:t>
          </a:r>
          <a:r>
            <a:rPr kumimoji="1" lang="en-US" altLang="ja-JP" sz="1200">
              <a:latin typeface="ＭＳ ゴシック" pitchFamily="49" charset="-128"/>
              <a:ea typeface="ＭＳ ゴシック" pitchFamily="49" charset="-128"/>
            </a:rPr>
            <a:t>1.48</a:t>
          </a:r>
          <a:r>
            <a:rPr kumimoji="1" lang="ja-JP" altLang="en-US" sz="1200">
              <a:latin typeface="ＭＳ ゴシック" pitchFamily="49" charset="-128"/>
              <a:ea typeface="ＭＳ ゴシック" pitchFamily="49" charset="-128"/>
            </a:rPr>
            <a:t>ポイント増となっており、これからの世代・次年度への財源として確保するものである。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宮崎県諸塚村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各会計とも赤字はなく、健全化数値で推移している。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事業実施会計については、受益住民の負担も検討すべきものであるが、過疎地域である中山間地域の環境においては、それら収益による運営継続は住民負担大となり厳しい結果となることから、一般会計予算からの繰入金に頼らざるを得ない事情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ただし、常に住民負担の公平性と均衡性、また、妥当性を検証し、適正な事業運営を進めていく必要がある。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宮崎県諸塚村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林業が主産業である本村において、主に林内路網・林業施設・椎茸生産施設等の生産基盤整備に財源確保のため過疎対策事業債を発行し、生産維持に繋げてきたところであるが、その結果、ピーク時には</a:t>
          </a:r>
          <a:r>
            <a:rPr kumimoji="1" lang="en-US" altLang="ja-JP" sz="1400">
              <a:latin typeface="ＭＳ ゴシック" pitchFamily="49" charset="-128"/>
              <a:ea typeface="ＭＳ ゴシック" pitchFamily="49" charset="-128"/>
            </a:rPr>
            <a:t>58</a:t>
          </a:r>
          <a:r>
            <a:rPr kumimoji="1" lang="ja-JP" altLang="en-US" sz="1400">
              <a:latin typeface="ＭＳ ゴシック" pitchFamily="49" charset="-128"/>
              <a:ea typeface="ＭＳ ゴシック" pitchFamily="49" charset="-128"/>
            </a:rPr>
            <a:t>億円の地方債残高であった。近年は長期的な負担軽減のため、単年度元金償還金より抑えた発行額とし、後世への負担軽減を図った。その結果、平成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年度元利償還金においては、ピーク時の</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千万円から</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億円台まで減額することとなった。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宮崎県諸塚村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新規発行の抑制効果により、現在高の減少とともにその他の将来への負担となる経費も横ばい傾向にある。これによる起債償還額の減少で交付税基準財政需要算入見込額も減少することとなるが、それを上回る事業充当可能な基金への積み増しにより、将来負担額を充当可能財源等が上回る状況にあり、後世への財源が確保されていることとな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なお、将来負担比率の分子は指数計上開始からマイナスとなっており、今後も継続して健全な財政運営に努めるものである。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D6BCD86B-7D15-4696-A725-8A6D12D5BE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90A302F-E105-49F8-B222-ACF7160EC4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a:extLst>
            <a:ext uri="{FF2B5EF4-FFF2-40B4-BE49-F238E27FC236}">
              <a16:creationId xmlns:a16="http://schemas.microsoft.com/office/drawing/2014/main" id="{41490CD0-B6B4-49D5-9753-AD76A04919CA}"/>
            </a:ext>
          </a:extLst>
        </xdr:cNvPr>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a:extLst>
            <a:ext uri="{FF2B5EF4-FFF2-40B4-BE49-F238E27FC236}">
              <a16:creationId xmlns:a16="http://schemas.microsoft.com/office/drawing/2014/main" id="{1532F58F-C7DF-4331-9307-2AACB4C8F99F}"/>
            </a:ext>
          </a:extLst>
        </xdr:cNvPr>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a:extLst>
            <a:ext uri="{FF2B5EF4-FFF2-40B4-BE49-F238E27FC236}">
              <a16:creationId xmlns:a16="http://schemas.microsoft.com/office/drawing/2014/main" id="{93D0D2F4-4696-4EC9-B60A-05EFE29C03B8}"/>
            </a:ext>
          </a:extLst>
        </xdr:cNvPr>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a:extLst>
            <a:ext uri="{FF2B5EF4-FFF2-40B4-BE49-F238E27FC236}">
              <a16:creationId xmlns:a16="http://schemas.microsoft.com/office/drawing/2014/main" id="{EAA6CB07-047B-4170-86A6-62C5BEC97886}"/>
            </a:ext>
          </a:extLst>
        </xdr:cNvPr>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a:extLst>
            <a:ext uri="{FF2B5EF4-FFF2-40B4-BE49-F238E27FC236}">
              <a16:creationId xmlns:a16="http://schemas.microsoft.com/office/drawing/2014/main" id="{6693D96D-8A09-4A66-8F46-F72AF7A61C25}"/>
            </a:ext>
          </a:extLst>
        </xdr:cNvPr>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a:extLst>
            <a:ext uri="{FF2B5EF4-FFF2-40B4-BE49-F238E27FC236}">
              <a16:creationId xmlns:a16="http://schemas.microsoft.com/office/drawing/2014/main" id="{A23B6575-5B31-46A1-8BFD-570A71C59DAD}"/>
            </a:ext>
          </a:extLst>
        </xdr:cNvPr>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a:extLst>
            <a:ext uri="{FF2B5EF4-FFF2-40B4-BE49-F238E27FC236}">
              <a16:creationId xmlns:a16="http://schemas.microsoft.com/office/drawing/2014/main" id="{5F2EC5F3-DDCB-41BF-B255-3F3F761DEF8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a:extLst>
            <a:ext uri="{FF2B5EF4-FFF2-40B4-BE49-F238E27FC236}">
              <a16:creationId xmlns:a16="http://schemas.microsoft.com/office/drawing/2014/main" id="{BC856DB8-49A0-46D7-83CE-F136A680A23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a:extLst>
            <a:ext uri="{FF2B5EF4-FFF2-40B4-BE49-F238E27FC236}">
              <a16:creationId xmlns:a16="http://schemas.microsoft.com/office/drawing/2014/main" id="{51D38C36-9601-47FF-A39F-5F11FAB1A43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a:extLst>
            <a:ext uri="{FF2B5EF4-FFF2-40B4-BE49-F238E27FC236}">
              <a16:creationId xmlns:a16="http://schemas.microsoft.com/office/drawing/2014/main" id="{B80D8180-205E-47E5-8709-5DB2AC33D31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宮崎県諸塚村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a:extLst>
            <a:ext uri="{FF2B5EF4-FFF2-40B4-BE49-F238E27FC236}">
              <a16:creationId xmlns:a16="http://schemas.microsoft.com/office/drawing/2014/main" id="{D120B14D-CC1C-415C-B3A4-26DDD6E75D3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a:extLst>
            <a:ext uri="{FF2B5EF4-FFF2-40B4-BE49-F238E27FC236}">
              <a16:creationId xmlns:a16="http://schemas.microsoft.com/office/drawing/2014/main" id="{45535254-990A-4CEB-A82C-06F4DAC59EB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a:extLst>
            <a:ext uri="{FF2B5EF4-FFF2-40B4-BE49-F238E27FC236}">
              <a16:creationId xmlns:a16="http://schemas.microsoft.com/office/drawing/2014/main" id="{C3F0FBEA-97BC-43DE-A316-EB0BB5A1D45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a:extLst>
            <a:ext uri="{FF2B5EF4-FFF2-40B4-BE49-F238E27FC236}">
              <a16:creationId xmlns:a16="http://schemas.microsoft.com/office/drawing/2014/main" id="{9E715CE6-AE47-485C-8E8E-9D0A21797F3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a:extLst>
            <a:ext uri="{FF2B5EF4-FFF2-40B4-BE49-F238E27FC236}">
              <a16:creationId xmlns:a16="http://schemas.microsoft.com/office/drawing/2014/main" id="{B135B1E8-31E8-4806-9316-1375B7D7186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a:extLst>
            <a:ext uri="{FF2B5EF4-FFF2-40B4-BE49-F238E27FC236}">
              <a16:creationId xmlns:a16="http://schemas.microsoft.com/office/drawing/2014/main" id="{7B600BB0-8920-4B9F-9421-C884C01A0729}"/>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1,835
1,830
187.56
3,733,969
3,539,205
108,665
2,019,583
2,863,754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a:extLst>
            <a:ext uri="{FF2B5EF4-FFF2-40B4-BE49-F238E27FC236}">
              <a16:creationId xmlns:a16="http://schemas.microsoft.com/office/drawing/2014/main" id="{6D5ED465-C37A-4EF1-93C0-1446C5E8032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a:extLst>
            <a:ext uri="{FF2B5EF4-FFF2-40B4-BE49-F238E27FC236}">
              <a16:creationId xmlns:a16="http://schemas.microsoft.com/office/drawing/2014/main" id="{A825062A-AA30-4F80-AFBB-022E9A99500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a:extLst>
            <a:ext uri="{FF2B5EF4-FFF2-40B4-BE49-F238E27FC236}">
              <a16:creationId xmlns:a16="http://schemas.microsoft.com/office/drawing/2014/main" id="{9D40E348-E445-4393-B25A-7B7686DA363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a:extLst>
            <a:ext uri="{FF2B5EF4-FFF2-40B4-BE49-F238E27FC236}">
              <a16:creationId xmlns:a16="http://schemas.microsoft.com/office/drawing/2014/main" id="{EEA855C7-8A0B-41B4-8352-BE6C090C90F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a:extLst>
            <a:ext uri="{FF2B5EF4-FFF2-40B4-BE49-F238E27FC236}">
              <a16:creationId xmlns:a16="http://schemas.microsoft.com/office/drawing/2014/main" id="{87731D03-C675-41ED-8121-48C49C0B215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a:extLst>
            <a:ext uri="{FF2B5EF4-FFF2-40B4-BE49-F238E27FC236}">
              <a16:creationId xmlns:a16="http://schemas.microsoft.com/office/drawing/2014/main" id="{6E4A5F4A-212E-4BD7-BCB5-A785046F09D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a:extLst>
            <a:ext uri="{FF2B5EF4-FFF2-40B4-BE49-F238E27FC236}">
              <a16:creationId xmlns:a16="http://schemas.microsoft.com/office/drawing/2014/main" id="{6AE51C4A-DE77-494C-8395-1C21ED93D75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a:extLst>
            <a:ext uri="{FF2B5EF4-FFF2-40B4-BE49-F238E27FC236}">
              <a16:creationId xmlns:a16="http://schemas.microsoft.com/office/drawing/2014/main" id="{E01EDCFA-263B-47FE-8347-2A49B4825452}"/>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a:extLst>
            <a:ext uri="{FF2B5EF4-FFF2-40B4-BE49-F238E27FC236}">
              <a16:creationId xmlns:a16="http://schemas.microsoft.com/office/drawing/2014/main" id="{D3D8C718-CD78-4DBC-B154-EAE0838F8CB1}"/>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a:extLst>
            <a:ext uri="{FF2B5EF4-FFF2-40B4-BE49-F238E27FC236}">
              <a16:creationId xmlns:a16="http://schemas.microsoft.com/office/drawing/2014/main" id="{4B3EC3C9-A019-4AA6-9E71-D0224A98FE03}"/>
            </a:ext>
          </a:extLst>
        </xdr:cNvPr>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a:extLst>
            <a:ext uri="{FF2B5EF4-FFF2-40B4-BE49-F238E27FC236}">
              <a16:creationId xmlns:a16="http://schemas.microsoft.com/office/drawing/2014/main" id="{CDE21FF9-6187-4536-8D4D-C429DAE5D7E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a:extLst>
            <a:ext uri="{FF2B5EF4-FFF2-40B4-BE49-F238E27FC236}">
              <a16:creationId xmlns:a16="http://schemas.microsoft.com/office/drawing/2014/main" id="{DEC8870C-E58E-4ED8-96B6-93CB958E8C0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a:extLst>
            <a:ext uri="{FF2B5EF4-FFF2-40B4-BE49-F238E27FC236}">
              <a16:creationId xmlns:a16="http://schemas.microsoft.com/office/drawing/2014/main" id="{BDCB7979-F35E-4EE0-87B6-6A0A117CED5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a:extLst>
            <a:ext uri="{FF2B5EF4-FFF2-40B4-BE49-F238E27FC236}">
              <a16:creationId xmlns:a16="http://schemas.microsoft.com/office/drawing/2014/main" id="{872051A8-75E7-48E4-BB87-FDE20222E4F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a:extLst>
            <a:ext uri="{FF2B5EF4-FFF2-40B4-BE49-F238E27FC236}">
              <a16:creationId xmlns:a16="http://schemas.microsoft.com/office/drawing/2014/main" id="{3A01C14F-19F5-4541-88E7-ABBCFE4AC0E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a:extLst>
            <a:ext uri="{FF2B5EF4-FFF2-40B4-BE49-F238E27FC236}">
              <a16:creationId xmlns:a16="http://schemas.microsoft.com/office/drawing/2014/main" id="{D9C6FE9C-6BE7-43F4-8A6C-BE6F7677552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a:extLst>
            <a:ext uri="{FF2B5EF4-FFF2-40B4-BE49-F238E27FC236}">
              <a16:creationId xmlns:a16="http://schemas.microsoft.com/office/drawing/2014/main" id="{AD47297C-E638-4CCA-9A7A-88A3B3073C5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a:extLst>
            <a:ext uri="{FF2B5EF4-FFF2-40B4-BE49-F238E27FC236}">
              <a16:creationId xmlns:a16="http://schemas.microsoft.com/office/drawing/2014/main" id="{92586344-CA22-4D49-B448-6C541F52006C}"/>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a:extLst>
            <a:ext uri="{FF2B5EF4-FFF2-40B4-BE49-F238E27FC236}">
              <a16:creationId xmlns:a16="http://schemas.microsoft.com/office/drawing/2014/main" id="{C7F771A0-FE59-4374-80FC-8346C811BFF5}"/>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a:extLst>
            <a:ext uri="{FF2B5EF4-FFF2-40B4-BE49-F238E27FC236}">
              <a16:creationId xmlns:a16="http://schemas.microsoft.com/office/drawing/2014/main" id="{9E403370-538B-4CD4-813E-84C6249DEA01}"/>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a:extLst>
            <a:ext uri="{FF2B5EF4-FFF2-40B4-BE49-F238E27FC236}">
              <a16:creationId xmlns:a16="http://schemas.microsoft.com/office/drawing/2014/main" id="{6A8262AB-A4C6-45FC-8D10-C2A204F4DA78}"/>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a:extLst>
            <a:ext uri="{FF2B5EF4-FFF2-40B4-BE49-F238E27FC236}">
              <a16:creationId xmlns:a16="http://schemas.microsoft.com/office/drawing/2014/main" id="{6D1301BF-A03F-4854-A050-AE7DF2D8DDD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a:extLst>
            <a:ext uri="{FF2B5EF4-FFF2-40B4-BE49-F238E27FC236}">
              <a16:creationId xmlns:a16="http://schemas.microsoft.com/office/drawing/2014/main" id="{6C6AD34B-B853-45F1-AF15-CE040E7BB0A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3" name="正方形/長方形 42">
          <a:extLst>
            <a:ext uri="{FF2B5EF4-FFF2-40B4-BE49-F238E27FC236}">
              <a16:creationId xmlns:a16="http://schemas.microsoft.com/office/drawing/2014/main" id="{2B57156D-0FF5-425F-A8BB-CEBF26AE8CD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[ 64.8</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a:extLst>
            <a:ext uri="{FF2B5EF4-FFF2-40B4-BE49-F238E27FC236}">
              <a16:creationId xmlns:a16="http://schemas.microsoft.com/office/drawing/2014/main" id="{B3B20A12-D6DC-42D0-9267-DF8AEA22CAF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a:extLst>
            <a:ext uri="{FF2B5EF4-FFF2-40B4-BE49-F238E27FC236}">
              <a16:creationId xmlns:a16="http://schemas.microsoft.com/office/drawing/2014/main" id="{716A729A-F2F6-4C97-B2AC-68346B9D966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a:extLst>
            <a:ext uri="{FF2B5EF4-FFF2-40B4-BE49-F238E27FC236}">
              <a16:creationId xmlns:a16="http://schemas.microsoft.com/office/drawing/2014/main" id="{6CF0BF03-1493-402D-9B00-C44270E28D8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a:extLst>
            <a:ext uri="{FF2B5EF4-FFF2-40B4-BE49-F238E27FC236}">
              <a16:creationId xmlns:a16="http://schemas.microsoft.com/office/drawing/2014/main" id="{9A6B9BD2-4CEF-4ADC-84F4-F6F612CD9F7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a:extLst>
            <a:ext uri="{FF2B5EF4-FFF2-40B4-BE49-F238E27FC236}">
              <a16:creationId xmlns:a16="http://schemas.microsoft.com/office/drawing/2014/main" id="{12FBFE1B-4075-4F5D-8766-99489E8E299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a:extLst>
            <a:ext uri="{FF2B5EF4-FFF2-40B4-BE49-F238E27FC236}">
              <a16:creationId xmlns:a16="http://schemas.microsoft.com/office/drawing/2014/main" id="{D23A8B18-DF6E-4677-9BEB-F249F4D9D4F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a:extLst>
            <a:ext uri="{FF2B5EF4-FFF2-40B4-BE49-F238E27FC236}">
              <a16:creationId xmlns:a16="http://schemas.microsoft.com/office/drawing/2014/main" id="{90AA8544-E613-44F9-9EF1-E59A3B32B18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a:extLst>
            <a:ext uri="{FF2B5EF4-FFF2-40B4-BE49-F238E27FC236}">
              <a16:creationId xmlns:a16="http://schemas.microsoft.com/office/drawing/2014/main" id="{FB3EBE47-D38F-4E3F-90D5-B9FD21CD0EE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a:extLst>
            <a:ext uri="{FF2B5EF4-FFF2-40B4-BE49-F238E27FC236}">
              <a16:creationId xmlns:a16="http://schemas.microsoft.com/office/drawing/2014/main" id="{472282E4-20F0-46C2-A423-3578F878153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a:extLst>
            <a:ext uri="{FF2B5EF4-FFF2-40B4-BE49-F238E27FC236}">
              <a16:creationId xmlns:a16="http://schemas.microsoft.com/office/drawing/2014/main" id="{60B8129D-E33E-4CCF-8F9D-FCFED4D28B4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有形固定資産減価償却率は、全国平均や類似団体平均を上回っている。本村は、平成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年度に公共施設総合管理計画を策定しており、当該計画に基づき施設の維持管理を適切に進めていく。</a:t>
          </a:r>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4" name="テキスト ボックス 53">
          <a:extLst>
            <a:ext uri="{FF2B5EF4-FFF2-40B4-BE49-F238E27FC236}">
              <a16:creationId xmlns:a16="http://schemas.microsoft.com/office/drawing/2014/main" id="{460AC29E-1E98-4519-B10B-491367CD2DE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a:extLst>
            <a:ext uri="{FF2B5EF4-FFF2-40B4-BE49-F238E27FC236}">
              <a16:creationId xmlns:a16="http://schemas.microsoft.com/office/drawing/2014/main" id="{0EA60C54-F54D-42AA-9AF5-B1D303E004B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a:extLst>
            <a:ext uri="{FF2B5EF4-FFF2-40B4-BE49-F238E27FC236}">
              <a16:creationId xmlns:a16="http://schemas.microsoft.com/office/drawing/2014/main" id="{5FBD41B1-8FEB-4750-87A5-CF0D6E10C0EC}"/>
            </a:ext>
          </a:extLst>
        </xdr:cNvPr>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7" name="直線コネクタ 56">
          <a:extLst>
            <a:ext uri="{FF2B5EF4-FFF2-40B4-BE49-F238E27FC236}">
              <a16:creationId xmlns:a16="http://schemas.microsoft.com/office/drawing/2014/main" id="{4A5F6BBA-5724-48E7-B628-6946D18FC6F7}"/>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8" name="テキスト ボックス 57">
          <a:extLst>
            <a:ext uri="{FF2B5EF4-FFF2-40B4-BE49-F238E27FC236}">
              <a16:creationId xmlns:a16="http://schemas.microsoft.com/office/drawing/2014/main" id="{E3F86D52-1FF9-4BC0-BF33-04DD2DB229B8}"/>
            </a:ext>
          </a:extLst>
        </xdr:cNvPr>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9" name="直線コネクタ 58">
          <a:extLst>
            <a:ext uri="{FF2B5EF4-FFF2-40B4-BE49-F238E27FC236}">
              <a16:creationId xmlns:a16="http://schemas.microsoft.com/office/drawing/2014/main" id="{29CBC28A-4305-4926-9692-82D18FF98DB5}"/>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0" name="テキスト ボックス 59">
          <a:extLst>
            <a:ext uri="{FF2B5EF4-FFF2-40B4-BE49-F238E27FC236}">
              <a16:creationId xmlns:a16="http://schemas.microsoft.com/office/drawing/2014/main" id="{C5E36FC2-8C1B-4315-B872-41C53E87FAA5}"/>
            </a:ext>
          </a:extLst>
        </xdr:cNvPr>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1" name="直線コネクタ 60">
          <a:extLst>
            <a:ext uri="{FF2B5EF4-FFF2-40B4-BE49-F238E27FC236}">
              <a16:creationId xmlns:a16="http://schemas.microsoft.com/office/drawing/2014/main" id="{2B014F32-791B-4024-B430-E90E64DA113C}"/>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2" name="テキスト ボックス 61">
          <a:extLst>
            <a:ext uri="{FF2B5EF4-FFF2-40B4-BE49-F238E27FC236}">
              <a16:creationId xmlns:a16="http://schemas.microsoft.com/office/drawing/2014/main" id="{DCD63D46-76CE-40C2-88B5-D88772318B14}"/>
            </a:ext>
          </a:extLst>
        </xdr:cNvPr>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3" name="直線コネクタ 62">
          <a:extLst>
            <a:ext uri="{FF2B5EF4-FFF2-40B4-BE49-F238E27FC236}">
              <a16:creationId xmlns:a16="http://schemas.microsoft.com/office/drawing/2014/main" id="{58DA92EE-41A4-4533-96F9-1BE8C40F35D7}"/>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4" name="テキスト ボックス 63">
          <a:extLst>
            <a:ext uri="{FF2B5EF4-FFF2-40B4-BE49-F238E27FC236}">
              <a16:creationId xmlns:a16="http://schemas.microsoft.com/office/drawing/2014/main" id="{496CF8A6-CC29-4202-A1A4-B9D65E4E80C3}"/>
            </a:ext>
          </a:extLst>
        </xdr:cNvPr>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5" name="直線コネクタ 64">
          <a:extLst>
            <a:ext uri="{FF2B5EF4-FFF2-40B4-BE49-F238E27FC236}">
              <a16:creationId xmlns:a16="http://schemas.microsoft.com/office/drawing/2014/main" id="{A69A773D-ED2E-4ECE-91DB-8BC78F34B75B}"/>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6" name="テキスト ボックス 65">
          <a:extLst>
            <a:ext uri="{FF2B5EF4-FFF2-40B4-BE49-F238E27FC236}">
              <a16:creationId xmlns:a16="http://schemas.microsoft.com/office/drawing/2014/main" id="{421E8C4F-AC44-44A4-AD1F-8952C3F037CD}"/>
            </a:ext>
          </a:extLst>
        </xdr:cNvPr>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a:extLst>
            <a:ext uri="{FF2B5EF4-FFF2-40B4-BE49-F238E27FC236}">
              <a16:creationId xmlns:a16="http://schemas.microsoft.com/office/drawing/2014/main" id="{71E78B87-743B-427A-8D2D-D38F4BDEA40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8" name="テキスト ボックス 67">
          <a:extLst>
            <a:ext uri="{FF2B5EF4-FFF2-40B4-BE49-F238E27FC236}">
              <a16:creationId xmlns:a16="http://schemas.microsoft.com/office/drawing/2014/main" id="{98886191-6AB5-497D-80FE-FCD7BB9B2AEA}"/>
            </a:ext>
          </a:extLst>
        </xdr:cNvPr>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a:extLst>
            <a:ext uri="{FF2B5EF4-FFF2-40B4-BE49-F238E27FC236}">
              <a16:creationId xmlns:a16="http://schemas.microsoft.com/office/drawing/2014/main" id="{BD910872-0FCB-4DAC-812A-7077FA00D9E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3387</xdr:rowOff>
    </xdr:from>
    <xdr:to>
      <xdr:col>3</xdr:col>
      <xdr:colOff>1170940</xdr:colOff>
      <xdr:row>34</xdr:row>
      <xdr:rowOff>62654</xdr:rowOff>
    </xdr:to>
    <xdr:cxnSp macro="">
      <xdr:nvCxnSpPr>
        <xdr:cNvPr id="70" name="直線コネクタ 69">
          <a:extLst>
            <a:ext uri="{FF2B5EF4-FFF2-40B4-BE49-F238E27FC236}">
              <a16:creationId xmlns:a16="http://schemas.microsoft.com/office/drawing/2014/main" id="{A9330FE3-EE4A-46E8-A8FE-7C20B85EAF14}"/>
            </a:ext>
          </a:extLst>
        </xdr:cNvPr>
        <xdr:cNvCxnSpPr/>
      </xdr:nvCxnSpPr>
      <xdr:spPr>
        <a:xfrm flipV="1">
          <a:off x="4760595" y="5413587"/>
          <a:ext cx="1270" cy="1259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66481</xdr:rowOff>
    </xdr:from>
    <xdr:ext cx="405111" cy="259045"/>
    <xdr:sp macro="" textlink="">
      <xdr:nvSpPr>
        <xdr:cNvPr id="71" name="有形固定資産減価償却率最小値テキスト">
          <a:extLst>
            <a:ext uri="{FF2B5EF4-FFF2-40B4-BE49-F238E27FC236}">
              <a16:creationId xmlns:a16="http://schemas.microsoft.com/office/drawing/2014/main" id="{D92CDDA9-8A11-406C-8680-B858114C67D6}"/>
            </a:ext>
          </a:extLst>
        </xdr:cNvPr>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3</xdr:col>
      <xdr:colOff>1082675</xdr:colOff>
      <xdr:row>34</xdr:row>
      <xdr:rowOff>62654</xdr:rowOff>
    </xdr:from>
    <xdr:to>
      <xdr:col>3</xdr:col>
      <xdr:colOff>1260475</xdr:colOff>
      <xdr:row>34</xdr:row>
      <xdr:rowOff>62654</xdr:rowOff>
    </xdr:to>
    <xdr:cxnSp macro="">
      <xdr:nvCxnSpPr>
        <xdr:cNvPr id="72" name="直線コネクタ 71">
          <a:extLst>
            <a:ext uri="{FF2B5EF4-FFF2-40B4-BE49-F238E27FC236}">
              <a16:creationId xmlns:a16="http://schemas.microsoft.com/office/drawing/2014/main" id="{C8341098-DD62-415E-9149-9735E173B995}"/>
            </a:ext>
          </a:extLst>
        </xdr:cNvPr>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121514</xdr:rowOff>
    </xdr:from>
    <xdr:ext cx="405111" cy="259045"/>
    <xdr:sp macro="" textlink="">
      <xdr:nvSpPr>
        <xdr:cNvPr id="73" name="有形固定資産減価償却率最大値テキスト">
          <a:extLst>
            <a:ext uri="{FF2B5EF4-FFF2-40B4-BE49-F238E27FC236}">
              <a16:creationId xmlns:a16="http://schemas.microsoft.com/office/drawing/2014/main" id="{7814084B-AD34-4B2B-B927-0724177AB998}"/>
            </a:ext>
          </a:extLst>
        </xdr:cNvPr>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dr:col>3</xdr:col>
      <xdr:colOff>1082675</xdr:colOff>
      <xdr:row>27</xdr:row>
      <xdr:rowOff>3387</xdr:rowOff>
    </xdr:from>
    <xdr:to>
      <xdr:col>3</xdr:col>
      <xdr:colOff>1260475</xdr:colOff>
      <xdr:row>27</xdr:row>
      <xdr:rowOff>3387</xdr:rowOff>
    </xdr:to>
    <xdr:cxnSp macro="">
      <xdr:nvCxnSpPr>
        <xdr:cNvPr id="74" name="直線コネクタ 73">
          <a:extLst>
            <a:ext uri="{FF2B5EF4-FFF2-40B4-BE49-F238E27FC236}">
              <a16:creationId xmlns:a16="http://schemas.microsoft.com/office/drawing/2014/main" id="{B2FA3F0D-95AB-4504-B86D-F035D42C2C43}"/>
            </a:ext>
          </a:extLst>
        </xdr:cNvPr>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57167</xdr:rowOff>
    </xdr:from>
    <xdr:ext cx="405111" cy="259045"/>
    <xdr:sp macro="" textlink="">
      <xdr:nvSpPr>
        <xdr:cNvPr id="75" name="有形固定資産減価償却率平均値テキスト">
          <a:extLst>
            <a:ext uri="{FF2B5EF4-FFF2-40B4-BE49-F238E27FC236}">
              <a16:creationId xmlns:a16="http://schemas.microsoft.com/office/drawing/2014/main" id="{989D7453-254D-4A52-8952-0DF3C396491D}"/>
            </a:ext>
          </a:extLst>
        </xdr:cNvPr>
        <xdr:cNvSpPr txBox="1"/>
      </xdr:nvSpPr>
      <xdr:spPr>
        <a:xfrm>
          <a:off x="4813300" y="5981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78740</xdr:rowOff>
    </xdr:from>
    <xdr:to>
      <xdr:col>3</xdr:col>
      <xdr:colOff>1222375</xdr:colOff>
      <xdr:row>31</xdr:row>
      <xdr:rowOff>8890</xdr:rowOff>
    </xdr:to>
    <xdr:sp macro="" textlink="">
      <xdr:nvSpPr>
        <xdr:cNvPr id="76" name="フローチャート : 判断 75">
          <a:extLst>
            <a:ext uri="{FF2B5EF4-FFF2-40B4-BE49-F238E27FC236}">
              <a16:creationId xmlns:a16="http://schemas.microsoft.com/office/drawing/2014/main" id="{D8F7D7F0-A7F9-4236-990E-DEE96854D4CD}"/>
            </a:ext>
          </a:extLst>
        </xdr:cNvPr>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131657</xdr:rowOff>
    </xdr:from>
    <xdr:to>
      <xdr:col>3</xdr:col>
      <xdr:colOff>511175</xdr:colOff>
      <xdr:row>33</xdr:row>
      <xdr:rowOff>61807</xdr:rowOff>
    </xdr:to>
    <xdr:sp macro="" textlink="">
      <xdr:nvSpPr>
        <xdr:cNvPr id="77" name="フローチャート : 判断 76">
          <a:extLst>
            <a:ext uri="{FF2B5EF4-FFF2-40B4-BE49-F238E27FC236}">
              <a16:creationId xmlns:a16="http://schemas.microsoft.com/office/drawing/2014/main" id="{3BB8AA84-5FF1-4BB4-8FFF-20FCF9D6E800}"/>
            </a:ext>
          </a:extLst>
        </xdr:cNvPr>
        <xdr:cNvSpPr/>
      </xdr:nvSpPr>
      <xdr:spPr>
        <a:xfrm>
          <a:off x="4000500" y="639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8" name="テキスト ボックス 77">
          <a:extLst>
            <a:ext uri="{FF2B5EF4-FFF2-40B4-BE49-F238E27FC236}">
              <a16:creationId xmlns:a16="http://schemas.microsoft.com/office/drawing/2014/main" id="{A10CC7AB-C15D-4AD9-8AE4-E639F82A9A1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9" name="テキスト ボックス 78">
          <a:extLst>
            <a:ext uri="{FF2B5EF4-FFF2-40B4-BE49-F238E27FC236}">
              <a16:creationId xmlns:a16="http://schemas.microsoft.com/office/drawing/2014/main" id="{536EC267-1D70-4C45-B647-18B0C6A8A03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0" name="テキスト ボックス 79">
          <a:extLst>
            <a:ext uri="{FF2B5EF4-FFF2-40B4-BE49-F238E27FC236}">
              <a16:creationId xmlns:a16="http://schemas.microsoft.com/office/drawing/2014/main" id="{0BB1D3AA-CD30-46EA-850A-34B15D6546B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1" name="テキスト ボックス 80">
          <a:extLst>
            <a:ext uri="{FF2B5EF4-FFF2-40B4-BE49-F238E27FC236}">
              <a16:creationId xmlns:a16="http://schemas.microsoft.com/office/drawing/2014/main" id="{BC8CD6AF-327F-4428-BCBC-125A7EC6EDE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2" name="テキスト ボックス 81">
          <a:extLst>
            <a:ext uri="{FF2B5EF4-FFF2-40B4-BE49-F238E27FC236}">
              <a16:creationId xmlns:a16="http://schemas.microsoft.com/office/drawing/2014/main" id="{5EABFDB7-2C3E-4E96-BED4-AD1BBC2264A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28</xdr:row>
      <xdr:rowOff>54610</xdr:rowOff>
    </xdr:from>
    <xdr:to>
      <xdr:col>3</xdr:col>
      <xdr:colOff>1222375</xdr:colOff>
      <xdr:row>28</xdr:row>
      <xdr:rowOff>156210</xdr:rowOff>
    </xdr:to>
    <xdr:sp macro="" textlink="">
      <xdr:nvSpPr>
        <xdr:cNvPr id="83" name="円/楕円 82">
          <a:extLst>
            <a:ext uri="{FF2B5EF4-FFF2-40B4-BE49-F238E27FC236}">
              <a16:creationId xmlns:a16="http://schemas.microsoft.com/office/drawing/2014/main" id="{7E084027-1FC6-4B5F-876B-1293FCD28B27}"/>
            </a:ext>
          </a:extLst>
        </xdr:cNvPr>
        <xdr:cNvSpPr/>
      </xdr:nvSpPr>
      <xdr:spPr>
        <a:xfrm>
          <a:off x="47117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77487</xdr:rowOff>
    </xdr:from>
    <xdr:ext cx="405111" cy="259045"/>
    <xdr:sp macro="" textlink="">
      <xdr:nvSpPr>
        <xdr:cNvPr id="84" name="有形固定資産減価償却率該当値テキスト">
          <a:extLst>
            <a:ext uri="{FF2B5EF4-FFF2-40B4-BE49-F238E27FC236}">
              <a16:creationId xmlns:a16="http://schemas.microsoft.com/office/drawing/2014/main" id="{A89E11EB-00A0-4CED-95CA-A901A543B722}"/>
            </a:ext>
          </a:extLst>
        </xdr:cNvPr>
        <xdr:cNvSpPr txBox="1"/>
      </xdr:nvSpPr>
      <xdr:spPr>
        <a:xfrm>
          <a:off x="4813300" y="5487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oneCellAnchor>
    <xdr:from>
      <xdr:col>3</xdr:col>
      <xdr:colOff>245118</xdr:colOff>
      <xdr:row>31</xdr:row>
      <xdr:rowOff>78334</xdr:rowOff>
    </xdr:from>
    <xdr:ext cx="405111" cy="259045"/>
    <xdr:sp macro="" textlink="">
      <xdr:nvSpPr>
        <xdr:cNvPr id="85" name="n_1aveValue有形固定資産減価償却率">
          <a:extLst>
            <a:ext uri="{FF2B5EF4-FFF2-40B4-BE49-F238E27FC236}">
              <a16:creationId xmlns:a16="http://schemas.microsoft.com/office/drawing/2014/main" id="{16606FA0-6D43-4C74-8628-4CAE214458F8}"/>
            </a:ext>
          </a:extLst>
        </xdr:cNvPr>
        <xdr:cNvSpPr txBox="1"/>
      </xdr:nvSpPr>
      <xdr:spPr>
        <a:xfrm>
          <a:off x="3836043" y="6174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6" name="正方形/長方形 85">
          <a:extLst>
            <a:ext uri="{FF2B5EF4-FFF2-40B4-BE49-F238E27FC236}">
              <a16:creationId xmlns:a16="http://schemas.microsoft.com/office/drawing/2014/main" id="{5F3FD04F-BA37-4D46-8E33-1A034E43AF5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7" name="正方形/長方形 86">
          <a:extLst>
            <a:ext uri="{FF2B5EF4-FFF2-40B4-BE49-F238E27FC236}">
              <a16:creationId xmlns:a16="http://schemas.microsoft.com/office/drawing/2014/main" id="{1EEB7274-22E0-4BBB-ABE4-BC391878721D}"/>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8" name="正方形/長方形 87">
          <a:extLst>
            <a:ext uri="{FF2B5EF4-FFF2-40B4-BE49-F238E27FC236}">
              <a16:creationId xmlns:a16="http://schemas.microsoft.com/office/drawing/2014/main" id="{61529B23-E06E-4788-A650-B1B3CD6547F9}"/>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a:extLst>
            <a:ext uri="{FF2B5EF4-FFF2-40B4-BE49-F238E27FC236}">
              <a16:creationId xmlns:a16="http://schemas.microsoft.com/office/drawing/2014/main" id="{654FACA8-D19D-4BD3-BB4F-1E7D6FFD354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a:extLst>
            <a:ext uri="{FF2B5EF4-FFF2-40B4-BE49-F238E27FC236}">
              <a16:creationId xmlns:a16="http://schemas.microsoft.com/office/drawing/2014/main" id="{BA70EF08-E522-43FB-80B7-03370F01F04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a:extLst>
            <a:ext uri="{FF2B5EF4-FFF2-40B4-BE49-F238E27FC236}">
              <a16:creationId xmlns:a16="http://schemas.microsoft.com/office/drawing/2014/main" id="{0F202FA0-6B18-44D0-B9AF-D150F93404F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a:extLst>
            <a:ext uri="{FF2B5EF4-FFF2-40B4-BE49-F238E27FC236}">
              <a16:creationId xmlns:a16="http://schemas.microsoft.com/office/drawing/2014/main" id="{971EDEE6-C29E-433D-A0AC-BA69CFA5838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a:extLst>
            <a:ext uri="{FF2B5EF4-FFF2-40B4-BE49-F238E27FC236}">
              <a16:creationId xmlns:a16="http://schemas.microsoft.com/office/drawing/2014/main" id="{1600A18C-6906-4C9C-B66C-99197729DD3C}"/>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a:extLst>
            <a:ext uri="{FF2B5EF4-FFF2-40B4-BE49-F238E27FC236}">
              <a16:creationId xmlns:a16="http://schemas.microsoft.com/office/drawing/2014/main" id="{BC098E4F-121D-45FF-82CC-836A9AA55F2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a:extLst>
            <a:ext uri="{FF2B5EF4-FFF2-40B4-BE49-F238E27FC236}">
              <a16:creationId xmlns:a16="http://schemas.microsoft.com/office/drawing/2014/main" id="{11E15CE9-1867-424D-AE08-24C0F198825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a:extLst>
            <a:ext uri="{FF2B5EF4-FFF2-40B4-BE49-F238E27FC236}">
              <a16:creationId xmlns:a16="http://schemas.microsoft.com/office/drawing/2014/main" id="{72CA4016-6296-42F3-9135-BFECA73F61A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a:extLst>
            <a:ext uri="{FF2B5EF4-FFF2-40B4-BE49-F238E27FC236}">
              <a16:creationId xmlns:a16="http://schemas.microsoft.com/office/drawing/2014/main" id="{F9DAA244-055D-41B6-BDC7-F20377E2100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a:extLst>
            <a:ext uri="{FF2B5EF4-FFF2-40B4-BE49-F238E27FC236}">
              <a16:creationId xmlns:a16="http://schemas.microsoft.com/office/drawing/2014/main" id="{F713B45F-63BB-45D8-A050-30A411905D9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a:extLst>
            <a:ext uri="{FF2B5EF4-FFF2-40B4-BE49-F238E27FC236}">
              <a16:creationId xmlns:a16="http://schemas.microsoft.com/office/drawing/2014/main" id="{F9643853-3550-4133-A814-548DEEC8A63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70BA878E-9B7A-48C4-ABDC-F11461DB5DB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F354E385-0A16-4355-9C2B-2D1318CCA8C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A7D09E9-A321-4D0E-8CC4-618111D2B51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B4DBAEC9-3692-4303-9F2C-08C327311EE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宮崎県諸塚村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AD486DE9-FD11-43F1-BB98-A1D9B140E4A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40FB2B09-6B99-4EB8-8292-BE54790E9BD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A2B148A8-2583-4AD5-84FC-314678F92DE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FB513830-7421-478F-BEE5-0C5BFF3EDE8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7877AB8B-1F07-4941-A872-A71A28D8884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5F52882C-2501-40FD-B97C-DBEDB22339EB}"/>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1,835
1,830
187.56
3,733,969
3,539,205
108,665
2,019,583
2,863,754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A839B879-DA16-4658-96A7-84A01B146E4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FB935444-D282-4B90-AC29-9058FE3678F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34091A6F-42B8-408F-92F6-34EBA9ADA3F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B636B563-830F-4405-83F1-172AE681AB7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C87196E-959C-4767-8477-A18BB89560E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ACACFEAC-4BB1-4579-9EFD-C7BBCC25930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7C217850-BDE3-4136-8919-221FEA4CF30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C6C0B392-8DF4-4C76-A8CE-426EE7548539}"/>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5F62D738-D9F0-4BBB-B5AF-3E1A0E64F38F}"/>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E3400E06-07BD-4D5C-92EE-2840D996C35E}"/>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5406B858-28C0-4C88-8830-6AE8689C105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964518AB-5A36-455F-B4AA-96C2E0F6331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EBC1F5FD-682C-4148-BAE8-94AA4DABAE8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19DB2C3E-1BB9-4E0D-8C03-EA7295C70C5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BAD0BF87-4D38-4ACB-983A-A4F875E7DEB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43307695-540E-4302-92CA-07205ADCB74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BEA6379D-FD00-448A-A623-559212D44DC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DD010322-0CAF-401B-8FDE-5C0D33B7977E}"/>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98D58FA1-80AE-4AF0-B64B-704503B444F2}"/>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AFA158D8-5359-4EF2-8E8C-A193E34C56FD}"/>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79D581AC-AB96-4C76-8F5A-30CAD334FFFF}"/>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0B1350B6-65CC-4C8E-9579-8A90749F27E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43B73655-0CA5-4128-8AF5-025A75179DE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6D839E90-A65C-4E6D-9397-FC320D969D9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A4B3AC2D-A1F8-4756-81F9-192055141EC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C27A442B-8CDF-425A-8787-A88C89D3D05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2234A9C7-5E95-44A5-A208-BAF8B43DB0A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CD3704E7-E0A7-4BDA-B81D-37C3619F272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DD7E0BBE-EE23-4DD2-BEA2-E6996B9B72F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4DB00DBD-BA69-412C-8B48-A694BE51690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DD6A9A72-E8A8-4253-AB8F-2519ED3CA2A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A4D02E3F-D7FB-4992-982D-177E110E550E}"/>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a:extLst>
            <a:ext uri="{FF2B5EF4-FFF2-40B4-BE49-F238E27FC236}">
              <a16:creationId xmlns:a16="http://schemas.microsoft.com/office/drawing/2014/main" id="{99CF9395-B11A-43E2-B457-75893E2FC1FD}"/>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2D3AF549-14EA-4C7C-A0BC-FC32FD075322}"/>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a:extLst>
            <a:ext uri="{FF2B5EF4-FFF2-40B4-BE49-F238E27FC236}">
              <a16:creationId xmlns:a16="http://schemas.microsoft.com/office/drawing/2014/main" id="{514DF3B7-0C5F-40DB-9127-92B6A0057512}"/>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A01F4788-D048-4AC5-B60C-34F4AD9C0B8D}"/>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a:extLst>
            <a:ext uri="{FF2B5EF4-FFF2-40B4-BE49-F238E27FC236}">
              <a16:creationId xmlns:a16="http://schemas.microsoft.com/office/drawing/2014/main" id="{A413F2EC-27CF-4A2C-8350-E0E6FB4ACE91}"/>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318D10EA-25C0-4555-AB67-9BD0C6C3D6DD}"/>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a:extLst>
            <a:ext uri="{FF2B5EF4-FFF2-40B4-BE49-F238E27FC236}">
              <a16:creationId xmlns:a16="http://schemas.microsoft.com/office/drawing/2014/main" id="{B99AD360-E92E-4287-BB7C-DF32BCF30A68}"/>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BE2F1407-B8F0-4AD5-88D6-D4E7B415CD64}"/>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a:extLst>
            <a:ext uri="{FF2B5EF4-FFF2-40B4-BE49-F238E27FC236}">
              <a16:creationId xmlns:a16="http://schemas.microsoft.com/office/drawing/2014/main" id="{D16998FF-67B4-4370-8FA4-36877D047BC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C28B3B2D-CC1A-44EC-B445-EBBD2B3E91B7}"/>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a:extLst>
            <a:ext uri="{FF2B5EF4-FFF2-40B4-BE49-F238E27FC236}">
              <a16:creationId xmlns:a16="http://schemas.microsoft.com/office/drawing/2014/main" id="{7332E0BD-7166-4F9E-8582-E2648B17BCE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67056</xdr:rowOff>
    </xdr:from>
    <xdr:to>
      <xdr:col>6</xdr:col>
      <xdr:colOff>510540</xdr:colOff>
      <xdr:row>40</xdr:row>
      <xdr:rowOff>158496</xdr:rowOff>
    </xdr:to>
    <xdr:cxnSp macro="">
      <xdr:nvCxnSpPr>
        <xdr:cNvPr id="55" name="直線コネクタ 54">
          <a:extLst>
            <a:ext uri="{FF2B5EF4-FFF2-40B4-BE49-F238E27FC236}">
              <a16:creationId xmlns:a16="http://schemas.microsoft.com/office/drawing/2014/main" id="{50339860-66C5-44C6-8422-36BE1BC8F766}"/>
            </a:ext>
          </a:extLst>
        </xdr:cNvPr>
        <xdr:cNvCxnSpPr/>
      </xdr:nvCxnSpPr>
      <xdr:spPr>
        <a:xfrm flipV="1">
          <a:off x="4634865" y="5896356"/>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162323</xdr:rowOff>
    </xdr:from>
    <xdr:ext cx="405111" cy="259045"/>
    <xdr:sp macro="" textlink="">
      <xdr:nvSpPr>
        <xdr:cNvPr id="56" name="【道路】&#10;有形固定資産減価償却率最小値テキスト">
          <a:extLst>
            <a:ext uri="{FF2B5EF4-FFF2-40B4-BE49-F238E27FC236}">
              <a16:creationId xmlns:a16="http://schemas.microsoft.com/office/drawing/2014/main" id="{115A92AA-0378-4ABC-BB1F-99E4DB81DACE}"/>
            </a:ext>
          </a:extLst>
        </xdr:cNvPr>
        <xdr:cNvSpPr txBox="1"/>
      </xdr:nvSpPr>
      <xdr:spPr>
        <a:xfrm>
          <a:off x="4724400" y="702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a:t>
          </a:r>
          <a:endParaRPr kumimoji="1" lang="ja-JP" altLang="en-US" sz="1000" b="1">
            <a:latin typeface="ＭＳ Ｐゴシック"/>
          </a:endParaRPr>
        </a:p>
      </xdr:txBody>
    </xdr:sp>
    <xdr:clientData/>
  </xdr:oneCellAnchor>
  <xdr:twoCellAnchor>
    <xdr:from>
      <xdr:col>6</xdr:col>
      <xdr:colOff>422275</xdr:colOff>
      <xdr:row>40</xdr:row>
      <xdr:rowOff>158496</xdr:rowOff>
    </xdr:from>
    <xdr:to>
      <xdr:col>6</xdr:col>
      <xdr:colOff>600075</xdr:colOff>
      <xdr:row>40</xdr:row>
      <xdr:rowOff>158496</xdr:rowOff>
    </xdr:to>
    <xdr:cxnSp macro="">
      <xdr:nvCxnSpPr>
        <xdr:cNvPr id="57" name="直線コネクタ 56">
          <a:extLst>
            <a:ext uri="{FF2B5EF4-FFF2-40B4-BE49-F238E27FC236}">
              <a16:creationId xmlns:a16="http://schemas.microsoft.com/office/drawing/2014/main" id="{56D1A0C9-9862-4C19-B0BF-AE69AB7508FB}"/>
            </a:ext>
          </a:extLst>
        </xdr:cNvPr>
        <xdr:cNvCxnSpPr/>
      </xdr:nvCxnSpPr>
      <xdr:spPr>
        <a:xfrm>
          <a:off x="4546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13733</xdr:rowOff>
    </xdr:from>
    <xdr:ext cx="405111" cy="259045"/>
    <xdr:sp macro="" textlink="">
      <xdr:nvSpPr>
        <xdr:cNvPr id="58" name="【道路】&#10;有形固定資産減価償却率最大値テキスト">
          <a:extLst>
            <a:ext uri="{FF2B5EF4-FFF2-40B4-BE49-F238E27FC236}">
              <a16:creationId xmlns:a16="http://schemas.microsoft.com/office/drawing/2014/main" id="{1EA714F8-1C07-4242-B644-9443B458CF50}"/>
            </a:ext>
          </a:extLst>
        </xdr:cNvPr>
        <xdr:cNvSpPr txBox="1"/>
      </xdr:nvSpPr>
      <xdr:spPr>
        <a:xfrm>
          <a:off x="4724400" y="567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34</xdr:row>
      <xdr:rowOff>67056</xdr:rowOff>
    </xdr:from>
    <xdr:to>
      <xdr:col>6</xdr:col>
      <xdr:colOff>600075</xdr:colOff>
      <xdr:row>34</xdr:row>
      <xdr:rowOff>67056</xdr:rowOff>
    </xdr:to>
    <xdr:cxnSp macro="">
      <xdr:nvCxnSpPr>
        <xdr:cNvPr id="59" name="直線コネクタ 58">
          <a:extLst>
            <a:ext uri="{FF2B5EF4-FFF2-40B4-BE49-F238E27FC236}">
              <a16:creationId xmlns:a16="http://schemas.microsoft.com/office/drawing/2014/main" id="{6A4B19AD-461C-4610-9CFD-05E2F0A58C1B}"/>
            </a:ext>
          </a:extLst>
        </xdr:cNvPr>
        <xdr:cNvCxnSpPr/>
      </xdr:nvCxnSpPr>
      <xdr:spPr>
        <a:xfrm>
          <a:off x="4546600" y="589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124985</xdr:rowOff>
    </xdr:from>
    <xdr:ext cx="405111" cy="259045"/>
    <xdr:sp macro="" textlink="">
      <xdr:nvSpPr>
        <xdr:cNvPr id="60" name="【道路】&#10;有形固定資産減価償却率平均値テキスト">
          <a:extLst>
            <a:ext uri="{FF2B5EF4-FFF2-40B4-BE49-F238E27FC236}">
              <a16:creationId xmlns:a16="http://schemas.microsoft.com/office/drawing/2014/main" id="{9F421D69-C62F-4F49-8F9A-0AC3BD002136}"/>
            </a:ext>
          </a:extLst>
        </xdr:cNvPr>
        <xdr:cNvSpPr txBox="1"/>
      </xdr:nvSpPr>
      <xdr:spPr>
        <a:xfrm>
          <a:off x="4724400" y="6468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146558</xdr:rowOff>
    </xdr:from>
    <xdr:to>
      <xdr:col>6</xdr:col>
      <xdr:colOff>561975</xdr:colOff>
      <xdr:row>38</xdr:row>
      <xdr:rowOff>76708</xdr:rowOff>
    </xdr:to>
    <xdr:sp macro="" textlink="">
      <xdr:nvSpPr>
        <xdr:cNvPr id="61" name="フローチャート : 判断 60">
          <a:extLst>
            <a:ext uri="{FF2B5EF4-FFF2-40B4-BE49-F238E27FC236}">
              <a16:creationId xmlns:a16="http://schemas.microsoft.com/office/drawing/2014/main" id="{4A43F3D6-691E-4B4E-85B0-4801823E7A05}"/>
            </a:ext>
          </a:extLst>
        </xdr:cNvPr>
        <xdr:cNvSpPr/>
      </xdr:nvSpPr>
      <xdr:spPr>
        <a:xfrm>
          <a:off x="45847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40</xdr:row>
      <xdr:rowOff>11684</xdr:rowOff>
    </xdr:from>
    <xdr:to>
      <xdr:col>5</xdr:col>
      <xdr:colOff>409575</xdr:colOff>
      <xdr:row>40</xdr:row>
      <xdr:rowOff>113284</xdr:rowOff>
    </xdr:to>
    <xdr:sp macro="" textlink="">
      <xdr:nvSpPr>
        <xdr:cNvPr id="62" name="フローチャート : 判断 61">
          <a:extLst>
            <a:ext uri="{FF2B5EF4-FFF2-40B4-BE49-F238E27FC236}">
              <a16:creationId xmlns:a16="http://schemas.microsoft.com/office/drawing/2014/main" id="{14EE126E-B82F-490B-9370-EAB1380E840D}"/>
            </a:ext>
          </a:extLst>
        </xdr:cNvPr>
        <xdr:cNvSpPr/>
      </xdr:nvSpPr>
      <xdr:spPr>
        <a:xfrm>
          <a:off x="3746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a:extLst>
            <a:ext uri="{FF2B5EF4-FFF2-40B4-BE49-F238E27FC236}">
              <a16:creationId xmlns:a16="http://schemas.microsoft.com/office/drawing/2014/main" id="{525301EA-4895-4D66-9B8A-05C8E38AFD9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a:extLst>
            <a:ext uri="{FF2B5EF4-FFF2-40B4-BE49-F238E27FC236}">
              <a16:creationId xmlns:a16="http://schemas.microsoft.com/office/drawing/2014/main" id="{302DEC09-15E5-4C93-B73E-48BC1BDC211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a:extLst>
            <a:ext uri="{FF2B5EF4-FFF2-40B4-BE49-F238E27FC236}">
              <a16:creationId xmlns:a16="http://schemas.microsoft.com/office/drawing/2014/main" id="{0C04C575-FB06-4F4F-9855-3531A507AFF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a:extLst>
            <a:ext uri="{FF2B5EF4-FFF2-40B4-BE49-F238E27FC236}">
              <a16:creationId xmlns:a16="http://schemas.microsoft.com/office/drawing/2014/main" id="{02E35185-A485-438D-BDD1-298CFABF4CB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28A3C483-E379-439E-9C8D-B3E14F51676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4826</xdr:rowOff>
    </xdr:from>
    <xdr:to>
      <xdr:col>6</xdr:col>
      <xdr:colOff>561975</xdr:colOff>
      <xdr:row>37</xdr:row>
      <xdr:rowOff>106426</xdr:rowOff>
    </xdr:to>
    <xdr:sp macro="" textlink="">
      <xdr:nvSpPr>
        <xdr:cNvPr id="68" name="円/楕円 67">
          <a:extLst>
            <a:ext uri="{FF2B5EF4-FFF2-40B4-BE49-F238E27FC236}">
              <a16:creationId xmlns:a16="http://schemas.microsoft.com/office/drawing/2014/main" id="{BE8A4343-B685-4649-8CC8-6C0F1044A1C7}"/>
            </a:ext>
          </a:extLst>
        </xdr:cNvPr>
        <xdr:cNvSpPr/>
      </xdr:nvSpPr>
      <xdr:spPr>
        <a:xfrm>
          <a:off x="4584700" y="634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27703</xdr:rowOff>
    </xdr:from>
    <xdr:ext cx="405111" cy="259045"/>
    <xdr:sp macro="" textlink="">
      <xdr:nvSpPr>
        <xdr:cNvPr id="69" name="【道路】&#10;有形固定資産減価償却率該当値テキスト">
          <a:extLst>
            <a:ext uri="{FF2B5EF4-FFF2-40B4-BE49-F238E27FC236}">
              <a16:creationId xmlns:a16="http://schemas.microsoft.com/office/drawing/2014/main" id="{8CA9BEE6-03BA-49A0-BC4F-09BA475A9C79}"/>
            </a:ext>
          </a:extLst>
        </xdr:cNvPr>
        <xdr:cNvSpPr txBox="1"/>
      </xdr:nvSpPr>
      <xdr:spPr>
        <a:xfrm>
          <a:off x="4724400" y="619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oneCellAnchor>
    <xdr:from>
      <xdr:col>5</xdr:col>
      <xdr:colOff>143518</xdr:colOff>
      <xdr:row>38</xdr:row>
      <xdr:rowOff>129811</xdr:rowOff>
    </xdr:from>
    <xdr:ext cx="405111" cy="259045"/>
    <xdr:sp macro="" textlink="">
      <xdr:nvSpPr>
        <xdr:cNvPr id="70" name="n_1aveValue【道路】&#10;有形固定資産減価償却率">
          <a:extLst>
            <a:ext uri="{FF2B5EF4-FFF2-40B4-BE49-F238E27FC236}">
              <a16:creationId xmlns:a16="http://schemas.microsoft.com/office/drawing/2014/main" id="{3FC10D75-8ABF-4957-AC78-22E1989033E5}"/>
            </a:ext>
          </a:extLst>
        </xdr:cNvPr>
        <xdr:cNvSpPr txBox="1"/>
      </xdr:nvSpPr>
      <xdr:spPr>
        <a:xfrm>
          <a:off x="3582043" y="6644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a:extLst>
            <a:ext uri="{FF2B5EF4-FFF2-40B4-BE49-F238E27FC236}">
              <a16:creationId xmlns:a16="http://schemas.microsoft.com/office/drawing/2014/main" id="{80BD9996-1F7E-4421-AEDD-80DF78DEB3D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a:extLst>
            <a:ext uri="{FF2B5EF4-FFF2-40B4-BE49-F238E27FC236}">
              <a16:creationId xmlns:a16="http://schemas.microsoft.com/office/drawing/2014/main" id="{E25E2125-BA7E-48CC-8281-1444ED3D17F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a:extLst>
            <a:ext uri="{FF2B5EF4-FFF2-40B4-BE49-F238E27FC236}">
              <a16:creationId xmlns:a16="http://schemas.microsoft.com/office/drawing/2014/main" id="{478C133B-27A8-4724-BC3D-BC9488B07D8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a:extLst>
            <a:ext uri="{FF2B5EF4-FFF2-40B4-BE49-F238E27FC236}">
              <a16:creationId xmlns:a16="http://schemas.microsoft.com/office/drawing/2014/main" id="{DF4888F5-6D9D-4D1D-AAD8-DD474A8611A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a:extLst>
            <a:ext uri="{FF2B5EF4-FFF2-40B4-BE49-F238E27FC236}">
              <a16:creationId xmlns:a16="http://schemas.microsoft.com/office/drawing/2014/main" id="{9D545118-1CA6-4CB1-8A16-67A6AA54C41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a:extLst>
            <a:ext uri="{FF2B5EF4-FFF2-40B4-BE49-F238E27FC236}">
              <a16:creationId xmlns:a16="http://schemas.microsoft.com/office/drawing/2014/main" id="{187003E5-FD38-4E30-9561-75409AE1AE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a:extLst>
            <a:ext uri="{FF2B5EF4-FFF2-40B4-BE49-F238E27FC236}">
              <a16:creationId xmlns:a16="http://schemas.microsoft.com/office/drawing/2014/main" id="{DCDA5249-EBB9-41C2-8C4C-5C096DBC848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a:extLst>
            <a:ext uri="{FF2B5EF4-FFF2-40B4-BE49-F238E27FC236}">
              <a16:creationId xmlns:a16="http://schemas.microsoft.com/office/drawing/2014/main" id="{AE42BD44-2F6C-4194-80F7-D6801E65E70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a:extLst>
            <a:ext uri="{FF2B5EF4-FFF2-40B4-BE49-F238E27FC236}">
              <a16:creationId xmlns:a16="http://schemas.microsoft.com/office/drawing/2014/main" id="{58389E64-0D80-4AE3-8561-81FFB0D0D93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a:extLst>
            <a:ext uri="{FF2B5EF4-FFF2-40B4-BE49-F238E27FC236}">
              <a16:creationId xmlns:a16="http://schemas.microsoft.com/office/drawing/2014/main" id="{8A1811E6-067A-48C8-962E-12B78103547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a:extLst>
            <a:ext uri="{FF2B5EF4-FFF2-40B4-BE49-F238E27FC236}">
              <a16:creationId xmlns:a16="http://schemas.microsoft.com/office/drawing/2014/main" id="{0EA787F1-7CC3-418B-984B-1E6D0E48749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a:extLst>
            <a:ext uri="{FF2B5EF4-FFF2-40B4-BE49-F238E27FC236}">
              <a16:creationId xmlns:a16="http://schemas.microsoft.com/office/drawing/2014/main" id="{33D3D7EA-D848-461C-9D68-7CA02E89DCC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a:extLst>
            <a:ext uri="{FF2B5EF4-FFF2-40B4-BE49-F238E27FC236}">
              <a16:creationId xmlns:a16="http://schemas.microsoft.com/office/drawing/2014/main" id="{9EF6D9BD-4054-4CCA-BB96-96546D004D7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29227</xdr:rowOff>
    </xdr:from>
    <xdr:ext cx="595419" cy="259045"/>
    <xdr:sp macro="" textlink="">
      <xdr:nvSpPr>
        <xdr:cNvPr id="84" name="テキスト ボックス 83">
          <a:extLst>
            <a:ext uri="{FF2B5EF4-FFF2-40B4-BE49-F238E27FC236}">
              <a16:creationId xmlns:a16="http://schemas.microsoft.com/office/drawing/2014/main" id="{CCFD3E11-16D5-4250-B48A-0305D28C78DE}"/>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a:extLst>
            <a:ext uri="{FF2B5EF4-FFF2-40B4-BE49-F238E27FC236}">
              <a16:creationId xmlns:a16="http://schemas.microsoft.com/office/drawing/2014/main" id="{7BAC0467-1D56-4BA8-825E-FFF52A6E406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162577</xdr:rowOff>
    </xdr:from>
    <xdr:ext cx="595419" cy="259045"/>
    <xdr:sp macro="" textlink="">
      <xdr:nvSpPr>
        <xdr:cNvPr id="86" name="テキスト ボックス 85">
          <a:extLst>
            <a:ext uri="{FF2B5EF4-FFF2-40B4-BE49-F238E27FC236}">
              <a16:creationId xmlns:a16="http://schemas.microsoft.com/office/drawing/2014/main" id="{47DB4146-A161-4A69-84BC-2F4195D742A4}"/>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a:extLst>
            <a:ext uri="{FF2B5EF4-FFF2-40B4-BE49-F238E27FC236}">
              <a16:creationId xmlns:a16="http://schemas.microsoft.com/office/drawing/2014/main" id="{AA4B0CD7-8828-4C9D-A166-E41383212D8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124477</xdr:rowOff>
    </xdr:from>
    <xdr:ext cx="595419" cy="259045"/>
    <xdr:sp macro="" textlink="">
      <xdr:nvSpPr>
        <xdr:cNvPr id="88" name="テキスト ボックス 87">
          <a:extLst>
            <a:ext uri="{FF2B5EF4-FFF2-40B4-BE49-F238E27FC236}">
              <a16:creationId xmlns:a16="http://schemas.microsoft.com/office/drawing/2014/main" id="{1FA8D854-FC1B-4BAA-AAC3-9967A94A2FCB}"/>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a:extLst>
            <a:ext uri="{FF2B5EF4-FFF2-40B4-BE49-F238E27FC236}">
              <a16:creationId xmlns:a16="http://schemas.microsoft.com/office/drawing/2014/main" id="{04ED6DC5-2242-4C48-8432-91230DACD09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86377</xdr:rowOff>
    </xdr:from>
    <xdr:ext cx="595419" cy="259045"/>
    <xdr:sp macro="" textlink="">
      <xdr:nvSpPr>
        <xdr:cNvPr id="90" name="テキスト ボックス 89">
          <a:extLst>
            <a:ext uri="{FF2B5EF4-FFF2-40B4-BE49-F238E27FC236}">
              <a16:creationId xmlns:a16="http://schemas.microsoft.com/office/drawing/2014/main" id="{1FFFBDBA-8713-46CF-97A1-2887EFC18767}"/>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a:extLst>
            <a:ext uri="{FF2B5EF4-FFF2-40B4-BE49-F238E27FC236}">
              <a16:creationId xmlns:a16="http://schemas.microsoft.com/office/drawing/2014/main" id="{59678FC4-85C2-451E-A33D-7C7B8FE5AE4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2" name="テキスト ボックス 91">
          <a:extLst>
            <a:ext uri="{FF2B5EF4-FFF2-40B4-BE49-F238E27FC236}">
              <a16:creationId xmlns:a16="http://schemas.microsoft.com/office/drawing/2014/main" id="{BE946BEE-F6B1-4D40-87AC-1E5705A01CDB}"/>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a:extLst>
            <a:ext uri="{FF2B5EF4-FFF2-40B4-BE49-F238E27FC236}">
              <a16:creationId xmlns:a16="http://schemas.microsoft.com/office/drawing/2014/main" id="{94E325DF-6B50-4B74-BFF9-88096DAAD95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170197</xdr:rowOff>
    </xdr:from>
    <xdr:to>
      <xdr:col>15</xdr:col>
      <xdr:colOff>180340</xdr:colOff>
      <xdr:row>41</xdr:row>
      <xdr:rowOff>154972</xdr:rowOff>
    </xdr:to>
    <xdr:cxnSp macro="">
      <xdr:nvCxnSpPr>
        <xdr:cNvPr id="94" name="直線コネクタ 93">
          <a:extLst>
            <a:ext uri="{FF2B5EF4-FFF2-40B4-BE49-F238E27FC236}">
              <a16:creationId xmlns:a16="http://schemas.microsoft.com/office/drawing/2014/main" id="{34AFDEA5-8C0E-4B93-A228-D9420F567E38}"/>
            </a:ext>
          </a:extLst>
        </xdr:cNvPr>
        <xdr:cNvCxnSpPr/>
      </xdr:nvCxnSpPr>
      <xdr:spPr>
        <a:xfrm flipV="1">
          <a:off x="10476865" y="5828047"/>
          <a:ext cx="0"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158799</xdr:rowOff>
    </xdr:from>
    <xdr:ext cx="534377" cy="259045"/>
    <xdr:sp macro="" textlink="">
      <xdr:nvSpPr>
        <xdr:cNvPr id="95" name="【道路】&#10;一人当たり延長最小値テキスト">
          <a:extLst>
            <a:ext uri="{FF2B5EF4-FFF2-40B4-BE49-F238E27FC236}">
              <a16:creationId xmlns:a16="http://schemas.microsoft.com/office/drawing/2014/main" id="{DB597C46-85E0-4EBA-969E-3D8A4C2EBC81}"/>
            </a:ext>
          </a:extLst>
        </xdr:cNvPr>
        <xdr:cNvSpPr txBox="1"/>
      </xdr:nvSpPr>
      <xdr:spPr>
        <a:xfrm>
          <a:off x="10566400" y="71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28.650</a:t>
          </a:r>
          <a:endParaRPr kumimoji="1" lang="ja-JP" altLang="en-US" sz="1000" b="1">
            <a:latin typeface="ＭＳ Ｐゴシック"/>
          </a:endParaRPr>
        </a:p>
      </xdr:txBody>
    </xdr:sp>
    <xdr:clientData/>
  </xdr:oneCellAnchor>
  <xdr:twoCellAnchor>
    <xdr:from>
      <xdr:col>15</xdr:col>
      <xdr:colOff>92075</xdr:colOff>
      <xdr:row>41</xdr:row>
      <xdr:rowOff>154972</xdr:rowOff>
    </xdr:from>
    <xdr:to>
      <xdr:col>15</xdr:col>
      <xdr:colOff>269875</xdr:colOff>
      <xdr:row>41</xdr:row>
      <xdr:rowOff>154972</xdr:rowOff>
    </xdr:to>
    <xdr:cxnSp macro="">
      <xdr:nvCxnSpPr>
        <xdr:cNvPr id="96" name="直線コネクタ 95">
          <a:extLst>
            <a:ext uri="{FF2B5EF4-FFF2-40B4-BE49-F238E27FC236}">
              <a16:creationId xmlns:a16="http://schemas.microsoft.com/office/drawing/2014/main" id="{797E7C3D-CCD0-418D-AA00-C74593B4531D}"/>
            </a:ext>
          </a:extLst>
        </xdr:cNvPr>
        <xdr:cNvCxnSpPr/>
      </xdr:nvCxnSpPr>
      <xdr:spPr>
        <a:xfrm>
          <a:off x="10388600" y="71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116874</xdr:rowOff>
    </xdr:from>
    <xdr:ext cx="599010" cy="259045"/>
    <xdr:sp macro="" textlink="">
      <xdr:nvSpPr>
        <xdr:cNvPr id="97" name="【道路】&#10;一人当たり延長最大値テキスト">
          <a:extLst>
            <a:ext uri="{FF2B5EF4-FFF2-40B4-BE49-F238E27FC236}">
              <a16:creationId xmlns:a16="http://schemas.microsoft.com/office/drawing/2014/main" id="{B1889EB3-2554-46EB-9EB2-E225AEF8233A}"/>
            </a:ext>
          </a:extLst>
        </xdr:cNvPr>
        <xdr:cNvSpPr txBox="1"/>
      </xdr:nvSpPr>
      <xdr:spPr>
        <a:xfrm>
          <a:off x="10566400" y="560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740.658</a:t>
          </a:r>
          <a:endParaRPr kumimoji="1" lang="ja-JP" altLang="en-US" sz="1000" b="1">
            <a:latin typeface="ＭＳ Ｐゴシック"/>
          </a:endParaRPr>
        </a:p>
      </xdr:txBody>
    </xdr:sp>
    <xdr:clientData/>
  </xdr:oneCellAnchor>
  <xdr:twoCellAnchor>
    <xdr:from>
      <xdr:col>15</xdr:col>
      <xdr:colOff>92075</xdr:colOff>
      <xdr:row>33</xdr:row>
      <xdr:rowOff>170197</xdr:rowOff>
    </xdr:from>
    <xdr:to>
      <xdr:col>15</xdr:col>
      <xdr:colOff>269875</xdr:colOff>
      <xdr:row>33</xdr:row>
      <xdr:rowOff>170197</xdr:rowOff>
    </xdr:to>
    <xdr:cxnSp macro="">
      <xdr:nvCxnSpPr>
        <xdr:cNvPr id="98" name="直線コネクタ 97">
          <a:extLst>
            <a:ext uri="{FF2B5EF4-FFF2-40B4-BE49-F238E27FC236}">
              <a16:creationId xmlns:a16="http://schemas.microsoft.com/office/drawing/2014/main" id="{D34127C8-E363-43E3-AA1E-FA4FA70CBE5A}"/>
            </a:ext>
          </a:extLst>
        </xdr:cNvPr>
        <xdr:cNvCxnSpPr/>
      </xdr:nvCxnSpPr>
      <xdr:spPr>
        <a:xfrm>
          <a:off x="10388600" y="582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31371</xdr:rowOff>
    </xdr:from>
    <xdr:ext cx="599010" cy="259045"/>
    <xdr:sp macro="" textlink="">
      <xdr:nvSpPr>
        <xdr:cNvPr id="99" name="【道路】&#10;一人当たり延長平均値テキスト">
          <a:extLst>
            <a:ext uri="{FF2B5EF4-FFF2-40B4-BE49-F238E27FC236}">
              <a16:creationId xmlns:a16="http://schemas.microsoft.com/office/drawing/2014/main" id="{32824273-09C3-4CB6-B76A-651C1691A8AB}"/>
            </a:ext>
          </a:extLst>
        </xdr:cNvPr>
        <xdr:cNvSpPr txBox="1"/>
      </xdr:nvSpPr>
      <xdr:spPr>
        <a:xfrm>
          <a:off x="10566400" y="6889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145.541</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52944</xdr:rowOff>
    </xdr:from>
    <xdr:to>
      <xdr:col>15</xdr:col>
      <xdr:colOff>231775</xdr:colOff>
      <xdr:row>40</xdr:row>
      <xdr:rowOff>154544</xdr:rowOff>
    </xdr:to>
    <xdr:sp macro="" textlink="">
      <xdr:nvSpPr>
        <xdr:cNvPr id="100" name="フローチャート : 判断 99">
          <a:extLst>
            <a:ext uri="{FF2B5EF4-FFF2-40B4-BE49-F238E27FC236}">
              <a16:creationId xmlns:a16="http://schemas.microsoft.com/office/drawing/2014/main" id="{F1FA5570-16A8-4699-A646-D938E531A7DC}"/>
            </a:ext>
          </a:extLst>
        </xdr:cNvPr>
        <xdr:cNvSpPr/>
      </xdr:nvSpPr>
      <xdr:spPr>
        <a:xfrm>
          <a:off x="10426700" y="69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10524</xdr:rowOff>
    </xdr:from>
    <xdr:to>
      <xdr:col>14</xdr:col>
      <xdr:colOff>79375</xdr:colOff>
      <xdr:row>41</xdr:row>
      <xdr:rowOff>112124</xdr:rowOff>
    </xdr:to>
    <xdr:sp macro="" textlink="">
      <xdr:nvSpPr>
        <xdr:cNvPr id="101" name="フローチャート : 判断 100">
          <a:extLst>
            <a:ext uri="{FF2B5EF4-FFF2-40B4-BE49-F238E27FC236}">
              <a16:creationId xmlns:a16="http://schemas.microsoft.com/office/drawing/2014/main" id="{4A37919D-503B-4EB9-A9C5-9A0A999A79AA}"/>
            </a:ext>
          </a:extLst>
        </xdr:cNvPr>
        <xdr:cNvSpPr/>
      </xdr:nvSpPr>
      <xdr:spPr>
        <a:xfrm>
          <a:off x="9588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a:extLst>
            <a:ext uri="{FF2B5EF4-FFF2-40B4-BE49-F238E27FC236}">
              <a16:creationId xmlns:a16="http://schemas.microsoft.com/office/drawing/2014/main" id="{6FA06F97-ECE7-434A-B60B-B4DEFAF9947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a:extLst>
            <a:ext uri="{FF2B5EF4-FFF2-40B4-BE49-F238E27FC236}">
              <a16:creationId xmlns:a16="http://schemas.microsoft.com/office/drawing/2014/main" id="{21669472-3FD7-44B9-8EB8-C51F1EE4C89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a:extLst>
            <a:ext uri="{FF2B5EF4-FFF2-40B4-BE49-F238E27FC236}">
              <a16:creationId xmlns:a16="http://schemas.microsoft.com/office/drawing/2014/main" id="{AB567816-E81F-4019-9944-8B7C695AE69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703C91D9-2988-4563-89CD-0DD9CAE0591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05DB6833-EEEE-46FD-A3A9-F4AF26A791F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145202</xdr:rowOff>
    </xdr:from>
    <xdr:to>
      <xdr:col>15</xdr:col>
      <xdr:colOff>231775</xdr:colOff>
      <xdr:row>39</xdr:row>
      <xdr:rowOff>75352</xdr:rowOff>
    </xdr:to>
    <xdr:sp macro="" textlink="">
      <xdr:nvSpPr>
        <xdr:cNvPr id="107" name="円/楕円 106">
          <a:extLst>
            <a:ext uri="{FF2B5EF4-FFF2-40B4-BE49-F238E27FC236}">
              <a16:creationId xmlns:a16="http://schemas.microsoft.com/office/drawing/2014/main" id="{A208B045-7888-458F-9712-81D638963113}"/>
            </a:ext>
          </a:extLst>
        </xdr:cNvPr>
        <xdr:cNvSpPr/>
      </xdr:nvSpPr>
      <xdr:spPr>
        <a:xfrm>
          <a:off x="10426700" y="666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168079</xdr:rowOff>
    </xdr:from>
    <xdr:ext cx="599010" cy="259045"/>
    <xdr:sp macro="" textlink="">
      <xdr:nvSpPr>
        <xdr:cNvPr id="108" name="【道路】&#10;一人当たり延長該当値テキスト">
          <a:extLst>
            <a:ext uri="{FF2B5EF4-FFF2-40B4-BE49-F238E27FC236}">
              <a16:creationId xmlns:a16="http://schemas.microsoft.com/office/drawing/2014/main" id="{B954D0C6-7DE2-44B3-B396-2EDC782D1149}"/>
            </a:ext>
          </a:extLst>
        </xdr:cNvPr>
        <xdr:cNvSpPr txBox="1"/>
      </xdr:nvSpPr>
      <xdr:spPr>
        <a:xfrm>
          <a:off x="10566400" y="6511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277.112</a:t>
          </a:r>
          <a:endParaRPr kumimoji="1" lang="ja-JP" altLang="en-US" sz="1000" b="1">
            <a:solidFill>
              <a:srgbClr val="FF0000"/>
            </a:solidFill>
            <a:latin typeface="ＭＳ Ｐゴシック"/>
          </a:endParaRPr>
        </a:p>
      </xdr:txBody>
    </xdr:sp>
    <xdr:clientData/>
  </xdr:oneCellAnchor>
  <xdr:oneCellAnchor>
    <xdr:from>
      <xdr:col>13</xdr:col>
      <xdr:colOff>434485</xdr:colOff>
      <xdr:row>39</xdr:row>
      <xdr:rowOff>128651</xdr:rowOff>
    </xdr:from>
    <xdr:ext cx="534377" cy="259045"/>
    <xdr:sp macro="" textlink="">
      <xdr:nvSpPr>
        <xdr:cNvPr id="109" name="n_1aveValue【道路】&#10;一人当たり延長">
          <a:extLst>
            <a:ext uri="{FF2B5EF4-FFF2-40B4-BE49-F238E27FC236}">
              <a16:creationId xmlns:a16="http://schemas.microsoft.com/office/drawing/2014/main" id="{1CF5BE29-E6CE-4A3D-8382-5B2FC72A0A5D}"/>
            </a:ext>
          </a:extLst>
        </xdr:cNvPr>
        <xdr:cNvSpPr txBox="1"/>
      </xdr:nvSpPr>
      <xdr:spPr>
        <a:xfrm>
          <a:off x="9359410"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77.809</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a:extLst>
            <a:ext uri="{FF2B5EF4-FFF2-40B4-BE49-F238E27FC236}">
              <a16:creationId xmlns:a16="http://schemas.microsoft.com/office/drawing/2014/main" id="{1C61D37F-ED10-4D6D-B09B-6CDB2803242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a:extLst>
            <a:ext uri="{FF2B5EF4-FFF2-40B4-BE49-F238E27FC236}">
              <a16:creationId xmlns:a16="http://schemas.microsoft.com/office/drawing/2014/main" id="{73CBE0C0-5EDE-4B86-9B00-157F08D06F6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a:extLst>
            <a:ext uri="{FF2B5EF4-FFF2-40B4-BE49-F238E27FC236}">
              <a16:creationId xmlns:a16="http://schemas.microsoft.com/office/drawing/2014/main" id="{869D285F-8068-49EB-8668-E2C39710286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a:extLst>
            <a:ext uri="{FF2B5EF4-FFF2-40B4-BE49-F238E27FC236}">
              <a16:creationId xmlns:a16="http://schemas.microsoft.com/office/drawing/2014/main" id="{40F02091-356E-4367-AFA8-758C35CAF1F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a:extLst>
            <a:ext uri="{FF2B5EF4-FFF2-40B4-BE49-F238E27FC236}">
              <a16:creationId xmlns:a16="http://schemas.microsoft.com/office/drawing/2014/main" id="{0502F207-22DA-4A78-89B2-92CBC03069D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a:extLst>
            <a:ext uri="{FF2B5EF4-FFF2-40B4-BE49-F238E27FC236}">
              <a16:creationId xmlns:a16="http://schemas.microsoft.com/office/drawing/2014/main" id="{FAA9DA19-D39F-42CD-8DDE-30E2050579E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a:extLst>
            <a:ext uri="{FF2B5EF4-FFF2-40B4-BE49-F238E27FC236}">
              <a16:creationId xmlns:a16="http://schemas.microsoft.com/office/drawing/2014/main" id="{D12D5D6F-5F3D-400E-ABC6-DBBCA55D1CD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a:extLst>
            <a:ext uri="{FF2B5EF4-FFF2-40B4-BE49-F238E27FC236}">
              <a16:creationId xmlns:a16="http://schemas.microsoft.com/office/drawing/2014/main" id="{A7BE63B1-BE0D-4BFE-8C5B-B9646DE7A55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a:extLst>
            <a:ext uri="{FF2B5EF4-FFF2-40B4-BE49-F238E27FC236}">
              <a16:creationId xmlns:a16="http://schemas.microsoft.com/office/drawing/2014/main" id="{4C24E26D-59F8-4904-AAD4-9232EE18676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a:extLst>
            <a:ext uri="{FF2B5EF4-FFF2-40B4-BE49-F238E27FC236}">
              <a16:creationId xmlns:a16="http://schemas.microsoft.com/office/drawing/2014/main" id="{1ED7DEE0-C295-4DDC-BB62-F4B17CCE49A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a:extLst>
            <a:ext uri="{FF2B5EF4-FFF2-40B4-BE49-F238E27FC236}">
              <a16:creationId xmlns:a16="http://schemas.microsoft.com/office/drawing/2014/main" id="{5ABB68ED-F082-43BA-8DF5-2AEDABE4F166}"/>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a:extLst>
            <a:ext uri="{FF2B5EF4-FFF2-40B4-BE49-F238E27FC236}">
              <a16:creationId xmlns:a16="http://schemas.microsoft.com/office/drawing/2014/main" id="{59D53C98-6B58-4877-911A-27E7A3885BBB}"/>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a:extLst>
            <a:ext uri="{FF2B5EF4-FFF2-40B4-BE49-F238E27FC236}">
              <a16:creationId xmlns:a16="http://schemas.microsoft.com/office/drawing/2014/main" id="{3DFCA473-3886-44F6-8C4E-32B334BF66C4}"/>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a:extLst>
            <a:ext uri="{FF2B5EF4-FFF2-40B4-BE49-F238E27FC236}">
              <a16:creationId xmlns:a16="http://schemas.microsoft.com/office/drawing/2014/main" id="{08BFE2E6-0B37-42F4-9F9B-2BD236334808}"/>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a:extLst>
            <a:ext uri="{FF2B5EF4-FFF2-40B4-BE49-F238E27FC236}">
              <a16:creationId xmlns:a16="http://schemas.microsoft.com/office/drawing/2014/main" id="{0ECC4A0A-B35B-4D9D-9FAB-1A931BC27397}"/>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a:extLst>
            <a:ext uri="{FF2B5EF4-FFF2-40B4-BE49-F238E27FC236}">
              <a16:creationId xmlns:a16="http://schemas.microsoft.com/office/drawing/2014/main" id="{FB06F0E2-6A3D-48DA-A59D-1D122C41E4F9}"/>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a:extLst>
            <a:ext uri="{FF2B5EF4-FFF2-40B4-BE49-F238E27FC236}">
              <a16:creationId xmlns:a16="http://schemas.microsoft.com/office/drawing/2014/main" id="{F18B079E-EE39-46FF-ADB3-CFBACCD86529}"/>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a:extLst>
            <a:ext uri="{FF2B5EF4-FFF2-40B4-BE49-F238E27FC236}">
              <a16:creationId xmlns:a16="http://schemas.microsoft.com/office/drawing/2014/main" id="{BC0D3C4E-8589-42CA-9D57-F787FED38E4B}"/>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a:extLst>
            <a:ext uri="{FF2B5EF4-FFF2-40B4-BE49-F238E27FC236}">
              <a16:creationId xmlns:a16="http://schemas.microsoft.com/office/drawing/2014/main" id="{D9D7B2B3-A76F-4C02-86D3-76F62F040675}"/>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a:extLst>
            <a:ext uri="{FF2B5EF4-FFF2-40B4-BE49-F238E27FC236}">
              <a16:creationId xmlns:a16="http://schemas.microsoft.com/office/drawing/2014/main" id="{9837DBCE-1D7E-4A92-B5EB-F2E740E4541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a:extLst>
            <a:ext uri="{FF2B5EF4-FFF2-40B4-BE49-F238E27FC236}">
              <a16:creationId xmlns:a16="http://schemas.microsoft.com/office/drawing/2014/main" id="{16A29A9D-31B6-4C79-BF61-84107151443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a:extLst>
            <a:ext uri="{FF2B5EF4-FFF2-40B4-BE49-F238E27FC236}">
              <a16:creationId xmlns:a16="http://schemas.microsoft.com/office/drawing/2014/main" id="{669806EC-E7A5-4BD4-8AC8-D2B43E51736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123444</xdr:rowOff>
    </xdr:from>
    <xdr:to>
      <xdr:col>6</xdr:col>
      <xdr:colOff>510540</xdr:colOff>
      <xdr:row>63</xdr:row>
      <xdr:rowOff>166878</xdr:rowOff>
    </xdr:to>
    <xdr:cxnSp macro="">
      <xdr:nvCxnSpPr>
        <xdr:cNvPr id="132" name="直線コネクタ 131">
          <a:extLst>
            <a:ext uri="{FF2B5EF4-FFF2-40B4-BE49-F238E27FC236}">
              <a16:creationId xmlns:a16="http://schemas.microsoft.com/office/drawing/2014/main" id="{C28221C9-83FD-402D-B98D-63B91B9A6D97}"/>
            </a:ext>
          </a:extLst>
        </xdr:cNvPr>
        <xdr:cNvCxnSpPr/>
      </xdr:nvCxnSpPr>
      <xdr:spPr>
        <a:xfrm flipV="1">
          <a:off x="4634865" y="972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170705</xdr:rowOff>
    </xdr:from>
    <xdr:ext cx="405111" cy="259045"/>
    <xdr:sp macro="" textlink="">
      <xdr:nvSpPr>
        <xdr:cNvPr id="133" name="【橋りょう・トンネル】&#10;有形固定資産減価償却率最小値テキスト">
          <a:extLst>
            <a:ext uri="{FF2B5EF4-FFF2-40B4-BE49-F238E27FC236}">
              <a16:creationId xmlns:a16="http://schemas.microsoft.com/office/drawing/2014/main" id="{9713C06C-E653-4432-B8CA-B4855F59D8D4}"/>
            </a:ext>
          </a:extLst>
        </xdr:cNvPr>
        <xdr:cNvSpPr txBox="1"/>
      </xdr:nvSpPr>
      <xdr:spPr>
        <a:xfrm>
          <a:off x="4724400" y="1097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a:t>
          </a:r>
          <a:endParaRPr kumimoji="1" lang="ja-JP" altLang="en-US" sz="1000" b="1">
            <a:latin typeface="ＭＳ Ｐゴシック"/>
          </a:endParaRPr>
        </a:p>
      </xdr:txBody>
    </xdr:sp>
    <xdr:clientData/>
  </xdr:oneCellAnchor>
  <xdr:twoCellAnchor>
    <xdr:from>
      <xdr:col>6</xdr:col>
      <xdr:colOff>422275</xdr:colOff>
      <xdr:row>63</xdr:row>
      <xdr:rowOff>166878</xdr:rowOff>
    </xdr:from>
    <xdr:to>
      <xdr:col>6</xdr:col>
      <xdr:colOff>600075</xdr:colOff>
      <xdr:row>63</xdr:row>
      <xdr:rowOff>166878</xdr:rowOff>
    </xdr:to>
    <xdr:cxnSp macro="">
      <xdr:nvCxnSpPr>
        <xdr:cNvPr id="134" name="直線コネクタ 133">
          <a:extLst>
            <a:ext uri="{FF2B5EF4-FFF2-40B4-BE49-F238E27FC236}">
              <a16:creationId xmlns:a16="http://schemas.microsoft.com/office/drawing/2014/main" id="{58FD41A7-D530-4AB2-A8C6-9E653A7DF597}"/>
            </a:ext>
          </a:extLst>
        </xdr:cNvPr>
        <xdr:cNvCxnSpPr/>
      </xdr:nvCxnSpPr>
      <xdr:spPr>
        <a:xfrm>
          <a:off x="4546600" y="1096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70121</xdr:rowOff>
    </xdr:from>
    <xdr:ext cx="405111" cy="259045"/>
    <xdr:sp macro="" textlink="">
      <xdr:nvSpPr>
        <xdr:cNvPr id="135" name="【橋りょう・トンネル】&#10;有形固定資産減価償却率最大値テキスト">
          <a:extLst>
            <a:ext uri="{FF2B5EF4-FFF2-40B4-BE49-F238E27FC236}">
              <a16:creationId xmlns:a16="http://schemas.microsoft.com/office/drawing/2014/main" id="{F44CEFF0-73AE-46A6-AC51-5F539EC08021}"/>
            </a:ext>
          </a:extLst>
        </xdr:cNvPr>
        <xdr:cNvSpPr txBox="1"/>
      </xdr:nvSpPr>
      <xdr:spPr>
        <a:xfrm>
          <a:off x="47244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56</xdr:row>
      <xdr:rowOff>123444</xdr:rowOff>
    </xdr:from>
    <xdr:to>
      <xdr:col>6</xdr:col>
      <xdr:colOff>600075</xdr:colOff>
      <xdr:row>56</xdr:row>
      <xdr:rowOff>123444</xdr:rowOff>
    </xdr:to>
    <xdr:cxnSp macro="">
      <xdr:nvCxnSpPr>
        <xdr:cNvPr id="136" name="直線コネクタ 135">
          <a:extLst>
            <a:ext uri="{FF2B5EF4-FFF2-40B4-BE49-F238E27FC236}">
              <a16:creationId xmlns:a16="http://schemas.microsoft.com/office/drawing/2014/main" id="{0C4A9CC0-8A09-4FAD-8984-771C000DCCF7}"/>
            </a:ext>
          </a:extLst>
        </xdr:cNvPr>
        <xdr:cNvCxnSpPr/>
      </xdr:nvCxnSpPr>
      <xdr:spPr>
        <a:xfrm>
          <a:off x="4546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37" name="【橋りょう・トンネル】&#10;有形固定資産減価償却率平均値テキスト">
          <a:extLst>
            <a:ext uri="{FF2B5EF4-FFF2-40B4-BE49-F238E27FC236}">
              <a16:creationId xmlns:a16="http://schemas.microsoft.com/office/drawing/2014/main" id="{77971765-5690-4C3E-B638-E638BE32A705}"/>
            </a:ext>
          </a:extLst>
        </xdr:cNvPr>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38" name="フローチャート : 判断 137">
          <a:extLst>
            <a:ext uri="{FF2B5EF4-FFF2-40B4-BE49-F238E27FC236}">
              <a16:creationId xmlns:a16="http://schemas.microsoft.com/office/drawing/2014/main" id="{95ED93AA-173F-4536-982C-4B33C0F7A3DE}"/>
            </a:ext>
          </a:extLst>
        </xdr:cNvPr>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118364</xdr:rowOff>
    </xdr:from>
    <xdr:to>
      <xdr:col>5</xdr:col>
      <xdr:colOff>409575</xdr:colOff>
      <xdr:row>63</xdr:row>
      <xdr:rowOff>48514</xdr:rowOff>
    </xdr:to>
    <xdr:sp macro="" textlink="">
      <xdr:nvSpPr>
        <xdr:cNvPr id="139" name="フローチャート : 判断 138">
          <a:extLst>
            <a:ext uri="{FF2B5EF4-FFF2-40B4-BE49-F238E27FC236}">
              <a16:creationId xmlns:a16="http://schemas.microsoft.com/office/drawing/2014/main" id="{FFF0A00F-46B7-4461-9FE8-159CABEAB4EC}"/>
            </a:ext>
          </a:extLst>
        </xdr:cNvPr>
        <xdr:cNvSpPr/>
      </xdr:nvSpPr>
      <xdr:spPr>
        <a:xfrm>
          <a:off x="3746500" y="1074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A08F2B57-B63E-4053-9A2E-B880A66F93E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D8A4DB6B-044B-4E9E-B8BF-3602B92F615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D75AD0DC-20B4-4803-9023-8D1D969D36D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E714E3F5-4C5D-46DE-AD82-61A643F49A8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A25A9178-3BB4-4AE8-979E-D99A09B06D2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145796</xdr:rowOff>
    </xdr:from>
    <xdr:to>
      <xdr:col>6</xdr:col>
      <xdr:colOff>561975</xdr:colOff>
      <xdr:row>59</xdr:row>
      <xdr:rowOff>75946</xdr:rowOff>
    </xdr:to>
    <xdr:sp macro="" textlink="">
      <xdr:nvSpPr>
        <xdr:cNvPr id="145" name="円/楕円 144">
          <a:extLst>
            <a:ext uri="{FF2B5EF4-FFF2-40B4-BE49-F238E27FC236}">
              <a16:creationId xmlns:a16="http://schemas.microsoft.com/office/drawing/2014/main" id="{D90399A8-0DA6-4902-95DF-BBB373BC7392}"/>
            </a:ext>
          </a:extLst>
        </xdr:cNvPr>
        <xdr:cNvSpPr/>
      </xdr:nvSpPr>
      <xdr:spPr>
        <a:xfrm>
          <a:off x="4584700" y="100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168673</xdr:rowOff>
    </xdr:from>
    <xdr:ext cx="405111" cy="259045"/>
    <xdr:sp macro="" textlink="">
      <xdr:nvSpPr>
        <xdr:cNvPr id="146" name="【橋りょう・トンネル】&#10;有形固定資産減価償却率該当値テキスト">
          <a:extLst>
            <a:ext uri="{FF2B5EF4-FFF2-40B4-BE49-F238E27FC236}">
              <a16:creationId xmlns:a16="http://schemas.microsoft.com/office/drawing/2014/main" id="{6125249C-FE1B-4B43-84B6-1AD0048AC1E5}"/>
            </a:ext>
          </a:extLst>
        </xdr:cNvPr>
        <xdr:cNvSpPr txBox="1"/>
      </xdr:nvSpPr>
      <xdr:spPr>
        <a:xfrm>
          <a:off x="4724400" y="9941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oneCellAnchor>
    <xdr:from>
      <xdr:col>5</xdr:col>
      <xdr:colOff>143518</xdr:colOff>
      <xdr:row>61</xdr:row>
      <xdr:rowOff>65041</xdr:rowOff>
    </xdr:from>
    <xdr:ext cx="405111" cy="259045"/>
    <xdr:sp macro="" textlink="">
      <xdr:nvSpPr>
        <xdr:cNvPr id="147" name="n_1aveValue【橋りょう・トンネル】&#10;有形固定資産減価償却率">
          <a:extLst>
            <a:ext uri="{FF2B5EF4-FFF2-40B4-BE49-F238E27FC236}">
              <a16:creationId xmlns:a16="http://schemas.microsoft.com/office/drawing/2014/main" id="{D3976925-3C76-45BB-ABE4-4CDEA91AF6D1}"/>
            </a:ext>
          </a:extLst>
        </xdr:cNvPr>
        <xdr:cNvSpPr txBox="1"/>
      </xdr:nvSpPr>
      <xdr:spPr>
        <a:xfrm>
          <a:off x="3582043" y="10523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a:extLst>
            <a:ext uri="{FF2B5EF4-FFF2-40B4-BE49-F238E27FC236}">
              <a16:creationId xmlns:a16="http://schemas.microsoft.com/office/drawing/2014/main" id="{5695883D-2880-4040-B134-4DCB55B23D4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a:extLst>
            <a:ext uri="{FF2B5EF4-FFF2-40B4-BE49-F238E27FC236}">
              <a16:creationId xmlns:a16="http://schemas.microsoft.com/office/drawing/2014/main" id="{3C3B1150-B8CB-4381-AAFD-5BF8FF1C4CD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a:extLst>
            <a:ext uri="{FF2B5EF4-FFF2-40B4-BE49-F238E27FC236}">
              <a16:creationId xmlns:a16="http://schemas.microsoft.com/office/drawing/2014/main" id="{09BBFE03-3854-4993-9E4F-4DB51E6B09F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a:extLst>
            <a:ext uri="{FF2B5EF4-FFF2-40B4-BE49-F238E27FC236}">
              <a16:creationId xmlns:a16="http://schemas.microsoft.com/office/drawing/2014/main" id="{4EB9FF3B-C481-46C2-9598-BD68B41F6FF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a:extLst>
            <a:ext uri="{FF2B5EF4-FFF2-40B4-BE49-F238E27FC236}">
              <a16:creationId xmlns:a16="http://schemas.microsoft.com/office/drawing/2014/main" id="{14BDB41F-8D6F-4F21-93E0-E5007CCF4FA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a:extLst>
            <a:ext uri="{FF2B5EF4-FFF2-40B4-BE49-F238E27FC236}">
              <a16:creationId xmlns:a16="http://schemas.microsoft.com/office/drawing/2014/main" id="{D5FD38FC-4AB5-4B07-A403-8802203B151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a:extLst>
            <a:ext uri="{FF2B5EF4-FFF2-40B4-BE49-F238E27FC236}">
              <a16:creationId xmlns:a16="http://schemas.microsoft.com/office/drawing/2014/main" id="{67300242-1E1F-4611-BD2A-FEDE50284CB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124,386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a:extLst>
            <a:ext uri="{FF2B5EF4-FFF2-40B4-BE49-F238E27FC236}">
              <a16:creationId xmlns:a16="http://schemas.microsoft.com/office/drawing/2014/main" id="{7C4AC3A0-5F5D-42D5-B507-8F6262C960E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a:extLst>
            <a:ext uri="{FF2B5EF4-FFF2-40B4-BE49-F238E27FC236}">
              <a16:creationId xmlns:a16="http://schemas.microsoft.com/office/drawing/2014/main" id="{E10507A2-7770-4F6D-9277-C8AF10B5B88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a:extLst>
            <a:ext uri="{FF2B5EF4-FFF2-40B4-BE49-F238E27FC236}">
              <a16:creationId xmlns:a16="http://schemas.microsoft.com/office/drawing/2014/main" id="{B4F0A8B1-02E8-489A-B644-60963CBB884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a:extLst>
            <a:ext uri="{FF2B5EF4-FFF2-40B4-BE49-F238E27FC236}">
              <a16:creationId xmlns:a16="http://schemas.microsoft.com/office/drawing/2014/main" id="{CAA31EE5-2794-4859-A16F-61B668F3972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9" name="テキスト ボックス 158">
          <a:extLst>
            <a:ext uri="{FF2B5EF4-FFF2-40B4-BE49-F238E27FC236}">
              <a16:creationId xmlns:a16="http://schemas.microsoft.com/office/drawing/2014/main" id="{E6F83172-F9E9-4BCD-8362-2CC2A1AB7558}"/>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a:extLst>
            <a:ext uri="{FF2B5EF4-FFF2-40B4-BE49-F238E27FC236}">
              <a16:creationId xmlns:a16="http://schemas.microsoft.com/office/drawing/2014/main" id="{523286E0-DCAD-46D6-9969-1E70EA9F26A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1" name="テキスト ボックス 160">
          <a:extLst>
            <a:ext uri="{FF2B5EF4-FFF2-40B4-BE49-F238E27FC236}">
              <a16:creationId xmlns:a16="http://schemas.microsoft.com/office/drawing/2014/main" id="{DECDE9F8-DAF4-4429-9213-843345EE4D42}"/>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a:extLst>
            <a:ext uri="{FF2B5EF4-FFF2-40B4-BE49-F238E27FC236}">
              <a16:creationId xmlns:a16="http://schemas.microsoft.com/office/drawing/2014/main" id="{80159C60-3A92-4EED-9BD7-E8942B9B8D6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3" name="テキスト ボックス 162">
          <a:extLst>
            <a:ext uri="{FF2B5EF4-FFF2-40B4-BE49-F238E27FC236}">
              <a16:creationId xmlns:a16="http://schemas.microsoft.com/office/drawing/2014/main" id="{EE76D1BF-C06F-4B91-A8EA-A65EC7583D05}"/>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a:extLst>
            <a:ext uri="{FF2B5EF4-FFF2-40B4-BE49-F238E27FC236}">
              <a16:creationId xmlns:a16="http://schemas.microsoft.com/office/drawing/2014/main" id="{272DCCCB-FF75-47AC-BD13-D5116B2C78E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5" name="テキスト ボックス 164">
          <a:extLst>
            <a:ext uri="{FF2B5EF4-FFF2-40B4-BE49-F238E27FC236}">
              <a16:creationId xmlns:a16="http://schemas.microsoft.com/office/drawing/2014/main" id="{B9D3AC01-4DE8-4B31-AC3F-210937E268DD}"/>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a:extLst>
            <a:ext uri="{FF2B5EF4-FFF2-40B4-BE49-F238E27FC236}">
              <a16:creationId xmlns:a16="http://schemas.microsoft.com/office/drawing/2014/main" id="{1E5AA745-D165-4272-B8D1-C954CE6D44E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7" name="テキスト ボックス 166">
          <a:extLst>
            <a:ext uri="{FF2B5EF4-FFF2-40B4-BE49-F238E27FC236}">
              <a16:creationId xmlns:a16="http://schemas.microsoft.com/office/drawing/2014/main" id="{CDACFDFD-92CB-4F75-A1F1-D71ED0EFA7AF}"/>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a:extLst>
            <a:ext uri="{FF2B5EF4-FFF2-40B4-BE49-F238E27FC236}">
              <a16:creationId xmlns:a16="http://schemas.microsoft.com/office/drawing/2014/main" id="{CB4D51B7-412D-4E69-A84D-2D965028215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9" name="テキスト ボックス 168">
          <a:extLst>
            <a:ext uri="{FF2B5EF4-FFF2-40B4-BE49-F238E27FC236}">
              <a16:creationId xmlns:a16="http://schemas.microsoft.com/office/drawing/2014/main" id="{A4562ECD-01A6-4953-B4CE-3FC02842D0B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橋りょう・トンネル】&#10;一人当たり有形固定資産（償却資産）額グラフ枠">
          <a:extLst>
            <a:ext uri="{FF2B5EF4-FFF2-40B4-BE49-F238E27FC236}">
              <a16:creationId xmlns:a16="http://schemas.microsoft.com/office/drawing/2014/main" id="{91C22EC4-AF88-4451-8800-6EA6093664F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6565</xdr:rowOff>
    </xdr:from>
    <xdr:to>
      <xdr:col>15</xdr:col>
      <xdr:colOff>180340</xdr:colOff>
      <xdr:row>63</xdr:row>
      <xdr:rowOff>152868</xdr:rowOff>
    </xdr:to>
    <xdr:cxnSp macro="">
      <xdr:nvCxnSpPr>
        <xdr:cNvPr id="171" name="直線コネクタ 170">
          <a:extLst>
            <a:ext uri="{FF2B5EF4-FFF2-40B4-BE49-F238E27FC236}">
              <a16:creationId xmlns:a16="http://schemas.microsoft.com/office/drawing/2014/main" id="{9A387799-7DD2-4DDE-A3B3-5E741F6C8A00}"/>
            </a:ext>
          </a:extLst>
        </xdr:cNvPr>
        <xdr:cNvCxnSpPr/>
      </xdr:nvCxnSpPr>
      <xdr:spPr>
        <a:xfrm flipV="1">
          <a:off x="10476865" y="9436315"/>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156695</xdr:rowOff>
    </xdr:from>
    <xdr:ext cx="599010" cy="259045"/>
    <xdr:sp macro="" textlink="">
      <xdr:nvSpPr>
        <xdr:cNvPr id="172" name="【橋りょう・トンネル】&#10;一人当たり有形固定資産（償却資産）額最小値テキスト">
          <a:extLst>
            <a:ext uri="{FF2B5EF4-FFF2-40B4-BE49-F238E27FC236}">
              <a16:creationId xmlns:a16="http://schemas.microsoft.com/office/drawing/2014/main" id="{37D28B51-AD0E-4177-B4B9-367A1B3E748D}"/>
            </a:ext>
          </a:extLst>
        </xdr:cNvPr>
        <xdr:cNvSpPr txBox="1"/>
      </xdr:nvSpPr>
      <xdr:spPr>
        <a:xfrm>
          <a:off x="10566400" y="109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124,386</a:t>
          </a:r>
          <a:endParaRPr kumimoji="1" lang="ja-JP" altLang="en-US" sz="1000" b="1">
            <a:latin typeface="ＭＳ Ｐゴシック"/>
          </a:endParaRPr>
        </a:p>
      </xdr:txBody>
    </xdr:sp>
    <xdr:clientData/>
  </xdr:oneCellAnchor>
  <xdr:twoCellAnchor>
    <xdr:from>
      <xdr:col>15</xdr:col>
      <xdr:colOff>92075</xdr:colOff>
      <xdr:row>63</xdr:row>
      <xdr:rowOff>152868</xdr:rowOff>
    </xdr:from>
    <xdr:to>
      <xdr:col>15</xdr:col>
      <xdr:colOff>269875</xdr:colOff>
      <xdr:row>63</xdr:row>
      <xdr:rowOff>152868</xdr:rowOff>
    </xdr:to>
    <xdr:cxnSp macro="">
      <xdr:nvCxnSpPr>
        <xdr:cNvPr id="173" name="直線コネクタ 172">
          <a:extLst>
            <a:ext uri="{FF2B5EF4-FFF2-40B4-BE49-F238E27FC236}">
              <a16:creationId xmlns:a16="http://schemas.microsoft.com/office/drawing/2014/main" id="{3EDE701A-A853-4FCE-A16E-1BC8CF0F4D43}"/>
            </a:ext>
          </a:extLst>
        </xdr:cNvPr>
        <xdr:cNvCxnSpPr/>
      </xdr:nvCxnSpPr>
      <xdr:spPr>
        <a:xfrm>
          <a:off x="10388600" y="1095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124692</xdr:rowOff>
    </xdr:from>
    <xdr:ext cx="690189" cy="259045"/>
    <xdr:sp macro="" textlink="">
      <xdr:nvSpPr>
        <xdr:cNvPr id="174" name="【橋りょう・トンネル】&#10;一人当たり有形固定資産（償却資産）額最大値テキスト">
          <a:extLst>
            <a:ext uri="{FF2B5EF4-FFF2-40B4-BE49-F238E27FC236}">
              <a16:creationId xmlns:a16="http://schemas.microsoft.com/office/drawing/2014/main" id="{D893F40F-B90A-4847-8C2F-C83321E91DA9}"/>
            </a:ext>
          </a:extLst>
        </xdr:cNvPr>
        <xdr:cNvSpPr txBox="1"/>
      </xdr:nvSpPr>
      <xdr:spPr>
        <a:xfrm>
          <a:off x="10566400" y="92115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2,116,385</a:t>
          </a:r>
          <a:endParaRPr kumimoji="1" lang="ja-JP" altLang="en-US" sz="1000" b="1">
            <a:latin typeface="ＭＳ Ｐゴシック"/>
          </a:endParaRPr>
        </a:p>
      </xdr:txBody>
    </xdr:sp>
    <xdr:clientData/>
  </xdr:oneCellAnchor>
  <xdr:twoCellAnchor>
    <xdr:from>
      <xdr:col>15</xdr:col>
      <xdr:colOff>92075</xdr:colOff>
      <xdr:row>55</xdr:row>
      <xdr:rowOff>6565</xdr:rowOff>
    </xdr:from>
    <xdr:to>
      <xdr:col>15</xdr:col>
      <xdr:colOff>269875</xdr:colOff>
      <xdr:row>55</xdr:row>
      <xdr:rowOff>6565</xdr:rowOff>
    </xdr:to>
    <xdr:cxnSp macro="">
      <xdr:nvCxnSpPr>
        <xdr:cNvPr id="175" name="直線コネクタ 174">
          <a:extLst>
            <a:ext uri="{FF2B5EF4-FFF2-40B4-BE49-F238E27FC236}">
              <a16:creationId xmlns:a16="http://schemas.microsoft.com/office/drawing/2014/main" id="{327BA107-CDF2-410B-8E8A-C2299C6776E4}"/>
            </a:ext>
          </a:extLst>
        </xdr:cNvPr>
        <xdr:cNvCxnSpPr/>
      </xdr:nvCxnSpPr>
      <xdr:spPr>
        <a:xfrm>
          <a:off x="10388600" y="943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151517</xdr:rowOff>
    </xdr:from>
    <xdr:ext cx="599010" cy="259045"/>
    <xdr:sp macro="" textlink="">
      <xdr:nvSpPr>
        <xdr:cNvPr id="176" name="【橋りょう・トンネル】&#10;一人当たり有形固定資産（償却資産）額平均値テキスト">
          <a:extLst>
            <a:ext uri="{FF2B5EF4-FFF2-40B4-BE49-F238E27FC236}">
              <a16:creationId xmlns:a16="http://schemas.microsoft.com/office/drawing/2014/main" id="{0FCF7973-68AC-42FC-8570-AA3F50862A08}"/>
            </a:ext>
          </a:extLst>
        </xdr:cNvPr>
        <xdr:cNvSpPr txBox="1"/>
      </xdr:nvSpPr>
      <xdr:spPr>
        <a:xfrm>
          <a:off x="10566400" y="10095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989,514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128640</xdr:rowOff>
    </xdr:from>
    <xdr:to>
      <xdr:col>15</xdr:col>
      <xdr:colOff>231775</xdr:colOff>
      <xdr:row>60</xdr:row>
      <xdr:rowOff>58790</xdr:rowOff>
    </xdr:to>
    <xdr:sp macro="" textlink="">
      <xdr:nvSpPr>
        <xdr:cNvPr id="177" name="フローチャート : 判断 176">
          <a:extLst>
            <a:ext uri="{FF2B5EF4-FFF2-40B4-BE49-F238E27FC236}">
              <a16:creationId xmlns:a16="http://schemas.microsoft.com/office/drawing/2014/main" id="{6689083B-85B4-4AA3-8A55-58DDBD8B7265}"/>
            </a:ext>
          </a:extLst>
        </xdr:cNvPr>
        <xdr:cNvSpPr/>
      </xdr:nvSpPr>
      <xdr:spPr>
        <a:xfrm>
          <a:off x="10426700" y="1024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18434</xdr:rowOff>
    </xdr:from>
    <xdr:to>
      <xdr:col>14</xdr:col>
      <xdr:colOff>79375</xdr:colOff>
      <xdr:row>60</xdr:row>
      <xdr:rowOff>120034</xdr:rowOff>
    </xdr:to>
    <xdr:sp macro="" textlink="">
      <xdr:nvSpPr>
        <xdr:cNvPr id="178" name="フローチャート : 判断 177">
          <a:extLst>
            <a:ext uri="{FF2B5EF4-FFF2-40B4-BE49-F238E27FC236}">
              <a16:creationId xmlns:a16="http://schemas.microsoft.com/office/drawing/2014/main" id="{77B3BEF8-3E19-40D5-A126-8D575E4E1D2D}"/>
            </a:ext>
          </a:extLst>
        </xdr:cNvPr>
        <xdr:cNvSpPr/>
      </xdr:nvSpPr>
      <xdr:spPr>
        <a:xfrm>
          <a:off x="9588500" y="103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BA885A06-C00E-4164-A618-13396CDB109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8C6FA345-82A1-425F-890A-AC0CAF80C33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AD6F27EB-A37E-4609-8AB3-26EEA96CE5E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1E43EB0-2842-425D-8A3A-11C5CB0DF5A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DF26E21-05D2-4AE2-BE38-F52F7FAAD65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102068</xdr:rowOff>
    </xdr:from>
    <xdr:to>
      <xdr:col>15</xdr:col>
      <xdr:colOff>231775</xdr:colOff>
      <xdr:row>64</xdr:row>
      <xdr:rowOff>32218</xdr:rowOff>
    </xdr:to>
    <xdr:sp macro="" textlink="">
      <xdr:nvSpPr>
        <xdr:cNvPr id="184" name="円/楕円 183">
          <a:extLst>
            <a:ext uri="{FF2B5EF4-FFF2-40B4-BE49-F238E27FC236}">
              <a16:creationId xmlns:a16="http://schemas.microsoft.com/office/drawing/2014/main" id="{8C40319B-FE4E-406C-A67E-C40896B2B41A}"/>
            </a:ext>
          </a:extLst>
        </xdr:cNvPr>
        <xdr:cNvSpPr/>
      </xdr:nvSpPr>
      <xdr:spPr>
        <a:xfrm>
          <a:off x="10426700" y="1090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16995</xdr:rowOff>
    </xdr:from>
    <xdr:ext cx="599010" cy="259045"/>
    <xdr:sp macro="" textlink="">
      <xdr:nvSpPr>
        <xdr:cNvPr id="185" name="【橋りょう・トンネル】&#10;一人当たり有形固定資産（償却資産）額該当値テキスト">
          <a:extLst>
            <a:ext uri="{FF2B5EF4-FFF2-40B4-BE49-F238E27FC236}">
              <a16:creationId xmlns:a16="http://schemas.microsoft.com/office/drawing/2014/main" id="{A953AC35-D121-4F0E-B486-448D6B4A0F95}"/>
            </a:ext>
          </a:extLst>
        </xdr:cNvPr>
        <xdr:cNvSpPr txBox="1"/>
      </xdr:nvSpPr>
      <xdr:spPr>
        <a:xfrm>
          <a:off x="10566400" y="1081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124,386</a:t>
          </a:r>
          <a:endParaRPr kumimoji="1" lang="ja-JP" altLang="en-US" sz="1000" b="1">
            <a:solidFill>
              <a:srgbClr val="FF0000"/>
            </a:solidFill>
            <a:latin typeface="ＭＳ Ｐゴシック"/>
          </a:endParaRPr>
        </a:p>
      </xdr:txBody>
    </xdr:sp>
    <xdr:clientData/>
  </xdr:oneCellAnchor>
  <xdr:oneCellAnchor>
    <xdr:from>
      <xdr:col>13</xdr:col>
      <xdr:colOff>402169</xdr:colOff>
      <xdr:row>58</xdr:row>
      <xdr:rowOff>136561</xdr:rowOff>
    </xdr:from>
    <xdr:ext cx="599010" cy="259045"/>
    <xdr:sp macro="" textlink="">
      <xdr:nvSpPr>
        <xdr:cNvPr id="186" name="n_1aveValue【橋りょう・トンネル】&#10;一人当たり有形固定資産（償却資産）額">
          <a:extLst>
            <a:ext uri="{FF2B5EF4-FFF2-40B4-BE49-F238E27FC236}">
              <a16:creationId xmlns:a16="http://schemas.microsoft.com/office/drawing/2014/main" id="{77CB5BE7-9FCA-49A6-BA4E-B0D669AF502D}"/>
            </a:ext>
          </a:extLst>
        </xdr:cNvPr>
        <xdr:cNvSpPr txBox="1"/>
      </xdr:nvSpPr>
      <xdr:spPr>
        <a:xfrm>
          <a:off x="9327094" y="1008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909,142</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a:extLst>
            <a:ext uri="{FF2B5EF4-FFF2-40B4-BE49-F238E27FC236}">
              <a16:creationId xmlns:a16="http://schemas.microsoft.com/office/drawing/2014/main" id="{8E16B94A-426A-4DA0-8D2D-373D6D151CD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a:extLst>
            <a:ext uri="{FF2B5EF4-FFF2-40B4-BE49-F238E27FC236}">
              <a16:creationId xmlns:a16="http://schemas.microsoft.com/office/drawing/2014/main" id="{626D09A1-A0F9-4E9F-846E-5142A8177D6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a:extLst>
            <a:ext uri="{FF2B5EF4-FFF2-40B4-BE49-F238E27FC236}">
              <a16:creationId xmlns:a16="http://schemas.microsoft.com/office/drawing/2014/main" id="{48A8F0CE-3B21-48FE-8B31-DA9CAA60EC0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a:extLst>
            <a:ext uri="{FF2B5EF4-FFF2-40B4-BE49-F238E27FC236}">
              <a16:creationId xmlns:a16="http://schemas.microsoft.com/office/drawing/2014/main" id="{1A5BB229-5066-4C2D-B68A-76E0F76350B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a:extLst>
            <a:ext uri="{FF2B5EF4-FFF2-40B4-BE49-F238E27FC236}">
              <a16:creationId xmlns:a16="http://schemas.microsoft.com/office/drawing/2014/main" id="{F2ED7EBC-3E15-423E-9737-A9713724B37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a:extLst>
            <a:ext uri="{FF2B5EF4-FFF2-40B4-BE49-F238E27FC236}">
              <a16:creationId xmlns:a16="http://schemas.microsoft.com/office/drawing/2014/main" id="{654DD2ED-F212-44F9-983D-F75C2D25575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a:extLst>
            <a:ext uri="{FF2B5EF4-FFF2-40B4-BE49-F238E27FC236}">
              <a16:creationId xmlns:a16="http://schemas.microsoft.com/office/drawing/2014/main" id="{D5FED488-4BD8-4C94-B8DA-8BEB8FE61BA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a:extLst>
            <a:ext uri="{FF2B5EF4-FFF2-40B4-BE49-F238E27FC236}">
              <a16:creationId xmlns:a16="http://schemas.microsoft.com/office/drawing/2014/main" id="{ED3D0B0D-4E6D-4837-B2ED-D3E0CC1C3A6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a:extLst>
            <a:ext uri="{FF2B5EF4-FFF2-40B4-BE49-F238E27FC236}">
              <a16:creationId xmlns:a16="http://schemas.microsoft.com/office/drawing/2014/main" id="{1F9DCBF5-C0AE-42B6-A599-38765B2F606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a:extLst>
            <a:ext uri="{FF2B5EF4-FFF2-40B4-BE49-F238E27FC236}">
              <a16:creationId xmlns:a16="http://schemas.microsoft.com/office/drawing/2014/main" id="{29E347F4-C321-4ED1-9AAE-9C82D7548EB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7" name="テキスト ボックス 196">
          <a:extLst>
            <a:ext uri="{FF2B5EF4-FFF2-40B4-BE49-F238E27FC236}">
              <a16:creationId xmlns:a16="http://schemas.microsoft.com/office/drawing/2014/main" id="{DEC25826-5B70-441B-A192-4B46B323CFD7}"/>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8" name="直線コネクタ 197">
          <a:extLst>
            <a:ext uri="{FF2B5EF4-FFF2-40B4-BE49-F238E27FC236}">
              <a16:creationId xmlns:a16="http://schemas.microsoft.com/office/drawing/2014/main" id="{71B4756A-DD81-4419-B44C-D80CB8B13655}"/>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9" name="テキスト ボックス 198">
          <a:extLst>
            <a:ext uri="{FF2B5EF4-FFF2-40B4-BE49-F238E27FC236}">
              <a16:creationId xmlns:a16="http://schemas.microsoft.com/office/drawing/2014/main" id="{2E7038B7-D0B3-406F-8982-7AF2597D61D6}"/>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0" name="直線コネクタ 199">
          <a:extLst>
            <a:ext uri="{FF2B5EF4-FFF2-40B4-BE49-F238E27FC236}">
              <a16:creationId xmlns:a16="http://schemas.microsoft.com/office/drawing/2014/main" id="{D631B133-26CC-43B0-8900-164391EF3B17}"/>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1" name="テキスト ボックス 200">
          <a:extLst>
            <a:ext uri="{FF2B5EF4-FFF2-40B4-BE49-F238E27FC236}">
              <a16:creationId xmlns:a16="http://schemas.microsoft.com/office/drawing/2014/main" id="{612B3530-1D8C-4684-98C5-DC4A50FA8BA7}"/>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2" name="直線コネクタ 201">
          <a:extLst>
            <a:ext uri="{FF2B5EF4-FFF2-40B4-BE49-F238E27FC236}">
              <a16:creationId xmlns:a16="http://schemas.microsoft.com/office/drawing/2014/main" id="{6D7119FF-7C7E-431E-B096-0A26FF1BFB78}"/>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3" name="テキスト ボックス 202">
          <a:extLst>
            <a:ext uri="{FF2B5EF4-FFF2-40B4-BE49-F238E27FC236}">
              <a16:creationId xmlns:a16="http://schemas.microsoft.com/office/drawing/2014/main" id="{4659811B-3A6B-4B17-8DD8-5FAFDE8DCA2E}"/>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4" name="直線コネクタ 203">
          <a:extLst>
            <a:ext uri="{FF2B5EF4-FFF2-40B4-BE49-F238E27FC236}">
              <a16:creationId xmlns:a16="http://schemas.microsoft.com/office/drawing/2014/main" id="{3CC532E8-3996-451E-AA02-625637DE87E2}"/>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5" name="テキスト ボックス 204">
          <a:extLst>
            <a:ext uri="{FF2B5EF4-FFF2-40B4-BE49-F238E27FC236}">
              <a16:creationId xmlns:a16="http://schemas.microsoft.com/office/drawing/2014/main" id="{F79DBEDB-9870-4583-9016-C5EE18137933}"/>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a:extLst>
            <a:ext uri="{FF2B5EF4-FFF2-40B4-BE49-F238E27FC236}">
              <a16:creationId xmlns:a16="http://schemas.microsoft.com/office/drawing/2014/main" id="{B35F4BDA-FF8F-4506-A57B-F1903DB22B8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7" name="テキスト ボックス 206">
          <a:extLst>
            <a:ext uri="{FF2B5EF4-FFF2-40B4-BE49-F238E27FC236}">
              <a16:creationId xmlns:a16="http://schemas.microsoft.com/office/drawing/2014/main" id="{583AF641-D82C-4BA0-A36B-A9CA3148ABC5}"/>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8" name="【公営住宅】&#10;有形固定資産減価償却率グラフ枠">
          <a:extLst>
            <a:ext uri="{FF2B5EF4-FFF2-40B4-BE49-F238E27FC236}">
              <a16:creationId xmlns:a16="http://schemas.microsoft.com/office/drawing/2014/main" id="{CCF38E13-F998-409C-9711-64C24639C22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104394</xdr:rowOff>
    </xdr:from>
    <xdr:to>
      <xdr:col>6</xdr:col>
      <xdr:colOff>510540</xdr:colOff>
      <xdr:row>85</xdr:row>
      <xdr:rowOff>1524</xdr:rowOff>
    </xdr:to>
    <xdr:cxnSp macro="">
      <xdr:nvCxnSpPr>
        <xdr:cNvPr id="209" name="直線コネクタ 208">
          <a:extLst>
            <a:ext uri="{FF2B5EF4-FFF2-40B4-BE49-F238E27FC236}">
              <a16:creationId xmlns:a16="http://schemas.microsoft.com/office/drawing/2014/main" id="{8C8B081D-BB28-48EF-8CE0-274AF5DDAFBF}"/>
            </a:ext>
          </a:extLst>
        </xdr:cNvPr>
        <xdr:cNvCxnSpPr/>
      </xdr:nvCxnSpPr>
      <xdr:spPr>
        <a:xfrm flipV="1">
          <a:off x="4634865" y="1330604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5351</xdr:rowOff>
    </xdr:from>
    <xdr:ext cx="405111" cy="259045"/>
    <xdr:sp macro="" textlink="">
      <xdr:nvSpPr>
        <xdr:cNvPr id="210" name="【公営住宅】&#10;有形固定資産減価償却率最小値テキスト">
          <a:extLst>
            <a:ext uri="{FF2B5EF4-FFF2-40B4-BE49-F238E27FC236}">
              <a16:creationId xmlns:a16="http://schemas.microsoft.com/office/drawing/2014/main" id="{61564470-59C1-4624-A808-2E5088929668}"/>
            </a:ext>
          </a:extLst>
        </xdr:cNvPr>
        <xdr:cNvSpPr txBox="1"/>
      </xdr:nvSpPr>
      <xdr:spPr>
        <a:xfrm>
          <a:off x="4724400" y="1457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422275</xdr:colOff>
      <xdr:row>85</xdr:row>
      <xdr:rowOff>1524</xdr:rowOff>
    </xdr:from>
    <xdr:to>
      <xdr:col>6</xdr:col>
      <xdr:colOff>600075</xdr:colOff>
      <xdr:row>85</xdr:row>
      <xdr:rowOff>1524</xdr:rowOff>
    </xdr:to>
    <xdr:cxnSp macro="">
      <xdr:nvCxnSpPr>
        <xdr:cNvPr id="211" name="直線コネクタ 210">
          <a:extLst>
            <a:ext uri="{FF2B5EF4-FFF2-40B4-BE49-F238E27FC236}">
              <a16:creationId xmlns:a16="http://schemas.microsoft.com/office/drawing/2014/main" id="{7062DB81-35BD-48EB-8DCF-3AD95CF60B9C}"/>
            </a:ext>
          </a:extLst>
        </xdr:cNvPr>
        <xdr:cNvCxnSpPr/>
      </xdr:nvCxnSpPr>
      <xdr:spPr>
        <a:xfrm>
          <a:off x="4546600" y="1457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51071</xdr:rowOff>
    </xdr:from>
    <xdr:ext cx="405111" cy="259045"/>
    <xdr:sp macro="" textlink="">
      <xdr:nvSpPr>
        <xdr:cNvPr id="212" name="【公営住宅】&#10;有形固定資産減価償却率最大値テキスト">
          <a:extLst>
            <a:ext uri="{FF2B5EF4-FFF2-40B4-BE49-F238E27FC236}">
              <a16:creationId xmlns:a16="http://schemas.microsoft.com/office/drawing/2014/main" id="{0E1628BD-AE93-49F6-B1E3-D156442F9D88}"/>
            </a:ext>
          </a:extLst>
        </xdr:cNvPr>
        <xdr:cNvSpPr txBox="1"/>
      </xdr:nvSpPr>
      <xdr:spPr>
        <a:xfrm>
          <a:off x="47244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77</xdr:row>
      <xdr:rowOff>104394</xdr:rowOff>
    </xdr:from>
    <xdr:to>
      <xdr:col>6</xdr:col>
      <xdr:colOff>600075</xdr:colOff>
      <xdr:row>77</xdr:row>
      <xdr:rowOff>104394</xdr:rowOff>
    </xdr:to>
    <xdr:cxnSp macro="">
      <xdr:nvCxnSpPr>
        <xdr:cNvPr id="213" name="直線コネクタ 212">
          <a:extLst>
            <a:ext uri="{FF2B5EF4-FFF2-40B4-BE49-F238E27FC236}">
              <a16:creationId xmlns:a16="http://schemas.microsoft.com/office/drawing/2014/main" id="{2B1BB3C2-AD95-4044-8E15-57EC7C3C3AC3}"/>
            </a:ext>
          </a:extLst>
        </xdr:cNvPr>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52595</xdr:rowOff>
    </xdr:from>
    <xdr:ext cx="405111" cy="259045"/>
    <xdr:sp macro="" textlink="">
      <xdr:nvSpPr>
        <xdr:cNvPr id="214" name="【公営住宅】&#10;有形固定資産減価償却率平均値テキスト">
          <a:extLst>
            <a:ext uri="{FF2B5EF4-FFF2-40B4-BE49-F238E27FC236}">
              <a16:creationId xmlns:a16="http://schemas.microsoft.com/office/drawing/2014/main" id="{C498FDAC-9997-47C8-A9D9-6CEA9F9B448A}"/>
            </a:ext>
          </a:extLst>
        </xdr:cNvPr>
        <xdr:cNvSpPr txBox="1"/>
      </xdr:nvSpPr>
      <xdr:spPr>
        <a:xfrm>
          <a:off x="4724400" y="1394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74168</xdr:rowOff>
    </xdr:from>
    <xdr:to>
      <xdr:col>6</xdr:col>
      <xdr:colOff>561975</xdr:colOff>
      <xdr:row>82</xdr:row>
      <xdr:rowOff>4318</xdr:rowOff>
    </xdr:to>
    <xdr:sp macro="" textlink="">
      <xdr:nvSpPr>
        <xdr:cNvPr id="215" name="フローチャート : 判断 214">
          <a:extLst>
            <a:ext uri="{FF2B5EF4-FFF2-40B4-BE49-F238E27FC236}">
              <a16:creationId xmlns:a16="http://schemas.microsoft.com/office/drawing/2014/main" id="{B613702E-1C96-4733-87B7-5943F41C94DD}"/>
            </a:ext>
          </a:extLst>
        </xdr:cNvPr>
        <xdr:cNvSpPr/>
      </xdr:nvSpPr>
      <xdr:spPr>
        <a:xfrm>
          <a:off x="45847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33020</xdr:rowOff>
    </xdr:from>
    <xdr:to>
      <xdr:col>5</xdr:col>
      <xdr:colOff>409575</xdr:colOff>
      <xdr:row>81</xdr:row>
      <xdr:rowOff>134620</xdr:rowOff>
    </xdr:to>
    <xdr:sp macro="" textlink="">
      <xdr:nvSpPr>
        <xdr:cNvPr id="216" name="フローチャート : 判断 215">
          <a:extLst>
            <a:ext uri="{FF2B5EF4-FFF2-40B4-BE49-F238E27FC236}">
              <a16:creationId xmlns:a16="http://schemas.microsoft.com/office/drawing/2014/main" id="{34749471-968B-4336-AB2C-8CD9093BF4B6}"/>
            </a:ext>
          </a:extLst>
        </xdr:cNvPr>
        <xdr:cNvSpPr/>
      </xdr:nvSpPr>
      <xdr:spPr>
        <a:xfrm>
          <a:off x="3746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a:extLst>
            <a:ext uri="{FF2B5EF4-FFF2-40B4-BE49-F238E27FC236}">
              <a16:creationId xmlns:a16="http://schemas.microsoft.com/office/drawing/2014/main" id="{D84B9EE4-8261-4970-AD86-E028E60FE72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a:extLst>
            <a:ext uri="{FF2B5EF4-FFF2-40B4-BE49-F238E27FC236}">
              <a16:creationId xmlns:a16="http://schemas.microsoft.com/office/drawing/2014/main" id="{AE9D0330-0C68-49B0-83DC-28C2DEC303F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a:extLst>
            <a:ext uri="{FF2B5EF4-FFF2-40B4-BE49-F238E27FC236}">
              <a16:creationId xmlns:a16="http://schemas.microsoft.com/office/drawing/2014/main" id="{606E8B07-34B7-4195-996E-04D67F89BA1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a:extLst>
            <a:ext uri="{FF2B5EF4-FFF2-40B4-BE49-F238E27FC236}">
              <a16:creationId xmlns:a16="http://schemas.microsoft.com/office/drawing/2014/main" id="{D818C99A-C84C-409D-8FFF-8077BC8E177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a:extLst>
            <a:ext uri="{FF2B5EF4-FFF2-40B4-BE49-F238E27FC236}">
              <a16:creationId xmlns:a16="http://schemas.microsoft.com/office/drawing/2014/main" id="{753904BC-C6E8-4062-B47F-9AA19512A06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53594</xdr:rowOff>
    </xdr:from>
    <xdr:to>
      <xdr:col>6</xdr:col>
      <xdr:colOff>561975</xdr:colOff>
      <xdr:row>77</xdr:row>
      <xdr:rowOff>155194</xdr:rowOff>
    </xdr:to>
    <xdr:sp macro="" textlink="">
      <xdr:nvSpPr>
        <xdr:cNvPr id="222" name="円/楕円 221">
          <a:extLst>
            <a:ext uri="{FF2B5EF4-FFF2-40B4-BE49-F238E27FC236}">
              <a16:creationId xmlns:a16="http://schemas.microsoft.com/office/drawing/2014/main" id="{889968C0-B4AC-4271-9169-863C9267386F}"/>
            </a:ext>
          </a:extLst>
        </xdr:cNvPr>
        <xdr:cNvSpPr/>
      </xdr:nvSpPr>
      <xdr:spPr>
        <a:xfrm>
          <a:off x="4584700" y="132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6621</xdr:rowOff>
    </xdr:from>
    <xdr:ext cx="405111" cy="259045"/>
    <xdr:sp macro="" textlink="">
      <xdr:nvSpPr>
        <xdr:cNvPr id="223" name="【公営住宅】&#10;有形固定資産減価償却率該当値テキスト">
          <a:extLst>
            <a:ext uri="{FF2B5EF4-FFF2-40B4-BE49-F238E27FC236}">
              <a16:creationId xmlns:a16="http://schemas.microsoft.com/office/drawing/2014/main" id="{67774C99-7BB9-42CF-A446-22C5E34C824D}"/>
            </a:ext>
          </a:extLst>
        </xdr:cNvPr>
        <xdr:cNvSpPr txBox="1"/>
      </xdr:nvSpPr>
      <xdr:spPr>
        <a:xfrm>
          <a:off x="4724400" y="13208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oneCellAnchor>
    <xdr:from>
      <xdr:col>5</xdr:col>
      <xdr:colOff>143518</xdr:colOff>
      <xdr:row>79</xdr:row>
      <xdr:rowOff>151147</xdr:rowOff>
    </xdr:from>
    <xdr:ext cx="405111" cy="259045"/>
    <xdr:sp macro="" textlink="">
      <xdr:nvSpPr>
        <xdr:cNvPr id="224" name="n_1aveValue【公営住宅】&#10;有形固定資産減価償却率">
          <a:extLst>
            <a:ext uri="{FF2B5EF4-FFF2-40B4-BE49-F238E27FC236}">
              <a16:creationId xmlns:a16="http://schemas.microsoft.com/office/drawing/2014/main" id="{944CB371-10DE-4966-AA81-9B16E319110F}"/>
            </a:ext>
          </a:extLst>
        </xdr:cNvPr>
        <xdr:cNvSpPr txBox="1"/>
      </xdr:nvSpPr>
      <xdr:spPr>
        <a:xfrm>
          <a:off x="3582043"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5" name="正方形/長方形 224">
          <a:extLst>
            <a:ext uri="{FF2B5EF4-FFF2-40B4-BE49-F238E27FC236}">
              <a16:creationId xmlns:a16="http://schemas.microsoft.com/office/drawing/2014/main" id="{C36BED08-69E0-4B30-A3D2-9D433133EEC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6" name="正方形/長方形 225">
          <a:extLst>
            <a:ext uri="{FF2B5EF4-FFF2-40B4-BE49-F238E27FC236}">
              <a16:creationId xmlns:a16="http://schemas.microsoft.com/office/drawing/2014/main" id="{C5793E31-227C-44FC-BEAF-C22DE4AEBFA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7" name="正方形/長方形 226">
          <a:extLst>
            <a:ext uri="{FF2B5EF4-FFF2-40B4-BE49-F238E27FC236}">
              <a16:creationId xmlns:a16="http://schemas.microsoft.com/office/drawing/2014/main" id="{456F77A3-0EAE-4E6B-929A-903BA33C6E5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8" name="正方形/長方形 227">
          <a:extLst>
            <a:ext uri="{FF2B5EF4-FFF2-40B4-BE49-F238E27FC236}">
              <a16:creationId xmlns:a16="http://schemas.microsoft.com/office/drawing/2014/main" id="{60A57B3A-4011-44E1-819F-8122F764231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9" name="正方形/長方形 228">
          <a:extLst>
            <a:ext uri="{FF2B5EF4-FFF2-40B4-BE49-F238E27FC236}">
              <a16:creationId xmlns:a16="http://schemas.microsoft.com/office/drawing/2014/main" id="{04AF024A-8CAA-4332-9C44-7D9AA830211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0" name="正方形/長方形 229">
          <a:extLst>
            <a:ext uri="{FF2B5EF4-FFF2-40B4-BE49-F238E27FC236}">
              <a16:creationId xmlns:a16="http://schemas.microsoft.com/office/drawing/2014/main" id="{F910C9AC-9F90-4525-A3CD-F5F556BCA5B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1" name="正方形/長方形 230">
          <a:extLst>
            <a:ext uri="{FF2B5EF4-FFF2-40B4-BE49-F238E27FC236}">
              <a16:creationId xmlns:a16="http://schemas.microsoft.com/office/drawing/2014/main" id="{8ED4044A-0D9F-4F6E-BA6A-B0D847A97AB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2" name="正方形/長方形 231">
          <a:extLst>
            <a:ext uri="{FF2B5EF4-FFF2-40B4-BE49-F238E27FC236}">
              <a16:creationId xmlns:a16="http://schemas.microsoft.com/office/drawing/2014/main" id="{06D30005-EB2E-4226-9696-D2B099370EE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14BB1BAC-E122-4603-A582-02FD930E68B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4" name="直線コネクタ 233">
          <a:extLst>
            <a:ext uri="{FF2B5EF4-FFF2-40B4-BE49-F238E27FC236}">
              <a16:creationId xmlns:a16="http://schemas.microsoft.com/office/drawing/2014/main" id="{7733F937-FA10-40EC-8D34-EA455354B68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5" name="テキスト ボックス 234">
          <a:extLst>
            <a:ext uri="{FF2B5EF4-FFF2-40B4-BE49-F238E27FC236}">
              <a16:creationId xmlns:a16="http://schemas.microsoft.com/office/drawing/2014/main" id="{52E692A8-AC3A-406F-992B-90FD10975F0E}"/>
            </a:ext>
          </a:extLst>
        </xdr:cNvPr>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87</xdr:row>
      <xdr:rowOff>38100</xdr:rowOff>
    </xdr:from>
    <xdr:to>
      <xdr:col>16</xdr:col>
      <xdr:colOff>307975</xdr:colOff>
      <xdr:row>87</xdr:row>
      <xdr:rowOff>38100</xdr:rowOff>
    </xdr:to>
    <xdr:cxnSp macro="">
      <xdr:nvCxnSpPr>
        <xdr:cNvPr id="236" name="直線コネクタ 235">
          <a:extLst>
            <a:ext uri="{FF2B5EF4-FFF2-40B4-BE49-F238E27FC236}">
              <a16:creationId xmlns:a16="http://schemas.microsoft.com/office/drawing/2014/main" id="{EE8E009B-E5C8-4F99-A560-9758E3359DC7}"/>
            </a:ext>
          </a:extLst>
        </xdr:cNvPr>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37" name="テキスト ボックス 236">
          <a:extLst>
            <a:ext uri="{FF2B5EF4-FFF2-40B4-BE49-F238E27FC236}">
              <a16:creationId xmlns:a16="http://schemas.microsoft.com/office/drawing/2014/main" id="{DD7F80F0-BBB5-4256-BFE9-FE2873FE67EA}"/>
            </a:ext>
          </a:extLst>
        </xdr:cNvPr>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38" name="直線コネクタ 237">
          <a:extLst>
            <a:ext uri="{FF2B5EF4-FFF2-40B4-BE49-F238E27FC236}">
              <a16:creationId xmlns:a16="http://schemas.microsoft.com/office/drawing/2014/main" id="{2E005733-52CB-4C49-A79C-0B39C322E3A6}"/>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39" name="テキスト ボックス 238">
          <a:extLst>
            <a:ext uri="{FF2B5EF4-FFF2-40B4-BE49-F238E27FC236}">
              <a16:creationId xmlns:a16="http://schemas.microsoft.com/office/drawing/2014/main" id="{2FBE97CB-10F0-4CD7-BEFE-12D2878362A5}"/>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0" name="直線コネクタ 239">
          <a:extLst>
            <a:ext uri="{FF2B5EF4-FFF2-40B4-BE49-F238E27FC236}">
              <a16:creationId xmlns:a16="http://schemas.microsoft.com/office/drawing/2014/main" id="{D4AB2C8A-A007-444E-AA76-67B8A7FD9AB4}"/>
            </a:ext>
          </a:extLst>
        </xdr:cNvPr>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1" name="テキスト ボックス 240">
          <a:extLst>
            <a:ext uri="{FF2B5EF4-FFF2-40B4-BE49-F238E27FC236}">
              <a16:creationId xmlns:a16="http://schemas.microsoft.com/office/drawing/2014/main" id="{7817C5D2-34B4-473F-91CD-C31B63A767BD}"/>
            </a:ext>
          </a:extLst>
        </xdr:cNvPr>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2" name="直線コネクタ 241">
          <a:extLst>
            <a:ext uri="{FF2B5EF4-FFF2-40B4-BE49-F238E27FC236}">
              <a16:creationId xmlns:a16="http://schemas.microsoft.com/office/drawing/2014/main" id="{B42001C0-AB9C-414D-95D7-53C95B282E6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3" name="テキスト ボックス 242">
          <a:extLst>
            <a:ext uri="{FF2B5EF4-FFF2-40B4-BE49-F238E27FC236}">
              <a16:creationId xmlns:a16="http://schemas.microsoft.com/office/drawing/2014/main" id="{0ABFB403-C14A-4413-ABB3-101EB0F795A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44" name="直線コネクタ 243">
          <a:extLst>
            <a:ext uri="{FF2B5EF4-FFF2-40B4-BE49-F238E27FC236}">
              <a16:creationId xmlns:a16="http://schemas.microsoft.com/office/drawing/2014/main" id="{2CDC9865-916D-4202-B9B5-80657A8C378C}"/>
            </a:ext>
          </a:extLst>
        </xdr:cNvPr>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79</xdr:row>
      <xdr:rowOff>124477</xdr:rowOff>
    </xdr:from>
    <xdr:ext cx="531299" cy="259045"/>
    <xdr:sp macro="" textlink="">
      <xdr:nvSpPr>
        <xdr:cNvPr id="245" name="テキスト ボックス 244">
          <a:extLst>
            <a:ext uri="{FF2B5EF4-FFF2-40B4-BE49-F238E27FC236}">
              <a16:creationId xmlns:a16="http://schemas.microsoft.com/office/drawing/2014/main" id="{ECC34594-2133-4EA4-BC4D-FE2220EE4388}"/>
            </a:ext>
          </a:extLst>
        </xdr:cNvPr>
        <xdr:cNvSpPr txBox="1"/>
      </xdr:nvSpPr>
      <xdr:spPr>
        <a:xfrm>
          <a:off x="6072701" y="1366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46" name="直線コネクタ 245">
          <a:extLst>
            <a:ext uri="{FF2B5EF4-FFF2-40B4-BE49-F238E27FC236}">
              <a16:creationId xmlns:a16="http://schemas.microsoft.com/office/drawing/2014/main" id="{D6957BE9-0623-4C07-A61E-062E8395C575}"/>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10177</xdr:rowOff>
    </xdr:from>
    <xdr:ext cx="531299" cy="259045"/>
    <xdr:sp macro="" textlink="">
      <xdr:nvSpPr>
        <xdr:cNvPr id="247" name="テキスト ボックス 246">
          <a:extLst>
            <a:ext uri="{FF2B5EF4-FFF2-40B4-BE49-F238E27FC236}">
              <a16:creationId xmlns:a16="http://schemas.microsoft.com/office/drawing/2014/main" id="{3F0C45BC-5FB0-4B2E-B9BA-62BC5E262B5F}"/>
            </a:ext>
          </a:extLst>
        </xdr:cNvPr>
        <xdr:cNvSpPr txBox="1"/>
      </xdr:nvSpPr>
      <xdr:spPr>
        <a:xfrm>
          <a:off x="6072701" y="1338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48" name="直線コネクタ 247">
          <a:extLst>
            <a:ext uri="{FF2B5EF4-FFF2-40B4-BE49-F238E27FC236}">
              <a16:creationId xmlns:a16="http://schemas.microsoft.com/office/drawing/2014/main" id="{EE509D22-7A8D-4D9C-BA71-C9A3D7886429}"/>
            </a:ext>
          </a:extLst>
        </xdr:cNvPr>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67327</xdr:rowOff>
    </xdr:from>
    <xdr:ext cx="531299" cy="259045"/>
    <xdr:sp macro="" textlink="">
      <xdr:nvSpPr>
        <xdr:cNvPr id="249" name="テキスト ボックス 248">
          <a:extLst>
            <a:ext uri="{FF2B5EF4-FFF2-40B4-BE49-F238E27FC236}">
              <a16:creationId xmlns:a16="http://schemas.microsoft.com/office/drawing/2014/main" id="{233E9E6F-5713-4AF6-8ED4-C2A4A9D4B160}"/>
            </a:ext>
          </a:extLst>
        </xdr:cNvPr>
        <xdr:cNvSpPr txBox="1"/>
      </xdr:nvSpPr>
      <xdr:spPr>
        <a:xfrm>
          <a:off x="6072701" y="1309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a:extLst>
            <a:ext uri="{FF2B5EF4-FFF2-40B4-BE49-F238E27FC236}">
              <a16:creationId xmlns:a16="http://schemas.microsoft.com/office/drawing/2014/main" id="{94F272D7-0B8D-4FF5-82EE-20BD9C967C8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51" name="テキスト ボックス 250">
          <a:extLst>
            <a:ext uri="{FF2B5EF4-FFF2-40B4-BE49-F238E27FC236}">
              <a16:creationId xmlns:a16="http://schemas.microsoft.com/office/drawing/2014/main" id="{671441D1-7892-4E3D-A464-163AEE70EAAE}"/>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公営住宅】&#10;一人当たり面積グラフ枠">
          <a:extLst>
            <a:ext uri="{FF2B5EF4-FFF2-40B4-BE49-F238E27FC236}">
              <a16:creationId xmlns:a16="http://schemas.microsoft.com/office/drawing/2014/main" id="{462E5FB5-8859-4FF2-84C7-2E1D4021129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11954</xdr:rowOff>
    </xdr:from>
    <xdr:to>
      <xdr:col>15</xdr:col>
      <xdr:colOff>180340</xdr:colOff>
      <xdr:row>86</xdr:row>
      <xdr:rowOff>4096</xdr:rowOff>
    </xdr:to>
    <xdr:cxnSp macro="">
      <xdr:nvCxnSpPr>
        <xdr:cNvPr id="253" name="直線コネクタ 252">
          <a:extLst>
            <a:ext uri="{FF2B5EF4-FFF2-40B4-BE49-F238E27FC236}">
              <a16:creationId xmlns:a16="http://schemas.microsoft.com/office/drawing/2014/main" id="{21608567-1495-4D95-9619-66E98095F343}"/>
            </a:ext>
          </a:extLst>
        </xdr:cNvPr>
        <xdr:cNvCxnSpPr/>
      </xdr:nvCxnSpPr>
      <xdr:spPr>
        <a:xfrm flipV="1">
          <a:off x="10476865" y="13385054"/>
          <a:ext cx="0" cy="136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7923</xdr:rowOff>
    </xdr:from>
    <xdr:ext cx="469744" cy="259045"/>
    <xdr:sp macro="" textlink="">
      <xdr:nvSpPr>
        <xdr:cNvPr id="254" name="【公営住宅】&#10;一人当たり面積最小値テキスト">
          <a:extLst>
            <a:ext uri="{FF2B5EF4-FFF2-40B4-BE49-F238E27FC236}">
              <a16:creationId xmlns:a16="http://schemas.microsoft.com/office/drawing/2014/main" id="{94058174-A12E-4AB5-9E86-DAF220DF8A73}"/>
            </a:ext>
          </a:extLst>
        </xdr:cNvPr>
        <xdr:cNvSpPr txBox="1"/>
      </xdr:nvSpPr>
      <xdr:spPr>
        <a:xfrm>
          <a:off x="10566400" y="1475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a:t>
          </a:r>
          <a:endParaRPr kumimoji="1" lang="ja-JP" altLang="en-US" sz="1000" b="1">
            <a:latin typeface="ＭＳ Ｐゴシック"/>
          </a:endParaRPr>
        </a:p>
      </xdr:txBody>
    </xdr:sp>
    <xdr:clientData/>
  </xdr:oneCellAnchor>
  <xdr:twoCellAnchor>
    <xdr:from>
      <xdr:col>15</xdr:col>
      <xdr:colOff>92075</xdr:colOff>
      <xdr:row>86</xdr:row>
      <xdr:rowOff>4096</xdr:rowOff>
    </xdr:from>
    <xdr:to>
      <xdr:col>15</xdr:col>
      <xdr:colOff>269875</xdr:colOff>
      <xdr:row>86</xdr:row>
      <xdr:rowOff>4096</xdr:rowOff>
    </xdr:to>
    <xdr:cxnSp macro="">
      <xdr:nvCxnSpPr>
        <xdr:cNvPr id="255" name="直線コネクタ 254">
          <a:extLst>
            <a:ext uri="{FF2B5EF4-FFF2-40B4-BE49-F238E27FC236}">
              <a16:creationId xmlns:a16="http://schemas.microsoft.com/office/drawing/2014/main" id="{2ED4DD03-0E3C-4302-B7AC-F0E0618F2730}"/>
            </a:ext>
          </a:extLst>
        </xdr:cNvPr>
        <xdr:cNvCxnSpPr/>
      </xdr:nvCxnSpPr>
      <xdr:spPr>
        <a:xfrm>
          <a:off x="10388600" y="14748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130081</xdr:rowOff>
    </xdr:from>
    <xdr:ext cx="534377" cy="259045"/>
    <xdr:sp macro="" textlink="">
      <xdr:nvSpPr>
        <xdr:cNvPr id="256" name="【公営住宅】&#10;一人当たり面積最大値テキスト">
          <a:extLst>
            <a:ext uri="{FF2B5EF4-FFF2-40B4-BE49-F238E27FC236}">
              <a16:creationId xmlns:a16="http://schemas.microsoft.com/office/drawing/2014/main" id="{EF544F8A-AEC9-4672-8695-C8B4E48AAF68}"/>
            </a:ext>
          </a:extLst>
        </xdr:cNvPr>
        <xdr:cNvSpPr txBox="1"/>
      </xdr:nvSpPr>
      <xdr:spPr>
        <a:xfrm>
          <a:off x="10566400" y="1316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12.983</a:t>
          </a:r>
          <a:endParaRPr kumimoji="1" lang="ja-JP" altLang="en-US" sz="1000" b="1">
            <a:latin typeface="ＭＳ Ｐゴシック"/>
          </a:endParaRPr>
        </a:p>
      </xdr:txBody>
    </xdr:sp>
    <xdr:clientData/>
  </xdr:oneCellAnchor>
  <xdr:twoCellAnchor>
    <xdr:from>
      <xdr:col>15</xdr:col>
      <xdr:colOff>92075</xdr:colOff>
      <xdr:row>78</xdr:row>
      <xdr:rowOff>11954</xdr:rowOff>
    </xdr:from>
    <xdr:to>
      <xdr:col>15</xdr:col>
      <xdr:colOff>269875</xdr:colOff>
      <xdr:row>78</xdr:row>
      <xdr:rowOff>11954</xdr:rowOff>
    </xdr:to>
    <xdr:cxnSp macro="">
      <xdr:nvCxnSpPr>
        <xdr:cNvPr id="257" name="直線コネクタ 256">
          <a:extLst>
            <a:ext uri="{FF2B5EF4-FFF2-40B4-BE49-F238E27FC236}">
              <a16:creationId xmlns:a16="http://schemas.microsoft.com/office/drawing/2014/main" id="{D315CD0B-EA87-48B1-AD4F-50D84E2018D0}"/>
            </a:ext>
          </a:extLst>
        </xdr:cNvPr>
        <xdr:cNvCxnSpPr/>
      </xdr:nvCxnSpPr>
      <xdr:spPr>
        <a:xfrm>
          <a:off x="10388600" y="1338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147051</xdr:rowOff>
    </xdr:from>
    <xdr:ext cx="469744" cy="259045"/>
    <xdr:sp macro="" textlink="">
      <xdr:nvSpPr>
        <xdr:cNvPr id="258" name="【公営住宅】&#10;一人当たり面積平均値テキスト">
          <a:extLst>
            <a:ext uri="{FF2B5EF4-FFF2-40B4-BE49-F238E27FC236}">
              <a16:creationId xmlns:a16="http://schemas.microsoft.com/office/drawing/2014/main" id="{684E8672-7CB9-4003-8F83-C647B5243FB1}"/>
            </a:ext>
          </a:extLst>
        </xdr:cNvPr>
        <xdr:cNvSpPr txBox="1"/>
      </xdr:nvSpPr>
      <xdr:spPr>
        <a:xfrm>
          <a:off x="10566400" y="14205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5.842</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124174</xdr:rowOff>
    </xdr:from>
    <xdr:to>
      <xdr:col>15</xdr:col>
      <xdr:colOff>231775</xdr:colOff>
      <xdr:row>84</xdr:row>
      <xdr:rowOff>54324</xdr:rowOff>
    </xdr:to>
    <xdr:sp macro="" textlink="">
      <xdr:nvSpPr>
        <xdr:cNvPr id="259" name="フローチャート : 判断 258">
          <a:extLst>
            <a:ext uri="{FF2B5EF4-FFF2-40B4-BE49-F238E27FC236}">
              <a16:creationId xmlns:a16="http://schemas.microsoft.com/office/drawing/2014/main" id="{C551B8EC-49B4-4BF7-866D-7974A2BF3BCC}"/>
            </a:ext>
          </a:extLst>
        </xdr:cNvPr>
        <xdr:cNvSpPr/>
      </xdr:nvSpPr>
      <xdr:spPr>
        <a:xfrm>
          <a:off x="10426700" y="14354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98743</xdr:rowOff>
    </xdr:from>
    <xdr:to>
      <xdr:col>14</xdr:col>
      <xdr:colOff>79375</xdr:colOff>
      <xdr:row>86</xdr:row>
      <xdr:rowOff>28893</xdr:rowOff>
    </xdr:to>
    <xdr:sp macro="" textlink="">
      <xdr:nvSpPr>
        <xdr:cNvPr id="260" name="フローチャート : 判断 259">
          <a:extLst>
            <a:ext uri="{FF2B5EF4-FFF2-40B4-BE49-F238E27FC236}">
              <a16:creationId xmlns:a16="http://schemas.microsoft.com/office/drawing/2014/main" id="{4A8CD9E8-8C0E-493B-B346-0FD6E9D269DD}"/>
            </a:ext>
          </a:extLst>
        </xdr:cNvPr>
        <xdr:cNvSpPr/>
      </xdr:nvSpPr>
      <xdr:spPr>
        <a:xfrm>
          <a:off x="9588500" y="1467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D368C66D-B3BB-48D3-B44E-7207F532598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5AA09F9A-FB25-4494-B110-E94AD2ED929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727D19BD-0751-4C59-9834-14910F97347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DAFDFB32-C692-407F-9061-E41299BD224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C79D60A0-F72B-408F-B02A-D102D8F3CE0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141748</xdr:rowOff>
    </xdr:from>
    <xdr:to>
      <xdr:col>15</xdr:col>
      <xdr:colOff>231775</xdr:colOff>
      <xdr:row>84</xdr:row>
      <xdr:rowOff>71898</xdr:rowOff>
    </xdr:to>
    <xdr:sp macro="" textlink="">
      <xdr:nvSpPr>
        <xdr:cNvPr id="266" name="円/楕円 265">
          <a:extLst>
            <a:ext uri="{FF2B5EF4-FFF2-40B4-BE49-F238E27FC236}">
              <a16:creationId xmlns:a16="http://schemas.microsoft.com/office/drawing/2014/main" id="{F7179FFD-55D9-4236-A359-1CA7F0A1E8C2}"/>
            </a:ext>
          </a:extLst>
        </xdr:cNvPr>
        <xdr:cNvSpPr/>
      </xdr:nvSpPr>
      <xdr:spPr>
        <a:xfrm>
          <a:off x="10426700" y="1437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120175</xdr:rowOff>
    </xdr:from>
    <xdr:ext cx="469744" cy="259045"/>
    <xdr:sp macro="" textlink="">
      <xdr:nvSpPr>
        <xdr:cNvPr id="267" name="【公営住宅】&#10;一人当たり面積該当値テキスト">
          <a:extLst>
            <a:ext uri="{FF2B5EF4-FFF2-40B4-BE49-F238E27FC236}">
              <a16:creationId xmlns:a16="http://schemas.microsoft.com/office/drawing/2014/main" id="{FA841A41-2C0D-4D58-9C3D-BF3FAFFB84B7}"/>
            </a:ext>
          </a:extLst>
        </xdr:cNvPr>
        <xdr:cNvSpPr txBox="1"/>
      </xdr:nvSpPr>
      <xdr:spPr>
        <a:xfrm>
          <a:off x="10566400" y="1435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5.719</a:t>
          </a:r>
          <a:endParaRPr kumimoji="1" lang="ja-JP" altLang="en-US" sz="1000" b="1">
            <a:solidFill>
              <a:srgbClr val="FF0000"/>
            </a:solidFill>
            <a:latin typeface="ＭＳ Ｐゴシック"/>
          </a:endParaRPr>
        </a:p>
      </xdr:txBody>
    </xdr:sp>
    <xdr:clientData/>
  </xdr:oneCellAnchor>
  <xdr:oneCellAnchor>
    <xdr:from>
      <xdr:col>13</xdr:col>
      <xdr:colOff>466802</xdr:colOff>
      <xdr:row>84</xdr:row>
      <xdr:rowOff>45420</xdr:rowOff>
    </xdr:from>
    <xdr:ext cx="469744" cy="259045"/>
    <xdr:sp macro="" textlink="">
      <xdr:nvSpPr>
        <xdr:cNvPr id="268" name="n_1aveValue【公営住宅】&#10;一人当たり面積">
          <a:extLst>
            <a:ext uri="{FF2B5EF4-FFF2-40B4-BE49-F238E27FC236}">
              <a16:creationId xmlns:a16="http://schemas.microsoft.com/office/drawing/2014/main" id="{54A81022-90BA-49C0-B001-53006A9C9C7E}"/>
            </a:ext>
          </a:extLst>
        </xdr:cNvPr>
        <xdr:cNvSpPr txBox="1"/>
      </xdr:nvSpPr>
      <xdr:spPr>
        <a:xfrm>
          <a:off x="9391727" y="1444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3.620</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a:extLst>
            <a:ext uri="{FF2B5EF4-FFF2-40B4-BE49-F238E27FC236}">
              <a16:creationId xmlns:a16="http://schemas.microsoft.com/office/drawing/2014/main" id="{211D8E8C-3EE5-4F45-969B-9042DCC5BF1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0" name="正方形/長方形 269">
          <a:extLst>
            <a:ext uri="{FF2B5EF4-FFF2-40B4-BE49-F238E27FC236}">
              <a16:creationId xmlns:a16="http://schemas.microsoft.com/office/drawing/2014/main" id="{00494743-A2DB-4957-BD31-B0854974992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1" name="正方形/長方形 270">
          <a:extLst>
            <a:ext uri="{FF2B5EF4-FFF2-40B4-BE49-F238E27FC236}">
              <a16:creationId xmlns:a16="http://schemas.microsoft.com/office/drawing/2014/main" id="{61C1F24D-E5F4-474C-8D5A-1EF9018681E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2" name="正方形/長方形 271">
          <a:extLst>
            <a:ext uri="{FF2B5EF4-FFF2-40B4-BE49-F238E27FC236}">
              <a16:creationId xmlns:a16="http://schemas.microsoft.com/office/drawing/2014/main" id="{FB84480F-9E02-4173-96B9-07E0F85B0E5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3" name="正方形/長方形 272">
          <a:extLst>
            <a:ext uri="{FF2B5EF4-FFF2-40B4-BE49-F238E27FC236}">
              <a16:creationId xmlns:a16="http://schemas.microsoft.com/office/drawing/2014/main" id="{4B65CEB9-7819-45B4-9841-7A477E204F3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4" name="正方形/長方形 273">
          <a:extLst>
            <a:ext uri="{FF2B5EF4-FFF2-40B4-BE49-F238E27FC236}">
              <a16:creationId xmlns:a16="http://schemas.microsoft.com/office/drawing/2014/main" id="{1B63EBEE-BDE5-4641-8A02-B274FB7B2E6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5" name="正方形/長方形 274">
          <a:extLst>
            <a:ext uri="{FF2B5EF4-FFF2-40B4-BE49-F238E27FC236}">
              <a16:creationId xmlns:a16="http://schemas.microsoft.com/office/drawing/2014/main" id="{18B9EF1E-F8A1-4225-A056-57449613327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6" name="正方形/長方形 275">
          <a:extLst>
            <a:ext uri="{FF2B5EF4-FFF2-40B4-BE49-F238E27FC236}">
              <a16:creationId xmlns:a16="http://schemas.microsoft.com/office/drawing/2014/main" id="{17E3F1F5-CA5E-43E2-A5AF-DC2E64F42D9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7" name="正方形/長方形 276">
          <a:extLst>
            <a:ext uri="{FF2B5EF4-FFF2-40B4-BE49-F238E27FC236}">
              <a16:creationId xmlns:a16="http://schemas.microsoft.com/office/drawing/2014/main" id="{FD790C68-4FA4-4A7B-89DE-77C9D4461F8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8" name="正方形/長方形 277">
          <a:extLst>
            <a:ext uri="{FF2B5EF4-FFF2-40B4-BE49-F238E27FC236}">
              <a16:creationId xmlns:a16="http://schemas.microsoft.com/office/drawing/2014/main" id="{19643AB8-50D6-4548-9CF7-09D7EFD294C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9" name="正方形/長方形 278">
          <a:extLst>
            <a:ext uri="{FF2B5EF4-FFF2-40B4-BE49-F238E27FC236}">
              <a16:creationId xmlns:a16="http://schemas.microsoft.com/office/drawing/2014/main" id="{FAEFF1B8-E433-4B06-91C9-6C2B4B9E785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0" name="正方形/長方形 279">
          <a:extLst>
            <a:ext uri="{FF2B5EF4-FFF2-40B4-BE49-F238E27FC236}">
              <a16:creationId xmlns:a16="http://schemas.microsoft.com/office/drawing/2014/main" id="{CAA5A807-892F-4CAA-BACA-05F740800BB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1" name="正方形/長方形 280">
          <a:extLst>
            <a:ext uri="{FF2B5EF4-FFF2-40B4-BE49-F238E27FC236}">
              <a16:creationId xmlns:a16="http://schemas.microsoft.com/office/drawing/2014/main" id="{0233D8FE-22AB-43D4-8DC8-75396679FB8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2" name="正方形/長方形 281">
          <a:extLst>
            <a:ext uri="{FF2B5EF4-FFF2-40B4-BE49-F238E27FC236}">
              <a16:creationId xmlns:a16="http://schemas.microsoft.com/office/drawing/2014/main" id="{29E20D72-F54E-4F06-955A-42D21802EDA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3" name="正方形/長方形 282">
          <a:extLst>
            <a:ext uri="{FF2B5EF4-FFF2-40B4-BE49-F238E27FC236}">
              <a16:creationId xmlns:a16="http://schemas.microsoft.com/office/drawing/2014/main" id="{03E555F6-FE9A-4B30-AB37-D7A6A680DBA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4" name="正方形/長方形 283">
          <a:extLst>
            <a:ext uri="{FF2B5EF4-FFF2-40B4-BE49-F238E27FC236}">
              <a16:creationId xmlns:a16="http://schemas.microsoft.com/office/drawing/2014/main" id="{C08662D8-3510-4A22-A231-6049A12377F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5" name="正方形/長方形 284">
          <a:extLst>
            <a:ext uri="{FF2B5EF4-FFF2-40B4-BE49-F238E27FC236}">
              <a16:creationId xmlns:a16="http://schemas.microsoft.com/office/drawing/2014/main" id="{FFCF0107-E197-481B-9070-FA398E74849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6" name="正方形/長方形 285">
          <a:extLst>
            <a:ext uri="{FF2B5EF4-FFF2-40B4-BE49-F238E27FC236}">
              <a16:creationId xmlns:a16="http://schemas.microsoft.com/office/drawing/2014/main" id="{7597D401-1B4F-4109-9B26-F8C26205EBA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7" name="正方形/長方形 286">
          <a:extLst>
            <a:ext uri="{FF2B5EF4-FFF2-40B4-BE49-F238E27FC236}">
              <a16:creationId xmlns:a16="http://schemas.microsoft.com/office/drawing/2014/main" id="{6F82AE70-6FE6-4F91-80EE-6D984FAC9AA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8" name="正方形/長方形 287">
          <a:extLst>
            <a:ext uri="{FF2B5EF4-FFF2-40B4-BE49-F238E27FC236}">
              <a16:creationId xmlns:a16="http://schemas.microsoft.com/office/drawing/2014/main" id="{95A89584-A6E8-496D-96A9-FDF77836BFA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9" name="正方形/長方形 288">
          <a:extLst>
            <a:ext uri="{FF2B5EF4-FFF2-40B4-BE49-F238E27FC236}">
              <a16:creationId xmlns:a16="http://schemas.microsoft.com/office/drawing/2014/main" id="{FB06E148-73F2-49A8-AE23-04CFF948F8B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0" name="正方形/長方形 289">
          <a:extLst>
            <a:ext uri="{FF2B5EF4-FFF2-40B4-BE49-F238E27FC236}">
              <a16:creationId xmlns:a16="http://schemas.microsoft.com/office/drawing/2014/main" id="{04832EA0-2F78-4165-88CB-792601BF86B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1" name="正方形/長方形 290">
          <a:extLst>
            <a:ext uri="{FF2B5EF4-FFF2-40B4-BE49-F238E27FC236}">
              <a16:creationId xmlns:a16="http://schemas.microsoft.com/office/drawing/2014/main" id="{25493CD7-E515-4CD6-B207-0C06942CEF9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2" name="正方形/長方形 291">
          <a:extLst>
            <a:ext uri="{FF2B5EF4-FFF2-40B4-BE49-F238E27FC236}">
              <a16:creationId xmlns:a16="http://schemas.microsoft.com/office/drawing/2014/main" id="{DAB16A60-0031-4049-9394-5FF9B423A72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3" name="テキスト ボックス 292">
          <a:extLst>
            <a:ext uri="{FF2B5EF4-FFF2-40B4-BE49-F238E27FC236}">
              <a16:creationId xmlns:a16="http://schemas.microsoft.com/office/drawing/2014/main" id="{015B7339-3D48-4F7F-B1A1-345BA1E02EE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4" name="直線コネクタ 293">
          <a:extLst>
            <a:ext uri="{FF2B5EF4-FFF2-40B4-BE49-F238E27FC236}">
              <a16:creationId xmlns:a16="http://schemas.microsoft.com/office/drawing/2014/main" id="{0F74B7C1-18FD-4E06-9B9E-3CA2A2002AA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95" name="直線コネクタ 294">
          <a:extLst>
            <a:ext uri="{FF2B5EF4-FFF2-40B4-BE49-F238E27FC236}">
              <a16:creationId xmlns:a16="http://schemas.microsoft.com/office/drawing/2014/main" id="{3AD8E543-C166-4F00-8E55-D400C8B2ADF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96" name="テキスト ボックス 295">
          <a:extLst>
            <a:ext uri="{FF2B5EF4-FFF2-40B4-BE49-F238E27FC236}">
              <a16:creationId xmlns:a16="http://schemas.microsoft.com/office/drawing/2014/main" id="{CDBB3BF2-FDE6-4010-8882-58D268C8616E}"/>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7" name="直線コネクタ 296">
          <a:extLst>
            <a:ext uri="{FF2B5EF4-FFF2-40B4-BE49-F238E27FC236}">
              <a16:creationId xmlns:a16="http://schemas.microsoft.com/office/drawing/2014/main" id="{7EC9F69E-B3CB-4C3F-BC53-AE70DF408C8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8" name="テキスト ボックス 297">
          <a:extLst>
            <a:ext uri="{FF2B5EF4-FFF2-40B4-BE49-F238E27FC236}">
              <a16:creationId xmlns:a16="http://schemas.microsoft.com/office/drawing/2014/main" id="{E8BF0264-C043-4E5D-B07A-A58E0F91E6B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9" name="直線コネクタ 298">
          <a:extLst>
            <a:ext uri="{FF2B5EF4-FFF2-40B4-BE49-F238E27FC236}">
              <a16:creationId xmlns:a16="http://schemas.microsoft.com/office/drawing/2014/main" id="{CC23F194-0F1D-4553-A8C0-717714825D5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0" name="テキスト ボックス 299">
          <a:extLst>
            <a:ext uri="{FF2B5EF4-FFF2-40B4-BE49-F238E27FC236}">
              <a16:creationId xmlns:a16="http://schemas.microsoft.com/office/drawing/2014/main" id="{AA4D2845-55FF-410C-9888-143D4B68785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1" name="直線コネクタ 300">
          <a:extLst>
            <a:ext uri="{FF2B5EF4-FFF2-40B4-BE49-F238E27FC236}">
              <a16:creationId xmlns:a16="http://schemas.microsoft.com/office/drawing/2014/main" id="{FF56D82D-62F2-4988-9346-49B2D4BF7A0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2" name="テキスト ボックス 301">
          <a:extLst>
            <a:ext uri="{FF2B5EF4-FFF2-40B4-BE49-F238E27FC236}">
              <a16:creationId xmlns:a16="http://schemas.microsoft.com/office/drawing/2014/main" id="{DCF699A6-2CA1-4F8B-9DCA-58741934A78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3" name="直線コネクタ 302">
          <a:extLst>
            <a:ext uri="{FF2B5EF4-FFF2-40B4-BE49-F238E27FC236}">
              <a16:creationId xmlns:a16="http://schemas.microsoft.com/office/drawing/2014/main" id="{ED323B14-F3B5-464B-9006-846843E64C3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4" name="テキスト ボックス 303">
          <a:extLst>
            <a:ext uri="{FF2B5EF4-FFF2-40B4-BE49-F238E27FC236}">
              <a16:creationId xmlns:a16="http://schemas.microsoft.com/office/drawing/2014/main" id="{EFF0F569-5D2B-48CD-AE3B-CF5A8D4A09C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5" name="直線コネクタ 304">
          <a:extLst>
            <a:ext uri="{FF2B5EF4-FFF2-40B4-BE49-F238E27FC236}">
              <a16:creationId xmlns:a16="http://schemas.microsoft.com/office/drawing/2014/main" id="{8B9C490E-93E2-488C-BCCC-FB4C9FB356E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06" name="テキスト ボックス 305">
          <a:extLst>
            <a:ext uri="{FF2B5EF4-FFF2-40B4-BE49-F238E27FC236}">
              <a16:creationId xmlns:a16="http://schemas.microsoft.com/office/drawing/2014/main" id="{70489F64-7A43-4F3C-8E08-129892348AB1}"/>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7" name="直線コネクタ 306">
          <a:extLst>
            <a:ext uri="{FF2B5EF4-FFF2-40B4-BE49-F238E27FC236}">
              <a16:creationId xmlns:a16="http://schemas.microsoft.com/office/drawing/2014/main" id="{DBE3E97A-7E9F-4826-91D1-2E6682FABDF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8" name="テキスト ボックス 307">
          <a:extLst>
            <a:ext uri="{FF2B5EF4-FFF2-40B4-BE49-F238E27FC236}">
              <a16:creationId xmlns:a16="http://schemas.microsoft.com/office/drawing/2014/main" id="{EFC4E5A9-85F1-44E9-A9AC-E2A8EE4F14C9}"/>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9" name="【認定こども園・幼稚園・保育所】&#10;有形固定資産減価償却率グラフ枠">
          <a:extLst>
            <a:ext uri="{FF2B5EF4-FFF2-40B4-BE49-F238E27FC236}">
              <a16:creationId xmlns:a16="http://schemas.microsoft.com/office/drawing/2014/main" id="{E4254C8F-C224-4B1E-9C7F-6B42519756D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41</xdr:row>
      <xdr:rowOff>68035</xdr:rowOff>
    </xdr:to>
    <xdr:cxnSp macro="">
      <xdr:nvCxnSpPr>
        <xdr:cNvPr id="310" name="直線コネクタ 309">
          <a:extLst>
            <a:ext uri="{FF2B5EF4-FFF2-40B4-BE49-F238E27FC236}">
              <a16:creationId xmlns:a16="http://schemas.microsoft.com/office/drawing/2014/main" id="{E50F1631-D314-484F-A895-3E9C8D13E990}"/>
            </a:ext>
          </a:extLst>
        </xdr:cNvPr>
        <xdr:cNvCxnSpPr/>
      </xdr:nvCxnSpPr>
      <xdr:spPr>
        <a:xfrm flipV="1">
          <a:off x="16318864" y="57912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71862</xdr:rowOff>
    </xdr:from>
    <xdr:ext cx="405111" cy="259045"/>
    <xdr:sp macro="" textlink="">
      <xdr:nvSpPr>
        <xdr:cNvPr id="311" name="【認定こども園・幼稚園・保育所】&#10;有形固定資産減価償却率最小値テキスト">
          <a:extLst>
            <a:ext uri="{FF2B5EF4-FFF2-40B4-BE49-F238E27FC236}">
              <a16:creationId xmlns:a16="http://schemas.microsoft.com/office/drawing/2014/main" id="{AA952C53-BD65-4415-B256-0259256E4F74}"/>
            </a:ext>
          </a:extLst>
        </xdr:cNvPr>
        <xdr:cNvSpPr txBox="1"/>
      </xdr:nvSpPr>
      <xdr:spPr>
        <a:xfrm>
          <a:off x="16408400" y="710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41</xdr:row>
      <xdr:rowOff>68035</xdr:rowOff>
    </xdr:from>
    <xdr:to>
      <xdr:col>23</xdr:col>
      <xdr:colOff>606425</xdr:colOff>
      <xdr:row>41</xdr:row>
      <xdr:rowOff>68035</xdr:rowOff>
    </xdr:to>
    <xdr:cxnSp macro="">
      <xdr:nvCxnSpPr>
        <xdr:cNvPr id="312" name="直線コネクタ 311">
          <a:extLst>
            <a:ext uri="{FF2B5EF4-FFF2-40B4-BE49-F238E27FC236}">
              <a16:creationId xmlns:a16="http://schemas.microsoft.com/office/drawing/2014/main" id="{FD5D094B-4A02-4E80-B352-D4D72222192C}"/>
            </a:ext>
          </a:extLst>
        </xdr:cNvPr>
        <xdr:cNvCxnSpPr/>
      </xdr:nvCxnSpPr>
      <xdr:spPr>
        <a:xfrm>
          <a:off x="16230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13" name="【認定こども園・幼稚園・保育所】&#10;有形固定資産減価償却率最大値テキスト">
          <a:extLst>
            <a:ext uri="{FF2B5EF4-FFF2-40B4-BE49-F238E27FC236}">
              <a16:creationId xmlns:a16="http://schemas.microsoft.com/office/drawing/2014/main" id="{55700ADE-B9ED-4746-B966-1B250A20D371}"/>
            </a:ext>
          </a:extLst>
        </xdr:cNvPr>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14" name="直線コネクタ 313">
          <a:extLst>
            <a:ext uri="{FF2B5EF4-FFF2-40B4-BE49-F238E27FC236}">
              <a16:creationId xmlns:a16="http://schemas.microsoft.com/office/drawing/2014/main" id="{91AFAC38-9F82-43FA-B2DA-637A16699FC7}"/>
            </a:ext>
          </a:extLst>
        </xdr:cNvPr>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118127</xdr:rowOff>
    </xdr:from>
    <xdr:ext cx="405111" cy="259045"/>
    <xdr:sp macro="" textlink="">
      <xdr:nvSpPr>
        <xdr:cNvPr id="315" name="【認定こども園・幼稚園・保育所】&#10;有形固定資産減価償却率平均値テキスト">
          <a:extLst>
            <a:ext uri="{FF2B5EF4-FFF2-40B4-BE49-F238E27FC236}">
              <a16:creationId xmlns:a16="http://schemas.microsoft.com/office/drawing/2014/main" id="{2059C366-EDE6-440F-9C49-E7DBC180EF60}"/>
            </a:ext>
          </a:extLst>
        </xdr:cNvPr>
        <xdr:cNvSpPr txBox="1"/>
      </xdr:nvSpPr>
      <xdr:spPr>
        <a:xfrm>
          <a:off x="164084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139700</xdr:rowOff>
    </xdr:from>
    <xdr:to>
      <xdr:col>23</xdr:col>
      <xdr:colOff>568325</xdr:colOff>
      <xdr:row>38</xdr:row>
      <xdr:rowOff>69850</xdr:rowOff>
    </xdr:to>
    <xdr:sp macro="" textlink="">
      <xdr:nvSpPr>
        <xdr:cNvPr id="316" name="フローチャート : 判断 315">
          <a:extLst>
            <a:ext uri="{FF2B5EF4-FFF2-40B4-BE49-F238E27FC236}">
              <a16:creationId xmlns:a16="http://schemas.microsoft.com/office/drawing/2014/main" id="{19BB6CEA-0386-47F3-957A-A0FAAFFDCE7A}"/>
            </a:ext>
          </a:extLst>
        </xdr:cNvPr>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159294</xdr:rowOff>
    </xdr:from>
    <xdr:to>
      <xdr:col>22</xdr:col>
      <xdr:colOff>415925</xdr:colOff>
      <xdr:row>37</xdr:row>
      <xdr:rowOff>89444</xdr:rowOff>
    </xdr:to>
    <xdr:sp macro="" textlink="">
      <xdr:nvSpPr>
        <xdr:cNvPr id="317" name="フローチャート : 判断 316">
          <a:extLst>
            <a:ext uri="{FF2B5EF4-FFF2-40B4-BE49-F238E27FC236}">
              <a16:creationId xmlns:a16="http://schemas.microsoft.com/office/drawing/2014/main" id="{F42F7676-7BFA-4CCC-9B2B-F14B1359B927}"/>
            </a:ext>
          </a:extLst>
        </xdr:cNvPr>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8" name="テキスト ボックス 317">
          <a:extLst>
            <a:ext uri="{FF2B5EF4-FFF2-40B4-BE49-F238E27FC236}">
              <a16:creationId xmlns:a16="http://schemas.microsoft.com/office/drawing/2014/main" id="{DD5E3574-8F0B-414B-9CDB-53BE9C6E85B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9" name="テキスト ボックス 318">
          <a:extLst>
            <a:ext uri="{FF2B5EF4-FFF2-40B4-BE49-F238E27FC236}">
              <a16:creationId xmlns:a16="http://schemas.microsoft.com/office/drawing/2014/main" id="{F8679663-2B24-42EA-BFFB-CCADDDD521D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0" name="テキスト ボックス 319">
          <a:extLst>
            <a:ext uri="{FF2B5EF4-FFF2-40B4-BE49-F238E27FC236}">
              <a16:creationId xmlns:a16="http://schemas.microsoft.com/office/drawing/2014/main" id="{DC84D8B7-E4C3-4C50-ABF2-24577249956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1" name="テキスト ボックス 320">
          <a:extLst>
            <a:ext uri="{FF2B5EF4-FFF2-40B4-BE49-F238E27FC236}">
              <a16:creationId xmlns:a16="http://schemas.microsoft.com/office/drawing/2014/main" id="{5E76953D-6AAD-48B8-89D7-94600E92BC7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2" name="テキスト ボックス 321">
          <a:extLst>
            <a:ext uri="{FF2B5EF4-FFF2-40B4-BE49-F238E27FC236}">
              <a16:creationId xmlns:a16="http://schemas.microsoft.com/office/drawing/2014/main" id="{5AFAA5E5-C535-4CD6-B82C-9D70831E3F8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156028</xdr:rowOff>
    </xdr:from>
    <xdr:to>
      <xdr:col>23</xdr:col>
      <xdr:colOff>568325</xdr:colOff>
      <xdr:row>37</xdr:row>
      <xdr:rowOff>86178</xdr:rowOff>
    </xdr:to>
    <xdr:sp macro="" textlink="">
      <xdr:nvSpPr>
        <xdr:cNvPr id="323" name="円/楕円 322">
          <a:extLst>
            <a:ext uri="{FF2B5EF4-FFF2-40B4-BE49-F238E27FC236}">
              <a16:creationId xmlns:a16="http://schemas.microsoft.com/office/drawing/2014/main" id="{D2B9C882-B8A7-4E31-B9C9-9C36F8E4E857}"/>
            </a:ext>
          </a:extLst>
        </xdr:cNvPr>
        <xdr:cNvSpPr/>
      </xdr:nvSpPr>
      <xdr:spPr>
        <a:xfrm>
          <a:off x="162687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36</xdr:row>
      <xdr:rowOff>7455</xdr:rowOff>
    </xdr:from>
    <xdr:ext cx="405111" cy="259045"/>
    <xdr:sp macro="" textlink="">
      <xdr:nvSpPr>
        <xdr:cNvPr id="324" name="【認定こども園・幼稚園・保育所】&#10;有形固定資産減価償却率該当値テキスト">
          <a:extLst>
            <a:ext uri="{FF2B5EF4-FFF2-40B4-BE49-F238E27FC236}">
              <a16:creationId xmlns:a16="http://schemas.microsoft.com/office/drawing/2014/main" id="{46084BE7-2C1A-489D-A2CC-2BFE6496B5E9}"/>
            </a:ext>
          </a:extLst>
        </xdr:cNvPr>
        <xdr:cNvSpPr txBox="1"/>
      </xdr:nvSpPr>
      <xdr:spPr>
        <a:xfrm>
          <a:off x="16408400" y="617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oneCellAnchor>
    <xdr:from>
      <xdr:col>22</xdr:col>
      <xdr:colOff>149868</xdr:colOff>
      <xdr:row>35</xdr:row>
      <xdr:rowOff>105971</xdr:rowOff>
    </xdr:from>
    <xdr:ext cx="405111" cy="259045"/>
    <xdr:sp macro="" textlink="">
      <xdr:nvSpPr>
        <xdr:cNvPr id="325" name="n_1aveValue【認定こども園・幼稚園・保育所】&#10;有形固定資産減価償却率">
          <a:extLst>
            <a:ext uri="{FF2B5EF4-FFF2-40B4-BE49-F238E27FC236}">
              <a16:creationId xmlns:a16="http://schemas.microsoft.com/office/drawing/2014/main" id="{53383AF0-AE26-4D5E-9FA2-44B64529AE4D}"/>
            </a:ext>
          </a:extLst>
        </xdr:cNvPr>
        <xdr:cNvSpPr txBox="1"/>
      </xdr:nvSpPr>
      <xdr:spPr>
        <a:xfrm>
          <a:off x="15266043"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6" name="正方形/長方形 325">
          <a:extLst>
            <a:ext uri="{FF2B5EF4-FFF2-40B4-BE49-F238E27FC236}">
              <a16:creationId xmlns:a16="http://schemas.microsoft.com/office/drawing/2014/main" id="{5822B6EA-5E3E-4877-BB62-2CFBBC7F820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7" name="正方形/長方形 326">
          <a:extLst>
            <a:ext uri="{FF2B5EF4-FFF2-40B4-BE49-F238E27FC236}">
              <a16:creationId xmlns:a16="http://schemas.microsoft.com/office/drawing/2014/main" id="{2C8754E8-CC7E-4137-A926-BEB93ECAD50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8" name="正方形/長方形 327">
          <a:extLst>
            <a:ext uri="{FF2B5EF4-FFF2-40B4-BE49-F238E27FC236}">
              <a16:creationId xmlns:a16="http://schemas.microsoft.com/office/drawing/2014/main" id="{E224C095-E6F7-4D59-81C7-9845ADF89A8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9" name="正方形/長方形 328">
          <a:extLst>
            <a:ext uri="{FF2B5EF4-FFF2-40B4-BE49-F238E27FC236}">
              <a16:creationId xmlns:a16="http://schemas.microsoft.com/office/drawing/2014/main" id="{A630ED13-6062-4ABD-9D4F-56EF4D0D710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0" name="正方形/長方形 329">
          <a:extLst>
            <a:ext uri="{FF2B5EF4-FFF2-40B4-BE49-F238E27FC236}">
              <a16:creationId xmlns:a16="http://schemas.microsoft.com/office/drawing/2014/main" id="{DD0D7D75-4421-49F8-AFBB-36A58DB9843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1" name="正方形/長方形 330">
          <a:extLst>
            <a:ext uri="{FF2B5EF4-FFF2-40B4-BE49-F238E27FC236}">
              <a16:creationId xmlns:a16="http://schemas.microsoft.com/office/drawing/2014/main" id="{AD74CCF9-9210-4A5B-9A92-729A19333EB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2" name="正方形/長方形 331">
          <a:extLst>
            <a:ext uri="{FF2B5EF4-FFF2-40B4-BE49-F238E27FC236}">
              <a16:creationId xmlns:a16="http://schemas.microsoft.com/office/drawing/2014/main" id="{7CDB6C73-386B-4020-9568-67BB1DCEEE1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3" name="正方形/長方形 332">
          <a:extLst>
            <a:ext uri="{FF2B5EF4-FFF2-40B4-BE49-F238E27FC236}">
              <a16:creationId xmlns:a16="http://schemas.microsoft.com/office/drawing/2014/main" id="{8F375B9F-0E90-46B1-91B7-6EF3E0DB709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4" name="テキスト ボックス 333">
          <a:extLst>
            <a:ext uri="{FF2B5EF4-FFF2-40B4-BE49-F238E27FC236}">
              <a16:creationId xmlns:a16="http://schemas.microsoft.com/office/drawing/2014/main" id="{0E8C954C-F662-4056-A2A3-37234E51D99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5" name="直線コネクタ 334">
          <a:extLst>
            <a:ext uri="{FF2B5EF4-FFF2-40B4-BE49-F238E27FC236}">
              <a16:creationId xmlns:a16="http://schemas.microsoft.com/office/drawing/2014/main" id="{5CC00A59-1FA8-4B93-81CB-C0F2EAB638B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6" name="直線コネクタ 335">
          <a:extLst>
            <a:ext uri="{FF2B5EF4-FFF2-40B4-BE49-F238E27FC236}">
              <a16:creationId xmlns:a16="http://schemas.microsoft.com/office/drawing/2014/main" id="{9D696A93-0880-448F-9465-7F31270556E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7" name="テキスト ボックス 336">
          <a:extLst>
            <a:ext uri="{FF2B5EF4-FFF2-40B4-BE49-F238E27FC236}">
              <a16:creationId xmlns:a16="http://schemas.microsoft.com/office/drawing/2014/main" id="{F2195772-759B-4012-AEAE-297C668FDFD2}"/>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8" name="直線コネクタ 337">
          <a:extLst>
            <a:ext uri="{FF2B5EF4-FFF2-40B4-BE49-F238E27FC236}">
              <a16:creationId xmlns:a16="http://schemas.microsoft.com/office/drawing/2014/main" id="{A925AD9B-4A9C-43FF-B72A-FF413061EA1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339" name="テキスト ボックス 338">
          <a:extLst>
            <a:ext uri="{FF2B5EF4-FFF2-40B4-BE49-F238E27FC236}">
              <a16:creationId xmlns:a16="http://schemas.microsoft.com/office/drawing/2014/main" id="{791B0181-C959-423D-AE64-C38107FB5321}"/>
            </a:ext>
          </a:extLst>
        </xdr:cNvPr>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0" name="直線コネクタ 339">
          <a:extLst>
            <a:ext uri="{FF2B5EF4-FFF2-40B4-BE49-F238E27FC236}">
              <a16:creationId xmlns:a16="http://schemas.microsoft.com/office/drawing/2014/main" id="{C5DDCE2D-9700-4AF5-AB16-91264CEBEF4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341" name="テキスト ボックス 340">
          <a:extLst>
            <a:ext uri="{FF2B5EF4-FFF2-40B4-BE49-F238E27FC236}">
              <a16:creationId xmlns:a16="http://schemas.microsoft.com/office/drawing/2014/main" id="{4456379F-ABB6-4039-99EF-30B69405D8FB}"/>
            </a:ext>
          </a:extLst>
        </xdr:cNvPr>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2" name="直線コネクタ 341">
          <a:extLst>
            <a:ext uri="{FF2B5EF4-FFF2-40B4-BE49-F238E27FC236}">
              <a16:creationId xmlns:a16="http://schemas.microsoft.com/office/drawing/2014/main" id="{0BD3735D-1549-4173-89A9-229333EA39F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343" name="テキスト ボックス 342">
          <a:extLst>
            <a:ext uri="{FF2B5EF4-FFF2-40B4-BE49-F238E27FC236}">
              <a16:creationId xmlns:a16="http://schemas.microsoft.com/office/drawing/2014/main" id="{ED08B6C1-33FE-428C-93D2-6A373F9EED2E}"/>
            </a:ext>
          </a:extLst>
        </xdr:cNvPr>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4" name="直線コネクタ 343">
          <a:extLst>
            <a:ext uri="{FF2B5EF4-FFF2-40B4-BE49-F238E27FC236}">
              <a16:creationId xmlns:a16="http://schemas.microsoft.com/office/drawing/2014/main" id="{A9EFDB41-C785-4DC1-9E2C-87DEB75F9F2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45" name="テキスト ボックス 344">
          <a:extLst>
            <a:ext uri="{FF2B5EF4-FFF2-40B4-BE49-F238E27FC236}">
              <a16:creationId xmlns:a16="http://schemas.microsoft.com/office/drawing/2014/main" id="{D32100E3-FD57-4770-A95A-FAE94A0A6A99}"/>
            </a:ext>
          </a:extLst>
        </xdr:cNvPr>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6" name="【認定こども園・幼稚園・保育所】&#10;一人当たり面積グラフ枠">
          <a:extLst>
            <a:ext uri="{FF2B5EF4-FFF2-40B4-BE49-F238E27FC236}">
              <a16:creationId xmlns:a16="http://schemas.microsoft.com/office/drawing/2014/main" id="{C8BAD836-713E-45F3-B872-0AB2D02B13F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129006</xdr:rowOff>
    </xdr:from>
    <xdr:to>
      <xdr:col>32</xdr:col>
      <xdr:colOff>186689</xdr:colOff>
      <xdr:row>41</xdr:row>
      <xdr:rowOff>123383</xdr:rowOff>
    </xdr:to>
    <xdr:cxnSp macro="">
      <xdr:nvCxnSpPr>
        <xdr:cNvPr id="347" name="直線コネクタ 346">
          <a:extLst>
            <a:ext uri="{FF2B5EF4-FFF2-40B4-BE49-F238E27FC236}">
              <a16:creationId xmlns:a16="http://schemas.microsoft.com/office/drawing/2014/main" id="{A90D0424-C316-4922-8F31-F3ADEF968ACB}"/>
            </a:ext>
          </a:extLst>
        </xdr:cNvPr>
        <xdr:cNvCxnSpPr/>
      </xdr:nvCxnSpPr>
      <xdr:spPr>
        <a:xfrm flipV="1">
          <a:off x="22160864" y="5786856"/>
          <a:ext cx="0" cy="136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127210</xdr:rowOff>
    </xdr:from>
    <xdr:ext cx="469744" cy="259045"/>
    <xdr:sp macro="" textlink="">
      <xdr:nvSpPr>
        <xdr:cNvPr id="348" name="【認定こども園・幼稚園・保育所】&#10;一人当たり面積最小値テキスト">
          <a:extLst>
            <a:ext uri="{FF2B5EF4-FFF2-40B4-BE49-F238E27FC236}">
              <a16:creationId xmlns:a16="http://schemas.microsoft.com/office/drawing/2014/main" id="{B0979F5B-98DC-4EE9-BC49-6AB12038A7E9}"/>
            </a:ext>
          </a:extLst>
        </xdr:cNvPr>
        <xdr:cNvSpPr txBox="1"/>
      </xdr:nvSpPr>
      <xdr:spPr>
        <a:xfrm>
          <a:off x="22250400" y="715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0.218</a:t>
          </a:r>
          <a:endParaRPr kumimoji="1" lang="ja-JP" altLang="en-US" sz="1000" b="1">
            <a:latin typeface="ＭＳ Ｐゴシック"/>
          </a:endParaRPr>
        </a:p>
      </xdr:txBody>
    </xdr:sp>
    <xdr:clientData/>
  </xdr:oneCellAnchor>
  <xdr:twoCellAnchor>
    <xdr:from>
      <xdr:col>32</xdr:col>
      <xdr:colOff>98425</xdr:colOff>
      <xdr:row>41</xdr:row>
      <xdr:rowOff>123383</xdr:rowOff>
    </xdr:from>
    <xdr:to>
      <xdr:col>32</xdr:col>
      <xdr:colOff>276225</xdr:colOff>
      <xdr:row>41</xdr:row>
      <xdr:rowOff>123383</xdr:rowOff>
    </xdr:to>
    <xdr:cxnSp macro="">
      <xdr:nvCxnSpPr>
        <xdr:cNvPr id="349" name="直線コネクタ 348">
          <a:extLst>
            <a:ext uri="{FF2B5EF4-FFF2-40B4-BE49-F238E27FC236}">
              <a16:creationId xmlns:a16="http://schemas.microsoft.com/office/drawing/2014/main" id="{326CDFD7-D0F2-4653-8C79-694839E2732D}"/>
            </a:ext>
          </a:extLst>
        </xdr:cNvPr>
        <xdr:cNvCxnSpPr/>
      </xdr:nvCxnSpPr>
      <xdr:spPr>
        <a:xfrm>
          <a:off x="22072600" y="715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75683</xdr:rowOff>
    </xdr:from>
    <xdr:ext cx="534377" cy="259045"/>
    <xdr:sp macro="" textlink="">
      <xdr:nvSpPr>
        <xdr:cNvPr id="350" name="【認定こども園・幼稚園・保育所】&#10;一人当たり面積最大値テキスト">
          <a:extLst>
            <a:ext uri="{FF2B5EF4-FFF2-40B4-BE49-F238E27FC236}">
              <a16:creationId xmlns:a16="http://schemas.microsoft.com/office/drawing/2014/main" id="{33C8BB1B-6F3F-4ECA-B9B5-C684B2855885}"/>
            </a:ext>
          </a:extLst>
        </xdr:cNvPr>
        <xdr:cNvSpPr txBox="1"/>
      </xdr:nvSpPr>
      <xdr:spPr>
        <a:xfrm>
          <a:off x="22250400" y="5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30.095</a:t>
          </a:r>
          <a:endParaRPr kumimoji="1" lang="ja-JP" altLang="en-US" sz="1000" b="1">
            <a:latin typeface="ＭＳ Ｐゴシック"/>
          </a:endParaRPr>
        </a:p>
      </xdr:txBody>
    </xdr:sp>
    <xdr:clientData/>
  </xdr:oneCellAnchor>
  <xdr:twoCellAnchor>
    <xdr:from>
      <xdr:col>32</xdr:col>
      <xdr:colOff>98425</xdr:colOff>
      <xdr:row>33</xdr:row>
      <xdr:rowOff>129006</xdr:rowOff>
    </xdr:from>
    <xdr:to>
      <xdr:col>32</xdr:col>
      <xdr:colOff>276225</xdr:colOff>
      <xdr:row>33</xdr:row>
      <xdr:rowOff>129006</xdr:rowOff>
    </xdr:to>
    <xdr:cxnSp macro="">
      <xdr:nvCxnSpPr>
        <xdr:cNvPr id="351" name="直線コネクタ 350">
          <a:extLst>
            <a:ext uri="{FF2B5EF4-FFF2-40B4-BE49-F238E27FC236}">
              <a16:creationId xmlns:a16="http://schemas.microsoft.com/office/drawing/2014/main" id="{3D0EFFFE-B629-43F3-B6D5-0226201B464E}"/>
            </a:ext>
          </a:extLst>
        </xdr:cNvPr>
        <xdr:cNvCxnSpPr/>
      </xdr:nvCxnSpPr>
      <xdr:spPr>
        <a:xfrm>
          <a:off x="22072600" y="57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87048</xdr:rowOff>
    </xdr:from>
    <xdr:ext cx="469744" cy="259045"/>
    <xdr:sp macro="" textlink="">
      <xdr:nvSpPr>
        <xdr:cNvPr id="352" name="【認定こども園・幼稚園・保育所】&#10;一人当たり面積平均値テキスト">
          <a:extLst>
            <a:ext uri="{FF2B5EF4-FFF2-40B4-BE49-F238E27FC236}">
              <a16:creationId xmlns:a16="http://schemas.microsoft.com/office/drawing/2014/main" id="{48958F35-D6A3-43D8-807D-03451DD1CE30}"/>
            </a:ext>
          </a:extLst>
        </xdr:cNvPr>
        <xdr:cNvSpPr txBox="1"/>
      </xdr:nvSpPr>
      <xdr:spPr>
        <a:xfrm>
          <a:off x="22250400" y="6773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64171</xdr:rowOff>
    </xdr:from>
    <xdr:to>
      <xdr:col>32</xdr:col>
      <xdr:colOff>238125</xdr:colOff>
      <xdr:row>40</xdr:row>
      <xdr:rowOff>165771</xdr:rowOff>
    </xdr:to>
    <xdr:sp macro="" textlink="">
      <xdr:nvSpPr>
        <xdr:cNvPr id="353" name="フローチャート : 判断 352">
          <a:extLst>
            <a:ext uri="{FF2B5EF4-FFF2-40B4-BE49-F238E27FC236}">
              <a16:creationId xmlns:a16="http://schemas.microsoft.com/office/drawing/2014/main" id="{3AF48B6C-F6C6-4059-98EB-9B6E04538BF3}"/>
            </a:ext>
          </a:extLst>
        </xdr:cNvPr>
        <xdr:cNvSpPr/>
      </xdr:nvSpPr>
      <xdr:spPr>
        <a:xfrm>
          <a:off x="22110700" y="69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65314</xdr:rowOff>
    </xdr:from>
    <xdr:to>
      <xdr:col>31</xdr:col>
      <xdr:colOff>85725</xdr:colOff>
      <xdr:row>41</xdr:row>
      <xdr:rowOff>166914</xdr:rowOff>
    </xdr:to>
    <xdr:sp macro="" textlink="">
      <xdr:nvSpPr>
        <xdr:cNvPr id="354" name="フローチャート : 判断 353">
          <a:extLst>
            <a:ext uri="{FF2B5EF4-FFF2-40B4-BE49-F238E27FC236}">
              <a16:creationId xmlns:a16="http://schemas.microsoft.com/office/drawing/2014/main" id="{5DDA3CD7-FD90-410A-B887-21B9B7966C6C}"/>
            </a:ext>
          </a:extLst>
        </xdr:cNvPr>
        <xdr:cNvSpPr/>
      </xdr:nvSpPr>
      <xdr:spPr>
        <a:xfrm>
          <a:off x="21272500" y="70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5" name="テキスト ボックス 354">
          <a:extLst>
            <a:ext uri="{FF2B5EF4-FFF2-40B4-BE49-F238E27FC236}">
              <a16:creationId xmlns:a16="http://schemas.microsoft.com/office/drawing/2014/main" id="{F77C831F-FAB0-414C-B323-7339BB999CF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6" name="テキスト ボックス 355">
          <a:extLst>
            <a:ext uri="{FF2B5EF4-FFF2-40B4-BE49-F238E27FC236}">
              <a16:creationId xmlns:a16="http://schemas.microsoft.com/office/drawing/2014/main" id="{F17314B9-7AC9-41CC-B70D-4BA64BDD80B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7" name="テキスト ボックス 356">
          <a:extLst>
            <a:ext uri="{FF2B5EF4-FFF2-40B4-BE49-F238E27FC236}">
              <a16:creationId xmlns:a16="http://schemas.microsoft.com/office/drawing/2014/main" id="{EDD8ED58-6245-4A2D-9074-84F5F88452B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8" name="テキスト ボックス 357">
          <a:extLst>
            <a:ext uri="{FF2B5EF4-FFF2-40B4-BE49-F238E27FC236}">
              <a16:creationId xmlns:a16="http://schemas.microsoft.com/office/drawing/2014/main" id="{F4EA4A15-AFF4-45F6-ABDA-64575A3B660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82303A11-DD16-4033-AFEE-FDC2CF92821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59096</xdr:rowOff>
    </xdr:from>
    <xdr:to>
      <xdr:col>32</xdr:col>
      <xdr:colOff>238125</xdr:colOff>
      <xdr:row>41</xdr:row>
      <xdr:rowOff>160696</xdr:rowOff>
    </xdr:to>
    <xdr:sp macro="" textlink="">
      <xdr:nvSpPr>
        <xdr:cNvPr id="360" name="円/楕円 359">
          <a:extLst>
            <a:ext uri="{FF2B5EF4-FFF2-40B4-BE49-F238E27FC236}">
              <a16:creationId xmlns:a16="http://schemas.microsoft.com/office/drawing/2014/main" id="{1A1BE82D-4973-43EE-BFCE-F74DBBF21C0B}"/>
            </a:ext>
          </a:extLst>
        </xdr:cNvPr>
        <xdr:cNvSpPr/>
      </xdr:nvSpPr>
      <xdr:spPr>
        <a:xfrm>
          <a:off x="22110700" y="708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145473</xdr:rowOff>
    </xdr:from>
    <xdr:ext cx="469744" cy="259045"/>
    <xdr:sp macro="" textlink="">
      <xdr:nvSpPr>
        <xdr:cNvPr id="361" name="【認定こども園・幼稚園・保育所】&#10;一人当たり面積該当値テキスト">
          <a:extLst>
            <a:ext uri="{FF2B5EF4-FFF2-40B4-BE49-F238E27FC236}">
              <a16:creationId xmlns:a16="http://schemas.microsoft.com/office/drawing/2014/main" id="{82348E18-7583-4D39-9790-9D7FF564FDE7}"/>
            </a:ext>
          </a:extLst>
        </xdr:cNvPr>
        <xdr:cNvSpPr txBox="1"/>
      </xdr:nvSpPr>
      <xdr:spPr>
        <a:xfrm>
          <a:off x="22250400" y="7003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0.513</a:t>
          </a:r>
          <a:endParaRPr kumimoji="1" lang="ja-JP" altLang="en-US" sz="1000" b="1">
            <a:solidFill>
              <a:srgbClr val="FF0000"/>
            </a:solidFill>
            <a:latin typeface="ＭＳ Ｐゴシック"/>
          </a:endParaRPr>
        </a:p>
      </xdr:txBody>
    </xdr:sp>
    <xdr:clientData/>
  </xdr:oneCellAnchor>
  <xdr:oneCellAnchor>
    <xdr:from>
      <xdr:col>30</xdr:col>
      <xdr:colOff>473152</xdr:colOff>
      <xdr:row>40</xdr:row>
      <xdr:rowOff>11991</xdr:rowOff>
    </xdr:from>
    <xdr:ext cx="469744" cy="259045"/>
    <xdr:sp macro="" textlink="">
      <xdr:nvSpPr>
        <xdr:cNvPr id="362" name="n_1aveValue【認定こども園・幼稚園・保育所】&#10;一人当たり面積">
          <a:extLst>
            <a:ext uri="{FF2B5EF4-FFF2-40B4-BE49-F238E27FC236}">
              <a16:creationId xmlns:a16="http://schemas.microsoft.com/office/drawing/2014/main" id="{66114899-061C-46C5-BB3D-D5F6A8DBF087}"/>
            </a:ext>
          </a:extLst>
        </xdr:cNvPr>
        <xdr:cNvSpPr txBox="1"/>
      </xdr:nvSpPr>
      <xdr:spPr>
        <a:xfrm>
          <a:off x="21075727" y="686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3" name="正方形/長方形 362">
          <a:extLst>
            <a:ext uri="{FF2B5EF4-FFF2-40B4-BE49-F238E27FC236}">
              <a16:creationId xmlns:a16="http://schemas.microsoft.com/office/drawing/2014/main" id="{BD11CB0B-109A-4013-8843-0C7E5BA4AAB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4" name="正方形/長方形 363">
          <a:extLst>
            <a:ext uri="{FF2B5EF4-FFF2-40B4-BE49-F238E27FC236}">
              <a16:creationId xmlns:a16="http://schemas.microsoft.com/office/drawing/2014/main" id="{D5079A9A-9089-42FC-8DEF-AC07941E851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5" name="正方形/長方形 364">
          <a:extLst>
            <a:ext uri="{FF2B5EF4-FFF2-40B4-BE49-F238E27FC236}">
              <a16:creationId xmlns:a16="http://schemas.microsoft.com/office/drawing/2014/main" id="{9B9D307B-628B-4BB3-ADC7-E94CCFAF51C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6" name="正方形/長方形 365">
          <a:extLst>
            <a:ext uri="{FF2B5EF4-FFF2-40B4-BE49-F238E27FC236}">
              <a16:creationId xmlns:a16="http://schemas.microsoft.com/office/drawing/2014/main" id="{CB321971-A22D-433C-B03F-85094C064BB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7" name="正方形/長方形 366">
          <a:extLst>
            <a:ext uri="{FF2B5EF4-FFF2-40B4-BE49-F238E27FC236}">
              <a16:creationId xmlns:a16="http://schemas.microsoft.com/office/drawing/2014/main" id="{49A6A0DA-149B-4828-91C8-6E86589E382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8" name="正方形/長方形 367">
          <a:extLst>
            <a:ext uri="{FF2B5EF4-FFF2-40B4-BE49-F238E27FC236}">
              <a16:creationId xmlns:a16="http://schemas.microsoft.com/office/drawing/2014/main" id="{46A08BFA-7221-4107-8810-863FAAD478F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9" name="正方形/長方形 368">
          <a:extLst>
            <a:ext uri="{FF2B5EF4-FFF2-40B4-BE49-F238E27FC236}">
              <a16:creationId xmlns:a16="http://schemas.microsoft.com/office/drawing/2014/main" id="{D5776BFA-4B41-45A6-90C1-44E74B348AB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0" name="正方形/長方形 369">
          <a:extLst>
            <a:ext uri="{FF2B5EF4-FFF2-40B4-BE49-F238E27FC236}">
              <a16:creationId xmlns:a16="http://schemas.microsoft.com/office/drawing/2014/main" id="{1F04C8AE-3AE5-4AF4-8C60-0AFD609259A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1" name="テキスト ボックス 370">
          <a:extLst>
            <a:ext uri="{FF2B5EF4-FFF2-40B4-BE49-F238E27FC236}">
              <a16:creationId xmlns:a16="http://schemas.microsoft.com/office/drawing/2014/main" id="{754EA548-E610-4BF3-BD6B-B368E10F53D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2" name="直線コネクタ 371">
          <a:extLst>
            <a:ext uri="{FF2B5EF4-FFF2-40B4-BE49-F238E27FC236}">
              <a16:creationId xmlns:a16="http://schemas.microsoft.com/office/drawing/2014/main" id="{C4453299-484D-42E6-88B6-48C1249E747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3" name="テキスト ボックス 372">
          <a:extLst>
            <a:ext uri="{FF2B5EF4-FFF2-40B4-BE49-F238E27FC236}">
              <a16:creationId xmlns:a16="http://schemas.microsoft.com/office/drawing/2014/main" id="{61DDF39A-1751-46C4-ADF0-EEC6121AB517}"/>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4" name="直線コネクタ 373">
          <a:extLst>
            <a:ext uri="{FF2B5EF4-FFF2-40B4-BE49-F238E27FC236}">
              <a16:creationId xmlns:a16="http://schemas.microsoft.com/office/drawing/2014/main" id="{A219D4F4-FC44-49E5-911F-B7040324B8D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5" name="テキスト ボックス 374">
          <a:extLst>
            <a:ext uri="{FF2B5EF4-FFF2-40B4-BE49-F238E27FC236}">
              <a16:creationId xmlns:a16="http://schemas.microsoft.com/office/drawing/2014/main" id="{9071B646-1B46-47D3-92F3-F6135D84F42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6" name="直線コネクタ 375">
          <a:extLst>
            <a:ext uri="{FF2B5EF4-FFF2-40B4-BE49-F238E27FC236}">
              <a16:creationId xmlns:a16="http://schemas.microsoft.com/office/drawing/2014/main" id="{861C45E7-7E00-48EA-90EC-C535D329EEB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7" name="テキスト ボックス 376">
          <a:extLst>
            <a:ext uri="{FF2B5EF4-FFF2-40B4-BE49-F238E27FC236}">
              <a16:creationId xmlns:a16="http://schemas.microsoft.com/office/drawing/2014/main" id="{267570FA-ADC8-4D42-971F-BF5294E20B3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8" name="直線コネクタ 377">
          <a:extLst>
            <a:ext uri="{FF2B5EF4-FFF2-40B4-BE49-F238E27FC236}">
              <a16:creationId xmlns:a16="http://schemas.microsoft.com/office/drawing/2014/main" id="{CE857E75-5285-43E8-8842-962FCC4A006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9" name="テキスト ボックス 378">
          <a:extLst>
            <a:ext uri="{FF2B5EF4-FFF2-40B4-BE49-F238E27FC236}">
              <a16:creationId xmlns:a16="http://schemas.microsoft.com/office/drawing/2014/main" id="{17AFF996-2930-4B6A-90F1-4682B985846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0" name="直線コネクタ 379">
          <a:extLst>
            <a:ext uri="{FF2B5EF4-FFF2-40B4-BE49-F238E27FC236}">
              <a16:creationId xmlns:a16="http://schemas.microsoft.com/office/drawing/2014/main" id="{76F8A964-6217-4674-A581-D41CA34D749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1" name="テキスト ボックス 380">
          <a:extLst>
            <a:ext uri="{FF2B5EF4-FFF2-40B4-BE49-F238E27FC236}">
              <a16:creationId xmlns:a16="http://schemas.microsoft.com/office/drawing/2014/main" id="{CB54A788-4EC1-4BFA-821F-9CEC176B6D3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2" name="直線コネクタ 381">
          <a:extLst>
            <a:ext uri="{FF2B5EF4-FFF2-40B4-BE49-F238E27FC236}">
              <a16:creationId xmlns:a16="http://schemas.microsoft.com/office/drawing/2014/main" id="{2295769B-D302-4BAA-9383-08AC96C49D8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3" name="テキスト ボックス 382">
          <a:extLst>
            <a:ext uri="{FF2B5EF4-FFF2-40B4-BE49-F238E27FC236}">
              <a16:creationId xmlns:a16="http://schemas.microsoft.com/office/drawing/2014/main" id="{98C2895C-2005-4309-B6B3-E0E1CAD4E07B}"/>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4" name="直線コネクタ 383">
          <a:extLst>
            <a:ext uri="{FF2B5EF4-FFF2-40B4-BE49-F238E27FC236}">
              <a16:creationId xmlns:a16="http://schemas.microsoft.com/office/drawing/2014/main" id="{075066E3-5E21-4F1D-B865-19232BF4586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5" name="テキスト ボックス 384">
          <a:extLst>
            <a:ext uri="{FF2B5EF4-FFF2-40B4-BE49-F238E27FC236}">
              <a16:creationId xmlns:a16="http://schemas.microsoft.com/office/drawing/2014/main" id="{886BF27F-860E-4433-AB4E-71E5F64A23D4}"/>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6" name="【学校施設】&#10;有形固定資産減価償却率グラフ枠">
          <a:extLst>
            <a:ext uri="{FF2B5EF4-FFF2-40B4-BE49-F238E27FC236}">
              <a16:creationId xmlns:a16="http://schemas.microsoft.com/office/drawing/2014/main" id="{3C7241FA-ECC0-41A6-96BF-7DDB725670A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64</xdr:row>
      <xdr:rowOff>3810</xdr:rowOff>
    </xdr:to>
    <xdr:cxnSp macro="">
      <xdr:nvCxnSpPr>
        <xdr:cNvPr id="387" name="直線コネクタ 386">
          <a:extLst>
            <a:ext uri="{FF2B5EF4-FFF2-40B4-BE49-F238E27FC236}">
              <a16:creationId xmlns:a16="http://schemas.microsoft.com/office/drawing/2014/main" id="{E2D96AA5-72CA-48A2-B20A-1454B4BEB1CD}"/>
            </a:ext>
          </a:extLst>
        </xdr:cNvPr>
        <xdr:cNvCxnSpPr/>
      </xdr:nvCxnSpPr>
      <xdr:spPr>
        <a:xfrm flipV="1">
          <a:off x="16318864" y="94945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7637</xdr:rowOff>
    </xdr:from>
    <xdr:ext cx="405111" cy="259045"/>
    <xdr:sp macro="" textlink="">
      <xdr:nvSpPr>
        <xdr:cNvPr id="388" name="【学校施設】&#10;有形固定資産減価償却率最小値テキスト">
          <a:extLst>
            <a:ext uri="{FF2B5EF4-FFF2-40B4-BE49-F238E27FC236}">
              <a16:creationId xmlns:a16="http://schemas.microsoft.com/office/drawing/2014/main" id="{AD2E72B1-5874-4031-8B37-70F05DC8DF8D}"/>
            </a:ext>
          </a:extLst>
        </xdr:cNvPr>
        <xdr:cNvSpPr txBox="1"/>
      </xdr:nvSpPr>
      <xdr:spPr>
        <a:xfrm>
          <a:off x="16408400"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a:t>
          </a:r>
          <a:endParaRPr kumimoji="1" lang="ja-JP" altLang="en-US" sz="1000" b="1">
            <a:latin typeface="ＭＳ Ｐゴシック"/>
          </a:endParaRPr>
        </a:p>
      </xdr:txBody>
    </xdr:sp>
    <xdr:clientData/>
  </xdr:oneCellAnchor>
  <xdr:twoCellAnchor>
    <xdr:from>
      <xdr:col>23</xdr:col>
      <xdr:colOff>428625</xdr:colOff>
      <xdr:row>64</xdr:row>
      <xdr:rowOff>3810</xdr:rowOff>
    </xdr:from>
    <xdr:to>
      <xdr:col>23</xdr:col>
      <xdr:colOff>606425</xdr:colOff>
      <xdr:row>64</xdr:row>
      <xdr:rowOff>3810</xdr:rowOff>
    </xdr:to>
    <xdr:cxnSp macro="">
      <xdr:nvCxnSpPr>
        <xdr:cNvPr id="389" name="直線コネクタ 388">
          <a:extLst>
            <a:ext uri="{FF2B5EF4-FFF2-40B4-BE49-F238E27FC236}">
              <a16:creationId xmlns:a16="http://schemas.microsoft.com/office/drawing/2014/main" id="{BEBA6995-C495-4957-9AB2-678B0D7677AE}"/>
            </a:ext>
          </a:extLst>
        </xdr:cNvPr>
        <xdr:cNvCxnSpPr/>
      </xdr:nvCxnSpPr>
      <xdr:spPr>
        <a:xfrm>
          <a:off x="16230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390" name="【学校施設】&#10;有形固定資産減価償却率最大値テキスト">
          <a:extLst>
            <a:ext uri="{FF2B5EF4-FFF2-40B4-BE49-F238E27FC236}">
              <a16:creationId xmlns:a16="http://schemas.microsoft.com/office/drawing/2014/main" id="{0C9B1C27-547B-4E5B-ADA5-CE1A2BC897C4}"/>
            </a:ext>
          </a:extLst>
        </xdr:cNvPr>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391" name="直線コネクタ 390">
          <a:extLst>
            <a:ext uri="{FF2B5EF4-FFF2-40B4-BE49-F238E27FC236}">
              <a16:creationId xmlns:a16="http://schemas.microsoft.com/office/drawing/2014/main" id="{885BFF82-2D73-48E3-9928-7FB8296FF397}"/>
            </a:ext>
          </a:extLst>
        </xdr:cNvPr>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30497</xdr:rowOff>
    </xdr:from>
    <xdr:ext cx="405111" cy="259045"/>
    <xdr:sp macro="" textlink="">
      <xdr:nvSpPr>
        <xdr:cNvPr id="392" name="【学校施設】&#10;有形固定資産減価償却率平均値テキスト">
          <a:extLst>
            <a:ext uri="{FF2B5EF4-FFF2-40B4-BE49-F238E27FC236}">
              <a16:creationId xmlns:a16="http://schemas.microsoft.com/office/drawing/2014/main" id="{00DE167D-7B83-4856-974A-70F64AFE7ED7}"/>
            </a:ext>
          </a:extLst>
        </xdr:cNvPr>
        <xdr:cNvSpPr txBox="1"/>
      </xdr:nvSpPr>
      <xdr:spPr>
        <a:xfrm>
          <a:off x="164084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52070</xdr:rowOff>
    </xdr:from>
    <xdr:to>
      <xdr:col>23</xdr:col>
      <xdr:colOff>568325</xdr:colOff>
      <xdr:row>59</xdr:row>
      <xdr:rowOff>153670</xdr:rowOff>
    </xdr:to>
    <xdr:sp macro="" textlink="">
      <xdr:nvSpPr>
        <xdr:cNvPr id="393" name="フローチャート : 判断 392">
          <a:extLst>
            <a:ext uri="{FF2B5EF4-FFF2-40B4-BE49-F238E27FC236}">
              <a16:creationId xmlns:a16="http://schemas.microsoft.com/office/drawing/2014/main" id="{BDFB54FB-07D1-434C-A979-C4F8B8D11870}"/>
            </a:ext>
          </a:extLst>
        </xdr:cNvPr>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90170</xdr:rowOff>
    </xdr:from>
    <xdr:to>
      <xdr:col>22</xdr:col>
      <xdr:colOff>415925</xdr:colOff>
      <xdr:row>61</xdr:row>
      <xdr:rowOff>20320</xdr:rowOff>
    </xdr:to>
    <xdr:sp macro="" textlink="">
      <xdr:nvSpPr>
        <xdr:cNvPr id="394" name="フローチャート : 判断 393">
          <a:extLst>
            <a:ext uri="{FF2B5EF4-FFF2-40B4-BE49-F238E27FC236}">
              <a16:creationId xmlns:a16="http://schemas.microsoft.com/office/drawing/2014/main" id="{1F8DDBEB-705D-45C9-A120-7783147592AE}"/>
            </a:ext>
          </a:extLst>
        </xdr:cNvPr>
        <xdr:cNvSpPr/>
      </xdr:nvSpPr>
      <xdr:spPr>
        <a:xfrm>
          <a:off x="15430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5" name="テキスト ボックス 394">
          <a:extLst>
            <a:ext uri="{FF2B5EF4-FFF2-40B4-BE49-F238E27FC236}">
              <a16:creationId xmlns:a16="http://schemas.microsoft.com/office/drawing/2014/main" id="{530D1258-DA92-4CD2-B9FF-BE9F7077757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6" name="テキスト ボックス 395">
          <a:extLst>
            <a:ext uri="{FF2B5EF4-FFF2-40B4-BE49-F238E27FC236}">
              <a16:creationId xmlns:a16="http://schemas.microsoft.com/office/drawing/2014/main" id="{9E05F541-EDA7-493E-B7BF-D75EFCAC60F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7" name="テキスト ボックス 396">
          <a:extLst>
            <a:ext uri="{FF2B5EF4-FFF2-40B4-BE49-F238E27FC236}">
              <a16:creationId xmlns:a16="http://schemas.microsoft.com/office/drawing/2014/main" id="{48E72AAC-026B-4E13-B059-A0BBCA73B05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8" name="テキスト ボックス 397">
          <a:extLst>
            <a:ext uri="{FF2B5EF4-FFF2-40B4-BE49-F238E27FC236}">
              <a16:creationId xmlns:a16="http://schemas.microsoft.com/office/drawing/2014/main" id="{B8A40664-0035-4956-8028-15E171B5A41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9" name="テキスト ボックス 398">
          <a:extLst>
            <a:ext uri="{FF2B5EF4-FFF2-40B4-BE49-F238E27FC236}">
              <a16:creationId xmlns:a16="http://schemas.microsoft.com/office/drawing/2014/main" id="{A34A774B-1071-4C52-A479-ABD11824C8E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13970</xdr:rowOff>
    </xdr:from>
    <xdr:to>
      <xdr:col>23</xdr:col>
      <xdr:colOff>568325</xdr:colOff>
      <xdr:row>55</xdr:row>
      <xdr:rowOff>115570</xdr:rowOff>
    </xdr:to>
    <xdr:sp macro="" textlink="">
      <xdr:nvSpPr>
        <xdr:cNvPr id="400" name="円/楕円 399">
          <a:extLst>
            <a:ext uri="{FF2B5EF4-FFF2-40B4-BE49-F238E27FC236}">
              <a16:creationId xmlns:a16="http://schemas.microsoft.com/office/drawing/2014/main" id="{B907635E-DF2C-4458-BC9C-A2E5040466E2}"/>
            </a:ext>
          </a:extLst>
        </xdr:cNvPr>
        <xdr:cNvSpPr/>
      </xdr:nvSpPr>
      <xdr:spPr>
        <a:xfrm>
          <a:off x="16268700" y="944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54</xdr:row>
      <xdr:rowOff>138447</xdr:rowOff>
    </xdr:from>
    <xdr:ext cx="405111" cy="259045"/>
    <xdr:sp macro="" textlink="">
      <xdr:nvSpPr>
        <xdr:cNvPr id="401" name="【学校施設】&#10;有形固定資産減価償却率該当値テキスト">
          <a:extLst>
            <a:ext uri="{FF2B5EF4-FFF2-40B4-BE49-F238E27FC236}">
              <a16:creationId xmlns:a16="http://schemas.microsoft.com/office/drawing/2014/main" id="{BBA28C2F-3E41-4479-84DE-679769D82898}"/>
            </a:ext>
          </a:extLst>
        </xdr:cNvPr>
        <xdr:cNvSpPr txBox="1"/>
      </xdr:nvSpPr>
      <xdr:spPr>
        <a:xfrm>
          <a:off x="16408400" y="939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oneCellAnchor>
    <xdr:from>
      <xdr:col>22</xdr:col>
      <xdr:colOff>149868</xdr:colOff>
      <xdr:row>59</xdr:row>
      <xdr:rowOff>36847</xdr:rowOff>
    </xdr:from>
    <xdr:ext cx="405111" cy="259045"/>
    <xdr:sp macro="" textlink="">
      <xdr:nvSpPr>
        <xdr:cNvPr id="402" name="n_1aveValue【学校施設】&#10;有形固定資産減価償却率">
          <a:extLst>
            <a:ext uri="{FF2B5EF4-FFF2-40B4-BE49-F238E27FC236}">
              <a16:creationId xmlns:a16="http://schemas.microsoft.com/office/drawing/2014/main" id="{72F53C8F-F863-4799-8335-6843C6FDF6C0}"/>
            </a:ext>
          </a:extLst>
        </xdr:cNvPr>
        <xdr:cNvSpPr txBox="1"/>
      </xdr:nvSpPr>
      <xdr:spPr>
        <a:xfrm>
          <a:off x="15266043"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3" name="正方形/長方形 402">
          <a:extLst>
            <a:ext uri="{FF2B5EF4-FFF2-40B4-BE49-F238E27FC236}">
              <a16:creationId xmlns:a16="http://schemas.microsoft.com/office/drawing/2014/main" id="{FD1D22CD-16CB-40F2-A045-CBC0914B4D5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4" name="正方形/長方形 403">
          <a:extLst>
            <a:ext uri="{FF2B5EF4-FFF2-40B4-BE49-F238E27FC236}">
              <a16:creationId xmlns:a16="http://schemas.microsoft.com/office/drawing/2014/main" id="{5B6212D8-60E3-4CA1-B23F-10FE99B6D07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5" name="正方形/長方形 404">
          <a:extLst>
            <a:ext uri="{FF2B5EF4-FFF2-40B4-BE49-F238E27FC236}">
              <a16:creationId xmlns:a16="http://schemas.microsoft.com/office/drawing/2014/main" id="{48D362D4-131E-4A53-8A8B-25E4F3F2B9E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6" name="正方形/長方形 405">
          <a:extLst>
            <a:ext uri="{FF2B5EF4-FFF2-40B4-BE49-F238E27FC236}">
              <a16:creationId xmlns:a16="http://schemas.microsoft.com/office/drawing/2014/main" id="{BE52DCA5-BA38-4DB1-B533-A4EB3BDD293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7" name="正方形/長方形 406">
          <a:extLst>
            <a:ext uri="{FF2B5EF4-FFF2-40B4-BE49-F238E27FC236}">
              <a16:creationId xmlns:a16="http://schemas.microsoft.com/office/drawing/2014/main" id="{B34C7C8F-B0FA-4EAA-9121-9212FB5038F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8" name="正方形/長方形 407">
          <a:extLst>
            <a:ext uri="{FF2B5EF4-FFF2-40B4-BE49-F238E27FC236}">
              <a16:creationId xmlns:a16="http://schemas.microsoft.com/office/drawing/2014/main" id="{1B8EF8A8-8C8E-4723-B500-FD58A40CC02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9" name="正方形/長方形 408">
          <a:extLst>
            <a:ext uri="{FF2B5EF4-FFF2-40B4-BE49-F238E27FC236}">
              <a16:creationId xmlns:a16="http://schemas.microsoft.com/office/drawing/2014/main" id="{7AD00D67-2707-4BEB-B88C-3E49BD38A09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0" name="正方形/長方形 409">
          <a:extLst>
            <a:ext uri="{FF2B5EF4-FFF2-40B4-BE49-F238E27FC236}">
              <a16:creationId xmlns:a16="http://schemas.microsoft.com/office/drawing/2014/main" id="{22D76343-A2DA-4844-A9BF-A90C60462CE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1" name="テキスト ボックス 410">
          <a:extLst>
            <a:ext uri="{FF2B5EF4-FFF2-40B4-BE49-F238E27FC236}">
              <a16:creationId xmlns:a16="http://schemas.microsoft.com/office/drawing/2014/main" id="{4AEDA1CB-E063-467D-827A-BB13638FCB8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2" name="直線コネクタ 411">
          <a:extLst>
            <a:ext uri="{FF2B5EF4-FFF2-40B4-BE49-F238E27FC236}">
              <a16:creationId xmlns:a16="http://schemas.microsoft.com/office/drawing/2014/main" id="{C93E0996-610D-4B9C-A2C8-20A11F4360A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13" name="直線コネクタ 412">
          <a:extLst>
            <a:ext uri="{FF2B5EF4-FFF2-40B4-BE49-F238E27FC236}">
              <a16:creationId xmlns:a16="http://schemas.microsoft.com/office/drawing/2014/main" id="{E32C21E3-9970-40E6-A54B-756EECF41B4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4" name="テキスト ボックス 413">
          <a:extLst>
            <a:ext uri="{FF2B5EF4-FFF2-40B4-BE49-F238E27FC236}">
              <a16:creationId xmlns:a16="http://schemas.microsoft.com/office/drawing/2014/main" id="{5EEA972A-6F4F-4915-A625-B4BC5422EB5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5" name="直線コネクタ 414">
          <a:extLst>
            <a:ext uri="{FF2B5EF4-FFF2-40B4-BE49-F238E27FC236}">
              <a16:creationId xmlns:a16="http://schemas.microsoft.com/office/drawing/2014/main" id="{37466079-AFC9-4910-9D55-5C425D9E1E4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6" name="テキスト ボックス 415">
          <a:extLst>
            <a:ext uri="{FF2B5EF4-FFF2-40B4-BE49-F238E27FC236}">
              <a16:creationId xmlns:a16="http://schemas.microsoft.com/office/drawing/2014/main" id="{15AB359A-ACBC-46A4-9CCD-72E9C5BEB24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7" name="直線コネクタ 416">
          <a:extLst>
            <a:ext uri="{FF2B5EF4-FFF2-40B4-BE49-F238E27FC236}">
              <a16:creationId xmlns:a16="http://schemas.microsoft.com/office/drawing/2014/main" id="{92AD0495-AA92-4166-B3D3-BFCAEE199D8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59</xdr:row>
      <xdr:rowOff>29227</xdr:rowOff>
    </xdr:from>
    <xdr:ext cx="531299" cy="259045"/>
    <xdr:sp macro="" textlink="">
      <xdr:nvSpPr>
        <xdr:cNvPr id="418" name="テキスト ボックス 417">
          <a:extLst>
            <a:ext uri="{FF2B5EF4-FFF2-40B4-BE49-F238E27FC236}">
              <a16:creationId xmlns:a16="http://schemas.microsoft.com/office/drawing/2014/main" id="{13970E48-96DF-4342-955F-57FA406BD376}"/>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9" name="直線コネクタ 418">
          <a:extLst>
            <a:ext uri="{FF2B5EF4-FFF2-40B4-BE49-F238E27FC236}">
              <a16:creationId xmlns:a16="http://schemas.microsoft.com/office/drawing/2014/main" id="{8C391678-A088-42C8-9877-0845B58B363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162577</xdr:rowOff>
    </xdr:from>
    <xdr:ext cx="531299" cy="259045"/>
    <xdr:sp macro="" textlink="">
      <xdr:nvSpPr>
        <xdr:cNvPr id="420" name="テキスト ボックス 419">
          <a:extLst>
            <a:ext uri="{FF2B5EF4-FFF2-40B4-BE49-F238E27FC236}">
              <a16:creationId xmlns:a16="http://schemas.microsoft.com/office/drawing/2014/main" id="{CC9C6EE0-F779-450B-AD45-24605070A509}"/>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1" name="直線コネクタ 420">
          <a:extLst>
            <a:ext uri="{FF2B5EF4-FFF2-40B4-BE49-F238E27FC236}">
              <a16:creationId xmlns:a16="http://schemas.microsoft.com/office/drawing/2014/main" id="{97B818AE-15A1-49AF-BC55-E2A7EF278CB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124477</xdr:rowOff>
    </xdr:from>
    <xdr:ext cx="531299" cy="259045"/>
    <xdr:sp macro="" textlink="">
      <xdr:nvSpPr>
        <xdr:cNvPr id="422" name="テキスト ボックス 421">
          <a:extLst>
            <a:ext uri="{FF2B5EF4-FFF2-40B4-BE49-F238E27FC236}">
              <a16:creationId xmlns:a16="http://schemas.microsoft.com/office/drawing/2014/main" id="{E1937FD0-8ADD-45C9-B07D-CF09225CFB66}"/>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3" name="直線コネクタ 422">
          <a:extLst>
            <a:ext uri="{FF2B5EF4-FFF2-40B4-BE49-F238E27FC236}">
              <a16:creationId xmlns:a16="http://schemas.microsoft.com/office/drawing/2014/main" id="{0C1461C6-8036-45A9-9D87-4CF5C77C913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24" name="テキスト ボックス 423">
          <a:extLst>
            <a:ext uri="{FF2B5EF4-FFF2-40B4-BE49-F238E27FC236}">
              <a16:creationId xmlns:a16="http://schemas.microsoft.com/office/drawing/2014/main" id="{B5C4E5BA-6339-4B42-98A7-5D4C889C75FB}"/>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5" name="【学校施設】&#10;一人当たり面積グラフ枠">
          <a:extLst>
            <a:ext uri="{FF2B5EF4-FFF2-40B4-BE49-F238E27FC236}">
              <a16:creationId xmlns:a16="http://schemas.microsoft.com/office/drawing/2014/main" id="{9A2CF51B-82B5-47CD-9ADC-0B8703B568C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7696</xdr:rowOff>
    </xdr:from>
    <xdr:to>
      <xdr:col>32</xdr:col>
      <xdr:colOff>186689</xdr:colOff>
      <xdr:row>63</xdr:row>
      <xdr:rowOff>59893</xdr:rowOff>
    </xdr:to>
    <xdr:cxnSp macro="">
      <xdr:nvCxnSpPr>
        <xdr:cNvPr id="426" name="直線コネクタ 425">
          <a:extLst>
            <a:ext uri="{FF2B5EF4-FFF2-40B4-BE49-F238E27FC236}">
              <a16:creationId xmlns:a16="http://schemas.microsoft.com/office/drawing/2014/main" id="{4F69D6BD-BD62-4E6A-8C6B-BEE834497DF5}"/>
            </a:ext>
          </a:extLst>
        </xdr:cNvPr>
        <xdr:cNvCxnSpPr/>
      </xdr:nvCxnSpPr>
      <xdr:spPr>
        <a:xfrm flipV="1">
          <a:off x="22160864" y="9608896"/>
          <a:ext cx="0" cy="125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63720</xdr:rowOff>
    </xdr:from>
    <xdr:ext cx="469744" cy="259045"/>
    <xdr:sp macro="" textlink="">
      <xdr:nvSpPr>
        <xdr:cNvPr id="427" name="【学校施設】&#10;一人当たり面積最小値テキスト">
          <a:extLst>
            <a:ext uri="{FF2B5EF4-FFF2-40B4-BE49-F238E27FC236}">
              <a16:creationId xmlns:a16="http://schemas.microsoft.com/office/drawing/2014/main" id="{FB29C5BF-39FB-4765-A25F-DE3E7DC87617}"/>
            </a:ext>
          </a:extLst>
        </xdr:cNvPr>
        <xdr:cNvSpPr txBox="1"/>
      </xdr:nvSpPr>
      <xdr:spPr>
        <a:xfrm>
          <a:off x="222504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32</xdr:col>
      <xdr:colOff>98425</xdr:colOff>
      <xdr:row>63</xdr:row>
      <xdr:rowOff>59893</xdr:rowOff>
    </xdr:from>
    <xdr:to>
      <xdr:col>32</xdr:col>
      <xdr:colOff>276225</xdr:colOff>
      <xdr:row>63</xdr:row>
      <xdr:rowOff>59893</xdr:rowOff>
    </xdr:to>
    <xdr:cxnSp macro="">
      <xdr:nvCxnSpPr>
        <xdr:cNvPr id="428" name="直線コネクタ 427">
          <a:extLst>
            <a:ext uri="{FF2B5EF4-FFF2-40B4-BE49-F238E27FC236}">
              <a16:creationId xmlns:a16="http://schemas.microsoft.com/office/drawing/2014/main" id="{39389E34-F66E-42E0-966F-DAB7F3F21D90}"/>
            </a:ext>
          </a:extLst>
        </xdr:cNvPr>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125823</xdr:rowOff>
    </xdr:from>
    <xdr:ext cx="534377" cy="259045"/>
    <xdr:sp macro="" textlink="">
      <xdr:nvSpPr>
        <xdr:cNvPr id="429" name="【学校施設】&#10;一人当たり面積最大値テキスト">
          <a:extLst>
            <a:ext uri="{FF2B5EF4-FFF2-40B4-BE49-F238E27FC236}">
              <a16:creationId xmlns:a16="http://schemas.microsoft.com/office/drawing/2014/main" id="{41DC9788-75A0-45C1-BF7B-FCE2ED891D69}"/>
            </a:ext>
          </a:extLst>
        </xdr:cNvPr>
        <xdr:cNvSpPr txBox="1"/>
      </xdr:nvSpPr>
      <xdr:spPr>
        <a:xfrm>
          <a:off x="22250400" y="938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18.899</a:t>
          </a:r>
          <a:endParaRPr kumimoji="1" lang="ja-JP" altLang="en-US" sz="1000" b="1">
            <a:latin typeface="ＭＳ Ｐゴシック"/>
          </a:endParaRPr>
        </a:p>
      </xdr:txBody>
    </xdr:sp>
    <xdr:clientData/>
  </xdr:oneCellAnchor>
  <xdr:twoCellAnchor>
    <xdr:from>
      <xdr:col>32</xdr:col>
      <xdr:colOff>98425</xdr:colOff>
      <xdr:row>56</xdr:row>
      <xdr:rowOff>7696</xdr:rowOff>
    </xdr:from>
    <xdr:to>
      <xdr:col>32</xdr:col>
      <xdr:colOff>276225</xdr:colOff>
      <xdr:row>56</xdr:row>
      <xdr:rowOff>7696</xdr:rowOff>
    </xdr:to>
    <xdr:cxnSp macro="">
      <xdr:nvCxnSpPr>
        <xdr:cNvPr id="430" name="直線コネクタ 429">
          <a:extLst>
            <a:ext uri="{FF2B5EF4-FFF2-40B4-BE49-F238E27FC236}">
              <a16:creationId xmlns:a16="http://schemas.microsoft.com/office/drawing/2014/main" id="{DEBBF196-2D31-4A9C-A5E2-E44E37081A37}"/>
            </a:ext>
          </a:extLst>
        </xdr:cNvPr>
        <xdr:cNvCxnSpPr/>
      </xdr:nvCxnSpPr>
      <xdr:spPr>
        <a:xfrm>
          <a:off x="22072600" y="960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153205</xdr:rowOff>
    </xdr:from>
    <xdr:ext cx="469744" cy="259045"/>
    <xdr:sp macro="" textlink="">
      <xdr:nvSpPr>
        <xdr:cNvPr id="431" name="【学校施設】&#10;一人当たり面積平均値テキスト">
          <a:extLst>
            <a:ext uri="{FF2B5EF4-FFF2-40B4-BE49-F238E27FC236}">
              <a16:creationId xmlns:a16="http://schemas.microsoft.com/office/drawing/2014/main" id="{43B420CA-24B4-4E43-BDE4-A04DA7C7308E}"/>
            </a:ext>
          </a:extLst>
        </xdr:cNvPr>
        <xdr:cNvSpPr txBox="1"/>
      </xdr:nvSpPr>
      <xdr:spPr>
        <a:xfrm>
          <a:off x="22250400" y="10440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130328</xdr:rowOff>
    </xdr:from>
    <xdr:to>
      <xdr:col>32</xdr:col>
      <xdr:colOff>238125</xdr:colOff>
      <xdr:row>62</xdr:row>
      <xdr:rowOff>60478</xdr:rowOff>
    </xdr:to>
    <xdr:sp macro="" textlink="">
      <xdr:nvSpPr>
        <xdr:cNvPr id="432" name="フローチャート : 判断 431">
          <a:extLst>
            <a:ext uri="{FF2B5EF4-FFF2-40B4-BE49-F238E27FC236}">
              <a16:creationId xmlns:a16="http://schemas.microsoft.com/office/drawing/2014/main" id="{469EEF0B-4866-48E1-8E89-C6ECACC6EDB2}"/>
            </a:ext>
          </a:extLst>
        </xdr:cNvPr>
        <xdr:cNvSpPr/>
      </xdr:nvSpPr>
      <xdr:spPr>
        <a:xfrm>
          <a:off x="22110700" y="105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81026</xdr:rowOff>
    </xdr:from>
    <xdr:to>
      <xdr:col>31</xdr:col>
      <xdr:colOff>85725</xdr:colOff>
      <xdr:row>63</xdr:row>
      <xdr:rowOff>11176</xdr:rowOff>
    </xdr:to>
    <xdr:sp macro="" textlink="">
      <xdr:nvSpPr>
        <xdr:cNvPr id="433" name="フローチャート : 判断 432">
          <a:extLst>
            <a:ext uri="{FF2B5EF4-FFF2-40B4-BE49-F238E27FC236}">
              <a16:creationId xmlns:a16="http://schemas.microsoft.com/office/drawing/2014/main" id="{EF153CF5-72BC-4214-BC95-4F9B9CEF2265}"/>
            </a:ext>
          </a:extLst>
        </xdr:cNvPr>
        <xdr:cNvSpPr/>
      </xdr:nvSpPr>
      <xdr:spPr>
        <a:xfrm>
          <a:off x="21272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E073FD1C-B261-4D0E-ABF9-4AACA4814BC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175F1FC3-F4F5-44BC-B891-011F7BA2116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52F5D91D-C3FD-45E1-957E-E548B2BA4BC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367E6EA1-63B8-4393-A333-CB3FA918C7A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60C5DC8B-1711-4EB6-B03F-92951E316C3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133223</xdr:rowOff>
    </xdr:from>
    <xdr:to>
      <xdr:col>32</xdr:col>
      <xdr:colOff>238125</xdr:colOff>
      <xdr:row>62</xdr:row>
      <xdr:rowOff>63373</xdr:rowOff>
    </xdr:to>
    <xdr:sp macro="" textlink="">
      <xdr:nvSpPr>
        <xdr:cNvPr id="439" name="円/楕円 438">
          <a:extLst>
            <a:ext uri="{FF2B5EF4-FFF2-40B4-BE49-F238E27FC236}">
              <a16:creationId xmlns:a16="http://schemas.microsoft.com/office/drawing/2014/main" id="{B2E6430C-085C-4C10-827F-881596432676}"/>
            </a:ext>
          </a:extLst>
        </xdr:cNvPr>
        <xdr:cNvSpPr/>
      </xdr:nvSpPr>
      <xdr:spPr>
        <a:xfrm>
          <a:off x="22110700" y="1059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111650</xdr:rowOff>
    </xdr:from>
    <xdr:ext cx="469744" cy="259045"/>
    <xdr:sp macro="" textlink="">
      <xdr:nvSpPr>
        <xdr:cNvPr id="440" name="【学校施設】&#10;一人当たり面積該当値テキスト">
          <a:extLst>
            <a:ext uri="{FF2B5EF4-FFF2-40B4-BE49-F238E27FC236}">
              <a16:creationId xmlns:a16="http://schemas.microsoft.com/office/drawing/2014/main" id="{6B4E5700-FF77-4DF2-8B3E-D0EAC2DA83E9}"/>
            </a:ext>
          </a:extLst>
        </xdr:cNvPr>
        <xdr:cNvSpPr txBox="1"/>
      </xdr:nvSpPr>
      <xdr:spPr>
        <a:xfrm>
          <a:off x="22250400" y="1057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5.335</a:t>
          </a:r>
          <a:endParaRPr kumimoji="1" lang="ja-JP" altLang="en-US" sz="1000" b="1">
            <a:solidFill>
              <a:srgbClr val="FF0000"/>
            </a:solidFill>
            <a:latin typeface="ＭＳ Ｐゴシック"/>
          </a:endParaRPr>
        </a:p>
      </xdr:txBody>
    </xdr:sp>
    <xdr:clientData/>
  </xdr:oneCellAnchor>
  <xdr:oneCellAnchor>
    <xdr:from>
      <xdr:col>30</xdr:col>
      <xdr:colOff>473152</xdr:colOff>
      <xdr:row>61</xdr:row>
      <xdr:rowOff>27703</xdr:rowOff>
    </xdr:from>
    <xdr:ext cx="469744" cy="259045"/>
    <xdr:sp macro="" textlink="">
      <xdr:nvSpPr>
        <xdr:cNvPr id="441" name="n_1aveValue【学校施設】&#10;一人当たり面積">
          <a:extLst>
            <a:ext uri="{FF2B5EF4-FFF2-40B4-BE49-F238E27FC236}">
              <a16:creationId xmlns:a16="http://schemas.microsoft.com/office/drawing/2014/main" id="{F25EDFE8-78D7-499F-901E-632F6C52DDD4}"/>
            </a:ext>
          </a:extLst>
        </xdr:cNvPr>
        <xdr:cNvSpPr txBox="1"/>
      </xdr:nvSpPr>
      <xdr:spPr>
        <a:xfrm>
          <a:off x="210757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2" name="正方形/長方形 441">
          <a:extLst>
            <a:ext uri="{FF2B5EF4-FFF2-40B4-BE49-F238E27FC236}">
              <a16:creationId xmlns:a16="http://schemas.microsoft.com/office/drawing/2014/main" id="{EAF7ED1F-B6D5-4960-9697-0BB64B65E65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443" name="正方形/長方形 442">
          <a:extLst>
            <a:ext uri="{FF2B5EF4-FFF2-40B4-BE49-F238E27FC236}">
              <a16:creationId xmlns:a16="http://schemas.microsoft.com/office/drawing/2014/main" id="{DDA14538-015A-482A-B474-CF96FC828D60}"/>
            </a:ext>
          </a:extLst>
        </xdr:cNvPr>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444" name="正方形/長方形 443">
          <a:extLst>
            <a:ext uri="{FF2B5EF4-FFF2-40B4-BE49-F238E27FC236}">
              <a16:creationId xmlns:a16="http://schemas.microsoft.com/office/drawing/2014/main" id="{C8263823-69D8-4914-9368-279704E53E93}"/>
            </a:ext>
          </a:extLst>
        </xdr:cNvPr>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445" name="正方形/長方形 444">
          <a:extLst>
            <a:ext uri="{FF2B5EF4-FFF2-40B4-BE49-F238E27FC236}">
              <a16:creationId xmlns:a16="http://schemas.microsoft.com/office/drawing/2014/main" id="{1FDE88D6-A0BC-4CDE-8371-3D5A64C7EF31}"/>
            </a:ext>
          </a:extLst>
        </xdr:cNvPr>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446" name="正方形/長方形 445">
          <a:extLst>
            <a:ext uri="{FF2B5EF4-FFF2-40B4-BE49-F238E27FC236}">
              <a16:creationId xmlns:a16="http://schemas.microsoft.com/office/drawing/2014/main" id="{69EC1166-6762-4C8D-9640-CD737D4113B1}"/>
            </a:ext>
          </a:extLst>
        </xdr:cNvPr>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7" name="正方形/長方形 446">
          <a:extLst>
            <a:ext uri="{FF2B5EF4-FFF2-40B4-BE49-F238E27FC236}">
              <a16:creationId xmlns:a16="http://schemas.microsoft.com/office/drawing/2014/main" id="{CFEA353B-A64A-4F44-BB2D-B839796A81C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8" name="正方形/長方形 447">
          <a:extLst>
            <a:ext uri="{FF2B5EF4-FFF2-40B4-BE49-F238E27FC236}">
              <a16:creationId xmlns:a16="http://schemas.microsoft.com/office/drawing/2014/main" id="{2750E1D6-D281-433E-B8A1-9226DF27991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449" name="正方形/長方形 448">
          <a:extLst>
            <a:ext uri="{FF2B5EF4-FFF2-40B4-BE49-F238E27FC236}">
              <a16:creationId xmlns:a16="http://schemas.microsoft.com/office/drawing/2014/main" id="{78CD0E6A-1B2D-4180-B0B7-AC8126506AB9}"/>
            </a:ext>
          </a:extLst>
        </xdr:cNvPr>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450" name="正方形/長方形 449">
          <a:extLst>
            <a:ext uri="{FF2B5EF4-FFF2-40B4-BE49-F238E27FC236}">
              <a16:creationId xmlns:a16="http://schemas.microsoft.com/office/drawing/2014/main" id="{7630A8F6-FD26-438B-AAED-274036BAF7EF}"/>
            </a:ext>
          </a:extLst>
        </xdr:cNvPr>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451" name="正方形/長方形 450">
          <a:extLst>
            <a:ext uri="{FF2B5EF4-FFF2-40B4-BE49-F238E27FC236}">
              <a16:creationId xmlns:a16="http://schemas.microsoft.com/office/drawing/2014/main" id="{F76C1AA9-E447-4F1B-A181-62EA477929A5}"/>
            </a:ext>
          </a:extLst>
        </xdr:cNvPr>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452" name="正方形/長方形 451">
          <a:extLst>
            <a:ext uri="{FF2B5EF4-FFF2-40B4-BE49-F238E27FC236}">
              <a16:creationId xmlns:a16="http://schemas.microsoft.com/office/drawing/2014/main" id="{6893CCC6-B89E-4523-8044-EEC16C3C2FEA}"/>
            </a:ext>
          </a:extLst>
        </xdr:cNvPr>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3" name="正方形/長方形 452">
          <a:extLst>
            <a:ext uri="{FF2B5EF4-FFF2-40B4-BE49-F238E27FC236}">
              <a16:creationId xmlns:a16="http://schemas.microsoft.com/office/drawing/2014/main" id="{7E9F3DF4-8251-4B55-83AC-DEA7A3A85C4E}"/>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4" name="正方形/長方形 453">
          <a:extLst>
            <a:ext uri="{FF2B5EF4-FFF2-40B4-BE49-F238E27FC236}">
              <a16:creationId xmlns:a16="http://schemas.microsoft.com/office/drawing/2014/main" id="{6F0F1D9C-09A0-437F-9F07-96B27231932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5" name="正方形/長方形 454">
          <a:extLst>
            <a:ext uri="{FF2B5EF4-FFF2-40B4-BE49-F238E27FC236}">
              <a16:creationId xmlns:a16="http://schemas.microsoft.com/office/drawing/2014/main" id="{A8C5ECF6-EC33-45D3-A41B-68B66E95F77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6" name="正方形/長方形 455">
          <a:extLst>
            <a:ext uri="{FF2B5EF4-FFF2-40B4-BE49-F238E27FC236}">
              <a16:creationId xmlns:a16="http://schemas.microsoft.com/office/drawing/2014/main" id="{CBC29B65-32A6-4BB8-B3BB-2AA8D7D81F3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7" name="正方形/長方形 456">
          <a:extLst>
            <a:ext uri="{FF2B5EF4-FFF2-40B4-BE49-F238E27FC236}">
              <a16:creationId xmlns:a16="http://schemas.microsoft.com/office/drawing/2014/main" id="{877A1CA6-A56A-4C71-B3BA-C760B6AAE64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8" name="正方形/長方形 457">
          <a:extLst>
            <a:ext uri="{FF2B5EF4-FFF2-40B4-BE49-F238E27FC236}">
              <a16:creationId xmlns:a16="http://schemas.microsoft.com/office/drawing/2014/main" id="{ED1502A5-3312-4F05-A549-7D15E5C4EEF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9" name="正方形/長方形 458">
          <a:extLst>
            <a:ext uri="{FF2B5EF4-FFF2-40B4-BE49-F238E27FC236}">
              <a16:creationId xmlns:a16="http://schemas.microsoft.com/office/drawing/2014/main" id="{36FEADF7-AC9B-4C68-94AA-EE925253CC8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0" name="正方形/長方形 459">
          <a:extLst>
            <a:ext uri="{FF2B5EF4-FFF2-40B4-BE49-F238E27FC236}">
              <a16:creationId xmlns:a16="http://schemas.microsoft.com/office/drawing/2014/main" id="{DED3953C-F404-4273-B778-E3ABEB95157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1" name="正方形/長方形 460">
          <a:extLst>
            <a:ext uri="{FF2B5EF4-FFF2-40B4-BE49-F238E27FC236}">
              <a16:creationId xmlns:a16="http://schemas.microsoft.com/office/drawing/2014/main" id="{6C591637-1557-41B5-8EA6-738CB0EFDEC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2" name="テキスト ボックス 461">
          <a:extLst>
            <a:ext uri="{FF2B5EF4-FFF2-40B4-BE49-F238E27FC236}">
              <a16:creationId xmlns:a16="http://schemas.microsoft.com/office/drawing/2014/main" id="{8B765708-056E-4BBD-8883-0493C85E01E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3" name="直線コネクタ 462">
          <a:extLst>
            <a:ext uri="{FF2B5EF4-FFF2-40B4-BE49-F238E27FC236}">
              <a16:creationId xmlns:a16="http://schemas.microsoft.com/office/drawing/2014/main" id="{E53B3A97-A1AF-4FB3-B6D7-919A2914C32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64" name="直線コネクタ 463">
          <a:extLst>
            <a:ext uri="{FF2B5EF4-FFF2-40B4-BE49-F238E27FC236}">
              <a16:creationId xmlns:a16="http://schemas.microsoft.com/office/drawing/2014/main" id="{1C746CD0-47F5-4820-AF6F-8E588C6A0F8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65" name="テキスト ボックス 464">
          <a:extLst>
            <a:ext uri="{FF2B5EF4-FFF2-40B4-BE49-F238E27FC236}">
              <a16:creationId xmlns:a16="http://schemas.microsoft.com/office/drawing/2014/main" id="{8004FB76-CE36-44DA-86E4-5FD9BA300EE8}"/>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66" name="直線コネクタ 465">
          <a:extLst>
            <a:ext uri="{FF2B5EF4-FFF2-40B4-BE49-F238E27FC236}">
              <a16:creationId xmlns:a16="http://schemas.microsoft.com/office/drawing/2014/main" id="{24E601BC-01BF-48A5-865F-CD8631D5258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67" name="テキスト ボックス 466">
          <a:extLst>
            <a:ext uri="{FF2B5EF4-FFF2-40B4-BE49-F238E27FC236}">
              <a16:creationId xmlns:a16="http://schemas.microsoft.com/office/drawing/2014/main" id="{436188A2-2ED0-4F3C-8DC2-CC3204021E4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68" name="直線コネクタ 467">
          <a:extLst>
            <a:ext uri="{FF2B5EF4-FFF2-40B4-BE49-F238E27FC236}">
              <a16:creationId xmlns:a16="http://schemas.microsoft.com/office/drawing/2014/main" id="{470E4FA7-EC1F-441F-969A-6D03A872680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69" name="テキスト ボックス 468">
          <a:extLst>
            <a:ext uri="{FF2B5EF4-FFF2-40B4-BE49-F238E27FC236}">
              <a16:creationId xmlns:a16="http://schemas.microsoft.com/office/drawing/2014/main" id="{C4CD5B8C-762A-435F-9E83-718A93C7D8F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0" name="直線コネクタ 469">
          <a:extLst>
            <a:ext uri="{FF2B5EF4-FFF2-40B4-BE49-F238E27FC236}">
              <a16:creationId xmlns:a16="http://schemas.microsoft.com/office/drawing/2014/main" id="{DED697ED-F03B-4513-A96C-E67FF3791A1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1" name="テキスト ボックス 470">
          <a:extLst>
            <a:ext uri="{FF2B5EF4-FFF2-40B4-BE49-F238E27FC236}">
              <a16:creationId xmlns:a16="http://schemas.microsoft.com/office/drawing/2014/main" id="{52BD5052-C0E1-4CD3-8587-071CF733724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2" name="直線コネクタ 471">
          <a:extLst>
            <a:ext uri="{FF2B5EF4-FFF2-40B4-BE49-F238E27FC236}">
              <a16:creationId xmlns:a16="http://schemas.microsoft.com/office/drawing/2014/main" id="{DCBCD07E-2F12-4B40-81B1-4A106C24304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3" name="テキスト ボックス 472">
          <a:extLst>
            <a:ext uri="{FF2B5EF4-FFF2-40B4-BE49-F238E27FC236}">
              <a16:creationId xmlns:a16="http://schemas.microsoft.com/office/drawing/2014/main" id="{5445BE33-545D-46AE-B0A4-415A2D4AF4A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4" name="直線コネクタ 473">
          <a:extLst>
            <a:ext uri="{FF2B5EF4-FFF2-40B4-BE49-F238E27FC236}">
              <a16:creationId xmlns:a16="http://schemas.microsoft.com/office/drawing/2014/main" id="{4A1643F7-7C56-4C7B-A713-4913AC11B1F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75" name="テキスト ボックス 474">
          <a:extLst>
            <a:ext uri="{FF2B5EF4-FFF2-40B4-BE49-F238E27FC236}">
              <a16:creationId xmlns:a16="http://schemas.microsoft.com/office/drawing/2014/main" id="{73D924E9-457D-4CD2-9C49-2E2812F810A3}"/>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6" name="直線コネクタ 475">
          <a:extLst>
            <a:ext uri="{FF2B5EF4-FFF2-40B4-BE49-F238E27FC236}">
              <a16:creationId xmlns:a16="http://schemas.microsoft.com/office/drawing/2014/main" id="{F57D0A05-638F-4A55-9DFE-A97F90FB9E8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7" name="テキスト ボックス 476">
          <a:extLst>
            <a:ext uri="{FF2B5EF4-FFF2-40B4-BE49-F238E27FC236}">
              <a16:creationId xmlns:a16="http://schemas.microsoft.com/office/drawing/2014/main" id="{2074EEC6-9C35-4053-9A21-446C8B5ABCF3}"/>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8" name="【公民館】&#10;有形固定資産減価償却率グラフ枠">
          <a:extLst>
            <a:ext uri="{FF2B5EF4-FFF2-40B4-BE49-F238E27FC236}">
              <a16:creationId xmlns:a16="http://schemas.microsoft.com/office/drawing/2014/main" id="{FEF578DE-F636-4268-B259-CEC478FD069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41911</xdr:rowOff>
    </xdr:to>
    <xdr:cxnSp macro="">
      <xdr:nvCxnSpPr>
        <xdr:cNvPr id="479" name="直線コネクタ 478">
          <a:extLst>
            <a:ext uri="{FF2B5EF4-FFF2-40B4-BE49-F238E27FC236}">
              <a16:creationId xmlns:a16="http://schemas.microsoft.com/office/drawing/2014/main" id="{C3C71A25-26C7-44A5-A5A4-990DBA87B481}"/>
            </a:ext>
          </a:extLst>
        </xdr:cNvPr>
        <xdr:cNvCxnSpPr/>
      </xdr:nvCxnSpPr>
      <xdr:spPr>
        <a:xfrm flipV="1">
          <a:off x="16318864" y="17090571"/>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480" name="【公民館】&#10;有形固定資産減価償却率最小値テキスト">
          <a:extLst>
            <a:ext uri="{FF2B5EF4-FFF2-40B4-BE49-F238E27FC236}">
              <a16:creationId xmlns:a16="http://schemas.microsoft.com/office/drawing/2014/main" id="{0732C235-3089-458B-B890-E241FA6BB97A}"/>
            </a:ext>
          </a:extLst>
        </xdr:cNvPr>
        <xdr:cNvSpPr txBox="1"/>
      </xdr:nvSpPr>
      <xdr:spPr>
        <a:xfrm>
          <a:off x="164084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481" name="直線コネクタ 480">
          <a:extLst>
            <a:ext uri="{FF2B5EF4-FFF2-40B4-BE49-F238E27FC236}">
              <a16:creationId xmlns:a16="http://schemas.microsoft.com/office/drawing/2014/main" id="{389CCC9F-B9CF-4211-814E-7E95B6263854}"/>
            </a:ext>
          </a:extLst>
        </xdr:cNvPr>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482" name="【公民館】&#10;有形固定資産減価償却率最大値テキスト">
          <a:extLst>
            <a:ext uri="{FF2B5EF4-FFF2-40B4-BE49-F238E27FC236}">
              <a16:creationId xmlns:a16="http://schemas.microsoft.com/office/drawing/2014/main" id="{2BB52E84-468D-470D-BA2B-752B73338767}"/>
            </a:ext>
          </a:extLst>
        </xdr:cNvPr>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483" name="直線コネクタ 482">
          <a:extLst>
            <a:ext uri="{FF2B5EF4-FFF2-40B4-BE49-F238E27FC236}">
              <a16:creationId xmlns:a16="http://schemas.microsoft.com/office/drawing/2014/main" id="{7277FFA5-9DF0-4AAC-AF9F-8D8489ADB93F}"/>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28320</xdr:rowOff>
    </xdr:from>
    <xdr:ext cx="405111" cy="259045"/>
    <xdr:sp macro="" textlink="">
      <xdr:nvSpPr>
        <xdr:cNvPr id="484" name="【公民館】&#10;有形固定資産減価償却率平均値テキスト">
          <a:extLst>
            <a:ext uri="{FF2B5EF4-FFF2-40B4-BE49-F238E27FC236}">
              <a16:creationId xmlns:a16="http://schemas.microsoft.com/office/drawing/2014/main" id="{8D4A8B37-2F35-4AA5-851D-DFF8BC555535}"/>
            </a:ext>
          </a:extLst>
        </xdr:cNvPr>
        <xdr:cNvSpPr txBox="1"/>
      </xdr:nvSpPr>
      <xdr:spPr>
        <a:xfrm>
          <a:off x="16408400" y="17687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49893</xdr:rowOff>
    </xdr:from>
    <xdr:to>
      <xdr:col>23</xdr:col>
      <xdr:colOff>568325</xdr:colOff>
      <xdr:row>103</xdr:row>
      <xdr:rowOff>151493</xdr:rowOff>
    </xdr:to>
    <xdr:sp macro="" textlink="">
      <xdr:nvSpPr>
        <xdr:cNvPr id="485" name="フローチャート : 判断 484">
          <a:extLst>
            <a:ext uri="{FF2B5EF4-FFF2-40B4-BE49-F238E27FC236}">
              <a16:creationId xmlns:a16="http://schemas.microsoft.com/office/drawing/2014/main" id="{29801DF9-7C85-4E17-B223-EC3D25119517}"/>
            </a:ext>
          </a:extLst>
        </xdr:cNvPr>
        <xdr:cNvSpPr/>
      </xdr:nvSpPr>
      <xdr:spPr>
        <a:xfrm>
          <a:off x="162687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79284</xdr:rowOff>
    </xdr:from>
    <xdr:to>
      <xdr:col>22</xdr:col>
      <xdr:colOff>415925</xdr:colOff>
      <xdr:row>104</xdr:row>
      <xdr:rowOff>9434</xdr:rowOff>
    </xdr:to>
    <xdr:sp macro="" textlink="">
      <xdr:nvSpPr>
        <xdr:cNvPr id="486" name="フローチャート : 判断 485">
          <a:extLst>
            <a:ext uri="{FF2B5EF4-FFF2-40B4-BE49-F238E27FC236}">
              <a16:creationId xmlns:a16="http://schemas.microsoft.com/office/drawing/2014/main" id="{D3CDB196-D1D0-4FE7-855B-D694E5CF67DE}"/>
            </a:ext>
          </a:extLst>
        </xdr:cNvPr>
        <xdr:cNvSpPr/>
      </xdr:nvSpPr>
      <xdr:spPr>
        <a:xfrm>
          <a:off x="15430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7" name="テキスト ボックス 486">
          <a:extLst>
            <a:ext uri="{FF2B5EF4-FFF2-40B4-BE49-F238E27FC236}">
              <a16:creationId xmlns:a16="http://schemas.microsoft.com/office/drawing/2014/main" id="{0DC24E63-80D5-4FF4-A127-DB851B9223F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8" name="テキスト ボックス 487">
          <a:extLst>
            <a:ext uri="{FF2B5EF4-FFF2-40B4-BE49-F238E27FC236}">
              <a16:creationId xmlns:a16="http://schemas.microsoft.com/office/drawing/2014/main" id="{E517093D-CAF6-4876-8618-4269A43B5EE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9" name="テキスト ボックス 488">
          <a:extLst>
            <a:ext uri="{FF2B5EF4-FFF2-40B4-BE49-F238E27FC236}">
              <a16:creationId xmlns:a16="http://schemas.microsoft.com/office/drawing/2014/main" id="{CDC08E02-67DB-49DF-906B-9A72CC8AB47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0" name="テキスト ボックス 489">
          <a:extLst>
            <a:ext uri="{FF2B5EF4-FFF2-40B4-BE49-F238E27FC236}">
              <a16:creationId xmlns:a16="http://schemas.microsoft.com/office/drawing/2014/main" id="{C2B231A7-E4DC-4266-A1E3-505819DE65F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1" name="テキスト ボックス 490">
          <a:extLst>
            <a:ext uri="{FF2B5EF4-FFF2-40B4-BE49-F238E27FC236}">
              <a16:creationId xmlns:a16="http://schemas.microsoft.com/office/drawing/2014/main" id="{7F0DA70A-E875-4434-98D9-3C5D30069C9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66221</xdr:rowOff>
    </xdr:from>
    <xdr:to>
      <xdr:col>23</xdr:col>
      <xdr:colOff>568325</xdr:colOff>
      <xdr:row>99</xdr:row>
      <xdr:rowOff>167821</xdr:rowOff>
    </xdr:to>
    <xdr:sp macro="" textlink="">
      <xdr:nvSpPr>
        <xdr:cNvPr id="492" name="円/楕円 491">
          <a:extLst>
            <a:ext uri="{FF2B5EF4-FFF2-40B4-BE49-F238E27FC236}">
              <a16:creationId xmlns:a16="http://schemas.microsoft.com/office/drawing/2014/main" id="{C99DE40F-2D95-4AFF-93C4-34F94842C11D}"/>
            </a:ext>
          </a:extLst>
        </xdr:cNvPr>
        <xdr:cNvSpPr/>
      </xdr:nvSpPr>
      <xdr:spPr>
        <a:xfrm>
          <a:off x="162687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19248</xdr:rowOff>
    </xdr:from>
    <xdr:ext cx="469744" cy="259045"/>
    <xdr:sp macro="" textlink="">
      <xdr:nvSpPr>
        <xdr:cNvPr id="493" name="【公民館】&#10;有形固定資産減価償却率該当値テキスト">
          <a:extLst>
            <a:ext uri="{FF2B5EF4-FFF2-40B4-BE49-F238E27FC236}">
              <a16:creationId xmlns:a16="http://schemas.microsoft.com/office/drawing/2014/main" id="{9B46644F-3FDF-40B7-9413-0F62FD23FD02}"/>
            </a:ext>
          </a:extLst>
        </xdr:cNvPr>
        <xdr:cNvSpPr txBox="1"/>
      </xdr:nvSpPr>
      <xdr:spPr>
        <a:xfrm>
          <a:off x="16408400" y="1699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oneCellAnchor>
    <xdr:from>
      <xdr:col>22</xdr:col>
      <xdr:colOff>149868</xdr:colOff>
      <xdr:row>102</xdr:row>
      <xdr:rowOff>25961</xdr:rowOff>
    </xdr:from>
    <xdr:ext cx="405111" cy="259045"/>
    <xdr:sp macro="" textlink="">
      <xdr:nvSpPr>
        <xdr:cNvPr id="494" name="n_1aveValue【公民館】&#10;有形固定資産減価償却率">
          <a:extLst>
            <a:ext uri="{FF2B5EF4-FFF2-40B4-BE49-F238E27FC236}">
              <a16:creationId xmlns:a16="http://schemas.microsoft.com/office/drawing/2014/main" id="{2A6ACEE9-1152-4858-8D7D-9C9846D1EAF0}"/>
            </a:ext>
          </a:extLst>
        </xdr:cNvPr>
        <xdr:cNvSpPr txBox="1"/>
      </xdr:nvSpPr>
      <xdr:spPr>
        <a:xfrm>
          <a:off x="15266043"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5" name="正方形/長方形 494">
          <a:extLst>
            <a:ext uri="{FF2B5EF4-FFF2-40B4-BE49-F238E27FC236}">
              <a16:creationId xmlns:a16="http://schemas.microsoft.com/office/drawing/2014/main" id="{C9DA7E63-3699-40EE-9D78-EB60627AFEC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6" name="正方形/長方形 495">
          <a:extLst>
            <a:ext uri="{FF2B5EF4-FFF2-40B4-BE49-F238E27FC236}">
              <a16:creationId xmlns:a16="http://schemas.microsoft.com/office/drawing/2014/main" id="{1A6ECBC6-0A04-4CC0-BE69-240A87CAD30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7" name="正方形/長方形 496">
          <a:extLst>
            <a:ext uri="{FF2B5EF4-FFF2-40B4-BE49-F238E27FC236}">
              <a16:creationId xmlns:a16="http://schemas.microsoft.com/office/drawing/2014/main" id="{2F3EAA0D-923E-49CE-83D7-12501C68C62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8" name="正方形/長方形 497">
          <a:extLst>
            <a:ext uri="{FF2B5EF4-FFF2-40B4-BE49-F238E27FC236}">
              <a16:creationId xmlns:a16="http://schemas.microsoft.com/office/drawing/2014/main" id="{54ED1B79-D449-4C94-9A4C-F7340142B00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9" name="正方形/長方形 498">
          <a:extLst>
            <a:ext uri="{FF2B5EF4-FFF2-40B4-BE49-F238E27FC236}">
              <a16:creationId xmlns:a16="http://schemas.microsoft.com/office/drawing/2014/main" id="{3DADF9E9-A154-43D2-ADEB-C62490D33BA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0" name="正方形/長方形 499">
          <a:extLst>
            <a:ext uri="{FF2B5EF4-FFF2-40B4-BE49-F238E27FC236}">
              <a16:creationId xmlns:a16="http://schemas.microsoft.com/office/drawing/2014/main" id="{F912FA59-B80B-4859-8866-AAF43ED3176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1" name="正方形/長方形 500">
          <a:extLst>
            <a:ext uri="{FF2B5EF4-FFF2-40B4-BE49-F238E27FC236}">
              <a16:creationId xmlns:a16="http://schemas.microsoft.com/office/drawing/2014/main" id="{6A0D2FF5-5F59-4D2C-9726-19E8C01D814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0.863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2" name="正方形/長方形 501">
          <a:extLst>
            <a:ext uri="{FF2B5EF4-FFF2-40B4-BE49-F238E27FC236}">
              <a16:creationId xmlns:a16="http://schemas.microsoft.com/office/drawing/2014/main" id="{E830759C-1A5D-4A03-BA99-F9387808F74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3" name="テキスト ボックス 502">
          <a:extLst>
            <a:ext uri="{FF2B5EF4-FFF2-40B4-BE49-F238E27FC236}">
              <a16:creationId xmlns:a16="http://schemas.microsoft.com/office/drawing/2014/main" id="{EA6B4862-1EE8-428D-999C-4A6B01B3BC2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4" name="直線コネクタ 503">
          <a:extLst>
            <a:ext uri="{FF2B5EF4-FFF2-40B4-BE49-F238E27FC236}">
              <a16:creationId xmlns:a16="http://schemas.microsoft.com/office/drawing/2014/main" id="{973367DD-9F9A-46EE-9661-6E5A54D9DA5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05" name="テキスト ボックス 504">
          <a:extLst>
            <a:ext uri="{FF2B5EF4-FFF2-40B4-BE49-F238E27FC236}">
              <a16:creationId xmlns:a16="http://schemas.microsoft.com/office/drawing/2014/main" id="{F206C41E-E1AD-4967-A958-A923215B3EC4}"/>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06" name="直線コネクタ 505">
          <a:extLst>
            <a:ext uri="{FF2B5EF4-FFF2-40B4-BE49-F238E27FC236}">
              <a16:creationId xmlns:a16="http://schemas.microsoft.com/office/drawing/2014/main" id="{46C2C80B-315F-4519-8582-A5314F86286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07" name="テキスト ボックス 506">
          <a:extLst>
            <a:ext uri="{FF2B5EF4-FFF2-40B4-BE49-F238E27FC236}">
              <a16:creationId xmlns:a16="http://schemas.microsoft.com/office/drawing/2014/main" id="{35A920A5-F70A-4D11-9FA7-3E07C54332F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08" name="直線コネクタ 507">
          <a:extLst>
            <a:ext uri="{FF2B5EF4-FFF2-40B4-BE49-F238E27FC236}">
              <a16:creationId xmlns:a16="http://schemas.microsoft.com/office/drawing/2014/main" id="{C2685F4D-2560-4805-AC6B-B38D5FFDC63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09" name="テキスト ボックス 508">
          <a:extLst>
            <a:ext uri="{FF2B5EF4-FFF2-40B4-BE49-F238E27FC236}">
              <a16:creationId xmlns:a16="http://schemas.microsoft.com/office/drawing/2014/main" id="{D011FE5C-0209-4EDA-8DD1-C57834283A0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0" name="直線コネクタ 509">
          <a:extLst>
            <a:ext uri="{FF2B5EF4-FFF2-40B4-BE49-F238E27FC236}">
              <a16:creationId xmlns:a16="http://schemas.microsoft.com/office/drawing/2014/main" id="{56CEF5D6-65EA-4988-A7F0-DBA778EB03C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1" name="テキスト ボックス 510">
          <a:extLst>
            <a:ext uri="{FF2B5EF4-FFF2-40B4-BE49-F238E27FC236}">
              <a16:creationId xmlns:a16="http://schemas.microsoft.com/office/drawing/2014/main" id="{21FA1B6C-4DFD-41E8-8E2E-D793C4408C8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2" name="直線コネクタ 511">
          <a:extLst>
            <a:ext uri="{FF2B5EF4-FFF2-40B4-BE49-F238E27FC236}">
              <a16:creationId xmlns:a16="http://schemas.microsoft.com/office/drawing/2014/main" id="{C25DEEBD-68F8-447A-A831-75E01F8B61E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3" name="テキスト ボックス 512">
          <a:extLst>
            <a:ext uri="{FF2B5EF4-FFF2-40B4-BE49-F238E27FC236}">
              <a16:creationId xmlns:a16="http://schemas.microsoft.com/office/drawing/2014/main" id="{28184991-7E98-4679-B8B1-5F024324F8A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4" name="直線コネクタ 513">
          <a:extLst>
            <a:ext uri="{FF2B5EF4-FFF2-40B4-BE49-F238E27FC236}">
              <a16:creationId xmlns:a16="http://schemas.microsoft.com/office/drawing/2014/main" id="{749619A7-FFC4-4204-80CF-B6B3BCA54EB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5" name="テキスト ボックス 514">
          <a:extLst>
            <a:ext uri="{FF2B5EF4-FFF2-40B4-BE49-F238E27FC236}">
              <a16:creationId xmlns:a16="http://schemas.microsoft.com/office/drawing/2014/main" id="{1CCE50CB-EE75-4C00-BCFF-6FD69D82085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6" name="直線コネクタ 515">
          <a:extLst>
            <a:ext uri="{FF2B5EF4-FFF2-40B4-BE49-F238E27FC236}">
              <a16:creationId xmlns:a16="http://schemas.microsoft.com/office/drawing/2014/main" id="{0A78BDA5-AB7C-47D0-B32D-FD700857C2F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7" name="テキスト ボックス 516">
          <a:extLst>
            <a:ext uri="{FF2B5EF4-FFF2-40B4-BE49-F238E27FC236}">
              <a16:creationId xmlns:a16="http://schemas.microsoft.com/office/drawing/2014/main" id="{82A79DC9-FA78-4CF3-BB9F-A9948E6B76C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8" name="【公民館】&#10;一人当たり面積グラフ枠">
          <a:extLst>
            <a:ext uri="{FF2B5EF4-FFF2-40B4-BE49-F238E27FC236}">
              <a16:creationId xmlns:a16="http://schemas.microsoft.com/office/drawing/2014/main" id="{5B3A6BDC-2500-4B07-8CB0-F8C8A442F46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170180</xdr:rowOff>
    </xdr:from>
    <xdr:to>
      <xdr:col>32</xdr:col>
      <xdr:colOff>186689</xdr:colOff>
      <xdr:row>107</xdr:row>
      <xdr:rowOff>144780</xdr:rowOff>
    </xdr:to>
    <xdr:cxnSp macro="">
      <xdr:nvCxnSpPr>
        <xdr:cNvPr id="519" name="直線コネクタ 518">
          <a:extLst>
            <a:ext uri="{FF2B5EF4-FFF2-40B4-BE49-F238E27FC236}">
              <a16:creationId xmlns:a16="http://schemas.microsoft.com/office/drawing/2014/main" id="{C0B85E21-EC80-4AC2-9F6A-BDBC4514D3C2}"/>
            </a:ext>
          </a:extLst>
        </xdr:cNvPr>
        <xdr:cNvCxnSpPr/>
      </xdr:nvCxnSpPr>
      <xdr:spPr>
        <a:xfrm flipV="1">
          <a:off x="22160864" y="1714373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148607</xdr:rowOff>
    </xdr:from>
    <xdr:ext cx="469744" cy="259045"/>
    <xdr:sp macro="" textlink="">
      <xdr:nvSpPr>
        <xdr:cNvPr id="520" name="【公民館】&#10;一人当たり面積最小値テキスト">
          <a:extLst>
            <a:ext uri="{FF2B5EF4-FFF2-40B4-BE49-F238E27FC236}">
              <a16:creationId xmlns:a16="http://schemas.microsoft.com/office/drawing/2014/main" id="{1B8AB479-3606-4BF0-B3AB-BA60A281A2AE}"/>
            </a:ext>
          </a:extLst>
        </xdr:cNvPr>
        <xdr:cNvSpPr txBox="1"/>
      </xdr:nvSpPr>
      <xdr:spPr>
        <a:xfrm>
          <a:off x="22250400"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0.741</a:t>
          </a:r>
          <a:endParaRPr kumimoji="1" lang="ja-JP" altLang="en-US" sz="1000" b="1">
            <a:latin typeface="ＭＳ Ｐゴシック"/>
          </a:endParaRPr>
        </a:p>
      </xdr:txBody>
    </xdr:sp>
    <xdr:clientData/>
  </xdr:oneCellAnchor>
  <xdr:twoCellAnchor>
    <xdr:from>
      <xdr:col>32</xdr:col>
      <xdr:colOff>98425</xdr:colOff>
      <xdr:row>107</xdr:row>
      <xdr:rowOff>144780</xdr:rowOff>
    </xdr:from>
    <xdr:to>
      <xdr:col>32</xdr:col>
      <xdr:colOff>276225</xdr:colOff>
      <xdr:row>107</xdr:row>
      <xdr:rowOff>144780</xdr:rowOff>
    </xdr:to>
    <xdr:cxnSp macro="">
      <xdr:nvCxnSpPr>
        <xdr:cNvPr id="521" name="直線コネクタ 520">
          <a:extLst>
            <a:ext uri="{FF2B5EF4-FFF2-40B4-BE49-F238E27FC236}">
              <a16:creationId xmlns:a16="http://schemas.microsoft.com/office/drawing/2014/main" id="{F0528C36-4C32-44A5-AD63-C68ED4CA3017}"/>
            </a:ext>
          </a:extLst>
        </xdr:cNvPr>
        <xdr:cNvCxnSpPr/>
      </xdr:nvCxnSpPr>
      <xdr:spPr>
        <a:xfrm>
          <a:off x="22072600" y="1848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116857</xdr:rowOff>
    </xdr:from>
    <xdr:ext cx="469744" cy="259045"/>
    <xdr:sp macro="" textlink="">
      <xdr:nvSpPr>
        <xdr:cNvPr id="522" name="【公民館】&#10;一人当たり面積最大値テキスト">
          <a:extLst>
            <a:ext uri="{FF2B5EF4-FFF2-40B4-BE49-F238E27FC236}">
              <a16:creationId xmlns:a16="http://schemas.microsoft.com/office/drawing/2014/main" id="{AA31E854-1476-483B-841F-1430FEA33E3D}"/>
            </a:ext>
          </a:extLst>
        </xdr:cNvPr>
        <xdr:cNvSpPr txBox="1"/>
      </xdr:nvSpPr>
      <xdr:spPr>
        <a:xfrm>
          <a:off x="22250400" y="169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a:t>
          </a:r>
          <a:endParaRPr kumimoji="1" lang="ja-JP" altLang="en-US" sz="1000" b="1">
            <a:latin typeface="ＭＳ Ｐゴシック"/>
          </a:endParaRPr>
        </a:p>
      </xdr:txBody>
    </xdr:sp>
    <xdr:clientData/>
  </xdr:oneCellAnchor>
  <xdr:twoCellAnchor>
    <xdr:from>
      <xdr:col>32</xdr:col>
      <xdr:colOff>98425</xdr:colOff>
      <xdr:row>99</xdr:row>
      <xdr:rowOff>170180</xdr:rowOff>
    </xdr:from>
    <xdr:to>
      <xdr:col>32</xdr:col>
      <xdr:colOff>276225</xdr:colOff>
      <xdr:row>99</xdr:row>
      <xdr:rowOff>170180</xdr:rowOff>
    </xdr:to>
    <xdr:cxnSp macro="">
      <xdr:nvCxnSpPr>
        <xdr:cNvPr id="523" name="直線コネクタ 522">
          <a:extLst>
            <a:ext uri="{FF2B5EF4-FFF2-40B4-BE49-F238E27FC236}">
              <a16:creationId xmlns:a16="http://schemas.microsoft.com/office/drawing/2014/main" id="{6C7CDD25-5F3C-4FD0-9DE8-BD9DD123744A}"/>
            </a:ext>
          </a:extLst>
        </xdr:cNvPr>
        <xdr:cNvCxnSpPr/>
      </xdr:nvCxnSpPr>
      <xdr:spPr>
        <a:xfrm>
          <a:off x="22072600" y="171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92727</xdr:rowOff>
    </xdr:from>
    <xdr:ext cx="469744" cy="259045"/>
    <xdr:sp macro="" textlink="">
      <xdr:nvSpPr>
        <xdr:cNvPr id="524" name="【公民館】&#10;一人当たり面積平均値テキスト">
          <a:extLst>
            <a:ext uri="{FF2B5EF4-FFF2-40B4-BE49-F238E27FC236}">
              <a16:creationId xmlns:a16="http://schemas.microsoft.com/office/drawing/2014/main" id="{027EEE2E-8BC8-4679-86E7-4269E09F172F}"/>
            </a:ext>
          </a:extLst>
        </xdr:cNvPr>
        <xdr:cNvSpPr txBox="1"/>
      </xdr:nvSpPr>
      <xdr:spPr>
        <a:xfrm>
          <a:off x="22250400" y="17752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1.165</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69850</xdr:rowOff>
    </xdr:from>
    <xdr:to>
      <xdr:col>32</xdr:col>
      <xdr:colOff>238125</xdr:colOff>
      <xdr:row>105</xdr:row>
      <xdr:rowOff>0</xdr:rowOff>
    </xdr:to>
    <xdr:sp macro="" textlink="">
      <xdr:nvSpPr>
        <xdr:cNvPr id="525" name="フローチャート : 判断 524">
          <a:extLst>
            <a:ext uri="{FF2B5EF4-FFF2-40B4-BE49-F238E27FC236}">
              <a16:creationId xmlns:a16="http://schemas.microsoft.com/office/drawing/2014/main" id="{C757D4DD-E304-433A-9690-6C7F3555428D}"/>
            </a:ext>
          </a:extLst>
        </xdr:cNvPr>
        <xdr:cNvSpPr/>
      </xdr:nvSpPr>
      <xdr:spPr>
        <a:xfrm>
          <a:off x="22110700" y="1790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108</xdr:row>
      <xdr:rowOff>27939</xdr:rowOff>
    </xdr:from>
    <xdr:to>
      <xdr:col>31</xdr:col>
      <xdr:colOff>85725</xdr:colOff>
      <xdr:row>108</xdr:row>
      <xdr:rowOff>129539</xdr:rowOff>
    </xdr:to>
    <xdr:sp macro="" textlink="">
      <xdr:nvSpPr>
        <xdr:cNvPr id="526" name="フローチャート : 判断 525">
          <a:extLst>
            <a:ext uri="{FF2B5EF4-FFF2-40B4-BE49-F238E27FC236}">
              <a16:creationId xmlns:a16="http://schemas.microsoft.com/office/drawing/2014/main" id="{A4F63A79-869B-49E1-97ED-ECF8673F1E8B}"/>
            </a:ext>
          </a:extLst>
        </xdr:cNvPr>
        <xdr:cNvSpPr/>
      </xdr:nvSpPr>
      <xdr:spPr>
        <a:xfrm>
          <a:off x="21272500" y="185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7" name="テキスト ボックス 526">
          <a:extLst>
            <a:ext uri="{FF2B5EF4-FFF2-40B4-BE49-F238E27FC236}">
              <a16:creationId xmlns:a16="http://schemas.microsoft.com/office/drawing/2014/main" id="{799D2044-1AED-401E-BAE7-7074535B3B7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8" name="テキスト ボックス 527">
          <a:extLst>
            <a:ext uri="{FF2B5EF4-FFF2-40B4-BE49-F238E27FC236}">
              <a16:creationId xmlns:a16="http://schemas.microsoft.com/office/drawing/2014/main" id="{A1F2BA7B-386D-4D92-B376-8A6B65101F7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9" name="テキスト ボックス 528">
          <a:extLst>
            <a:ext uri="{FF2B5EF4-FFF2-40B4-BE49-F238E27FC236}">
              <a16:creationId xmlns:a16="http://schemas.microsoft.com/office/drawing/2014/main" id="{4F9CCEB6-35F2-4C46-87DA-21BFFC16568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0" name="テキスト ボックス 529">
          <a:extLst>
            <a:ext uri="{FF2B5EF4-FFF2-40B4-BE49-F238E27FC236}">
              <a16:creationId xmlns:a16="http://schemas.microsoft.com/office/drawing/2014/main" id="{164824D1-1E5D-443D-B860-887ACD90AF8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1" name="テキスト ボックス 530">
          <a:extLst>
            <a:ext uri="{FF2B5EF4-FFF2-40B4-BE49-F238E27FC236}">
              <a16:creationId xmlns:a16="http://schemas.microsoft.com/office/drawing/2014/main" id="{FA02B2A2-201D-41C7-9CFC-094280CDE32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110489</xdr:rowOff>
    </xdr:from>
    <xdr:to>
      <xdr:col>32</xdr:col>
      <xdr:colOff>238125</xdr:colOff>
      <xdr:row>107</xdr:row>
      <xdr:rowOff>40639</xdr:rowOff>
    </xdr:to>
    <xdr:sp macro="" textlink="">
      <xdr:nvSpPr>
        <xdr:cNvPr id="532" name="円/楕円 531">
          <a:extLst>
            <a:ext uri="{FF2B5EF4-FFF2-40B4-BE49-F238E27FC236}">
              <a16:creationId xmlns:a16="http://schemas.microsoft.com/office/drawing/2014/main" id="{AF7E4D22-1D80-47F1-A176-78D9B9E4DDB7}"/>
            </a:ext>
          </a:extLst>
        </xdr:cNvPr>
        <xdr:cNvSpPr/>
      </xdr:nvSpPr>
      <xdr:spPr>
        <a:xfrm>
          <a:off x="22110700" y="1828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88916</xdr:rowOff>
    </xdr:from>
    <xdr:ext cx="469744" cy="259045"/>
    <xdr:sp macro="" textlink="">
      <xdr:nvSpPr>
        <xdr:cNvPr id="533" name="【公民館】&#10;一人当たり面積該当値テキスト">
          <a:extLst>
            <a:ext uri="{FF2B5EF4-FFF2-40B4-BE49-F238E27FC236}">
              <a16:creationId xmlns:a16="http://schemas.microsoft.com/office/drawing/2014/main" id="{AF8EB294-4D11-4E63-BAA6-1167098E25CE}"/>
            </a:ext>
          </a:extLst>
        </xdr:cNvPr>
        <xdr:cNvSpPr txBox="1"/>
      </xdr:nvSpPr>
      <xdr:spPr>
        <a:xfrm>
          <a:off x="22250400" y="1826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0.863</a:t>
          </a:r>
          <a:endParaRPr kumimoji="1" lang="ja-JP" altLang="en-US" sz="1000" b="1">
            <a:solidFill>
              <a:srgbClr val="FF0000"/>
            </a:solidFill>
            <a:latin typeface="ＭＳ Ｐゴシック"/>
          </a:endParaRPr>
        </a:p>
      </xdr:txBody>
    </xdr:sp>
    <xdr:clientData/>
  </xdr:oneCellAnchor>
  <xdr:oneCellAnchor>
    <xdr:from>
      <xdr:col>30</xdr:col>
      <xdr:colOff>473152</xdr:colOff>
      <xdr:row>106</xdr:row>
      <xdr:rowOff>146066</xdr:rowOff>
    </xdr:from>
    <xdr:ext cx="469744" cy="259045"/>
    <xdr:sp macro="" textlink="">
      <xdr:nvSpPr>
        <xdr:cNvPr id="534" name="n_1aveValue【公民館】&#10;一人当たり面積">
          <a:extLst>
            <a:ext uri="{FF2B5EF4-FFF2-40B4-BE49-F238E27FC236}">
              <a16:creationId xmlns:a16="http://schemas.microsoft.com/office/drawing/2014/main" id="{C74B93EF-7B08-435A-997A-83DA51E02C4E}"/>
            </a:ext>
          </a:extLst>
        </xdr:cNvPr>
        <xdr:cNvSpPr txBox="1"/>
      </xdr:nvSpPr>
      <xdr:spPr>
        <a:xfrm>
          <a:off x="21075727" y="1831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0.658</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5" name="正方形/長方形 534">
          <a:extLst>
            <a:ext uri="{FF2B5EF4-FFF2-40B4-BE49-F238E27FC236}">
              <a16:creationId xmlns:a16="http://schemas.microsoft.com/office/drawing/2014/main" id="{016F1318-9CC0-4736-8762-433744BC179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6" name="正方形/長方形 535">
          <a:extLst>
            <a:ext uri="{FF2B5EF4-FFF2-40B4-BE49-F238E27FC236}">
              <a16:creationId xmlns:a16="http://schemas.microsoft.com/office/drawing/2014/main" id="{15167526-3017-4D04-8396-601F369556B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7" name="テキスト ボックス 536">
          <a:extLst>
            <a:ext uri="{FF2B5EF4-FFF2-40B4-BE49-F238E27FC236}">
              <a16:creationId xmlns:a16="http://schemas.microsoft.com/office/drawing/2014/main" id="{E7075308-337C-4FBE-8F6F-381DA86656D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ほとんどの施設において有形固定資産減価償却率が類似団体平均を上回っている。これは、過去に建設された施設の老朽化が進んでいることが要因であり、今後は、施設の建て替えや統合等も含めて計画的に維持管理を進めていく必要がある。</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D4DB8328-0051-41C6-95B4-AD6A820C615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35BFCF1A-7516-4AE3-9639-16BB0EEB9E1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FE03BAA3-DBFE-4E78-9907-653B6376FFB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5E370016-96DA-4D5F-9384-0B20CBD8A8C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宮崎県諸塚村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74C53DB3-6F22-43CF-A856-7EB050A3C36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2095D86C-F05F-47E7-BA43-76087C396CA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4D20B986-01A3-47FC-9912-7A7CD76E5EC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A5236681-6A83-45E7-8C04-886118D145C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78951A53-EEE4-45E4-8290-7BB72BF8299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D1FD72C6-E610-488F-AA5A-20CB4F48162E}"/>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1,835
1,830
187.56
3,733,969
3,539,205
108,665
2,019,583
2,863,754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9260162E-FDA9-4445-8A34-C89B283C165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EE8F2CC9-F593-43C4-8EA1-3F527901B0A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4128DD0-9369-41E2-AE20-AF6AAF618AD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11B5477F-4B0B-46F9-AF25-2A94ED6D412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285E55E0-2B6B-4325-9A96-9D9DEE5E810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8D73DD3E-E9DD-462D-93A4-A7333D2952E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13AAA70C-90AC-459C-AD7F-B8596A26B09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2CA831AC-C107-490E-87F7-8B5DA3168379}"/>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97683735-EA9B-4551-809E-778A13DFF978}"/>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E09CDD5E-20C0-4DB9-916D-1C18FFA82F1F}"/>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351C7629-E93E-407E-BF32-4829A14D011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73C72ED5-FE62-407C-85D4-18F7062D839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E66BC202-A51E-4E1F-A06A-205E8BC50DC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91F289E6-21B9-4370-8EDC-9F18CE7AB81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ECF24A90-7FDB-47AF-ABCD-2C6C1DB37B7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74D295C7-750D-474E-9CC8-CF3462307F4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F7D7C336-36C5-4BD1-AAAF-B623CD5F7A0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6EC3A2F9-924A-42DD-8DCB-2D1D99711E06}"/>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63FFF0C9-81DC-4975-A21B-E97BF6CFABA7}"/>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7786F36B-21B8-4B06-8D0A-C081F27678C3}"/>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0318271A-C045-45EA-93D3-C98C6DF14624}"/>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D3AE8F2D-B651-4037-828A-97B52CAEF41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A6E46E39-1FD1-45AB-B050-948DD3AE89B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79143F17-B23D-4F6A-B5D8-09054B47D27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56C01FC1-3334-497F-99B3-F08E5603667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090ED0FD-476D-4482-AD0A-8598FDB2AE0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47EF73E0-781F-4964-8C77-E938C42F55E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EF905FCF-1D4B-4C23-98C6-8787533EF76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61EBF75E-EDC4-476C-890D-A40C6B2B0344}"/>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a:extLst>
            <a:ext uri="{FF2B5EF4-FFF2-40B4-BE49-F238E27FC236}">
              <a16:creationId xmlns:a16="http://schemas.microsoft.com/office/drawing/2014/main" id="{7B494E52-AE3F-46AE-AF9E-2E3C279B77A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a:extLst>
            <a:ext uri="{FF2B5EF4-FFF2-40B4-BE49-F238E27FC236}">
              <a16:creationId xmlns:a16="http://schemas.microsoft.com/office/drawing/2014/main" id="{89E884BF-9A60-4F90-879B-BB203CCB094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a:extLst>
            <a:ext uri="{FF2B5EF4-FFF2-40B4-BE49-F238E27FC236}">
              <a16:creationId xmlns:a16="http://schemas.microsoft.com/office/drawing/2014/main" id="{A02CA559-9D8E-4681-90F4-D3247D81134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a:extLst>
            <a:ext uri="{FF2B5EF4-FFF2-40B4-BE49-F238E27FC236}">
              <a16:creationId xmlns:a16="http://schemas.microsoft.com/office/drawing/2014/main" id="{8DC89785-4745-4804-A0DF-C1D3A141937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a:extLst>
            <a:ext uri="{FF2B5EF4-FFF2-40B4-BE49-F238E27FC236}">
              <a16:creationId xmlns:a16="http://schemas.microsoft.com/office/drawing/2014/main" id="{CC49FBFC-3DDC-4078-B189-01E005B27EC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a:extLst>
            <a:ext uri="{FF2B5EF4-FFF2-40B4-BE49-F238E27FC236}">
              <a16:creationId xmlns:a16="http://schemas.microsoft.com/office/drawing/2014/main" id="{A937615D-FB03-46ED-BDF3-4FA4DEF7C12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a:extLst>
            <a:ext uri="{FF2B5EF4-FFF2-40B4-BE49-F238E27FC236}">
              <a16:creationId xmlns:a16="http://schemas.microsoft.com/office/drawing/2014/main" id="{F8678390-F815-452D-BC3F-763222A836B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a:extLst>
            <a:ext uri="{FF2B5EF4-FFF2-40B4-BE49-F238E27FC236}">
              <a16:creationId xmlns:a16="http://schemas.microsoft.com/office/drawing/2014/main" id="{AECBE487-08F7-4FA7-82B1-4923673BD686}"/>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a:extLst>
            <a:ext uri="{FF2B5EF4-FFF2-40B4-BE49-F238E27FC236}">
              <a16:creationId xmlns:a16="http://schemas.microsoft.com/office/drawing/2014/main" id="{F71918AC-C6C1-466D-9725-AA05D9ECB3B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a:extLst>
            <a:ext uri="{FF2B5EF4-FFF2-40B4-BE49-F238E27FC236}">
              <a16:creationId xmlns:a16="http://schemas.microsoft.com/office/drawing/2014/main" id="{ADEFAC63-9FEC-40C9-BA4E-0494A05295E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a:extLst>
            <a:ext uri="{FF2B5EF4-FFF2-40B4-BE49-F238E27FC236}">
              <a16:creationId xmlns:a16="http://schemas.microsoft.com/office/drawing/2014/main" id="{CF1CE066-2AB7-4805-A285-B4B817BA6B0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a:extLst>
            <a:ext uri="{FF2B5EF4-FFF2-40B4-BE49-F238E27FC236}">
              <a16:creationId xmlns:a16="http://schemas.microsoft.com/office/drawing/2014/main" id="{26C28F9D-529B-4EFA-84DD-55BD80D6DB6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a:extLst>
            <a:ext uri="{FF2B5EF4-FFF2-40B4-BE49-F238E27FC236}">
              <a16:creationId xmlns:a16="http://schemas.microsoft.com/office/drawing/2014/main" id="{9514DE0B-8BA5-4D28-B598-0D43904DC20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a:extLst>
            <a:ext uri="{FF2B5EF4-FFF2-40B4-BE49-F238E27FC236}">
              <a16:creationId xmlns:a16="http://schemas.microsoft.com/office/drawing/2014/main" id="{D1D30B16-DEE4-4161-B430-7BC8730EFC4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a:extLst>
            <a:ext uri="{FF2B5EF4-FFF2-40B4-BE49-F238E27FC236}">
              <a16:creationId xmlns:a16="http://schemas.microsoft.com/office/drawing/2014/main" id="{C0BDAE4E-8E73-473E-AB69-444B2920D3F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a:extLst>
            <a:ext uri="{FF2B5EF4-FFF2-40B4-BE49-F238E27FC236}">
              <a16:creationId xmlns:a16="http://schemas.microsoft.com/office/drawing/2014/main" id="{DFB765E0-4170-41F7-BF7D-593C80E0AEE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a:extLst>
            <a:ext uri="{FF2B5EF4-FFF2-40B4-BE49-F238E27FC236}">
              <a16:creationId xmlns:a16="http://schemas.microsoft.com/office/drawing/2014/main" id="{50112956-FB18-42EB-AD78-D7099F93E84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a:extLst>
            <a:ext uri="{FF2B5EF4-FFF2-40B4-BE49-F238E27FC236}">
              <a16:creationId xmlns:a16="http://schemas.microsoft.com/office/drawing/2014/main" id="{61551D96-1FC7-4343-935D-911FD6D6350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a:extLst>
            <a:ext uri="{FF2B5EF4-FFF2-40B4-BE49-F238E27FC236}">
              <a16:creationId xmlns:a16="http://schemas.microsoft.com/office/drawing/2014/main" id="{44EF6A14-8270-41B5-9124-75B12EA73D65}"/>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a:extLst>
            <a:ext uri="{FF2B5EF4-FFF2-40B4-BE49-F238E27FC236}">
              <a16:creationId xmlns:a16="http://schemas.microsoft.com/office/drawing/2014/main" id="{374AEAE1-BD0D-45DB-8B42-7783162BA7CB}"/>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a:extLst>
            <a:ext uri="{FF2B5EF4-FFF2-40B4-BE49-F238E27FC236}">
              <a16:creationId xmlns:a16="http://schemas.microsoft.com/office/drawing/2014/main" id="{6DB107E4-6013-4A49-8239-041FAFF179D3}"/>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a:extLst>
            <a:ext uri="{FF2B5EF4-FFF2-40B4-BE49-F238E27FC236}">
              <a16:creationId xmlns:a16="http://schemas.microsoft.com/office/drawing/2014/main" id="{C38D40FD-B2BE-4143-9A2B-9E31A2F4ED9F}"/>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a:extLst>
            <a:ext uri="{FF2B5EF4-FFF2-40B4-BE49-F238E27FC236}">
              <a16:creationId xmlns:a16="http://schemas.microsoft.com/office/drawing/2014/main" id="{2C223BC4-F6F4-4B67-B4B5-17D97EAD8374}"/>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a:extLst>
            <a:ext uri="{FF2B5EF4-FFF2-40B4-BE49-F238E27FC236}">
              <a16:creationId xmlns:a16="http://schemas.microsoft.com/office/drawing/2014/main" id="{9640A022-67F4-45E8-910C-EF038C2C2DE6}"/>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a:extLst>
            <a:ext uri="{FF2B5EF4-FFF2-40B4-BE49-F238E27FC236}">
              <a16:creationId xmlns:a16="http://schemas.microsoft.com/office/drawing/2014/main" id="{28EC37BA-02EF-41EC-8124-A4DB26FCD392}"/>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a:extLst>
            <a:ext uri="{FF2B5EF4-FFF2-40B4-BE49-F238E27FC236}">
              <a16:creationId xmlns:a16="http://schemas.microsoft.com/office/drawing/2014/main" id="{F6A8FA2E-FA68-404D-88E3-390E4DD16861}"/>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67" name="テキスト ボックス 66">
          <a:extLst>
            <a:ext uri="{FF2B5EF4-FFF2-40B4-BE49-F238E27FC236}">
              <a16:creationId xmlns:a16="http://schemas.microsoft.com/office/drawing/2014/main" id="{96312307-0739-482E-8273-3F6B7574A7EE}"/>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a:extLst>
            <a:ext uri="{FF2B5EF4-FFF2-40B4-BE49-F238E27FC236}">
              <a16:creationId xmlns:a16="http://schemas.microsoft.com/office/drawing/2014/main" id="{6CBD4376-3368-4582-BEF6-D478223C1A5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a:extLst>
            <a:ext uri="{FF2B5EF4-FFF2-40B4-BE49-F238E27FC236}">
              <a16:creationId xmlns:a16="http://schemas.microsoft.com/office/drawing/2014/main" id="{2A1F6D35-1CC4-4C22-9E79-B6E56A6A7F4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a:extLst>
            <a:ext uri="{FF2B5EF4-FFF2-40B4-BE49-F238E27FC236}">
              <a16:creationId xmlns:a16="http://schemas.microsoft.com/office/drawing/2014/main" id="{5AFA342C-1EBA-4847-8DF2-53107B4FAD5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61722</xdr:rowOff>
    </xdr:from>
    <xdr:to>
      <xdr:col>6</xdr:col>
      <xdr:colOff>510540</xdr:colOff>
      <xdr:row>63</xdr:row>
      <xdr:rowOff>80010</xdr:rowOff>
    </xdr:to>
    <xdr:cxnSp macro="">
      <xdr:nvCxnSpPr>
        <xdr:cNvPr id="71" name="直線コネクタ 70">
          <a:extLst>
            <a:ext uri="{FF2B5EF4-FFF2-40B4-BE49-F238E27FC236}">
              <a16:creationId xmlns:a16="http://schemas.microsoft.com/office/drawing/2014/main" id="{4F9D7EC8-E0AA-47C8-98DB-15FF7F97C25A}"/>
            </a:ext>
          </a:extLst>
        </xdr:cNvPr>
        <xdr:cNvCxnSpPr/>
      </xdr:nvCxnSpPr>
      <xdr:spPr>
        <a:xfrm flipV="1">
          <a:off x="4634865" y="966292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83837</xdr:rowOff>
    </xdr:from>
    <xdr:ext cx="405111" cy="259045"/>
    <xdr:sp macro="" textlink="">
      <xdr:nvSpPr>
        <xdr:cNvPr id="72" name="【体育館・プール】&#10;有形固定資産減価償却率最小値テキスト">
          <a:extLst>
            <a:ext uri="{FF2B5EF4-FFF2-40B4-BE49-F238E27FC236}">
              <a16:creationId xmlns:a16="http://schemas.microsoft.com/office/drawing/2014/main" id="{3675A1A6-6168-42A5-9686-4BE6FE2A10E8}"/>
            </a:ext>
          </a:extLst>
        </xdr:cNvPr>
        <xdr:cNvSpPr txBox="1"/>
      </xdr:nvSpPr>
      <xdr:spPr>
        <a:xfrm>
          <a:off x="47244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6</xdr:col>
      <xdr:colOff>422275</xdr:colOff>
      <xdr:row>63</xdr:row>
      <xdr:rowOff>80010</xdr:rowOff>
    </xdr:from>
    <xdr:to>
      <xdr:col>6</xdr:col>
      <xdr:colOff>600075</xdr:colOff>
      <xdr:row>63</xdr:row>
      <xdr:rowOff>80010</xdr:rowOff>
    </xdr:to>
    <xdr:cxnSp macro="">
      <xdr:nvCxnSpPr>
        <xdr:cNvPr id="73" name="直線コネクタ 72">
          <a:extLst>
            <a:ext uri="{FF2B5EF4-FFF2-40B4-BE49-F238E27FC236}">
              <a16:creationId xmlns:a16="http://schemas.microsoft.com/office/drawing/2014/main" id="{5C240B03-67EA-4347-B0AF-550295845FDA}"/>
            </a:ext>
          </a:extLst>
        </xdr:cNvPr>
        <xdr:cNvCxnSpPr/>
      </xdr:nvCxnSpPr>
      <xdr:spPr>
        <a:xfrm>
          <a:off x="4546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8399</xdr:rowOff>
    </xdr:from>
    <xdr:ext cx="405111" cy="259045"/>
    <xdr:sp macro="" textlink="">
      <xdr:nvSpPr>
        <xdr:cNvPr id="74" name="【体育館・プール】&#10;有形固定資産減価償却率最大値テキスト">
          <a:extLst>
            <a:ext uri="{FF2B5EF4-FFF2-40B4-BE49-F238E27FC236}">
              <a16:creationId xmlns:a16="http://schemas.microsoft.com/office/drawing/2014/main" id="{15220A52-CD61-484B-811C-9D56C793AD8D}"/>
            </a:ext>
          </a:extLst>
        </xdr:cNvPr>
        <xdr:cNvSpPr txBox="1"/>
      </xdr:nvSpPr>
      <xdr:spPr>
        <a:xfrm>
          <a:off x="4724400" y="943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a:t>
          </a:r>
          <a:endParaRPr kumimoji="1" lang="ja-JP" altLang="en-US" sz="1000" b="1">
            <a:latin typeface="ＭＳ Ｐゴシック"/>
          </a:endParaRPr>
        </a:p>
      </xdr:txBody>
    </xdr:sp>
    <xdr:clientData/>
  </xdr:oneCellAnchor>
  <xdr:twoCellAnchor>
    <xdr:from>
      <xdr:col>6</xdr:col>
      <xdr:colOff>422275</xdr:colOff>
      <xdr:row>56</xdr:row>
      <xdr:rowOff>61722</xdr:rowOff>
    </xdr:from>
    <xdr:to>
      <xdr:col>6</xdr:col>
      <xdr:colOff>600075</xdr:colOff>
      <xdr:row>56</xdr:row>
      <xdr:rowOff>61722</xdr:rowOff>
    </xdr:to>
    <xdr:cxnSp macro="">
      <xdr:nvCxnSpPr>
        <xdr:cNvPr id="75" name="直線コネクタ 74">
          <a:extLst>
            <a:ext uri="{FF2B5EF4-FFF2-40B4-BE49-F238E27FC236}">
              <a16:creationId xmlns:a16="http://schemas.microsoft.com/office/drawing/2014/main" id="{335CD785-D1F0-4E45-A115-EE8ED0395C1A}"/>
            </a:ext>
          </a:extLst>
        </xdr:cNvPr>
        <xdr:cNvCxnSpPr/>
      </xdr:nvCxnSpPr>
      <xdr:spPr>
        <a:xfrm>
          <a:off x="4546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158513</xdr:rowOff>
    </xdr:from>
    <xdr:ext cx="405111" cy="259045"/>
    <xdr:sp macro="" textlink="">
      <xdr:nvSpPr>
        <xdr:cNvPr id="76" name="【体育館・プール】&#10;有形固定資産減価償却率平均値テキスト">
          <a:extLst>
            <a:ext uri="{FF2B5EF4-FFF2-40B4-BE49-F238E27FC236}">
              <a16:creationId xmlns:a16="http://schemas.microsoft.com/office/drawing/2014/main" id="{03B0F835-4B16-4B7C-A35C-2635F76FE337}"/>
            </a:ext>
          </a:extLst>
        </xdr:cNvPr>
        <xdr:cNvSpPr txBox="1"/>
      </xdr:nvSpPr>
      <xdr:spPr>
        <a:xfrm>
          <a:off x="4724400" y="10274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xdr:rowOff>
    </xdr:from>
    <xdr:to>
      <xdr:col>6</xdr:col>
      <xdr:colOff>561975</xdr:colOff>
      <xdr:row>60</xdr:row>
      <xdr:rowOff>110236</xdr:rowOff>
    </xdr:to>
    <xdr:sp macro="" textlink="">
      <xdr:nvSpPr>
        <xdr:cNvPr id="77" name="フローチャート : 判断 76">
          <a:extLst>
            <a:ext uri="{FF2B5EF4-FFF2-40B4-BE49-F238E27FC236}">
              <a16:creationId xmlns:a16="http://schemas.microsoft.com/office/drawing/2014/main" id="{EA40BE67-9819-4B48-85A8-1D0559EBBD74}"/>
            </a:ext>
          </a:extLst>
        </xdr:cNvPr>
        <xdr:cNvSpPr/>
      </xdr:nvSpPr>
      <xdr:spPr>
        <a:xfrm>
          <a:off x="45847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68072</xdr:rowOff>
    </xdr:from>
    <xdr:to>
      <xdr:col>5</xdr:col>
      <xdr:colOff>409575</xdr:colOff>
      <xdr:row>60</xdr:row>
      <xdr:rowOff>169672</xdr:rowOff>
    </xdr:to>
    <xdr:sp macro="" textlink="">
      <xdr:nvSpPr>
        <xdr:cNvPr id="78" name="フローチャート : 判断 77">
          <a:extLst>
            <a:ext uri="{FF2B5EF4-FFF2-40B4-BE49-F238E27FC236}">
              <a16:creationId xmlns:a16="http://schemas.microsoft.com/office/drawing/2014/main" id="{1926DA74-C79C-41A2-BCAE-978FB88EC190}"/>
            </a:ext>
          </a:extLst>
        </xdr:cNvPr>
        <xdr:cNvSpPr/>
      </xdr:nvSpPr>
      <xdr:spPr>
        <a:xfrm>
          <a:off x="37465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14749</xdr:rowOff>
    </xdr:from>
    <xdr:ext cx="405111" cy="259045"/>
    <xdr:sp macro="" textlink="">
      <xdr:nvSpPr>
        <xdr:cNvPr id="79" name="n_1aveValue【体育館・プール】&#10;有形固定資産減価償却率">
          <a:extLst>
            <a:ext uri="{FF2B5EF4-FFF2-40B4-BE49-F238E27FC236}">
              <a16:creationId xmlns:a16="http://schemas.microsoft.com/office/drawing/2014/main" id="{8B1E2A72-DB0A-4739-B084-41464A850F9C}"/>
            </a:ext>
          </a:extLst>
        </xdr:cNvPr>
        <xdr:cNvSpPr txBox="1"/>
      </xdr:nvSpPr>
      <xdr:spPr>
        <a:xfrm>
          <a:off x="3582043" y="1013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a:extLst>
            <a:ext uri="{FF2B5EF4-FFF2-40B4-BE49-F238E27FC236}">
              <a16:creationId xmlns:a16="http://schemas.microsoft.com/office/drawing/2014/main" id="{8BC75EEC-8192-4E5D-8021-E39632C7375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a:extLst>
            <a:ext uri="{FF2B5EF4-FFF2-40B4-BE49-F238E27FC236}">
              <a16:creationId xmlns:a16="http://schemas.microsoft.com/office/drawing/2014/main" id="{0DC311B4-38E3-4FBE-AE5D-321E28B66E9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a:extLst>
            <a:ext uri="{FF2B5EF4-FFF2-40B4-BE49-F238E27FC236}">
              <a16:creationId xmlns:a16="http://schemas.microsoft.com/office/drawing/2014/main" id="{292BA96B-F231-4B47-9D45-12E0CF07C3C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a:extLst>
            <a:ext uri="{FF2B5EF4-FFF2-40B4-BE49-F238E27FC236}">
              <a16:creationId xmlns:a16="http://schemas.microsoft.com/office/drawing/2014/main" id="{28DF1EB7-1329-41C8-A5FC-60D24C1860F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a:extLst>
            <a:ext uri="{FF2B5EF4-FFF2-40B4-BE49-F238E27FC236}">
              <a16:creationId xmlns:a16="http://schemas.microsoft.com/office/drawing/2014/main" id="{85665B3A-04ED-4C15-BAC5-C08943EA735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10922</xdr:rowOff>
    </xdr:from>
    <xdr:to>
      <xdr:col>6</xdr:col>
      <xdr:colOff>561975</xdr:colOff>
      <xdr:row>56</xdr:row>
      <xdr:rowOff>112522</xdr:rowOff>
    </xdr:to>
    <xdr:sp macro="" textlink="">
      <xdr:nvSpPr>
        <xdr:cNvPr id="85" name="円/楕円 84">
          <a:extLst>
            <a:ext uri="{FF2B5EF4-FFF2-40B4-BE49-F238E27FC236}">
              <a16:creationId xmlns:a16="http://schemas.microsoft.com/office/drawing/2014/main" id="{27D90530-A2C8-40CD-A26B-F14EBB62A9F5}"/>
            </a:ext>
          </a:extLst>
        </xdr:cNvPr>
        <xdr:cNvSpPr/>
      </xdr:nvSpPr>
      <xdr:spPr>
        <a:xfrm>
          <a:off x="4584700" y="961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135399</xdr:rowOff>
    </xdr:from>
    <xdr:ext cx="405111" cy="259045"/>
    <xdr:sp macro="" textlink="">
      <xdr:nvSpPr>
        <xdr:cNvPr id="86" name="【体育館・プール】&#10;有形固定資産減価償却率該当値テキスト">
          <a:extLst>
            <a:ext uri="{FF2B5EF4-FFF2-40B4-BE49-F238E27FC236}">
              <a16:creationId xmlns:a16="http://schemas.microsoft.com/office/drawing/2014/main" id="{C60FDB4F-668C-4FC3-97D6-1FDBC86147C7}"/>
            </a:ext>
          </a:extLst>
        </xdr:cNvPr>
        <xdr:cNvSpPr txBox="1"/>
      </xdr:nvSpPr>
      <xdr:spPr>
        <a:xfrm>
          <a:off x="4724400" y="9565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7" name="正方形/長方形 86">
          <a:extLst>
            <a:ext uri="{FF2B5EF4-FFF2-40B4-BE49-F238E27FC236}">
              <a16:creationId xmlns:a16="http://schemas.microsoft.com/office/drawing/2014/main" id="{64488EB7-45B0-4A4B-A537-B6BA49D1680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a:extLst>
            <a:ext uri="{FF2B5EF4-FFF2-40B4-BE49-F238E27FC236}">
              <a16:creationId xmlns:a16="http://schemas.microsoft.com/office/drawing/2014/main" id="{5F60F592-0D40-4B75-9C05-2FD4A8856EC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a:extLst>
            <a:ext uri="{FF2B5EF4-FFF2-40B4-BE49-F238E27FC236}">
              <a16:creationId xmlns:a16="http://schemas.microsoft.com/office/drawing/2014/main" id="{270821CA-C3DE-4F6C-9E17-FAE92D7A518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a:extLst>
            <a:ext uri="{FF2B5EF4-FFF2-40B4-BE49-F238E27FC236}">
              <a16:creationId xmlns:a16="http://schemas.microsoft.com/office/drawing/2014/main" id="{5968CF58-4759-42F5-BD23-3728BE9739A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a:extLst>
            <a:ext uri="{FF2B5EF4-FFF2-40B4-BE49-F238E27FC236}">
              <a16:creationId xmlns:a16="http://schemas.microsoft.com/office/drawing/2014/main" id="{ADAE6A1E-78EA-47DB-8995-A48DF9BEA68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a:extLst>
            <a:ext uri="{FF2B5EF4-FFF2-40B4-BE49-F238E27FC236}">
              <a16:creationId xmlns:a16="http://schemas.microsoft.com/office/drawing/2014/main" id="{61363D39-AAFE-4224-A883-CE08BCC1662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a:extLst>
            <a:ext uri="{FF2B5EF4-FFF2-40B4-BE49-F238E27FC236}">
              <a16:creationId xmlns:a16="http://schemas.microsoft.com/office/drawing/2014/main" id="{7E252440-9211-44C7-AC19-9FA265CDD69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4" name="正方形/長方形 93">
          <a:extLst>
            <a:ext uri="{FF2B5EF4-FFF2-40B4-BE49-F238E27FC236}">
              <a16:creationId xmlns:a16="http://schemas.microsoft.com/office/drawing/2014/main" id="{D6254BB1-7E94-42D9-85AC-82AA1C85AB1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a:extLst>
            <a:ext uri="{FF2B5EF4-FFF2-40B4-BE49-F238E27FC236}">
              <a16:creationId xmlns:a16="http://schemas.microsoft.com/office/drawing/2014/main" id="{5545E56E-556A-44DC-8000-DDFD513B06B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a:extLst>
            <a:ext uri="{FF2B5EF4-FFF2-40B4-BE49-F238E27FC236}">
              <a16:creationId xmlns:a16="http://schemas.microsoft.com/office/drawing/2014/main" id="{BE3A8023-386D-4CED-8D74-76DA10AC1D1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97" name="直線コネクタ 96">
          <a:extLst>
            <a:ext uri="{FF2B5EF4-FFF2-40B4-BE49-F238E27FC236}">
              <a16:creationId xmlns:a16="http://schemas.microsoft.com/office/drawing/2014/main" id="{4FCA3B27-20C5-42DD-B7E0-71FC5061AE29}"/>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98" name="テキスト ボックス 97">
          <a:extLst>
            <a:ext uri="{FF2B5EF4-FFF2-40B4-BE49-F238E27FC236}">
              <a16:creationId xmlns:a16="http://schemas.microsoft.com/office/drawing/2014/main" id="{E6B8FE49-51AE-4B96-BB93-9FA8B67F0DB2}"/>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99" name="直線コネクタ 98">
          <a:extLst>
            <a:ext uri="{FF2B5EF4-FFF2-40B4-BE49-F238E27FC236}">
              <a16:creationId xmlns:a16="http://schemas.microsoft.com/office/drawing/2014/main" id="{C284344F-34D3-4FFC-884C-796CCC71769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00" name="テキスト ボックス 99">
          <a:extLst>
            <a:ext uri="{FF2B5EF4-FFF2-40B4-BE49-F238E27FC236}">
              <a16:creationId xmlns:a16="http://schemas.microsoft.com/office/drawing/2014/main" id="{5E11CD0E-8339-45E8-BC1E-D6ECE9AC5B3D}"/>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01" name="直線コネクタ 100">
          <a:extLst>
            <a:ext uri="{FF2B5EF4-FFF2-40B4-BE49-F238E27FC236}">
              <a16:creationId xmlns:a16="http://schemas.microsoft.com/office/drawing/2014/main" id="{9A4A6C39-B44E-4FDB-85DC-0E75BC20E194}"/>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02" name="テキスト ボックス 101">
          <a:extLst>
            <a:ext uri="{FF2B5EF4-FFF2-40B4-BE49-F238E27FC236}">
              <a16:creationId xmlns:a16="http://schemas.microsoft.com/office/drawing/2014/main" id="{C7689DEE-D84B-45DA-AF6F-060992F7BF0A}"/>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03" name="直線コネクタ 102">
          <a:extLst>
            <a:ext uri="{FF2B5EF4-FFF2-40B4-BE49-F238E27FC236}">
              <a16:creationId xmlns:a16="http://schemas.microsoft.com/office/drawing/2014/main" id="{99B1610B-CFB4-4217-8098-6AB0865867C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04" name="テキスト ボックス 103">
          <a:extLst>
            <a:ext uri="{FF2B5EF4-FFF2-40B4-BE49-F238E27FC236}">
              <a16:creationId xmlns:a16="http://schemas.microsoft.com/office/drawing/2014/main" id="{4F218655-625A-4006-BEEB-9D478B4718F7}"/>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05" name="直線コネクタ 104">
          <a:extLst>
            <a:ext uri="{FF2B5EF4-FFF2-40B4-BE49-F238E27FC236}">
              <a16:creationId xmlns:a16="http://schemas.microsoft.com/office/drawing/2014/main" id="{360B76B8-9E51-4BBE-B893-78D074A6584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06" name="テキスト ボックス 105">
          <a:extLst>
            <a:ext uri="{FF2B5EF4-FFF2-40B4-BE49-F238E27FC236}">
              <a16:creationId xmlns:a16="http://schemas.microsoft.com/office/drawing/2014/main" id="{3604EAFB-AB73-4E93-BEA1-A18D1ED6BB8F}"/>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07" name="直線コネクタ 106">
          <a:extLst>
            <a:ext uri="{FF2B5EF4-FFF2-40B4-BE49-F238E27FC236}">
              <a16:creationId xmlns:a16="http://schemas.microsoft.com/office/drawing/2014/main" id="{D866AFCF-5DCB-4176-B1DD-E9F5E3F92ADA}"/>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08" name="テキスト ボックス 107">
          <a:extLst>
            <a:ext uri="{FF2B5EF4-FFF2-40B4-BE49-F238E27FC236}">
              <a16:creationId xmlns:a16="http://schemas.microsoft.com/office/drawing/2014/main" id="{96C8BB35-768A-4EF9-8B67-AE0410D233CF}"/>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a:extLst>
            <a:ext uri="{FF2B5EF4-FFF2-40B4-BE49-F238E27FC236}">
              <a16:creationId xmlns:a16="http://schemas.microsoft.com/office/drawing/2014/main" id="{0B080420-B999-4A50-AEFD-C2150A5308A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a:extLst>
            <a:ext uri="{FF2B5EF4-FFF2-40B4-BE49-F238E27FC236}">
              <a16:creationId xmlns:a16="http://schemas.microsoft.com/office/drawing/2014/main" id="{98C2EE4E-A1E5-419C-9EC3-1B9FE80D581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1" name="【体育館・プール】&#10;一人当たり面積グラフ枠">
          <a:extLst>
            <a:ext uri="{FF2B5EF4-FFF2-40B4-BE49-F238E27FC236}">
              <a16:creationId xmlns:a16="http://schemas.microsoft.com/office/drawing/2014/main" id="{E04EB23F-75ED-41F6-B121-C835E031468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159040</xdr:rowOff>
    </xdr:from>
    <xdr:to>
      <xdr:col>15</xdr:col>
      <xdr:colOff>180340</xdr:colOff>
      <xdr:row>64</xdr:row>
      <xdr:rowOff>9471</xdr:rowOff>
    </xdr:to>
    <xdr:cxnSp macro="">
      <xdr:nvCxnSpPr>
        <xdr:cNvPr id="112" name="直線コネクタ 111">
          <a:extLst>
            <a:ext uri="{FF2B5EF4-FFF2-40B4-BE49-F238E27FC236}">
              <a16:creationId xmlns:a16="http://schemas.microsoft.com/office/drawing/2014/main" id="{FD509DD8-D6D4-4760-B349-BD2CD55A733D}"/>
            </a:ext>
          </a:extLst>
        </xdr:cNvPr>
        <xdr:cNvCxnSpPr/>
      </xdr:nvCxnSpPr>
      <xdr:spPr>
        <a:xfrm flipV="1">
          <a:off x="10476865" y="9588790"/>
          <a:ext cx="0" cy="139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13298</xdr:rowOff>
    </xdr:from>
    <xdr:ext cx="469744" cy="259045"/>
    <xdr:sp macro="" textlink="">
      <xdr:nvSpPr>
        <xdr:cNvPr id="113" name="【体育館・プール】&#10;一人当たり面積最小値テキスト">
          <a:extLst>
            <a:ext uri="{FF2B5EF4-FFF2-40B4-BE49-F238E27FC236}">
              <a16:creationId xmlns:a16="http://schemas.microsoft.com/office/drawing/2014/main" id="{CD3D37B6-FF1F-4AAB-8CC8-F9A45DF6061A}"/>
            </a:ext>
          </a:extLst>
        </xdr:cNvPr>
        <xdr:cNvSpPr txBox="1"/>
      </xdr:nvSpPr>
      <xdr:spPr>
        <a:xfrm>
          <a:off x="10566400" y="1098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15</xdr:col>
      <xdr:colOff>92075</xdr:colOff>
      <xdr:row>64</xdr:row>
      <xdr:rowOff>9471</xdr:rowOff>
    </xdr:from>
    <xdr:to>
      <xdr:col>15</xdr:col>
      <xdr:colOff>269875</xdr:colOff>
      <xdr:row>64</xdr:row>
      <xdr:rowOff>9471</xdr:rowOff>
    </xdr:to>
    <xdr:cxnSp macro="">
      <xdr:nvCxnSpPr>
        <xdr:cNvPr id="114" name="直線コネクタ 113">
          <a:extLst>
            <a:ext uri="{FF2B5EF4-FFF2-40B4-BE49-F238E27FC236}">
              <a16:creationId xmlns:a16="http://schemas.microsoft.com/office/drawing/2014/main" id="{B4516A4C-241B-485C-A246-F4EAF816AA1F}"/>
            </a:ext>
          </a:extLst>
        </xdr:cNvPr>
        <xdr:cNvCxnSpPr/>
      </xdr:nvCxnSpPr>
      <xdr:spPr>
        <a:xfrm>
          <a:off x="10388600" y="10982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105717</xdr:rowOff>
    </xdr:from>
    <xdr:ext cx="469744" cy="259045"/>
    <xdr:sp macro="" textlink="">
      <xdr:nvSpPr>
        <xdr:cNvPr id="115" name="【体育館・プール】&#10;一人当たり面積最大値テキスト">
          <a:extLst>
            <a:ext uri="{FF2B5EF4-FFF2-40B4-BE49-F238E27FC236}">
              <a16:creationId xmlns:a16="http://schemas.microsoft.com/office/drawing/2014/main" id="{AB3733B7-A0DC-4082-B8D6-3A2914F51687}"/>
            </a:ext>
          </a:extLst>
        </xdr:cNvPr>
        <xdr:cNvSpPr txBox="1"/>
      </xdr:nvSpPr>
      <xdr:spPr>
        <a:xfrm>
          <a:off x="10566400" y="936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4.638</a:t>
          </a:r>
          <a:endParaRPr kumimoji="1" lang="ja-JP" altLang="en-US" sz="1000" b="1">
            <a:latin typeface="ＭＳ Ｐゴシック"/>
          </a:endParaRPr>
        </a:p>
      </xdr:txBody>
    </xdr:sp>
    <xdr:clientData/>
  </xdr:oneCellAnchor>
  <xdr:twoCellAnchor>
    <xdr:from>
      <xdr:col>15</xdr:col>
      <xdr:colOff>92075</xdr:colOff>
      <xdr:row>55</xdr:row>
      <xdr:rowOff>159040</xdr:rowOff>
    </xdr:from>
    <xdr:to>
      <xdr:col>15</xdr:col>
      <xdr:colOff>269875</xdr:colOff>
      <xdr:row>55</xdr:row>
      <xdr:rowOff>159040</xdr:rowOff>
    </xdr:to>
    <xdr:cxnSp macro="">
      <xdr:nvCxnSpPr>
        <xdr:cNvPr id="116" name="直線コネクタ 115">
          <a:extLst>
            <a:ext uri="{FF2B5EF4-FFF2-40B4-BE49-F238E27FC236}">
              <a16:creationId xmlns:a16="http://schemas.microsoft.com/office/drawing/2014/main" id="{5AB4FFAD-AD4F-4AFB-94E8-286FA14C08C5}"/>
            </a:ext>
          </a:extLst>
        </xdr:cNvPr>
        <xdr:cNvCxnSpPr/>
      </xdr:nvCxnSpPr>
      <xdr:spPr>
        <a:xfrm>
          <a:off x="10388600" y="958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13878</xdr:rowOff>
    </xdr:from>
    <xdr:ext cx="469744" cy="259045"/>
    <xdr:sp macro="" textlink="">
      <xdr:nvSpPr>
        <xdr:cNvPr id="117" name="【体育館・プール】&#10;一人当たり面積平均値テキスト">
          <a:extLst>
            <a:ext uri="{FF2B5EF4-FFF2-40B4-BE49-F238E27FC236}">
              <a16:creationId xmlns:a16="http://schemas.microsoft.com/office/drawing/2014/main" id="{C84370E9-503B-4E9B-B7E6-8D83DCA96332}"/>
            </a:ext>
          </a:extLst>
        </xdr:cNvPr>
        <xdr:cNvSpPr txBox="1"/>
      </xdr:nvSpPr>
      <xdr:spPr>
        <a:xfrm>
          <a:off x="10566400" y="10472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162451</xdr:rowOff>
    </xdr:from>
    <xdr:to>
      <xdr:col>15</xdr:col>
      <xdr:colOff>231775</xdr:colOff>
      <xdr:row>62</xdr:row>
      <xdr:rowOff>92601</xdr:rowOff>
    </xdr:to>
    <xdr:sp macro="" textlink="">
      <xdr:nvSpPr>
        <xdr:cNvPr id="118" name="フローチャート : 判断 117">
          <a:extLst>
            <a:ext uri="{FF2B5EF4-FFF2-40B4-BE49-F238E27FC236}">
              <a16:creationId xmlns:a16="http://schemas.microsoft.com/office/drawing/2014/main" id="{3A55FA5A-9998-4658-BE54-2CB92CD70180}"/>
            </a:ext>
          </a:extLst>
        </xdr:cNvPr>
        <xdr:cNvSpPr/>
      </xdr:nvSpPr>
      <xdr:spPr>
        <a:xfrm>
          <a:off x="10426700" y="1062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130121</xdr:rowOff>
    </xdr:from>
    <xdr:to>
      <xdr:col>14</xdr:col>
      <xdr:colOff>79375</xdr:colOff>
      <xdr:row>63</xdr:row>
      <xdr:rowOff>60271</xdr:rowOff>
    </xdr:to>
    <xdr:sp macro="" textlink="">
      <xdr:nvSpPr>
        <xdr:cNvPr id="119" name="フローチャート : 判断 118">
          <a:extLst>
            <a:ext uri="{FF2B5EF4-FFF2-40B4-BE49-F238E27FC236}">
              <a16:creationId xmlns:a16="http://schemas.microsoft.com/office/drawing/2014/main" id="{C956904C-9BCA-422D-8520-25BDD4AAF236}"/>
            </a:ext>
          </a:extLst>
        </xdr:cNvPr>
        <xdr:cNvSpPr/>
      </xdr:nvSpPr>
      <xdr:spPr>
        <a:xfrm>
          <a:off x="9588500" y="1076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76798</xdr:rowOff>
    </xdr:from>
    <xdr:ext cx="469744" cy="259045"/>
    <xdr:sp macro="" textlink="">
      <xdr:nvSpPr>
        <xdr:cNvPr id="120" name="n_1aveValue【体育館・プール】&#10;一人当たり面積">
          <a:extLst>
            <a:ext uri="{FF2B5EF4-FFF2-40B4-BE49-F238E27FC236}">
              <a16:creationId xmlns:a16="http://schemas.microsoft.com/office/drawing/2014/main" id="{18617D32-D375-4194-AEDD-18D0797A7DF6}"/>
            </a:ext>
          </a:extLst>
        </xdr:cNvPr>
        <xdr:cNvSpPr txBox="1"/>
      </xdr:nvSpPr>
      <xdr:spPr>
        <a:xfrm>
          <a:off x="9391727" y="1053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0.896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1" name="テキスト ボックス 120">
          <a:extLst>
            <a:ext uri="{FF2B5EF4-FFF2-40B4-BE49-F238E27FC236}">
              <a16:creationId xmlns:a16="http://schemas.microsoft.com/office/drawing/2014/main" id="{A2F58FCD-3E79-4B78-B557-1B19AA42975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2" name="テキスト ボックス 121">
          <a:extLst>
            <a:ext uri="{FF2B5EF4-FFF2-40B4-BE49-F238E27FC236}">
              <a16:creationId xmlns:a16="http://schemas.microsoft.com/office/drawing/2014/main" id="{F664DC0A-A6EC-44C7-878A-D760E4B86A8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3" name="テキスト ボックス 122">
          <a:extLst>
            <a:ext uri="{FF2B5EF4-FFF2-40B4-BE49-F238E27FC236}">
              <a16:creationId xmlns:a16="http://schemas.microsoft.com/office/drawing/2014/main" id="{41A3DC30-0803-469D-BCE4-97A272E62C9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4" name="テキスト ボックス 123">
          <a:extLst>
            <a:ext uri="{FF2B5EF4-FFF2-40B4-BE49-F238E27FC236}">
              <a16:creationId xmlns:a16="http://schemas.microsoft.com/office/drawing/2014/main" id="{E273B6F9-E3B4-4605-909B-4C6C5F6BECE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5" name="テキスト ボックス 124">
          <a:extLst>
            <a:ext uri="{FF2B5EF4-FFF2-40B4-BE49-F238E27FC236}">
              <a16:creationId xmlns:a16="http://schemas.microsoft.com/office/drawing/2014/main" id="{61B9C091-7D0E-48AC-8543-A4DFED666F6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35415</xdr:rowOff>
    </xdr:from>
    <xdr:to>
      <xdr:col>15</xdr:col>
      <xdr:colOff>231775</xdr:colOff>
      <xdr:row>62</xdr:row>
      <xdr:rowOff>137015</xdr:rowOff>
    </xdr:to>
    <xdr:sp macro="" textlink="">
      <xdr:nvSpPr>
        <xdr:cNvPr id="126" name="円/楕円 125">
          <a:extLst>
            <a:ext uri="{FF2B5EF4-FFF2-40B4-BE49-F238E27FC236}">
              <a16:creationId xmlns:a16="http://schemas.microsoft.com/office/drawing/2014/main" id="{4DC4A64A-274C-4A57-B604-1FB8980BA414}"/>
            </a:ext>
          </a:extLst>
        </xdr:cNvPr>
        <xdr:cNvSpPr/>
      </xdr:nvSpPr>
      <xdr:spPr>
        <a:xfrm>
          <a:off x="10426700" y="1066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13842</xdr:rowOff>
    </xdr:from>
    <xdr:ext cx="469744" cy="259045"/>
    <xdr:sp macro="" textlink="">
      <xdr:nvSpPr>
        <xdr:cNvPr id="127" name="【体育館・プール】&#10;一人当たり面積該当値テキスト">
          <a:extLst>
            <a:ext uri="{FF2B5EF4-FFF2-40B4-BE49-F238E27FC236}">
              <a16:creationId xmlns:a16="http://schemas.microsoft.com/office/drawing/2014/main" id="{A5989F62-C974-4022-A711-04F5B615C3C7}"/>
            </a:ext>
          </a:extLst>
        </xdr:cNvPr>
        <xdr:cNvSpPr txBox="1"/>
      </xdr:nvSpPr>
      <xdr:spPr>
        <a:xfrm>
          <a:off x="10566400" y="1064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a:extLst>
            <a:ext uri="{FF2B5EF4-FFF2-40B4-BE49-F238E27FC236}">
              <a16:creationId xmlns:a16="http://schemas.microsoft.com/office/drawing/2014/main" id="{4CAF303D-E117-48DE-85A1-D4FA7E1121B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a:extLst>
            <a:ext uri="{FF2B5EF4-FFF2-40B4-BE49-F238E27FC236}">
              <a16:creationId xmlns:a16="http://schemas.microsoft.com/office/drawing/2014/main" id="{8BFCBCAB-8515-4392-A195-D647047950E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a:extLst>
            <a:ext uri="{FF2B5EF4-FFF2-40B4-BE49-F238E27FC236}">
              <a16:creationId xmlns:a16="http://schemas.microsoft.com/office/drawing/2014/main" id="{BBE0EC58-A6F5-436A-AC8D-23F9220E34C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a:extLst>
            <a:ext uri="{FF2B5EF4-FFF2-40B4-BE49-F238E27FC236}">
              <a16:creationId xmlns:a16="http://schemas.microsoft.com/office/drawing/2014/main" id="{4038F82B-ED8D-44DF-992D-AC84E7FB065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a:extLst>
            <a:ext uri="{FF2B5EF4-FFF2-40B4-BE49-F238E27FC236}">
              <a16:creationId xmlns:a16="http://schemas.microsoft.com/office/drawing/2014/main" id="{B0558C6E-78A3-4668-BA86-5C24ED99EDE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a:extLst>
            <a:ext uri="{FF2B5EF4-FFF2-40B4-BE49-F238E27FC236}">
              <a16:creationId xmlns:a16="http://schemas.microsoft.com/office/drawing/2014/main" id="{5D24A4B1-D137-4482-8494-15780B7C3D3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a:extLst>
            <a:ext uri="{FF2B5EF4-FFF2-40B4-BE49-F238E27FC236}">
              <a16:creationId xmlns:a16="http://schemas.microsoft.com/office/drawing/2014/main" id="{6DDE81B1-D9E4-4A31-BC26-9CA75A95C06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a:extLst>
            <a:ext uri="{FF2B5EF4-FFF2-40B4-BE49-F238E27FC236}">
              <a16:creationId xmlns:a16="http://schemas.microsoft.com/office/drawing/2014/main" id="{8A0A5054-BD7F-405E-A19F-BF384C12966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6" name="テキスト ボックス 135">
          <a:extLst>
            <a:ext uri="{FF2B5EF4-FFF2-40B4-BE49-F238E27FC236}">
              <a16:creationId xmlns:a16="http://schemas.microsoft.com/office/drawing/2014/main" id="{053A4516-524C-44E4-B3BA-0BD604DF0DA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7" name="直線コネクタ 136">
          <a:extLst>
            <a:ext uri="{FF2B5EF4-FFF2-40B4-BE49-F238E27FC236}">
              <a16:creationId xmlns:a16="http://schemas.microsoft.com/office/drawing/2014/main" id="{915AC2C0-119E-4A51-B1A3-0D88C435E0F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38" name="テキスト ボックス 137">
          <a:extLst>
            <a:ext uri="{FF2B5EF4-FFF2-40B4-BE49-F238E27FC236}">
              <a16:creationId xmlns:a16="http://schemas.microsoft.com/office/drawing/2014/main" id="{6DDF3249-0C3D-4C44-9EAB-AA930ECBF489}"/>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9" name="直線コネクタ 138">
          <a:extLst>
            <a:ext uri="{FF2B5EF4-FFF2-40B4-BE49-F238E27FC236}">
              <a16:creationId xmlns:a16="http://schemas.microsoft.com/office/drawing/2014/main" id="{B19BCAA8-12F2-4BF8-A15D-1F3156917BC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0" name="テキスト ボックス 139">
          <a:extLst>
            <a:ext uri="{FF2B5EF4-FFF2-40B4-BE49-F238E27FC236}">
              <a16:creationId xmlns:a16="http://schemas.microsoft.com/office/drawing/2014/main" id="{4999CCA5-B5B6-4039-AB5A-0F9554AC6392}"/>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1" name="直線コネクタ 140">
          <a:extLst>
            <a:ext uri="{FF2B5EF4-FFF2-40B4-BE49-F238E27FC236}">
              <a16:creationId xmlns:a16="http://schemas.microsoft.com/office/drawing/2014/main" id="{2D4AC147-247C-479F-8D13-C744A82C2F1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2" name="テキスト ボックス 141">
          <a:extLst>
            <a:ext uri="{FF2B5EF4-FFF2-40B4-BE49-F238E27FC236}">
              <a16:creationId xmlns:a16="http://schemas.microsoft.com/office/drawing/2014/main" id="{3CCB4AD9-E4EF-4CC8-882F-070818C624C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3" name="直線コネクタ 142">
          <a:extLst>
            <a:ext uri="{FF2B5EF4-FFF2-40B4-BE49-F238E27FC236}">
              <a16:creationId xmlns:a16="http://schemas.microsoft.com/office/drawing/2014/main" id="{33A80A30-51E4-4D84-B97C-5DB30686C47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4" name="テキスト ボックス 143">
          <a:extLst>
            <a:ext uri="{FF2B5EF4-FFF2-40B4-BE49-F238E27FC236}">
              <a16:creationId xmlns:a16="http://schemas.microsoft.com/office/drawing/2014/main" id="{907029F6-75A8-42D7-93FB-5433A8262EE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5" name="直線コネクタ 144">
          <a:extLst>
            <a:ext uri="{FF2B5EF4-FFF2-40B4-BE49-F238E27FC236}">
              <a16:creationId xmlns:a16="http://schemas.microsoft.com/office/drawing/2014/main" id="{19890710-5041-4BE8-80B7-2E78A8C0577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6" name="テキスト ボックス 145">
          <a:extLst>
            <a:ext uri="{FF2B5EF4-FFF2-40B4-BE49-F238E27FC236}">
              <a16:creationId xmlns:a16="http://schemas.microsoft.com/office/drawing/2014/main" id="{DB05FF08-618B-4A16-935A-90A90A663F3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7" name="直線コネクタ 146">
          <a:extLst>
            <a:ext uri="{FF2B5EF4-FFF2-40B4-BE49-F238E27FC236}">
              <a16:creationId xmlns:a16="http://schemas.microsoft.com/office/drawing/2014/main" id="{A89C87CC-1FDE-4300-B63F-CD5F73C2331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48" name="テキスト ボックス 147">
          <a:extLst>
            <a:ext uri="{FF2B5EF4-FFF2-40B4-BE49-F238E27FC236}">
              <a16:creationId xmlns:a16="http://schemas.microsoft.com/office/drawing/2014/main" id="{6B39019F-3E5C-4D70-8BB8-DAAB218724B9}"/>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9" name="直線コネクタ 148">
          <a:extLst>
            <a:ext uri="{FF2B5EF4-FFF2-40B4-BE49-F238E27FC236}">
              <a16:creationId xmlns:a16="http://schemas.microsoft.com/office/drawing/2014/main" id="{42E1563E-CA74-41EE-AE87-C547712768F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0" name="テキスト ボックス 149">
          <a:extLst>
            <a:ext uri="{FF2B5EF4-FFF2-40B4-BE49-F238E27FC236}">
              <a16:creationId xmlns:a16="http://schemas.microsoft.com/office/drawing/2014/main" id="{95E3C156-A9CF-468C-8244-C5F07EBFAA2A}"/>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1" name="【福祉施設】&#10;有形固定資産減価償却率グラフ枠">
          <a:extLst>
            <a:ext uri="{FF2B5EF4-FFF2-40B4-BE49-F238E27FC236}">
              <a16:creationId xmlns:a16="http://schemas.microsoft.com/office/drawing/2014/main" id="{35864C2E-0C5E-4801-9ADF-5F9926AEEB7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86</xdr:row>
      <xdr:rowOff>19050</xdr:rowOff>
    </xdr:to>
    <xdr:cxnSp macro="">
      <xdr:nvCxnSpPr>
        <xdr:cNvPr id="152" name="直線コネクタ 151">
          <a:extLst>
            <a:ext uri="{FF2B5EF4-FFF2-40B4-BE49-F238E27FC236}">
              <a16:creationId xmlns:a16="http://schemas.microsoft.com/office/drawing/2014/main" id="{434DDDED-CF59-4DB2-97BD-E44EF385F93A}"/>
            </a:ext>
          </a:extLst>
        </xdr:cNvPr>
        <xdr:cNvCxnSpPr/>
      </xdr:nvCxnSpPr>
      <xdr:spPr>
        <a:xfrm flipV="1">
          <a:off x="4634865" y="133350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22877</xdr:rowOff>
    </xdr:from>
    <xdr:ext cx="405111" cy="259045"/>
    <xdr:sp macro="" textlink="">
      <xdr:nvSpPr>
        <xdr:cNvPr id="153" name="【福祉施設】&#10;有形固定資産減価償却率最小値テキスト">
          <a:extLst>
            <a:ext uri="{FF2B5EF4-FFF2-40B4-BE49-F238E27FC236}">
              <a16:creationId xmlns:a16="http://schemas.microsoft.com/office/drawing/2014/main" id="{47D22A4D-5DCB-4C95-932B-272C99DE7B32}"/>
            </a:ext>
          </a:extLst>
        </xdr:cNvPr>
        <xdr:cNvSpPr txBox="1"/>
      </xdr:nvSpPr>
      <xdr:spPr>
        <a:xfrm>
          <a:off x="4724400"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422275</xdr:colOff>
      <xdr:row>86</xdr:row>
      <xdr:rowOff>19050</xdr:rowOff>
    </xdr:from>
    <xdr:to>
      <xdr:col>6</xdr:col>
      <xdr:colOff>600075</xdr:colOff>
      <xdr:row>86</xdr:row>
      <xdr:rowOff>19050</xdr:rowOff>
    </xdr:to>
    <xdr:cxnSp macro="">
      <xdr:nvCxnSpPr>
        <xdr:cNvPr id="154" name="直線コネクタ 153">
          <a:extLst>
            <a:ext uri="{FF2B5EF4-FFF2-40B4-BE49-F238E27FC236}">
              <a16:creationId xmlns:a16="http://schemas.microsoft.com/office/drawing/2014/main" id="{8CA25A96-F364-4B58-8141-B5C8D1FBE74D}"/>
            </a:ext>
          </a:extLst>
        </xdr:cNvPr>
        <xdr:cNvCxnSpPr/>
      </xdr:nvCxnSpPr>
      <xdr:spPr>
        <a:xfrm>
          <a:off x="4546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155" name="【福祉施設】&#10;有形固定資産減価償却率最大値テキスト">
          <a:extLst>
            <a:ext uri="{FF2B5EF4-FFF2-40B4-BE49-F238E27FC236}">
              <a16:creationId xmlns:a16="http://schemas.microsoft.com/office/drawing/2014/main" id="{425E8D91-D30F-470F-8093-2FD3EED7E2AF}"/>
            </a:ext>
          </a:extLst>
        </xdr:cNvPr>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156" name="直線コネクタ 155">
          <a:extLst>
            <a:ext uri="{FF2B5EF4-FFF2-40B4-BE49-F238E27FC236}">
              <a16:creationId xmlns:a16="http://schemas.microsoft.com/office/drawing/2014/main" id="{9672E88B-6D45-4F71-9826-84880B358DFB}"/>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78122</xdr:rowOff>
    </xdr:from>
    <xdr:ext cx="405111" cy="259045"/>
    <xdr:sp macro="" textlink="">
      <xdr:nvSpPr>
        <xdr:cNvPr id="157" name="【福祉施設】&#10;有形固定資産減価償却率平均値テキスト">
          <a:extLst>
            <a:ext uri="{FF2B5EF4-FFF2-40B4-BE49-F238E27FC236}">
              <a16:creationId xmlns:a16="http://schemas.microsoft.com/office/drawing/2014/main" id="{0730D3E5-BC0E-4456-A23C-AA92057E2C7C}"/>
            </a:ext>
          </a:extLst>
        </xdr:cNvPr>
        <xdr:cNvSpPr txBox="1"/>
      </xdr:nvSpPr>
      <xdr:spPr>
        <a:xfrm>
          <a:off x="4724400" y="14308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99695</xdr:rowOff>
    </xdr:from>
    <xdr:to>
      <xdr:col>6</xdr:col>
      <xdr:colOff>561975</xdr:colOff>
      <xdr:row>84</xdr:row>
      <xdr:rowOff>29845</xdr:rowOff>
    </xdr:to>
    <xdr:sp macro="" textlink="">
      <xdr:nvSpPr>
        <xdr:cNvPr id="158" name="フローチャート : 判断 157">
          <a:extLst>
            <a:ext uri="{FF2B5EF4-FFF2-40B4-BE49-F238E27FC236}">
              <a16:creationId xmlns:a16="http://schemas.microsoft.com/office/drawing/2014/main" id="{5790E5BE-C6B6-4891-97A7-54F0D3F26163}"/>
            </a:ext>
          </a:extLst>
        </xdr:cNvPr>
        <xdr:cNvSpPr/>
      </xdr:nvSpPr>
      <xdr:spPr>
        <a:xfrm>
          <a:off x="458470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69214</xdr:rowOff>
    </xdr:from>
    <xdr:to>
      <xdr:col>5</xdr:col>
      <xdr:colOff>409575</xdr:colOff>
      <xdr:row>83</xdr:row>
      <xdr:rowOff>170814</xdr:rowOff>
    </xdr:to>
    <xdr:sp macro="" textlink="">
      <xdr:nvSpPr>
        <xdr:cNvPr id="159" name="フローチャート : 判断 158">
          <a:extLst>
            <a:ext uri="{FF2B5EF4-FFF2-40B4-BE49-F238E27FC236}">
              <a16:creationId xmlns:a16="http://schemas.microsoft.com/office/drawing/2014/main" id="{CF88FCC7-B5D7-4F6B-927D-7F2F4D515647}"/>
            </a:ext>
          </a:extLst>
        </xdr:cNvPr>
        <xdr:cNvSpPr/>
      </xdr:nvSpPr>
      <xdr:spPr>
        <a:xfrm>
          <a:off x="3746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15891</xdr:rowOff>
    </xdr:from>
    <xdr:ext cx="405111" cy="259045"/>
    <xdr:sp macro="" textlink="">
      <xdr:nvSpPr>
        <xdr:cNvPr id="160" name="n_1aveValue【福祉施設】&#10;有形固定資産減価償却率">
          <a:extLst>
            <a:ext uri="{FF2B5EF4-FFF2-40B4-BE49-F238E27FC236}">
              <a16:creationId xmlns:a16="http://schemas.microsoft.com/office/drawing/2014/main" id="{39663419-DD68-4F50-9974-8E7D32CC249F}"/>
            </a:ext>
          </a:extLst>
        </xdr:cNvPr>
        <xdr:cNvSpPr txBox="1"/>
      </xdr:nvSpPr>
      <xdr:spPr>
        <a:xfrm>
          <a:off x="3582043" y="1407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1" name="テキスト ボックス 160">
          <a:extLst>
            <a:ext uri="{FF2B5EF4-FFF2-40B4-BE49-F238E27FC236}">
              <a16:creationId xmlns:a16="http://schemas.microsoft.com/office/drawing/2014/main" id="{82234588-B7A3-4CAB-9081-4BE67BBB4CE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2" name="テキスト ボックス 161">
          <a:extLst>
            <a:ext uri="{FF2B5EF4-FFF2-40B4-BE49-F238E27FC236}">
              <a16:creationId xmlns:a16="http://schemas.microsoft.com/office/drawing/2014/main" id="{FA9D0297-022C-4D6D-A7A7-365CC2ADACA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3" name="テキスト ボックス 162">
          <a:extLst>
            <a:ext uri="{FF2B5EF4-FFF2-40B4-BE49-F238E27FC236}">
              <a16:creationId xmlns:a16="http://schemas.microsoft.com/office/drawing/2014/main" id="{BC4EE67D-672E-4215-9269-777E044DE41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4" name="テキスト ボックス 163">
          <a:extLst>
            <a:ext uri="{FF2B5EF4-FFF2-40B4-BE49-F238E27FC236}">
              <a16:creationId xmlns:a16="http://schemas.microsoft.com/office/drawing/2014/main" id="{AA0E7308-E6FD-470B-9824-36E46144470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5" name="テキスト ボックス 164">
          <a:extLst>
            <a:ext uri="{FF2B5EF4-FFF2-40B4-BE49-F238E27FC236}">
              <a16:creationId xmlns:a16="http://schemas.microsoft.com/office/drawing/2014/main" id="{21DBFE6E-9917-43C9-9CE9-3C8ACB09E35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27305</xdr:rowOff>
    </xdr:from>
    <xdr:to>
      <xdr:col>6</xdr:col>
      <xdr:colOff>561975</xdr:colOff>
      <xdr:row>82</xdr:row>
      <xdr:rowOff>128905</xdr:rowOff>
    </xdr:to>
    <xdr:sp macro="" textlink="">
      <xdr:nvSpPr>
        <xdr:cNvPr id="166" name="円/楕円 165">
          <a:extLst>
            <a:ext uri="{FF2B5EF4-FFF2-40B4-BE49-F238E27FC236}">
              <a16:creationId xmlns:a16="http://schemas.microsoft.com/office/drawing/2014/main" id="{D5A608A4-1EFB-4D68-A787-20479F176C92}"/>
            </a:ext>
          </a:extLst>
        </xdr:cNvPr>
        <xdr:cNvSpPr/>
      </xdr:nvSpPr>
      <xdr:spPr>
        <a:xfrm>
          <a:off x="45847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50182</xdr:rowOff>
    </xdr:from>
    <xdr:ext cx="405111" cy="259045"/>
    <xdr:sp macro="" textlink="">
      <xdr:nvSpPr>
        <xdr:cNvPr id="167" name="【福祉施設】&#10;有形固定資産減価償却率該当値テキスト">
          <a:extLst>
            <a:ext uri="{FF2B5EF4-FFF2-40B4-BE49-F238E27FC236}">
              <a16:creationId xmlns:a16="http://schemas.microsoft.com/office/drawing/2014/main" id="{05E63206-F6D1-48F2-8E55-7B0DEBE7F2EF}"/>
            </a:ext>
          </a:extLst>
        </xdr:cNvPr>
        <xdr:cNvSpPr txBox="1"/>
      </xdr:nvSpPr>
      <xdr:spPr>
        <a:xfrm>
          <a:off x="4724400"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8" name="正方形/長方形 167">
          <a:extLst>
            <a:ext uri="{FF2B5EF4-FFF2-40B4-BE49-F238E27FC236}">
              <a16:creationId xmlns:a16="http://schemas.microsoft.com/office/drawing/2014/main" id="{12357224-E6FD-49F7-ABC3-4F72B9C12EF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9" name="正方形/長方形 168">
          <a:extLst>
            <a:ext uri="{FF2B5EF4-FFF2-40B4-BE49-F238E27FC236}">
              <a16:creationId xmlns:a16="http://schemas.microsoft.com/office/drawing/2014/main" id="{1A7D3F94-EE5D-4597-8DF6-CB93DF585F0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0" name="正方形/長方形 169">
          <a:extLst>
            <a:ext uri="{FF2B5EF4-FFF2-40B4-BE49-F238E27FC236}">
              <a16:creationId xmlns:a16="http://schemas.microsoft.com/office/drawing/2014/main" id="{EBFE675D-173C-4D5A-9D63-F10595DAC74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1" name="正方形/長方形 170">
          <a:extLst>
            <a:ext uri="{FF2B5EF4-FFF2-40B4-BE49-F238E27FC236}">
              <a16:creationId xmlns:a16="http://schemas.microsoft.com/office/drawing/2014/main" id="{03ED8EE6-35A1-47CD-AFA7-D1454DA1404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2" name="正方形/長方形 171">
          <a:extLst>
            <a:ext uri="{FF2B5EF4-FFF2-40B4-BE49-F238E27FC236}">
              <a16:creationId xmlns:a16="http://schemas.microsoft.com/office/drawing/2014/main" id="{326A8A80-4CAD-43D7-A6D0-5BA3DA6F508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3" name="正方形/長方形 172">
          <a:extLst>
            <a:ext uri="{FF2B5EF4-FFF2-40B4-BE49-F238E27FC236}">
              <a16:creationId xmlns:a16="http://schemas.microsoft.com/office/drawing/2014/main" id="{E3E327F2-5444-4C08-AA34-1D9BE47F310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4" name="正方形/長方形 173">
          <a:extLst>
            <a:ext uri="{FF2B5EF4-FFF2-40B4-BE49-F238E27FC236}">
              <a16:creationId xmlns:a16="http://schemas.microsoft.com/office/drawing/2014/main" id="{F1DCDFAA-0052-419D-99E3-6FE84864A3F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5" name="正方形/長方形 174">
          <a:extLst>
            <a:ext uri="{FF2B5EF4-FFF2-40B4-BE49-F238E27FC236}">
              <a16:creationId xmlns:a16="http://schemas.microsoft.com/office/drawing/2014/main" id="{0CF61350-2C13-4D59-8D29-2F502DC5E4E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6" name="テキスト ボックス 175">
          <a:extLst>
            <a:ext uri="{FF2B5EF4-FFF2-40B4-BE49-F238E27FC236}">
              <a16:creationId xmlns:a16="http://schemas.microsoft.com/office/drawing/2014/main" id="{0D80548F-8DC1-4E12-8BF4-9797A13B008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7" name="直線コネクタ 176">
          <a:extLst>
            <a:ext uri="{FF2B5EF4-FFF2-40B4-BE49-F238E27FC236}">
              <a16:creationId xmlns:a16="http://schemas.microsoft.com/office/drawing/2014/main" id="{C89319E4-99C1-44D7-B5A9-762AEF39D6E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178" name="テキスト ボックス 177">
          <a:extLst>
            <a:ext uri="{FF2B5EF4-FFF2-40B4-BE49-F238E27FC236}">
              <a16:creationId xmlns:a16="http://schemas.microsoft.com/office/drawing/2014/main" id="{9909B546-2290-4AB7-B4C6-0F744426CE15}"/>
            </a:ext>
          </a:extLst>
        </xdr:cNvPr>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179" name="直線コネクタ 178">
          <a:extLst>
            <a:ext uri="{FF2B5EF4-FFF2-40B4-BE49-F238E27FC236}">
              <a16:creationId xmlns:a16="http://schemas.microsoft.com/office/drawing/2014/main" id="{06DB8498-8FF6-4233-B50D-285B94B0A25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180" name="テキスト ボックス 179">
          <a:extLst>
            <a:ext uri="{FF2B5EF4-FFF2-40B4-BE49-F238E27FC236}">
              <a16:creationId xmlns:a16="http://schemas.microsoft.com/office/drawing/2014/main" id="{3C05F2FB-BAA2-4383-AAE9-B14C27ADDB7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81" name="直線コネクタ 180">
          <a:extLst>
            <a:ext uri="{FF2B5EF4-FFF2-40B4-BE49-F238E27FC236}">
              <a16:creationId xmlns:a16="http://schemas.microsoft.com/office/drawing/2014/main" id="{724E0C20-AC3B-4710-A9DF-4254CC0974D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182" name="テキスト ボックス 181">
          <a:extLst>
            <a:ext uri="{FF2B5EF4-FFF2-40B4-BE49-F238E27FC236}">
              <a16:creationId xmlns:a16="http://schemas.microsoft.com/office/drawing/2014/main" id="{9FD3C045-703A-4737-A131-C64797FB1BA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83" name="直線コネクタ 182">
          <a:extLst>
            <a:ext uri="{FF2B5EF4-FFF2-40B4-BE49-F238E27FC236}">
              <a16:creationId xmlns:a16="http://schemas.microsoft.com/office/drawing/2014/main" id="{9A3945FF-B3FA-4022-B217-5E518FE9AD3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84" name="テキスト ボックス 183">
          <a:extLst>
            <a:ext uri="{FF2B5EF4-FFF2-40B4-BE49-F238E27FC236}">
              <a16:creationId xmlns:a16="http://schemas.microsoft.com/office/drawing/2014/main" id="{73ACBC50-4E26-4DF4-AF86-C880C6AB58D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85" name="直線コネクタ 184">
          <a:extLst>
            <a:ext uri="{FF2B5EF4-FFF2-40B4-BE49-F238E27FC236}">
              <a16:creationId xmlns:a16="http://schemas.microsoft.com/office/drawing/2014/main" id="{207318CF-83D3-4D72-8D69-1D936D1E618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186" name="テキスト ボックス 185">
          <a:extLst>
            <a:ext uri="{FF2B5EF4-FFF2-40B4-BE49-F238E27FC236}">
              <a16:creationId xmlns:a16="http://schemas.microsoft.com/office/drawing/2014/main" id="{D6139885-0256-4F5C-80FB-692B3B5BE5F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87" name="直線コネクタ 186">
          <a:extLst>
            <a:ext uri="{FF2B5EF4-FFF2-40B4-BE49-F238E27FC236}">
              <a16:creationId xmlns:a16="http://schemas.microsoft.com/office/drawing/2014/main" id="{BCA2EAFD-7A18-4B2F-B386-3B64FE8C21B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188" name="テキスト ボックス 187">
          <a:extLst>
            <a:ext uri="{FF2B5EF4-FFF2-40B4-BE49-F238E27FC236}">
              <a16:creationId xmlns:a16="http://schemas.microsoft.com/office/drawing/2014/main" id="{A8CC1054-D167-40F3-88C6-1B90E95FD55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9" name="直線コネクタ 188">
          <a:extLst>
            <a:ext uri="{FF2B5EF4-FFF2-40B4-BE49-F238E27FC236}">
              <a16:creationId xmlns:a16="http://schemas.microsoft.com/office/drawing/2014/main" id="{061E23E7-AAE8-4273-A0E6-B508D881E4B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0" name="テキスト ボックス 189">
          <a:extLst>
            <a:ext uri="{FF2B5EF4-FFF2-40B4-BE49-F238E27FC236}">
              <a16:creationId xmlns:a16="http://schemas.microsoft.com/office/drawing/2014/main" id="{F7512446-EBFB-43EA-BD20-C696F264390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1" name="【福祉施設】&#10;一人当たり面積グラフ枠">
          <a:extLst>
            <a:ext uri="{FF2B5EF4-FFF2-40B4-BE49-F238E27FC236}">
              <a16:creationId xmlns:a16="http://schemas.microsoft.com/office/drawing/2014/main" id="{2F732B6D-C665-43D6-BA5D-8AB1E587D21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41911</xdr:rowOff>
    </xdr:from>
    <xdr:to>
      <xdr:col>15</xdr:col>
      <xdr:colOff>180340</xdr:colOff>
      <xdr:row>86</xdr:row>
      <xdr:rowOff>24385</xdr:rowOff>
    </xdr:to>
    <xdr:cxnSp macro="">
      <xdr:nvCxnSpPr>
        <xdr:cNvPr id="192" name="直線コネクタ 191">
          <a:extLst>
            <a:ext uri="{FF2B5EF4-FFF2-40B4-BE49-F238E27FC236}">
              <a16:creationId xmlns:a16="http://schemas.microsoft.com/office/drawing/2014/main" id="{3624D03A-7419-40A3-BD4A-52EADA48937F}"/>
            </a:ext>
          </a:extLst>
        </xdr:cNvPr>
        <xdr:cNvCxnSpPr/>
      </xdr:nvCxnSpPr>
      <xdr:spPr>
        <a:xfrm flipV="1">
          <a:off x="10476865" y="13415011"/>
          <a:ext cx="0" cy="135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28212</xdr:rowOff>
    </xdr:from>
    <xdr:ext cx="469744" cy="259045"/>
    <xdr:sp macro="" textlink="">
      <xdr:nvSpPr>
        <xdr:cNvPr id="193" name="【福祉施設】&#10;一人当たり面積最小値テキスト">
          <a:extLst>
            <a:ext uri="{FF2B5EF4-FFF2-40B4-BE49-F238E27FC236}">
              <a16:creationId xmlns:a16="http://schemas.microsoft.com/office/drawing/2014/main" id="{E85986B2-6495-481A-A244-A385C8866B4E}"/>
            </a:ext>
          </a:extLst>
        </xdr:cNvPr>
        <xdr:cNvSpPr txBox="1"/>
      </xdr:nvSpPr>
      <xdr:spPr>
        <a:xfrm>
          <a:off x="105664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0.618</a:t>
          </a:r>
          <a:endParaRPr kumimoji="1" lang="ja-JP" altLang="en-US" sz="1000" b="1">
            <a:latin typeface="ＭＳ Ｐゴシック"/>
          </a:endParaRPr>
        </a:p>
      </xdr:txBody>
    </xdr:sp>
    <xdr:clientData/>
  </xdr:oneCellAnchor>
  <xdr:twoCellAnchor>
    <xdr:from>
      <xdr:col>15</xdr:col>
      <xdr:colOff>92075</xdr:colOff>
      <xdr:row>86</xdr:row>
      <xdr:rowOff>24385</xdr:rowOff>
    </xdr:from>
    <xdr:to>
      <xdr:col>15</xdr:col>
      <xdr:colOff>269875</xdr:colOff>
      <xdr:row>86</xdr:row>
      <xdr:rowOff>24385</xdr:rowOff>
    </xdr:to>
    <xdr:cxnSp macro="">
      <xdr:nvCxnSpPr>
        <xdr:cNvPr id="194" name="直線コネクタ 193">
          <a:extLst>
            <a:ext uri="{FF2B5EF4-FFF2-40B4-BE49-F238E27FC236}">
              <a16:creationId xmlns:a16="http://schemas.microsoft.com/office/drawing/2014/main" id="{BD1BF690-864F-4F57-8B43-B934702ABDD6}"/>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160038</xdr:rowOff>
    </xdr:from>
    <xdr:ext cx="469744" cy="259045"/>
    <xdr:sp macro="" textlink="">
      <xdr:nvSpPr>
        <xdr:cNvPr id="195" name="【福祉施設】&#10;一人当たり面積最大値テキスト">
          <a:extLst>
            <a:ext uri="{FF2B5EF4-FFF2-40B4-BE49-F238E27FC236}">
              <a16:creationId xmlns:a16="http://schemas.microsoft.com/office/drawing/2014/main" id="{7AD4B9E3-F5EB-4C97-AEFC-A84B1C5D3A9B}"/>
            </a:ext>
          </a:extLst>
        </xdr:cNvPr>
        <xdr:cNvSpPr txBox="1"/>
      </xdr:nvSpPr>
      <xdr:spPr>
        <a:xfrm>
          <a:off x="10566400" y="1319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2.395</a:t>
          </a:r>
          <a:endParaRPr kumimoji="1" lang="ja-JP" altLang="en-US" sz="1000" b="1">
            <a:latin typeface="ＭＳ Ｐゴシック"/>
          </a:endParaRPr>
        </a:p>
      </xdr:txBody>
    </xdr:sp>
    <xdr:clientData/>
  </xdr:oneCellAnchor>
  <xdr:twoCellAnchor>
    <xdr:from>
      <xdr:col>15</xdr:col>
      <xdr:colOff>92075</xdr:colOff>
      <xdr:row>78</xdr:row>
      <xdr:rowOff>41911</xdr:rowOff>
    </xdr:from>
    <xdr:to>
      <xdr:col>15</xdr:col>
      <xdr:colOff>269875</xdr:colOff>
      <xdr:row>78</xdr:row>
      <xdr:rowOff>41911</xdr:rowOff>
    </xdr:to>
    <xdr:cxnSp macro="">
      <xdr:nvCxnSpPr>
        <xdr:cNvPr id="196" name="直線コネクタ 195">
          <a:extLst>
            <a:ext uri="{FF2B5EF4-FFF2-40B4-BE49-F238E27FC236}">
              <a16:creationId xmlns:a16="http://schemas.microsoft.com/office/drawing/2014/main" id="{5692666D-D7C5-4F99-B11E-A79D0412E47E}"/>
            </a:ext>
          </a:extLst>
        </xdr:cNvPr>
        <xdr:cNvCxnSpPr/>
      </xdr:nvCxnSpPr>
      <xdr:spPr>
        <a:xfrm>
          <a:off x="10388600" y="1341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106951</xdr:rowOff>
    </xdr:from>
    <xdr:ext cx="469744" cy="259045"/>
    <xdr:sp macro="" textlink="">
      <xdr:nvSpPr>
        <xdr:cNvPr id="197" name="【福祉施設】&#10;一人当たり面積平均値テキスト">
          <a:extLst>
            <a:ext uri="{FF2B5EF4-FFF2-40B4-BE49-F238E27FC236}">
              <a16:creationId xmlns:a16="http://schemas.microsoft.com/office/drawing/2014/main" id="{9FA72831-1861-4CBB-9E4E-1325070A2898}"/>
            </a:ext>
          </a:extLst>
        </xdr:cNvPr>
        <xdr:cNvSpPr txBox="1"/>
      </xdr:nvSpPr>
      <xdr:spPr>
        <a:xfrm>
          <a:off x="10566400" y="13994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84074</xdr:rowOff>
    </xdr:from>
    <xdr:to>
      <xdr:col>15</xdr:col>
      <xdr:colOff>231775</xdr:colOff>
      <xdr:row>83</xdr:row>
      <xdr:rowOff>14224</xdr:rowOff>
    </xdr:to>
    <xdr:sp macro="" textlink="">
      <xdr:nvSpPr>
        <xdr:cNvPr id="198" name="フローチャート : 判断 197">
          <a:extLst>
            <a:ext uri="{FF2B5EF4-FFF2-40B4-BE49-F238E27FC236}">
              <a16:creationId xmlns:a16="http://schemas.microsoft.com/office/drawing/2014/main" id="{F762733E-71F6-4DFA-A6E4-A334AD76ED90}"/>
            </a:ext>
          </a:extLst>
        </xdr:cNvPr>
        <xdr:cNvSpPr/>
      </xdr:nvSpPr>
      <xdr:spPr>
        <a:xfrm>
          <a:off x="10426700" y="1414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19304</xdr:rowOff>
    </xdr:from>
    <xdr:to>
      <xdr:col>14</xdr:col>
      <xdr:colOff>79375</xdr:colOff>
      <xdr:row>85</xdr:row>
      <xdr:rowOff>120904</xdr:rowOff>
    </xdr:to>
    <xdr:sp macro="" textlink="">
      <xdr:nvSpPr>
        <xdr:cNvPr id="199" name="フローチャート : 判断 198">
          <a:extLst>
            <a:ext uri="{FF2B5EF4-FFF2-40B4-BE49-F238E27FC236}">
              <a16:creationId xmlns:a16="http://schemas.microsoft.com/office/drawing/2014/main" id="{601E4BBF-6743-4274-AF7D-D9380A7A475D}"/>
            </a:ext>
          </a:extLst>
        </xdr:cNvPr>
        <xdr:cNvSpPr/>
      </xdr:nvSpPr>
      <xdr:spPr>
        <a:xfrm>
          <a:off x="9588500" y="1459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137431</xdr:rowOff>
    </xdr:from>
    <xdr:ext cx="469744" cy="259045"/>
    <xdr:sp macro="" textlink="">
      <xdr:nvSpPr>
        <xdr:cNvPr id="200" name="n_1aveValue【福祉施設】&#10;一人当たり面積">
          <a:extLst>
            <a:ext uri="{FF2B5EF4-FFF2-40B4-BE49-F238E27FC236}">
              <a16:creationId xmlns:a16="http://schemas.microsoft.com/office/drawing/2014/main" id="{27FB4D6D-F6C1-4CF2-8A20-68CEFCF9803F}"/>
            </a:ext>
          </a:extLst>
        </xdr:cNvPr>
        <xdr:cNvSpPr txBox="1"/>
      </xdr:nvSpPr>
      <xdr:spPr>
        <a:xfrm>
          <a:off x="9391727" y="1436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0.783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46D0E4A5-1169-4418-866F-F1D2EBCE1A8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E9A1261-979A-4A57-A5DA-EA5361DB848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681ACF3D-176B-4A18-BFD8-27AE5ADF796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15686C74-C1A4-4749-A9E1-9D1A597EA1C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D4123DE9-9B77-4C69-BBC1-5A0688210BD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82</xdr:row>
      <xdr:rowOff>87122</xdr:rowOff>
    </xdr:from>
    <xdr:to>
      <xdr:col>15</xdr:col>
      <xdr:colOff>231775</xdr:colOff>
      <xdr:row>83</xdr:row>
      <xdr:rowOff>17272</xdr:rowOff>
    </xdr:to>
    <xdr:sp macro="" textlink="">
      <xdr:nvSpPr>
        <xdr:cNvPr id="206" name="円/楕円 205">
          <a:extLst>
            <a:ext uri="{FF2B5EF4-FFF2-40B4-BE49-F238E27FC236}">
              <a16:creationId xmlns:a16="http://schemas.microsoft.com/office/drawing/2014/main" id="{B35016A1-F99F-4ACE-B5AB-F48876AB26BF}"/>
            </a:ext>
          </a:extLst>
        </xdr:cNvPr>
        <xdr:cNvSpPr/>
      </xdr:nvSpPr>
      <xdr:spPr>
        <a:xfrm>
          <a:off x="10426700" y="1414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82</xdr:row>
      <xdr:rowOff>65549</xdr:rowOff>
    </xdr:from>
    <xdr:ext cx="469744" cy="259045"/>
    <xdr:sp macro="" textlink="">
      <xdr:nvSpPr>
        <xdr:cNvPr id="207" name="【福祉施設】&#10;一人当たり面積該当値テキスト">
          <a:extLst>
            <a:ext uri="{FF2B5EF4-FFF2-40B4-BE49-F238E27FC236}">
              <a16:creationId xmlns:a16="http://schemas.microsoft.com/office/drawing/2014/main" id="{279C964A-B34A-4997-809C-F20172C87EF1}"/>
            </a:ext>
          </a:extLst>
        </xdr:cNvPr>
        <xdr:cNvSpPr txBox="1"/>
      </xdr:nvSpPr>
      <xdr:spPr>
        <a:xfrm>
          <a:off x="10566400" y="1412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8" name="正方形/長方形 207">
          <a:extLst>
            <a:ext uri="{FF2B5EF4-FFF2-40B4-BE49-F238E27FC236}">
              <a16:creationId xmlns:a16="http://schemas.microsoft.com/office/drawing/2014/main" id="{1EB04303-E55E-4602-9C2D-E40169AC188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9" name="正方形/長方形 208">
          <a:extLst>
            <a:ext uri="{FF2B5EF4-FFF2-40B4-BE49-F238E27FC236}">
              <a16:creationId xmlns:a16="http://schemas.microsoft.com/office/drawing/2014/main" id="{6A5E6B00-82EB-4F19-9713-1B16012FE64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0" name="正方形/長方形 209">
          <a:extLst>
            <a:ext uri="{FF2B5EF4-FFF2-40B4-BE49-F238E27FC236}">
              <a16:creationId xmlns:a16="http://schemas.microsoft.com/office/drawing/2014/main" id="{94E84826-601B-41C0-8ECE-FACAA4D41E8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1" name="正方形/長方形 210">
          <a:extLst>
            <a:ext uri="{FF2B5EF4-FFF2-40B4-BE49-F238E27FC236}">
              <a16:creationId xmlns:a16="http://schemas.microsoft.com/office/drawing/2014/main" id="{66B5236B-F7E5-40E4-BC46-0A9A16D6B2D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2" name="正方形/長方形 211">
          <a:extLst>
            <a:ext uri="{FF2B5EF4-FFF2-40B4-BE49-F238E27FC236}">
              <a16:creationId xmlns:a16="http://schemas.microsoft.com/office/drawing/2014/main" id="{7C26E46C-688A-4595-A45C-387781D5381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3" name="正方形/長方形 212">
          <a:extLst>
            <a:ext uri="{FF2B5EF4-FFF2-40B4-BE49-F238E27FC236}">
              <a16:creationId xmlns:a16="http://schemas.microsoft.com/office/drawing/2014/main" id="{B31211EC-1752-4C38-860A-085BC8EEAC6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4" name="正方形/長方形 213">
          <a:extLst>
            <a:ext uri="{FF2B5EF4-FFF2-40B4-BE49-F238E27FC236}">
              <a16:creationId xmlns:a16="http://schemas.microsoft.com/office/drawing/2014/main" id="{389E6CA9-8A62-4736-88CB-D538BDD95FD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5" name="正方形/長方形 214">
          <a:extLst>
            <a:ext uri="{FF2B5EF4-FFF2-40B4-BE49-F238E27FC236}">
              <a16:creationId xmlns:a16="http://schemas.microsoft.com/office/drawing/2014/main" id="{23E91A6F-07CC-49D6-BB0E-94913831565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6" name="正方形/長方形 215">
          <a:extLst>
            <a:ext uri="{FF2B5EF4-FFF2-40B4-BE49-F238E27FC236}">
              <a16:creationId xmlns:a16="http://schemas.microsoft.com/office/drawing/2014/main" id="{31023036-D8B0-41BB-847C-2875DD56C35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7" name="正方形/長方形 216">
          <a:extLst>
            <a:ext uri="{FF2B5EF4-FFF2-40B4-BE49-F238E27FC236}">
              <a16:creationId xmlns:a16="http://schemas.microsoft.com/office/drawing/2014/main" id="{DAF2B01B-20C1-403A-B560-3E8277C927A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8" name="正方形/長方形 217">
          <a:extLst>
            <a:ext uri="{FF2B5EF4-FFF2-40B4-BE49-F238E27FC236}">
              <a16:creationId xmlns:a16="http://schemas.microsoft.com/office/drawing/2014/main" id="{205E97A1-6809-4873-A12D-379EF70403C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9" name="正方形/長方形 218">
          <a:extLst>
            <a:ext uri="{FF2B5EF4-FFF2-40B4-BE49-F238E27FC236}">
              <a16:creationId xmlns:a16="http://schemas.microsoft.com/office/drawing/2014/main" id="{6034929C-A5F5-46A0-86FB-2EE6782F8CF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20" name="正方形/長方形 219">
          <a:extLst>
            <a:ext uri="{FF2B5EF4-FFF2-40B4-BE49-F238E27FC236}">
              <a16:creationId xmlns:a16="http://schemas.microsoft.com/office/drawing/2014/main" id="{9C527935-BBEE-4E32-8400-F0CB9BC18A8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1" name="正方形/長方形 220">
          <a:extLst>
            <a:ext uri="{FF2B5EF4-FFF2-40B4-BE49-F238E27FC236}">
              <a16:creationId xmlns:a16="http://schemas.microsoft.com/office/drawing/2014/main" id="{75FD50AC-6862-456E-8FEC-2ED9594842C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2" name="正方形/長方形 221">
          <a:extLst>
            <a:ext uri="{FF2B5EF4-FFF2-40B4-BE49-F238E27FC236}">
              <a16:creationId xmlns:a16="http://schemas.microsoft.com/office/drawing/2014/main" id="{2DCEF680-CCE1-410B-B59A-7348AB170FD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3" name="正方形/長方形 222">
          <a:extLst>
            <a:ext uri="{FF2B5EF4-FFF2-40B4-BE49-F238E27FC236}">
              <a16:creationId xmlns:a16="http://schemas.microsoft.com/office/drawing/2014/main" id="{A32B2C55-41EB-48E2-BC91-FA92021C2ED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4" name="正方形/長方形 223">
          <a:extLst>
            <a:ext uri="{FF2B5EF4-FFF2-40B4-BE49-F238E27FC236}">
              <a16:creationId xmlns:a16="http://schemas.microsoft.com/office/drawing/2014/main" id="{3CA9BF15-4D17-4B4F-AAE6-D6AFCDD10A9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5" name="正方形/長方形 224">
          <a:extLst>
            <a:ext uri="{FF2B5EF4-FFF2-40B4-BE49-F238E27FC236}">
              <a16:creationId xmlns:a16="http://schemas.microsoft.com/office/drawing/2014/main" id="{B30EC3AE-5C20-48C2-B0F0-E2034D7308F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6" name="正方形/長方形 225">
          <a:extLst>
            <a:ext uri="{FF2B5EF4-FFF2-40B4-BE49-F238E27FC236}">
              <a16:creationId xmlns:a16="http://schemas.microsoft.com/office/drawing/2014/main" id="{EEB7CF0F-4DCA-4B9B-B871-71F3FBB39A7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7" name="正方形/長方形 226">
          <a:extLst>
            <a:ext uri="{FF2B5EF4-FFF2-40B4-BE49-F238E27FC236}">
              <a16:creationId xmlns:a16="http://schemas.microsoft.com/office/drawing/2014/main" id="{5993F3F2-BC94-4C3A-A13B-A25A9C289A9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8" name="正方形/長方形 227">
          <a:extLst>
            <a:ext uri="{FF2B5EF4-FFF2-40B4-BE49-F238E27FC236}">
              <a16:creationId xmlns:a16="http://schemas.microsoft.com/office/drawing/2014/main" id="{ADD0615D-A82E-41C5-915F-70EB8B21C13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9" name="正方形/長方形 228">
          <a:extLst>
            <a:ext uri="{FF2B5EF4-FFF2-40B4-BE49-F238E27FC236}">
              <a16:creationId xmlns:a16="http://schemas.microsoft.com/office/drawing/2014/main" id="{82E2054D-C485-4EE7-8EB0-0584C02CBD1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0" name="正方形/長方形 229">
          <a:extLst>
            <a:ext uri="{FF2B5EF4-FFF2-40B4-BE49-F238E27FC236}">
              <a16:creationId xmlns:a16="http://schemas.microsoft.com/office/drawing/2014/main" id="{471DD8A3-A0DB-4537-87F3-8CAA8882094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1" name="正方形/長方形 230">
          <a:extLst>
            <a:ext uri="{FF2B5EF4-FFF2-40B4-BE49-F238E27FC236}">
              <a16:creationId xmlns:a16="http://schemas.microsoft.com/office/drawing/2014/main" id="{42CBE829-2500-4F19-9A4F-9E5613798B1E}"/>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32" name="正方形/長方形 231">
          <a:extLst>
            <a:ext uri="{FF2B5EF4-FFF2-40B4-BE49-F238E27FC236}">
              <a16:creationId xmlns:a16="http://schemas.microsoft.com/office/drawing/2014/main" id="{78106DD8-B14C-4028-B662-803DFF198B2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33" name="正方形/長方形 232">
          <a:extLst>
            <a:ext uri="{FF2B5EF4-FFF2-40B4-BE49-F238E27FC236}">
              <a16:creationId xmlns:a16="http://schemas.microsoft.com/office/drawing/2014/main" id="{43F47A1A-47EB-475E-AF70-40C6F23F682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34" name="正方形/長方形 233">
          <a:extLst>
            <a:ext uri="{FF2B5EF4-FFF2-40B4-BE49-F238E27FC236}">
              <a16:creationId xmlns:a16="http://schemas.microsoft.com/office/drawing/2014/main" id="{FC514580-DE4E-467C-934A-B083719EE12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35" name="正方形/長方形 234">
          <a:extLst>
            <a:ext uri="{FF2B5EF4-FFF2-40B4-BE49-F238E27FC236}">
              <a16:creationId xmlns:a16="http://schemas.microsoft.com/office/drawing/2014/main" id="{5CC71A62-69F5-48C2-9EA9-8CEF7961DE0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36" name="正方形/長方形 235">
          <a:extLst>
            <a:ext uri="{FF2B5EF4-FFF2-40B4-BE49-F238E27FC236}">
              <a16:creationId xmlns:a16="http://schemas.microsoft.com/office/drawing/2014/main" id="{01AE63BB-8982-4D23-A250-4C53F23D7D6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37" name="正方形/長方形 236">
          <a:extLst>
            <a:ext uri="{FF2B5EF4-FFF2-40B4-BE49-F238E27FC236}">
              <a16:creationId xmlns:a16="http://schemas.microsoft.com/office/drawing/2014/main" id="{D3EC5503-E1E7-4476-A7BD-13C42CF3BE1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38" name="正方形/長方形 237">
          <a:extLst>
            <a:ext uri="{FF2B5EF4-FFF2-40B4-BE49-F238E27FC236}">
              <a16:creationId xmlns:a16="http://schemas.microsoft.com/office/drawing/2014/main" id="{AD9DB999-B3E6-44D3-91D7-4336B968413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39" name="正方形/長方形 238">
          <a:extLst>
            <a:ext uri="{FF2B5EF4-FFF2-40B4-BE49-F238E27FC236}">
              <a16:creationId xmlns:a16="http://schemas.microsoft.com/office/drawing/2014/main" id="{D774609A-0435-4D76-9F40-B1D09EEA8F92}"/>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40" name="正方形/長方形 239">
          <a:extLst>
            <a:ext uri="{FF2B5EF4-FFF2-40B4-BE49-F238E27FC236}">
              <a16:creationId xmlns:a16="http://schemas.microsoft.com/office/drawing/2014/main" id="{DBAA063C-6073-40C9-97DE-8E848CD0930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41" name="正方形/長方形 240">
          <a:extLst>
            <a:ext uri="{FF2B5EF4-FFF2-40B4-BE49-F238E27FC236}">
              <a16:creationId xmlns:a16="http://schemas.microsoft.com/office/drawing/2014/main" id="{F3C17D91-71FA-4F30-BDDD-B49F9EE3BE6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42" name="正方形/長方形 241">
          <a:extLst>
            <a:ext uri="{FF2B5EF4-FFF2-40B4-BE49-F238E27FC236}">
              <a16:creationId xmlns:a16="http://schemas.microsoft.com/office/drawing/2014/main" id="{BFE7620E-D346-4B35-9DBC-83B62B18917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43" name="正方形/長方形 242">
          <a:extLst>
            <a:ext uri="{FF2B5EF4-FFF2-40B4-BE49-F238E27FC236}">
              <a16:creationId xmlns:a16="http://schemas.microsoft.com/office/drawing/2014/main" id="{ACC7313F-64FC-47A1-AD51-F477F81F23C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44" name="正方形/長方形 243">
          <a:extLst>
            <a:ext uri="{FF2B5EF4-FFF2-40B4-BE49-F238E27FC236}">
              <a16:creationId xmlns:a16="http://schemas.microsoft.com/office/drawing/2014/main" id="{B1C2ED93-BD0E-4D9B-A09D-01A82A9142E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5" name="正方形/長方形 244">
          <a:extLst>
            <a:ext uri="{FF2B5EF4-FFF2-40B4-BE49-F238E27FC236}">
              <a16:creationId xmlns:a16="http://schemas.microsoft.com/office/drawing/2014/main" id="{6F5F6D7C-BE54-4DF2-862C-AE658A0E983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6" name="正方形/長方形 245">
          <a:extLst>
            <a:ext uri="{FF2B5EF4-FFF2-40B4-BE49-F238E27FC236}">
              <a16:creationId xmlns:a16="http://schemas.microsoft.com/office/drawing/2014/main" id="{6306E11C-5F18-4EEE-9E85-3CA496CBB6A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7" name="正方形/長方形 246">
          <a:extLst>
            <a:ext uri="{FF2B5EF4-FFF2-40B4-BE49-F238E27FC236}">
              <a16:creationId xmlns:a16="http://schemas.microsoft.com/office/drawing/2014/main" id="{F24DD40A-4452-41AC-B81F-D39154AF2AB1}"/>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248" name="正方形/長方形 247">
          <a:extLst>
            <a:ext uri="{FF2B5EF4-FFF2-40B4-BE49-F238E27FC236}">
              <a16:creationId xmlns:a16="http://schemas.microsoft.com/office/drawing/2014/main" id="{82601984-647A-48D2-A4DE-AD90EADFAD6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49" name="正方形/長方形 248">
          <a:extLst>
            <a:ext uri="{FF2B5EF4-FFF2-40B4-BE49-F238E27FC236}">
              <a16:creationId xmlns:a16="http://schemas.microsoft.com/office/drawing/2014/main" id="{566486D6-88D7-4687-8C3F-63610839005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50" name="正方形/長方形 249">
          <a:extLst>
            <a:ext uri="{FF2B5EF4-FFF2-40B4-BE49-F238E27FC236}">
              <a16:creationId xmlns:a16="http://schemas.microsoft.com/office/drawing/2014/main" id="{7A48CCB9-E9F4-4275-9C47-160FA628D3B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51" name="正方形/長方形 250">
          <a:extLst>
            <a:ext uri="{FF2B5EF4-FFF2-40B4-BE49-F238E27FC236}">
              <a16:creationId xmlns:a16="http://schemas.microsoft.com/office/drawing/2014/main" id="{AB32761D-0916-4691-B8A6-BE7C4ABE666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52" name="正方形/長方形 251">
          <a:extLst>
            <a:ext uri="{FF2B5EF4-FFF2-40B4-BE49-F238E27FC236}">
              <a16:creationId xmlns:a16="http://schemas.microsoft.com/office/drawing/2014/main" id="{DD688550-3258-4626-906F-69CEC9A63BB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53" name="正方形/長方形 252">
          <a:extLst>
            <a:ext uri="{FF2B5EF4-FFF2-40B4-BE49-F238E27FC236}">
              <a16:creationId xmlns:a16="http://schemas.microsoft.com/office/drawing/2014/main" id="{32D9FC08-4F3D-4D94-936B-7ED04A1604A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54" name="正方形/長方形 253">
          <a:extLst>
            <a:ext uri="{FF2B5EF4-FFF2-40B4-BE49-F238E27FC236}">
              <a16:creationId xmlns:a16="http://schemas.microsoft.com/office/drawing/2014/main" id="{DDD16800-A2E3-4B8A-BEEC-C752D6E69DA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55" name="正方形/長方形 254">
          <a:extLst>
            <a:ext uri="{FF2B5EF4-FFF2-40B4-BE49-F238E27FC236}">
              <a16:creationId xmlns:a16="http://schemas.microsoft.com/office/drawing/2014/main" id="{067F23E9-B979-41D0-9B82-99835B7A8CAE}"/>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256" name="正方形/長方形 255">
          <a:extLst>
            <a:ext uri="{FF2B5EF4-FFF2-40B4-BE49-F238E27FC236}">
              <a16:creationId xmlns:a16="http://schemas.microsoft.com/office/drawing/2014/main" id="{788304CF-9AC6-4718-BEAF-623FB941C2F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57" name="正方形/長方形 256">
          <a:extLst>
            <a:ext uri="{FF2B5EF4-FFF2-40B4-BE49-F238E27FC236}">
              <a16:creationId xmlns:a16="http://schemas.microsoft.com/office/drawing/2014/main" id="{3AB57B89-B7B5-4411-96EE-0409D1BBA0C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58" name="正方形/長方形 257">
          <a:extLst>
            <a:ext uri="{FF2B5EF4-FFF2-40B4-BE49-F238E27FC236}">
              <a16:creationId xmlns:a16="http://schemas.microsoft.com/office/drawing/2014/main" id="{112C6B32-5102-4604-91A3-AC193C35C01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59" name="正方形/長方形 258">
          <a:extLst>
            <a:ext uri="{FF2B5EF4-FFF2-40B4-BE49-F238E27FC236}">
              <a16:creationId xmlns:a16="http://schemas.microsoft.com/office/drawing/2014/main" id="{A0FA948F-FD07-4C6F-8B70-A1548DA6075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60" name="正方形/長方形 259">
          <a:extLst>
            <a:ext uri="{FF2B5EF4-FFF2-40B4-BE49-F238E27FC236}">
              <a16:creationId xmlns:a16="http://schemas.microsoft.com/office/drawing/2014/main" id="{2B306F9D-089E-43AF-81C6-E05AE9CAFBF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61" name="正方形/長方形 260">
          <a:extLst>
            <a:ext uri="{FF2B5EF4-FFF2-40B4-BE49-F238E27FC236}">
              <a16:creationId xmlns:a16="http://schemas.microsoft.com/office/drawing/2014/main" id="{FF967591-9186-4ED7-AF0F-419E8C009E8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62" name="正方形/長方形 261">
          <a:extLst>
            <a:ext uri="{FF2B5EF4-FFF2-40B4-BE49-F238E27FC236}">
              <a16:creationId xmlns:a16="http://schemas.microsoft.com/office/drawing/2014/main" id="{D373A762-CAC4-4F10-A470-8DE003984E5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263" name="正方形/長方形 262">
          <a:extLst>
            <a:ext uri="{FF2B5EF4-FFF2-40B4-BE49-F238E27FC236}">
              <a16:creationId xmlns:a16="http://schemas.microsoft.com/office/drawing/2014/main" id="{D3DA0F64-542E-4281-A3D8-1ECCD4F164C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264" name="テキスト ボックス 263">
          <a:extLst>
            <a:ext uri="{FF2B5EF4-FFF2-40B4-BE49-F238E27FC236}">
              <a16:creationId xmlns:a16="http://schemas.microsoft.com/office/drawing/2014/main" id="{1921CCB4-8C12-4BF6-877B-8382030CDD6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265" name="直線コネクタ 264">
          <a:extLst>
            <a:ext uri="{FF2B5EF4-FFF2-40B4-BE49-F238E27FC236}">
              <a16:creationId xmlns:a16="http://schemas.microsoft.com/office/drawing/2014/main" id="{26EA3D6A-F478-40A5-A9DA-4EDCF94B096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266" name="直線コネクタ 265">
          <a:extLst>
            <a:ext uri="{FF2B5EF4-FFF2-40B4-BE49-F238E27FC236}">
              <a16:creationId xmlns:a16="http://schemas.microsoft.com/office/drawing/2014/main" id="{3CA5B5FF-3F30-4AFB-9C00-24559D2BED0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267" name="テキスト ボックス 266">
          <a:extLst>
            <a:ext uri="{FF2B5EF4-FFF2-40B4-BE49-F238E27FC236}">
              <a16:creationId xmlns:a16="http://schemas.microsoft.com/office/drawing/2014/main" id="{1C87A195-714D-43C6-8A77-55A6841A61A4}"/>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268" name="直線コネクタ 267">
          <a:extLst>
            <a:ext uri="{FF2B5EF4-FFF2-40B4-BE49-F238E27FC236}">
              <a16:creationId xmlns:a16="http://schemas.microsoft.com/office/drawing/2014/main" id="{862F93AE-630C-4EBE-B2AC-76173AEAE0F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269" name="テキスト ボックス 268">
          <a:extLst>
            <a:ext uri="{FF2B5EF4-FFF2-40B4-BE49-F238E27FC236}">
              <a16:creationId xmlns:a16="http://schemas.microsoft.com/office/drawing/2014/main" id="{D2C06527-E016-47B6-9EE1-A0DCFE0CBE6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270" name="直線コネクタ 269">
          <a:extLst>
            <a:ext uri="{FF2B5EF4-FFF2-40B4-BE49-F238E27FC236}">
              <a16:creationId xmlns:a16="http://schemas.microsoft.com/office/drawing/2014/main" id="{59A84825-D94C-4020-AA86-01D0C9F077F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271" name="テキスト ボックス 270">
          <a:extLst>
            <a:ext uri="{FF2B5EF4-FFF2-40B4-BE49-F238E27FC236}">
              <a16:creationId xmlns:a16="http://schemas.microsoft.com/office/drawing/2014/main" id="{1680D407-47FB-4780-93F3-866EC45BBFC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272" name="直線コネクタ 271">
          <a:extLst>
            <a:ext uri="{FF2B5EF4-FFF2-40B4-BE49-F238E27FC236}">
              <a16:creationId xmlns:a16="http://schemas.microsoft.com/office/drawing/2014/main" id="{1D291E3C-4F5E-4756-A76F-E94AAE8E3D2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273" name="テキスト ボックス 272">
          <a:extLst>
            <a:ext uri="{FF2B5EF4-FFF2-40B4-BE49-F238E27FC236}">
              <a16:creationId xmlns:a16="http://schemas.microsoft.com/office/drawing/2014/main" id="{52C500E9-B47C-41A1-BE84-F9FCC6A9AAB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274" name="直線コネクタ 273">
          <a:extLst>
            <a:ext uri="{FF2B5EF4-FFF2-40B4-BE49-F238E27FC236}">
              <a16:creationId xmlns:a16="http://schemas.microsoft.com/office/drawing/2014/main" id="{D5F10256-1809-41E2-8C02-5AFC5AD9F84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275" name="テキスト ボックス 274">
          <a:extLst>
            <a:ext uri="{FF2B5EF4-FFF2-40B4-BE49-F238E27FC236}">
              <a16:creationId xmlns:a16="http://schemas.microsoft.com/office/drawing/2014/main" id="{CA6C4627-6980-4638-8A09-C6A268EEC01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276" name="直線コネクタ 275">
          <a:extLst>
            <a:ext uri="{FF2B5EF4-FFF2-40B4-BE49-F238E27FC236}">
              <a16:creationId xmlns:a16="http://schemas.microsoft.com/office/drawing/2014/main" id="{46A607AF-3F95-4CE6-9653-4C2D7799209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277" name="テキスト ボックス 276">
          <a:extLst>
            <a:ext uri="{FF2B5EF4-FFF2-40B4-BE49-F238E27FC236}">
              <a16:creationId xmlns:a16="http://schemas.microsoft.com/office/drawing/2014/main" id="{5FBC000F-0C1C-4113-ADCA-08BA5997B2E9}"/>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278" name="直線コネクタ 277">
          <a:extLst>
            <a:ext uri="{FF2B5EF4-FFF2-40B4-BE49-F238E27FC236}">
              <a16:creationId xmlns:a16="http://schemas.microsoft.com/office/drawing/2014/main" id="{C1528793-46D7-4CDE-9C00-0646321C00C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279" name="テキスト ボックス 278">
          <a:extLst>
            <a:ext uri="{FF2B5EF4-FFF2-40B4-BE49-F238E27FC236}">
              <a16:creationId xmlns:a16="http://schemas.microsoft.com/office/drawing/2014/main" id="{ED9AAB98-FB8F-4FD8-843D-19F0C18119FE}"/>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280" name="【消防施設】&#10;有形固定資産減価償却率グラフ枠">
          <a:extLst>
            <a:ext uri="{FF2B5EF4-FFF2-40B4-BE49-F238E27FC236}">
              <a16:creationId xmlns:a16="http://schemas.microsoft.com/office/drawing/2014/main" id="{93307596-5C2E-4085-AD2A-776A412F3E5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132806</xdr:rowOff>
    </xdr:from>
    <xdr:to>
      <xdr:col>23</xdr:col>
      <xdr:colOff>516889</xdr:colOff>
      <xdr:row>86</xdr:row>
      <xdr:rowOff>136071</xdr:rowOff>
    </xdr:to>
    <xdr:cxnSp macro="">
      <xdr:nvCxnSpPr>
        <xdr:cNvPr id="281" name="直線コネクタ 280">
          <a:extLst>
            <a:ext uri="{FF2B5EF4-FFF2-40B4-BE49-F238E27FC236}">
              <a16:creationId xmlns:a16="http://schemas.microsoft.com/office/drawing/2014/main" id="{2A612090-828C-4ABF-B988-007660BEA17F}"/>
            </a:ext>
          </a:extLst>
        </xdr:cNvPr>
        <xdr:cNvCxnSpPr/>
      </xdr:nvCxnSpPr>
      <xdr:spPr>
        <a:xfrm flipV="1">
          <a:off x="16318864" y="1333445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139898</xdr:rowOff>
    </xdr:from>
    <xdr:ext cx="340478" cy="259045"/>
    <xdr:sp macro="" textlink="">
      <xdr:nvSpPr>
        <xdr:cNvPr id="282" name="【消防施設】&#10;有形固定資産減価償却率最小値テキスト">
          <a:extLst>
            <a:ext uri="{FF2B5EF4-FFF2-40B4-BE49-F238E27FC236}">
              <a16:creationId xmlns:a16="http://schemas.microsoft.com/office/drawing/2014/main" id="{DFA16760-30BA-44C3-9181-533B64FABDA5}"/>
            </a:ext>
          </a:extLst>
        </xdr:cNvPr>
        <xdr:cNvSpPr txBox="1"/>
      </xdr:nvSpPr>
      <xdr:spPr>
        <a:xfrm>
          <a:off x="164084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86</xdr:row>
      <xdr:rowOff>136071</xdr:rowOff>
    </xdr:from>
    <xdr:to>
      <xdr:col>23</xdr:col>
      <xdr:colOff>606425</xdr:colOff>
      <xdr:row>86</xdr:row>
      <xdr:rowOff>136071</xdr:rowOff>
    </xdr:to>
    <xdr:cxnSp macro="">
      <xdr:nvCxnSpPr>
        <xdr:cNvPr id="283" name="直線コネクタ 282">
          <a:extLst>
            <a:ext uri="{FF2B5EF4-FFF2-40B4-BE49-F238E27FC236}">
              <a16:creationId xmlns:a16="http://schemas.microsoft.com/office/drawing/2014/main" id="{61D6F1C1-44A1-46AD-BF61-3CFD09B1A226}"/>
            </a:ext>
          </a:extLst>
        </xdr:cNvPr>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79483</xdr:rowOff>
    </xdr:from>
    <xdr:ext cx="405111" cy="259045"/>
    <xdr:sp macro="" textlink="">
      <xdr:nvSpPr>
        <xdr:cNvPr id="284" name="【消防施設】&#10;有形固定資産減価償却率最大値テキスト">
          <a:extLst>
            <a:ext uri="{FF2B5EF4-FFF2-40B4-BE49-F238E27FC236}">
              <a16:creationId xmlns:a16="http://schemas.microsoft.com/office/drawing/2014/main" id="{A22E0596-B255-46F9-B224-4DC92C422427}"/>
            </a:ext>
          </a:extLst>
        </xdr:cNvPr>
        <xdr:cNvSpPr txBox="1"/>
      </xdr:nvSpPr>
      <xdr:spPr>
        <a:xfrm>
          <a:off x="164084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23</xdr:col>
      <xdr:colOff>428625</xdr:colOff>
      <xdr:row>77</xdr:row>
      <xdr:rowOff>132806</xdr:rowOff>
    </xdr:from>
    <xdr:to>
      <xdr:col>23</xdr:col>
      <xdr:colOff>606425</xdr:colOff>
      <xdr:row>77</xdr:row>
      <xdr:rowOff>132806</xdr:rowOff>
    </xdr:to>
    <xdr:cxnSp macro="">
      <xdr:nvCxnSpPr>
        <xdr:cNvPr id="285" name="直線コネクタ 284">
          <a:extLst>
            <a:ext uri="{FF2B5EF4-FFF2-40B4-BE49-F238E27FC236}">
              <a16:creationId xmlns:a16="http://schemas.microsoft.com/office/drawing/2014/main" id="{8907BD72-EB09-41C8-8C07-D318BD723B0D}"/>
            </a:ext>
          </a:extLst>
        </xdr:cNvPr>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117946</xdr:rowOff>
    </xdr:from>
    <xdr:ext cx="405111" cy="259045"/>
    <xdr:sp macro="" textlink="">
      <xdr:nvSpPr>
        <xdr:cNvPr id="286" name="【消防施設】&#10;有形固定資産減価償却率平均値テキスト">
          <a:extLst>
            <a:ext uri="{FF2B5EF4-FFF2-40B4-BE49-F238E27FC236}">
              <a16:creationId xmlns:a16="http://schemas.microsoft.com/office/drawing/2014/main" id="{A1C3AD52-6152-4D4B-8FA7-885A8CDB742F}"/>
            </a:ext>
          </a:extLst>
        </xdr:cNvPr>
        <xdr:cNvSpPr txBox="1"/>
      </xdr:nvSpPr>
      <xdr:spPr>
        <a:xfrm>
          <a:off x="16408400" y="1400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95069</xdr:rowOff>
    </xdr:from>
    <xdr:to>
      <xdr:col>23</xdr:col>
      <xdr:colOff>568325</xdr:colOff>
      <xdr:row>83</xdr:row>
      <xdr:rowOff>25219</xdr:rowOff>
    </xdr:to>
    <xdr:sp macro="" textlink="">
      <xdr:nvSpPr>
        <xdr:cNvPr id="287" name="フローチャート : 判断 286">
          <a:extLst>
            <a:ext uri="{FF2B5EF4-FFF2-40B4-BE49-F238E27FC236}">
              <a16:creationId xmlns:a16="http://schemas.microsoft.com/office/drawing/2014/main" id="{36189B99-8A97-493B-9876-6E0DFDD9BCA1}"/>
            </a:ext>
          </a:extLst>
        </xdr:cNvPr>
        <xdr:cNvSpPr/>
      </xdr:nvSpPr>
      <xdr:spPr>
        <a:xfrm>
          <a:off x="162687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122827</xdr:rowOff>
    </xdr:from>
    <xdr:to>
      <xdr:col>22</xdr:col>
      <xdr:colOff>415925</xdr:colOff>
      <xdr:row>81</xdr:row>
      <xdr:rowOff>52977</xdr:rowOff>
    </xdr:to>
    <xdr:sp macro="" textlink="">
      <xdr:nvSpPr>
        <xdr:cNvPr id="288" name="フローチャート : 判断 287">
          <a:extLst>
            <a:ext uri="{FF2B5EF4-FFF2-40B4-BE49-F238E27FC236}">
              <a16:creationId xmlns:a16="http://schemas.microsoft.com/office/drawing/2014/main" id="{86FBAA07-A456-4D81-8178-05826ED9450C}"/>
            </a:ext>
          </a:extLst>
        </xdr:cNvPr>
        <xdr:cNvSpPr/>
      </xdr:nvSpPr>
      <xdr:spPr>
        <a:xfrm>
          <a:off x="15430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69504</xdr:rowOff>
    </xdr:from>
    <xdr:ext cx="405111" cy="259045"/>
    <xdr:sp macro="" textlink="">
      <xdr:nvSpPr>
        <xdr:cNvPr id="289" name="n_1aveValue【消防施設】&#10;有形固定資産減価償却率">
          <a:extLst>
            <a:ext uri="{FF2B5EF4-FFF2-40B4-BE49-F238E27FC236}">
              <a16:creationId xmlns:a16="http://schemas.microsoft.com/office/drawing/2014/main" id="{7DE7A6EF-2C89-4711-886E-30F7DAA3FCA0}"/>
            </a:ext>
          </a:extLst>
        </xdr:cNvPr>
        <xdr:cNvSpPr txBox="1"/>
      </xdr:nvSpPr>
      <xdr:spPr>
        <a:xfrm>
          <a:off x="15266043"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257B10B-F67A-46F8-A077-3236C832B89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86A74A48-7247-4159-A40E-59287D9C42D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A990C4B9-B37E-43FA-AB49-8D97C737743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C1E0FE6B-339D-4028-967E-C9EE8DB0826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B05079DF-9DC9-4F87-A181-C1F0B57579A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84</xdr:row>
      <xdr:rowOff>80373</xdr:rowOff>
    </xdr:from>
    <xdr:to>
      <xdr:col>23</xdr:col>
      <xdr:colOff>568325</xdr:colOff>
      <xdr:row>85</xdr:row>
      <xdr:rowOff>10523</xdr:rowOff>
    </xdr:to>
    <xdr:sp macro="" textlink="">
      <xdr:nvSpPr>
        <xdr:cNvPr id="295" name="円/楕円 294">
          <a:extLst>
            <a:ext uri="{FF2B5EF4-FFF2-40B4-BE49-F238E27FC236}">
              <a16:creationId xmlns:a16="http://schemas.microsoft.com/office/drawing/2014/main" id="{7D9EF7DD-63DF-4BAC-A78A-47A779881C27}"/>
            </a:ext>
          </a:extLst>
        </xdr:cNvPr>
        <xdr:cNvSpPr/>
      </xdr:nvSpPr>
      <xdr:spPr>
        <a:xfrm>
          <a:off x="16268700" y="144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58800</xdr:rowOff>
    </xdr:from>
    <xdr:ext cx="405111" cy="259045"/>
    <xdr:sp macro="" textlink="">
      <xdr:nvSpPr>
        <xdr:cNvPr id="296" name="【消防施設】&#10;有形固定資産減価償却率該当値テキスト">
          <a:extLst>
            <a:ext uri="{FF2B5EF4-FFF2-40B4-BE49-F238E27FC236}">
              <a16:creationId xmlns:a16="http://schemas.microsoft.com/office/drawing/2014/main" id="{9AC2D8CA-0498-4483-8D84-01BB2A4BC938}"/>
            </a:ext>
          </a:extLst>
        </xdr:cNvPr>
        <xdr:cNvSpPr txBox="1"/>
      </xdr:nvSpPr>
      <xdr:spPr>
        <a:xfrm>
          <a:off x="16408400" y="1446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297" name="正方形/長方形 296">
          <a:extLst>
            <a:ext uri="{FF2B5EF4-FFF2-40B4-BE49-F238E27FC236}">
              <a16:creationId xmlns:a16="http://schemas.microsoft.com/office/drawing/2014/main" id="{F9D14465-06E4-46AE-BA10-9A3244E42F9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98" name="正方形/長方形 297">
          <a:extLst>
            <a:ext uri="{FF2B5EF4-FFF2-40B4-BE49-F238E27FC236}">
              <a16:creationId xmlns:a16="http://schemas.microsoft.com/office/drawing/2014/main" id="{502AF4FA-8F47-4D87-B1D5-D78E2F585BA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99" name="正方形/長方形 298">
          <a:extLst>
            <a:ext uri="{FF2B5EF4-FFF2-40B4-BE49-F238E27FC236}">
              <a16:creationId xmlns:a16="http://schemas.microsoft.com/office/drawing/2014/main" id="{C456A966-1083-4407-BBCD-E0C03EA3416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00" name="正方形/長方形 299">
          <a:extLst>
            <a:ext uri="{FF2B5EF4-FFF2-40B4-BE49-F238E27FC236}">
              <a16:creationId xmlns:a16="http://schemas.microsoft.com/office/drawing/2014/main" id="{CDF942B3-957A-4B08-ACB9-5095D7D171D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01" name="正方形/長方形 300">
          <a:extLst>
            <a:ext uri="{FF2B5EF4-FFF2-40B4-BE49-F238E27FC236}">
              <a16:creationId xmlns:a16="http://schemas.microsoft.com/office/drawing/2014/main" id="{BA2F274B-36D2-4593-9646-934E62B4FA5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02" name="正方形/長方形 301">
          <a:extLst>
            <a:ext uri="{FF2B5EF4-FFF2-40B4-BE49-F238E27FC236}">
              <a16:creationId xmlns:a16="http://schemas.microsoft.com/office/drawing/2014/main" id="{996EA417-3C39-400F-84CD-8DAE40EBACD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03" name="正方形/長方形 302">
          <a:extLst>
            <a:ext uri="{FF2B5EF4-FFF2-40B4-BE49-F238E27FC236}">
              <a16:creationId xmlns:a16="http://schemas.microsoft.com/office/drawing/2014/main" id="{86E0F52F-71B3-4DC8-9846-CB83B78F063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04" name="正方形/長方形 303">
          <a:extLst>
            <a:ext uri="{FF2B5EF4-FFF2-40B4-BE49-F238E27FC236}">
              <a16:creationId xmlns:a16="http://schemas.microsoft.com/office/drawing/2014/main" id="{C6CEBDE2-0861-4B63-ACBE-F055C17E34B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05" name="テキスト ボックス 304">
          <a:extLst>
            <a:ext uri="{FF2B5EF4-FFF2-40B4-BE49-F238E27FC236}">
              <a16:creationId xmlns:a16="http://schemas.microsoft.com/office/drawing/2014/main" id="{9738D44E-31A0-471B-A025-C0A22B5BAD9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06" name="直線コネクタ 305">
          <a:extLst>
            <a:ext uri="{FF2B5EF4-FFF2-40B4-BE49-F238E27FC236}">
              <a16:creationId xmlns:a16="http://schemas.microsoft.com/office/drawing/2014/main" id="{9F45413F-F854-4DA8-BE21-A5D23DA0BC5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307" name="直線コネクタ 306">
          <a:extLst>
            <a:ext uri="{FF2B5EF4-FFF2-40B4-BE49-F238E27FC236}">
              <a16:creationId xmlns:a16="http://schemas.microsoft.com/office/drawing/2014/main" id="{8BC22941-A8B0-4A74-A850-7913FDDB575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308" name="テキスト ボックス 307">
          <a:extLst>
            <a:ext uri="{FF2B5EF4-FFF2-40B4-BE49-F238E27FC236}">
              <a16:creationId xmlns:a16="http://schemas.microsoft.com/office/drawing/2014/main" id="{5EC36526-7311-4E5A-A883-3465DA85782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309" name="直線コネクタ 308">
          <a:extLst>
            <a:ext uri="{FF2B5EF4-FFF2-40B4-BE49-F238E27FC236}">
              <a16:creationId xmlns:a16="http://schemas.microsoft.com/office/drawing/2014/main" id="{27431080-A08D-4A32-AB6C-E839744B931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310" name="テキスト ボックス 309">
          <a:extLst>
            <a:ext uri="{FF2B5EF4-FFF2-40B4-BE49-F238E27FC236}">
              <a16:creationId xmlns:a16="http://schemas.microsoft.com/office/drawing/2014/main" id="{086AED1D-95DD-40C6-A488-2E82A2ED96A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311" name="直線コネクタ 310">
          <a:extLst>
            <a:ext uri="{FF2B5EF4-FFF2-40B4-BE49-F238E27FC236}">
              <a16:creationId xmlns:a16="http://schemas.microsoft.com/office/drawing/2014/main" id="{B870ECA2-754D-46F5-A46E-DABD8C6A972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312" name="テキスト ボックス 311">
          <a:extLst>
            <a:ext uri="{FF2B5EF4-FFF2-40B4-BE49-F238E27FC236}">
              <a16:creationId xmlns:a16="http://schemas.microsoft.com/office/drawing/2014/main" id="{87473589-7EF8-4158-B71F-073A18BDD9E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313" name="直線コネクタ 312">
          <a:extLst>
            <a:ext uri="{FF2B5EF4-FFF2-40B4-BE49-F238E27FC236}">
              <a16:creationId xmlns:a16="http://schemas.microsoft.com/office/drawing/2014/main" id="{3E1D12F5-F90D-4060-B2A7-82ED02B2F1A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314" name="テキスト ボックス 313">
          <a:extLst>
            <a:ext uri="{FF2B5EF4-FFF2-40B4-BE49-F238E27FC236}">
              <a16:creationId xmlns:a16="http://schemas.microsoft.com/office/drawing/2014/main" id="{087B7C6E-4417-47EE-A070-BA8F5834222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315" name="直線コネクタ 314">
          <a:extLst>
            <a:ext uri="{FF2B5EF4-FFF2-40B4-BE49-F238E27FC236}">
              <a16:creationId xmlns:a16="http://schemas.microsoft.com/office/drawing/2014/main" id="{D6591E6E-94AA-4B4F-9498-1BA46572ADE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316" name="テキスト ボックス 315">
          <a:extLst>
            <a:ext uri="{FF2B5EF4-FFF2-40B4-BE49-F238E27FC236}">
              <a16:creationId xmlns:a16="http://schemas.microsoft.com/office/drawing/2014/main" id="{46829A2D-0BAC-4504-BA08-2DB9DB35A38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17" name="直線コネクタ 316">
          <a:extLst>
            <a:ext uri="{FF2B5EF4-FFF2-40B4-BE49-F238E27FC236}">
              <a16:creationId xmlns:a16="http://schemas.microsoft.com/office/drawing/2014/main" id="{B3A9BF4F-6264-40C0-8AE1-09557ED8005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18" name="テキスト ボックス 317">
          <a:extLst>
            <a:ext uri="{FF2B5EF4-FFF2-40B4-BE49-F238E27FC236}">
              <a16:creationId xmlns:a16="http://schemas.microsoft.com/office/drawing/2014/main" id="{D138DA06-91A6-43C4-A2F0-A7F8A1B86A2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19" name="【消防施設】&#10;一人当たり面積グラフ枠">
          <a:extLst>
            <a:ext uri="{FF2B5EF4-FFF2-40B4-BE49-F238E27FC236}">
              <a16:creationId xmlns:a16="http://schemas.microsoft.com/office/drawing/2014/main" id="{E8767400-136F-472F-A113-468C1A67A11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129539</xdr:rowOff>
    </xdr:from>
    <xdr:to>
      <xdr:col>32</xdr:col>
      <xdr:colOff>186689</xdr:colOff>
      <xdr:row>86</xdr:row>
      <xdr:rowOff>68580</xdr:rowOff>
    </xdr:to>
    <xdr:cxnSp macro="">
      <xdr:nvCxnSpPr>
        <xdr:cNvPr id="320" name="直線コネクタ 319">
          <a:extLst>
            <a:ext uri="{FF2B5EF4-FFF2-40B4-BE49-F238E27FC236}">
              <a16:creationId xmlns:a16="http://schemas.microsoft.com/office/drawing/2014/main" id="{72A4706F-EC0A-41D4-9777-2726881DCA0D}"/>
            </a:ext>
          </a:extLst>
        </xdr:cNvPr>
        <xdr:cNvCxnSpPr/>
      </xdr:nvCxnSpPr>
      <xdr:spPr>
        <a:xfrm flipV="1">
          <a:off x="22160864" y="1350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72407</xdr:rowOff>
    </xdr:from>
    <xdr:ext cx="469744" cy="259045"/>
    <xdr:sp macro="" textlink="">
      <xdr:nvSpPr>
        <xdr:cNvPr id="321" name="【消防施設】&#10;一人当たり面積最小値テキスト">
          <a:extLst>
            <a:ext uri="{FF2B5EF4-FFF2-40B4-BE49-F238E27FC236}">
              <a16:creationId xmlns:a16="http://schemas.microsoft.com/office/drawing/2014/main" id="{B42242C0-7F68-47B8-9F58-95EB65F91284}"/>
            </a:ext>
          </a:extLst>
        </xdr:cNvPr>
        <xdr:cNvSpPr txBox="1"/>
      </xdr:nvSpPr>
      <xdr:spPr>
        <a:xfrm>
          <a:off x="222504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86</xdr:row>
      <xdr:rowOff>68580</xdr:rowOff>
    </xdr:from>
    <xdr:to>
      <xdr:col>32</xdr:col>
      <xdr:colOff>276225</xdr:colOff>
      <xdr:row>86</xdr:row>
      <xdr:rowOff>68580</xdr:rowOff>
    </xdr:to>
    <xdr:cxnSp macro="">
      <xdr:nvCxnSpPr>
        <xdr:cNvPr id="322" name="直線コネクタ 321">
          <a:extLst>
            <a:ext uri="{FF2B5EF4-FFF2-40B4-BE49-F238E27FC236}">
              <a16:creationId xmlns:a16="http://schemas.microsoft.com/office/drawing/2014/main" id="{4CE09387-9F40-4697-ABA9-0A91AF0781EA}"/>
            </a:ext>
          </a:extLst>
        </xdr:cNvPr>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76216</xdr:rowOff>
    </xdr:from>
    <xdr:ext cx="469744" cy="259045"/>
    <xdr:sp macro="" textlink="">
      <xdr:nvSpPr>
        <xdr:cNvPr id="323" name="【消防施設】&#10;一人当たり面積最大値テキスト">
          <a:extLst>
            <a:ext uri="{FF2B5EF4-FFF2-40B4-BE49-F238E27FC236}">
              <a16:creationId xmlns:a16="http://schemas.microsoft.com/office/drawing/2014/main" id="{1D490D22-B80A-4013-8C97-414309DACD2D}"/>
            </a:ext>
          </a:extLst>
        </xdr:cNvPr>
        <xdr:cNvSpPr txBox="1"/>
      </xdr:nvSpPr>
      <xdr:spPr>
        <a:xfrm>
          <a:off x="222504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0.356</a:t>
          </a:r>
          <a:endParaRPr kumimoji="1" lang="ja-JP" altLang="en-US" sz="1000" b="1">
            <a:latin typeface="ＭＳ Ｐゴシック"/>
          </a:endParaRPr>
        </a:p>
      </xdr:txBody>
    </xdr:sp>
    <xdr:clientData/>
  </xdr:oneCellAnchor>
  <xdr:twoCellAnchor>
    <xdr:from>
      <xdr:col>32</xdr:col>
      <xdr:colOff>98425</xdr:colOff>
      <xdr:row>78</xdr:row>
      <xdr:rowOff>129539</xdr:rowOff>
    </xdr:from>
    <xdr:to>
      <xdr:col>32</xdr:col>
      <xdr:colOff>276225</xdr:colOff>
      <xdr:row>78</xdr:row>
      <xdr:rowOff>129539</xdr:rowOff>
    </xdr:to>
    <xdr:cxnSp macro="">
      <xdr:nvCxnSpPr>
        <xdr:cNvPr id="324" name="直線コネクタ 323">
          <a:extLst>
            <a:ext uri="{FF2B5EF4-FFF2-40B4-BE49-F238E27FC236}">
              <a16:creationId xmlns:a16="http://schemas.microsoft.com/office/drawing/2014/main" id="{F3001CA8-6EF9-4613-9D08-9A3ED8F6C65B}"/>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132097</xdr:rowOff>
    </xdr:from>
    <xdr:ext cx="469744" cy="259045"/>
    <xdr:sp macro="" textlink="">
      <xdr:nvSpPr>
        <xdr:cNvPr id="325" name="【消防施設】&#10;一人当たり面積平均値テキスト">
          <a:extLst>
            <a:ext uri="{FF2B5EF4-FFF2-40B4-BE49-F238E27FC236}">
              <a16:creationId xmlns:a16="http://schemas.microsoft.com/office/drawing/2014/main" id="{CA70E0D8-741A-4CBE-92A5-89F5B6EA889B}"/>
            </a:ext>
          </a:extLst>
        </xdr:cNvPr>
        <xdr:cNvSpPr txBox="1"/>
      </xdr:nvSpPr>
      <xdr:spPr>
        <a:xfrm>
          <a:off x="22250400" y="13848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109220</xdr:rowOff>
    </xdr:from>
    <xdr:to>
      <xdr:col>32</xdr:col>
      <xdr:colOff>238125</xdr:colOff>
      <xdr:row>82</xdr:row>
      <xdr:rowOff>39370</xdr:rowOff>
    </xdr:to>
    <xdr:sp macro="" textlink="">
      <xdr:nvSpPr>
        <xdr:cNvPr id="326" name="フローチャート : 判断 325">
          <a:extLst>
            <a:ext uri="{FF2B5EF4-FFF2-40B4-BE49-F238E27FC236}">
              <a16:creationId xmlns:a16="http://schemas.microsoft.com/office/drawing/2014/main" id="{38F9379B-6FB3-42D3-B611-DB28676C0925}"/>
            </a:ext>
          </a:extLst>
        </xdr:cNvPr>
        <xdr:cNvSpPr/>
      </xdr:nvSpPr>
      <xdr:spPr>
        <a:xfrm>
          <a:off x="22110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79</xdr:row>
      <xdr:rowOff>101600</xdr:rowOff>
    </xdr:from>
    <xdr:to>
      <xdr:col>31</xdr:col>
      <xdr:colOff>85725</xdr:colOff>
      <xdr:row>80</xdr:row>
      <xdr:rowOff>31750</xdr:rowOff>
    </xdr:to>
    <xdr:sp macro="" textlink="">
      <xdr:nvSpPr>
        <xdr:cNvPr id="327" name="フローチャート : 判断 326">
          <a:extLst>
            <a:ext uri="{FF2B5EF4-FFF2-40B4-BE49-F238E27FC236}">
              <a16:creationId xmlns:a16="http://schemas.microsoft.com/office/drawing/2014/main" id="{2D92AF15-B197-4D50-9116-622FC7E5646F}"/>
            </a:ext>
          </a:extLst>
        </xdr:cNvPr>
        <xdr:cNvSpPr/>
      </xdr:nvSpPr>
      <xdr:spPr>
        <a:xfrm>
          <a:off x="21272500" y="136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48277</xdr:rowOff>
    </xdr:from>
    <xdr:ext cx="469744" cy="259045"/>
    <xdr:sp macro="" textlink="">
      <xdr:nvSpPr>
        <xdr:cNvPr id="328" name="n_1aveValue【消防施設】&#10;一人当たり面積">
          <a:extLst>
            <a:ext uri="{FF2B5EF4-FFF2-40B4-BE49-F238E27FC236}">
              <a16:creationId xmlns:a16="http://schemas.microsoft.com/office/drawing/2014/main" id="{69446BB8-4EF6-498C-8857-3CFE40170C4B}"/>
            </a:ext>
          </a:extLst>
        </xdr:cNvPr>
        <xdr:cNvSpPr txBox="1"/>
      </xdr:nvSpPr>
      <xdr:spPr>
        <a:xfrm>
          <a:off x="21075727" y="134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9DA9DF1A-22EE-4B3A-A592-D5597C7B3C3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AF1C6F09-060C-4241-9EDE-A7CA200027C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24ED7F21-2E50-425B-AAB0-967346F0D7B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6AE2569F-1FCB-45D6-8826-83D6C30424C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B01B55E5-1486-42D6-BB34-794E18B9866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85</xdr:row>
      <xdr:rowOff>78739</xdr:rowOff>
    </xdr:from>
    <xdr:to>
      <xdr:col>32</xdr:col>
      <xdr:colOff>238125</xdr:colOff>
      <xdr:row>86</xdr:row>
      <xdr:rowOff>8889</xdr:rowOff>
    </xdr:to>
    <xdr:sp macro="" textlink="">
      <xdr:nvSpPr>
        <xdr:cNvPr id="334" name="円/楕円 333">
          <a:extLst>
            <a:ext uri="{FF2B5EF4-FFF2-40B4-BE49-F238E27FC236}">
              <a16:creationId xmlns:a16="http://schemas.microsoft.com/office/drawing/2014/main" id="{C4268B6B-9FD7-49AF-85A8-2776B9263578}"/>
            </a:ext>
          </a:extLst>
        </xdr:cNvPr>
        <xdr:cNvSpPr/>
      </xdr:nvSpPr>
      <xdr:spPr>
        <a:xfrm>
          <a:off x="221107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165116</xdr:rowOff>
    </xdr:from>
    <xdr:ext cx="469744" cy="259045"/>
    <xdr:sp macro="" textlink="">
      <xdr:nvSpPr>
        <xdr:cNvPr id="335" name="【消防施設】&#10;一人当たり面積該当値テキスト">
          <a:extLst>
            <a:ext uri="{FF2B5EF4-FFF2-40B4-BE49-F238E27FC236}">
              <a16:creationId xmlns:a16="http://schemas.microsoft.com/office/drawing/2014/main" id="{2E6AC9C7-7CC2-4270-8410-ABB02158D392}"/>
            </a:ext>
          </a:extLst>
        </xdr:cNvPr>
        <xdr:cNvSpPr txBox="1"/>
      </xdr:nvSpPr>
      <xdr:spPr>
        <a:xfrm>
          <a:off x="22250400" y="1456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36" name="正方形/長方形 335">
          <a:extLst>
            <a:ext uri="{FF2B5EF4-FFF2-40B4-BE49-F238E27FC236}">
              <a16:creationId xmlns:a16="http://schemas.microsoft.com/office/drawing/2014/main" id="{F22C08BC-6BFE-412B-9405-9DCE90FDBC5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37" name="正方形/長方形 336">
          <a:extLst>
            <a:ext uri="{FF2B5EF4-FFF2-40B4-BE49-F238E27FC236}">
              <a16:creationId xmlns:a16="http://schemas.microsoft.com/office/drawing/2014/main" id="{B7FBC135-AD0B-4863-A787-76D0855AD8D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38" name="正方形/長方形 337">
          <a:extLst>
            <a:ext uri="{FF2B5EF4-FFF2-40B4-BE49-F238E27FC236}">
              <a16:creationId xmlns:a16="http://schemas.microsoft.com/office/drawing/2014/main" id="{53F8EE5B-D5D5-4F64-B813-83B59329B9B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39" name="正方形/長方形 338">
          <a:extLst>
            <a:ext uri="{FF2B5EF4-FFF2-40B4-BE49-F238E27FC236}">
              <a16:creationId xmlns:a16="http://schemas.microsoft.com/office/drawing/2014/main" id="{14A5E99B-7399-44BE-B709-C353B4590C4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40" name="正方形/長方形 339">
          <a:extLst>
            <a:ext uri="{FF2B5EF4-FFF2-40B4-BE49-F238E27FC236}">
              <a16:creationId xmlns:a16="http://schemas.microsoft.com/office/drawing/2014/main" id="{CACEA7C0-3EC1-4623-97D2-2BA0B64A012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41" name="正方形/長方形 340">
          <a:extLst>
            <a:ext uri="{FF2B5EF4-FFF2-40B4-BE49-F238E27FC236}">
              <a16:creationId xmlns:a16="http://schemas.microsoft.com/office/drawing/2014/main" id="{BB44948C-578B-4436-A793-877A165C5D6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42" name="正方形/長方形 341">
          <a:extLst>
            <a:ext uri="{FF2B5EF4-FFF2-40B4-BE49-F238E27FC236}">
              <a16:creationId xmlns:a16="http://schemas.microsoft.com/office/drawing/2014/main" id="{F97730F3-EBDC-4743-BC43-F385A1525B5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43" name="正方形/長方形 342">
          <a:extLst>
            <a:ext uri="{FF2B5EF4-FFF2-40B4-BE49-F238E27FC236}">
              <a16:creationId xmlns:a16="http://schemas.microsoft.com/office/drawing/2014/main" id="{BEEA93CF-2381-4BF8-84C0-A436E9CE6CE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44" name="テキスト ボックス 343">
          <a:extLst>
            <a:ext uri="{FF2B5EF4-FFF2-40B4-BE49-F238E27FC236}">
              <a16:creationId xmlns:a16="http://schemas.microsoft.com/office/drawing/2014/main" id="{128B3AD5-4BA5-47E0-89BA-E7273337BAB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45" name="直線コネクタ 344">
          <a:extLst>
            <a:ext uri="{FF2B5EF4-FFF2-40B4-BE49-F238E27FC236}">
              <a16:creationId xmlns:a16="http://schemas.microsoft.com/office/drawing/2014/main" id="{7BA88AE4-22BC-4C0C-95CF-42B9C0D73F1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46" name="テキスト ボックス 345">
          <a:extLst>
            <a:ext uri="{FF2B5EF4-FFF2-40B4-BE49-F238E27FC236}">
              <a16:creationId xmlns:a16="http://schemas.microsoft.com/office/drawing/2014/main" id="{AF637960-5659-4B7C-8B92-4FC164ABD0F3}"/>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47" name="直線コネクタ 346">
          <a:extLst>
            <a:ext uri="{FF2B5EF4-FFF2-40B4-BE49-F238E27FC236}">
              <a16:creationId xmlns:a16="http://schemas.microsoft.com/office/drawing/2014/main" id="{709C23D2-B093-41F6-A51E-FD1FB96CB5D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48" name="テキスト ボックス 347">
          <a:extLst>
            <a:ext uri="{FF2B5EF4-FFF2-40B4-BE49-F238E27FC236}">
              <a16:creationId xmlns:a16="http://schemas.microsoft.com/office/drawing/2014/main" id="{2E565DB8-7E92-4DF1-BF6C-4CD4A4AE62DE}"/>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49" name="直線コネクタ 348">
          <a:extLst>
            <a:ext uri="{FF2B5EF4-FFF2-40B4-BE49-F238E27FC236}">
              <a16:creationId xmlns:a16="http://schemas.microsoft.com/office/drawing/2014/main" id="{1778785A-C059-40B4-8F17-52B87801180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50" name="テキスト ボックス 349">
          <a:extLst>
            <a:ext uri="{FF2B5EF4-FFF2-40B4-BE49-F238E27FC236}">
              <a16:creationId xmlns:a16="http://schemas.microsoft.com/office/drawing/2014/main" id="{A80633D8-F6C0-4BC7-B738-505EABECAE4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51" name="直線コネクタ 350">
          <a:extLst>
            <a:ext uri="{FF2B5EF4-FFF2-40B4-BE49-F238E27FC236}">
              <a16:creationId xmlns:a16="http://schemas.microsoft.com/office/drawing/2014/main" id="{A42698EF-A068-4309-9295-3DE1DC87F09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52" name="テキスト ボックス 351">
          <a:extLst>
            <a:ext uri="{FF2B5EF4-FFF2-40B4-BE49-F238E27FC236}">
              <a16:creationId xmlns:a16="http://schemas.microsoft.com/office/drawing/2014/main" id="{BD950601-329E-4039-A5E1-51C30E55044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53" name="直線コネクタ 352">
          <a:extLst>
            <a:ext uri="{FF2B5EF4-FFF2-40B4-BE49-F238E27FC236}">
              <a16:creationId xmlns:a16="http://schemas.microsoft.com/office/drawing/2014/main" id="{C3691E2C-8E89-4CDD-B67D-A4E3367A004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354" name="テキスト ボックス 353">
          <a:extLst>
            <a:ext uri="{FF2B5EF4-FFF2-40B4-BE49-F238E27FC236}">
              <a16:creationId xmlns:a16="http://schemas.microsoft.com/office/drawing/2014/main" id="{667342C3-DB41-47DC-9D2F-2D527FB8384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355" name="直線コネクタ 354">
          <a:extLst>
            <a:ext uri="{FF2B5EF4-FFF2-40B4-BE49-F238E27FC236}">
              <a16:creationId xmlns:a16="http://schemas.microsoft.com/office/drawing/2014/main" id="{3D35735D-BB5F-4A5F-A657-C2E120CECF9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356" name="テキスト ボックス 355">
          <a:extLst>
            <a:ext uri="{FF2B5EF4-FFF2-40B4-BE49-F238E27FC236}">
              <a16:creationId xmlns:a16="http://schemas.microsoft.com/office/drawing/2014/main" id="{CBA2C0B4-7CB5-4ACC-94CA-B1FEB74AC9FD}"/>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57" name="直線コネクタ 356">
          <a:extLst>
            <a:ext uri="{FF2B5EF4-FFF2-40B4-BE49-F238E27FC236}">
              <a16:creationId xmlns:a16="http://schemas.microsoft.com/office/drawing/2014/main" id="{16186FD6-1E53-4E40-B80B-7A2F7FEA5F5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58" name="テキスト ボックス 357">
          <a:extLst>
            <a:ext uri="{FF2B5EF4-FFF2-40B4-BE49-F238E27FC236}">
              <a16:creationId xmlns:a16="http://schemas.microsoft.com/office/drawing/2014/main" id="{94EF0C5D-7792-4C00-940C-AE9D87EE0877}"/>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59" name="【庁舎】&#10;有形固定資産減価償却率グラフ枠">
          <a:extLst>
            <a:ext uri="{FF2B5EF4-FFF2-40B4-BE49-F238E27FC236}">
              <a16:creationId xmlns:a16="http://schemas.microsoft.com/office/drawing/2014/main" id="{AE076ED0-4DC5-4EBA-BA8E-2845601C8EE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102870</xdr:rowOff>
    </xdr:from>
    <xdr:to>
      <xdr:col>23</xdr:col>
      <xdr:colOff>516889</xdr:colOff>
      <xdr:row>108</xdr:row>
      <xdr:rowOff>152400</xdr:rowOff>
    </xdr:to>
    <xdr:cxnSp macro="">
      <xdr:nvCxnSpPr>
        <xdr:cNvPr id="360" name="直線コネクタ 359">
          <a:extLst>
            <a:ext uri="{FF2B5EF4-FFF2-40B4-BE49-F238E27FC236}">
              <a16:creationId xmlns:a16="http://schemas.microsoft.com/office/drawing/2014/main" id="{95644B47-06E3-4518-9F1E-8767C32C0F38}"/>
            </a:ext>
          </a:extLst>
        </xdr:cNvPr>
        <xdr:cNvCxnSpPr/>
      </xdr:nvCxnSpPr>
      <xdr:spPr>
        <a:xfrm flipV="1">
          <a:off x="16318864" y="1724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156227</xdr:rowOff>
    </xdr:from>
    <xdr:ext cx="405111" cy="259045"/>
    <xdr:sp macro="" textlink="">
      <xdr:nvSpPr>
        <xdr:cNvPr id="361" name="【庁舎】&#10;有形固定資産減価償却率最小値テキスト">
          <a:extLst>
            <a:ext uri="{FF2B5EF4-FFF2-40B4-BE49-F238E27FC236}">
              <a16:creationId xmlns:a16="http://schemas.microsoft.com/office/drawing/2014/main" id="{3D4AA8FB-EC73-4E81-89BB-3277E0F17C66}"/>
            </a:ext>
          </a:extLst>
        </xdr:cNvPr>
        <xdr:cNvSpPr txBox="1"/>
      </xdr:nvSpPr>
      <xdr:spPr>
        <a:xfrm>
          <a:off x="164084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108</xdr:row>
      <xdr:rowOff>152400</xdr:rowOff>
    </xdr:from>
    <xdr:to>
      <xdr:col>23</xdr:col>
      <xdr:colOff>606425</xdr:colOff>
      <xdr:row>108</xdr:row>
      <xdr:rowOff>152400</xdr:rowOff>
    </xdr:to>
    <xdr:cxnSp macro="">
      <xdr:nvCxnSpPr>
        <xdr:cNvPr id="362" name="直線コネクタ 361">
          <a:extLst>
            <a:ext uri="{FF2B5EF4-FFF2-40B4-BE49-F238E27FC236}">
              <a16:creationId xmlns:a16="http://schemas.microsoft.com/office/drawing/2014/main" id="{25CF667E-7B23-46BE-83EA-AD3188D41546}"/>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49547</xdr:rowOff>
    </xdr:from>
    <xdr:ext cx="405111" cy="259045"/>
    <xdr:sp macro="" textlink="">
      <xdr:nvSpPr>
        <xdr:cNvPr id="363" name="【庁舎】&#10;有形固定資産減価償却率最大値テキスト">
          <a:extLst>
            <a:ext uri="{FF2B5EF4-FFF2-40B4-BE49-F238E27FC236}">
              <a16:creationId xmlns:a16="http://schemas.microsoft.com/office/drawing/2014/main" id="{AC25CD4A-1539-4DE7-8A7D-DD1E5B7192B1}"/>
            </a:ext>
          </a:extLst>
        </xdr:cNvPr>
        <xdr:cNvSpPr txBox="1"/>
      </xdr:nvSpPr>
      <xdr:spPr>
        <a:xfrm>
          <a:off x="164084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100</xdr:row>
      <xdr:rowOff>102870</xdr:rowOff>
    </xdr:from>
    <xdr:to>
      <xdr:col>23</xdr:col>
      <xdr:colOff>606425</xdr:colOff>
      <xdr:row>100</xdr:row>
      <xdr:rowOff>102870</xdr:rowOff>
    </xdr:to>
    <xdr:cxnSp macro="">
      <xdr:nvCxnSpPr>
        <xdr:cNvPr id="364" name="直線コネクタ 363">
          <a:extLst>
            <a:ext uri="{FF2B5EF4-FFF2-40B4-BE49-F238E27FC236}">
              <a16:creationId xmlns:a16="http://schemas.microsoft.com/office/drawing/2014/main" id="{8B0032D7-47BE-41A6-9AD0-2B9CE2470486}"/>
            </a:ext>
          </a:extLst>
        </xdr:cNvPr>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78122</xdr:rowOff>
    </xdr:from>
    <xdr:ext cx="405111" cy="259045"/>
    <xdr:sp macro="" textlink="">
      <xdr:nvSpPr>
        <xdr:cNvPr id="365" name="【庁舎】&#10;有形固定資産減価償却率平均値テキスト">
          <a:extLst>
            <a:ext uri="{FF2B5EF4-FFF2-40B4-BE49-F238E27FC236}">
              <a16:creationId xmlns:a16="http://schemas.microsoft.com/office/drawing/2014/main" id="{84144D5C-AF83-426B-8623-4D077D1FAD9F}"/>
            </a:ext>
          </a:extLst>
        </xdr:cNvPr>
        <xdr:cNvSpPr txBox="1"/>
      </xdr:nvSpPr>
      <xdr:spPr>
        <a:xfrm>
          <a:off x="16408400" y="1790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99695</xdr:rowOff>
    </xdr:from>
    <xdr:to>
      <xdr:col>23</xdr:col>
      <xdr:colOff>568325</xdr:colOff>
      <xdr:row>105</xdr:row>
      <xdr:rowOff>29845</xdr:rowOff>
    </xdr:to>
    <xdr:sp macro="" textlink="">
      <xdr:nvSpPr>
        <xdr:cNvPr id="366" name="フローチャート : 判断 365">
          <a:extLst>
            <a:ext uri="{FF2B5EF4-FFF2-40B4-BE49-F238E27FC236}">
              <a16:creationId xmlns:a16="http://schemas.microsoft.com/office/drawing/2014/main" id="{2085BC66-75E3-4087-AB6B-ACC89FF9AF2A}"/>
            </a:ext>
          </a:extLst>
        </xdr:cNvPr>
        <xdr:cNvSpPr/>
      </xdr:nvSpPr>
      <xdr:spPr>
        <a:xfrm>
          <a:off x="16268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44450</xdr:rowOff>
    </xdr:from>
    <xdr:to>
      <xdr:col>22</xdr:col>
      <xdr:colOff>415925</xdr:colOff>
      <xdr:row>104</xdr:row>
      <xdr:rowOff>146050</xdr:rowOff>
    </xdr:to>
    <xdr:sp macro="" textlink="">
      <xdr:nvSpPr>
        <xdr:cNvPr id="367" name="フローチャート : 判断 366">
          <a:extLst>
            <a:ext uri="{FF2B5EF4-FFF2-40B4-BE49-F238E27FC236}">
              <a16:creationId xmlns:a16="http://schemas.microsoft.com/office/drawing/2014/main" id="{71A1882C-3603-4847-A901-D4DF4B4AC6D1}"/>
            </a:ext>
          </a:extLst>
        </xdr:cNvPr>
        <xdr:cNvSpPr/>
      </xdr:nvSpPr>
      <xdr:spPr>
        <a:xfrm>
          <a:off x="15430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162577</xdr:rowOff>
    </xdr:from>
    <xdr:ext cx="405111" cy="259045"/>
    <xdr:sp macro="" textlink="">
      <xdr:nvSpPr>
        <xdr:cNvPr id="368" name="n_1aveValue【庁舎】&#10;有形固定資産減価償却率">
          <a:extLst>
            <a:ext uri="{FF2B5EF4-FFF2-40B4-BE49-F238E27FC236}">
              <a16:creationId xmlns:a16="http://schemas.microsoft.com/office/drawing/2014/main" id="{83722CED-9DF4-401F-83D2-2D87E099DB73}"/>
            </a:ext>
          </a:extLst>
        </xdr:cNvPr>
        <xdr:cNvSpPr txBox="1"/>
      </xdr:nvSpPr>
      <xdr:spPr>
        <a:xfrm>
          <a:off x="15266043"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76B3302E-CFBF-41F1-9173-E9A0544A385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A9DDC636-3A10-4CCF-9F5F-46C032F6D05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26A0D042-B92C-4E80-AC42-B48101D7D42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7C060977-293F-4291-88F6-A49317B89D7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72C423CD-6899-4963-B54B-5D116BCDF68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25400</xdr:rowOff>
    </xdr:from>
    <xdr:to>
      <xdr:col>23</xdr:col>
      <xdr:colOff>568325</xdr:colOff>
      <xdr:row>104</xdr:row>
      <xdr:rowOff>127000</xdr:rowOff>
    </xdr:to>
    <xdr:sp macro="" textlink="">
      <xdr:nvSpPr>
        <xdr:cNvPr id="374" name="円/楕円 373">
          <a:extLst>
            <a:ext uri="{FF2B5EF4-FFF2-40B4-BE49-F238E27FC236}">
              <a16:creationId xmlns:a16="http://schemas.microsoft.com/office/drawing/2014/main" id="{2538E122-289D-4AE5-9353-5B11D1DD3FFC}"/>
            </a:ext>
          </a:extLst>
        </xdr:cNvPr>
        <xdr:cNvSpPr/>
      </xdr:nvSpPr>
      <xdr:spPr>
        <a:xfrm>
          <a:off x="16268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48277</xdr:rowOff>
    </xdr:from>
    <xdr:ext cx="405111" cy="259045"/>
    <xdr:sp macro="" textlink="">
      <xdr:nvSpPr>
        <xdr:cNvPr id="375" name="【庁舎】&#10;有形固定資産減価償却率該当値テキスト">
          <a:extLst>
            <a:ext uri="{FF2B5EF4-FFF2-40B4-BE49-F238E27FC236}">
              <a16:creationId xmlns:a16="http://schemas.microsoft.com/office/drawing/2014/main" id="{A3057228-62B9-4EFC-9D73-6D47ED3A2B7D}"/>
            </a:ext>
          </a:extLst>
        </xdr:cNvPr>
        <xdr:cNvSpPr txBox="1"/>
      </xdr:nvSpPr>
      <xdr:spPr>
        <a:xfrm>
          <a:off x="16408400"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76" name="正方形/長方形 375">
          <a:extLst>
            <a:ext uri="{FF2B5EF4-FFF2-40B4-BE49-F238E27FC236}">
              <a16:creationId xmlns:a16="http://schemas.microsoft.com/office/drawing/2014/main" id="{A89A5C18-F53A-4E88-9849-09920BB73A7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77" name="正方形/長方形 376">
          <a:extLst>
            <a:ext uri="{FF2B5EF4-FFF2-40B4-BE49-F238E27FC236}">
              <a16:creationId xmlns:a16="http://schemas.microsoft.com/office/drawing/2014/main" id="{6274EF07-E7B0-4C6B-8C23-0A1C829D4B7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78" name="正方形/長方形 377">
          <a:extLst>
            <a:ext uri="{FF2B5EF4-FFF2-40B4-BE49-F238E27FC236}">
              <a16:creationId xmlns:a16="http://schemas.microsoft.com/office/drawing/2014/main" id="{4D4B23DC-EC0D-4AA9-A1C3-39394D13493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79" name="正方形/長方形 378">
          <a:extLst>
            <a:ext uri="{FF2B5EF4-FFF2-40B4-BE49-F238E27FC236}">
              <a16:creationId xmlns:a16="http://schemas.microsoft.com/office/drawing/2014/main" id="{183E173A-18BE-48DB-A05F-E6CD5321C74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80" name="正方形/長方形 379">
          <a:extLst>
            <a:ext uri="{FF2B5EF4-FFF2-40B4-BE49-F238E27FC236}">
              <a16:creationId xmlns:a16="http://schemas.microsoft.com/office/drawing/2014/main" id="{58B741D9-2F2E-41BD-8E9C-56231986E71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81" name="正方形/長方形 380">
          <a:extLst>
            <a:ext uri="{FF2B5EF4-FFF2-40B4-BE49-F238E27FC236}">
              <a16:creationId xmlns:a16="http://schemas.microsoft.com/office/drawing/2014/main" id="{857A5E64-66FA-4271-9403-EDDF46BCA77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82" name="正方形/長方形 381">
          <a:extLst>
            <a:ext uri="{FF2B5EF4-FFF2-40B4-BE49-F238E27FC236}">
              <a16:creationId xmlns:a16="http://schemas.microsoft.com/office/drawing/2014/main" id="{7BEE4E06-61B4-41DF-AC49-A9557C522DD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83" name="正方形/長方形 382">
          <a:extLst>
            <a:ext uri="{FF2B5EF4-FFF2-40B4-BE49-F238E27FC236}">
              <a16:creationId xmlns:a16="http://schemas.microsoft.com/office/drawing/2014/main" id="{3047B5F8-263A-4556-AD18-B3D22F26D7F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84" name="テキスト ボックス 383">
          <a:extLst>
            <a:ext uri="{FF2B5EF4-FFF2-40B4-BE49-F238E27FC236}">
              <a16:creationId xmlns:a16="http://schemas.microsoft.com/office/drawing/2014/main" id="{9E572368-6AFA-49EB-9F57-2F5B3216977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85" name="直線コネクタ 384">
          <a:extLst>
            <a:ext uri="{FF2B5EF4-FFF2-40B4-BE49-F238E27FC236}">
              <a16:creationId xmlns:a16="http://schemas.microsoft.com/office/drawing/2014/main" id="{0C5701BC-5CDA-4727-BFFA-0A58B78D6C8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386" name="直線コネクタ 385">
          <a:extLst>
            <a:ext uri="{FF2B5EF4-FFF2-40B4-BE49-F238E27FC236}">
              <a16:creationId xmlns:a16="http://schemas.microsoft.com/office/drawing/2014/main" id="{F6854E90-64DF-462B-918B-A9348A52E136}"/>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387" name="テキスト ボックス 386">
          <a:extLst>
            <a:ext uri="{FF2B5EF4-FFF2-40B4-BE49-F238E27FC236}">
              <a16:creationId xmlns:a16="http://schemas.microsoft.com/office/drawing/2014/main" id="{4E631197-F70A-4343-9FA6-E40647B86DAF}"/>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388" name="直線コネクタ 387">
          <a:extLst>
            <a:ext uri="{FF2B5EF4-FFF2-40B4-BE49-F238E27FC236}">
              <a16:creationId xmlns:a16="http://schemas.microsoft.com/office/drawing/2014/main" id="{398D2395-D0FF-468E-86FA-23104416944D}"/>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389" name="テキスト ボックス 388">
          <a:extLst>
            <a:ext uri="{FF2B5EF4-FFF2-40B4-BE49-F238E27FC236}">
              <a16:creationId xmlns:a16="http://schemas.microsoft.com/office/drawing/2014/main" id="{61E7E416-0B8E-4664-A5A1-F00D3A88833B}"/>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390" name="直線コネクタ 389">
          <a:extLst>
            <a:ext uri="{FF2B5EF4-FFF2-40B4-BE49-F238E27FC236}">
              <a16:creationId xmlns:a16="http://schemas.microsoft.com/office/drawing/2014/main" id="{59136DF9-64BE-49D9-9C6C-936A3F263606}"/>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391" name="テキスト ボックス 390">
          <a:extLst>
            <a:ext uri="{FF2B5EF4-FFF2-40B4-BE49-F238E27FC236}">
              <a16:creationId xmlns:a16="http://schemas.microsoft.com/office/drawing/2014/main" id="{8DBCBE3C-E8D0-4BE6-BF3C-5EC026BF16D2}"/>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392" name="直線コネクタ 391">
          <a:extLst>
            <a:ext uri="{FF2B5EF4-FFF2-40B4-BE49-F238E27FC236}">
              <a16:creationId xmlns:a16="http://schemas.microsoft.com/office/drawing/2014/main" id="{20D851A7-5A6B-4DE2-84F9-4B161FD63A7D}"/>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393" name="テキスト ボックス 392">
          <a:extLst>
            <a:ext uri="{FF2B5EF4-FFF2-40B4-BE49-F238E27FC236}">
              <a16:creationId xmlns:a16="http://schemas.microsoft.com/office/drawing/2014/main" id="{BD55BB79-78CE-4B9F-9D43-5DC856162592}"/>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94" name="直線コネクタ 393">
          <a:extLst>
            <a:ext uri="{FF2B5EF4-FFF2-40B4-BE49-F238E27FC236}">
              <a16:creationId xmlns:a16="http://schemas.microsoft.com/office/drawing/2014/main" id="{D9978F5B-E6E0-4843-9E46-BAFBFDEAA2F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95" name="テキスト ボックス 394">
          <a:extLst>
            <a:ext uri="{FF2B5EF4-FFF2-40B4-BE49-F238E27FC236}">
              <a16:creationId xmlns:a16="http://schemas.microsoft.com/office/drawing/2014/main" id="{80B3D6C1-538A-4E4E-9AEB-FDDA01E8649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96" name="【庁舎】&#10;一人当たり面積グラフ枠">
          <a:extLst>
            <a:ext uri="{FF2B5EF4-FFF2-40B4-BE49-F238E27FC236}">
              <a16:creationId xmlns:a16="http://schemas.microsoft.com/office/drawing/2014/main" id="{0ABD1F93-6074-4CB8-BF4A-8A25BE4E5F1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151181</xdr:rowOff>
    </xdr:from>
    <xdr:to>
      <xdr:col>32</xdr:col>
      <xdr:colOff>186689</xdr:colOff>
      <xdr:row>107</xdr:row>
      <xdr:rowOff>7620</xdr:rowOff>
    </xdr:to>
    <xdr:cxnSp macro="">
      <xdr:nvCxnSpPr>
        <xdr:cNvPr id="397" name="直線コネクタ 396">
          <a:extLst>
            <a:ext uri="{FF2B5EF4-FFF2-40B4-BE49-F238E27FC236}">
              <a16:creationId xmlns:a16="http://schemas.microsoft.com/office/drawing/2014/main" id="{6696D783-9834-40E9-8134-14A7C743C637}"/>
            </a:ext>
          </a:extLst>
        </xdr:cNvPr>
        <xdr:cNvCxnSpPr/>
      </xdr:nvCxnSpPr>
      <xdr:spPr>
        <a:xfrm flipV="1">
          <a:off x="22160864" y="17296181"/>
          <a:ext cx="0" cy="105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11447</xdr:rowOff>
    </xdr:from>
    <xdr:ext cx="469744" cy="259045"/>
    <xdr:sp macro="" textlink="">
      <xdr:nvSpPr>
        <xdr:cNvPr id="398" name="【庁舎】&#10;一人当たり面積最小値テキスト">
          <a:extLst>
            <a:ext uri="{FF2B5EF4-FFF2-40B4-BE49-F238E27FC236}">
              <a16:creationId xmlns:a16="http://schemas.microsoft.com/office/drawing/2014/main" id="{7BE3CC16-A606-44D3-A90F-575661C20892}"/>
            </a:ext>
          </a:extLst>
        </xdr:cNvPr>
        <xdr:cNvSpPr txBox="1"/>
      </xdr:nvSpPr>
      <xdr:spPr>
        <a:xfrm>
          <a:off x="22250400"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0.525</a:t>
          </a:r>
          <a:endParaRPr kumimoji="1" lang="ja-JP" altLang="en-US" sz="1000" b="1">
            <a:latin typeface="ＭＳ Ｐゴシック"/>
          </a:endParaRPr>
        </a:p>
      </xdr:txBody>
    </xdr:sp>
    <xdr:clientData/>
  </xdr:oneCellAnchor>
  <xdr:twoCellAnchor>
    <xdr:from>
      <xdr:col>32</xdr:col>
      <xdr:colOff>98425</xdr:colOff>
      <xdr:row>107</xdr:row>
      <xdr:rowOff>7620</xdr:rowOff>
    </xdr:from>
    <xdr:to>
      <xdr:col>32</xdr:col>
      <xdr:colOff>276225</xdr:colOff>
      <xdr:row>107</xdr:row>
      <xdr:rowOff>7620</xdr:rowOff>
    </xdr:to>
    <xdr:cxnSp macro="">
      <xdr:nvCxnSpPr>
        <xdr:cNvPr id="399" name="直線コネクタ 398">
          <a:extLst>
            <a:ext uri="{FF2B5EF4-FFF2-40B4-BE49-F238E27FC236}">
              <a16:creationId xmlns:a16="http://schemas.microsoft.com/office/drawing/2014/main" id="{A54A3194-1A52-4D3D-AE9C-BC91F7269DBB}"/>
            </a:ext>
          </a:extLst>
        </xdr:cNvPr>
        <xdr:cNvCxnSpPr/>
      </xdr:nvCxnSpPr>
      <xdr:spPr>
        <a:xfrm>
          <a:off x="22072600" y="1835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97858</xdr:rowOff>
    </xdr:from>
    <xdr:ext cx="469744" cy="259045"/>
    <xdr:sp macro="" textlink="">
      <xdr:nvSpPr>
        <xdr:cNvPr id="400" name="【庁舎】&#10;一人当たり面積最大値テキスト">
          <a:extLst>
            <a:ext uri="{FF2B5EF4-FFF2-40B4-BE49-F238E27FC236}">
              <a16:creationId xmlns:a16="http://schemas.microsoft.com/office/drawing/2014/main" id="{926C3977-F5A4-401F-959B-D019B0622F07}"/>
            </a:ext>
          </a:extLst>
        </xdr:cNvPr>
        <xdr:cNvSpPr txBox="1"/>
      </xdr:nvSpPr>
      <xdr:spPr>
        <a:xfrm>
          <a:off x="22250400" y="170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a:t>
          </a:r>
          <a:endParaRPr kumimoji="1" lang="ja-JP" altLang="en-US" sz="1000" b="1">
            <a:latin typeface="ＭＳ Ｐゴシック"/>
          </a:endParaRPr>
        </a:p>
      </xdr:txBody>
    </xdr:sp>
    <xdr:clientData/>
  </xdr:oneCellAnchor>
  <xdr:twoCellAnchor>
    <xdr:from>
      <xdr:col>32</xdr:col>
      <xdr:colOff>98425</xdr:colOff>
      <xdr:row>100</xdr:row>
      <xdr:rowOff>151181</xdr:rowOff>
    </xdr:from>
    <xdr:to>
      <xdr:col>32</xdr:col>
      <xdr:colOff>276225</xdr:colOff>
      <xdr:row>100</xdr:row>
      <xdr:rowOff>151181</xdr:rowOff>
    </xdr:to>
    <xdr:cxnSp macro="">
      <xdr:nvCxnSpPr>
        <xdr:cNvPr id="401" name="直線コネクタ 400">
          <a:extLst>
            <a:ext uri="{FF2B5EF4-FFF2-40B4-BE49-F238E27FC236}">
              <a16:creationId xmlns:a16="http://schemas.microsoft.com/office/drawing/2014/main" id="{DD31432D-80ED-4A48-9E4C-79461B153DD1}"/>
            </a:ext>
          </a:extLst>
        </xdr:cNvPr>
        <xdr:cNvCxnSpPr/>
      </xdr:nvCxnSpPr>
      <xdr:spPr>
        <a:xfrm>
          <a:off x="22072600" y="172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18457</xdr:rowOff>
    </xdr:from>
    <xdr:ext cx="469744" cy="259045"/>
    <xdr:sp macro="" textlink="">
      <xdr:nvSpPr>
        <xdr:cNvPr id="402" name="【庁舎】&#10;一人当たり面積平均値テキスト">
          <a:extLst>
            <a:ext uri="{FF2B5EF4-FFF2-40B4-BE49-F238E27FC236}">
              <a16:creationId xmlns:a16="http://schemas.microsoft.com/office/drawing/2014/main" id="{5EADF8EB-70CB-4F05-80D9-B1CC596AEB9E}"/>
            </a:ext>
          </a:extLst>
        </xdr:cNvPr>
        <xdr:cNvSpPr txBox="1"/>
      </xdr:nvSpPr>
      <xdr:spPr>
        <a:xfrm>
          <a:off x="22250400" y="18020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40030</xdr:rowOff>
    </xdr:from>
    <xdr:to>
      <xdr:col>32</xdr:col>
      <xdr:colOff>238125</xdr:colOff>
      <xdr:row>105</xdr:row>
      <xdr:rowOff>141630</xdr:rowOff>
    </xdr:to>
    <xdr:sp macro="" textlink="">
      <xdr:nvSpPr>
        <xdr:cNvPr id="403" name="フローチャート : 判断 402">
          <a:extLst>
            <a:ext uri="{FF2B5EF4-FFF2-40B4-BE49-F238E27FC236}">
              <a16:creationId xmlns:a16="http://schemas.microsoft.com/office/drawing/2014/main" id="{1FA6D16D-3600-4A55-80F8-4FE12E92DCC0}"/>
            </a:ext>
          </a:extLst>
        </xdr:cNvPr>
        <xdr:cNvSpPr/>
      </xdr:nvSpPr>
      <xdr:spPr>
        <a:xfrm>
          <a:off x="22110700" y="1804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162561</xdr:rowOff>
    </xdr:from>
    <xdr:to>
      <xdr:col>31</xdr:col>
      <xdr:colOff>85725</xdr:colOff>
      <xdr:row>106</xdr:row>
      <xdr:rowOff>92711</xdr:rowOff>
    </xdr:to>
    <xdr:sp macro="" textlink="">
      <xdr:nvSpPr>
        <xdr:cNvPr id="404" name="フローチャート : 判断 403">
          <a:extLst>
            <a:ext uri="{FF2B5EF4-FFF2-40B4-BE49-F238E27FC236}">
              <a16:creationId xmlns:a16="http://schemas.microsoft.com/office/drawing/2014/main" id="{74E0A2C1-56B7-4DA6-AB2E-2A9FFC7C24EF}"/>
            </a:ext>
          </a:extLst>
        </xdr:cNvPr>
        <xdr:cNvSpPr/>
      </xdr:nvSpPr>
      <xdr:spPr>
        <a:xfrm>
          <a:off x="21272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109238</xdr:rowOff>
    </xdr:from>
    <xdr:ext cx="469744" cy="259045"/>
    <xdr:sp macro="" textlink="">
      <xdr:nvSpPr>
        <xdr:cNvPr id="405" name="n_1aveValue【庁舎】&#10;一人当たり面積">
          <a:extLst>
            <a:ext uri="{FF2B5EF4-FFF2-40B4-BE49-F238E27FC236}">
              <a16:creationId xmlns:a16="http://schemas.microsoft.com/office/drawing/2014/main" id="{F8F30A0C-DB28-4F71-A428-37C30CEB1444}"/>
            </a:ext>
          </a:extLst>
        </xdr:cNvPr>
        <xdr:cNvSpPr txBox="1"/>
      </xdr:nvSpPr>
      <xdr:spPr>
        <a:xfrm>
          <a:off x="210757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0.825</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A70DD15F-1325-4432-B6BD-89AE34AF86D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791719B8-0BFC-4FC5-805A-ACB99239223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B7A094D8-50E8-451A-8CA2-44EE0A2410D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22D198E6-1EFF-4BE8-B814-12259093BD7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C77061DE-7C16-4EB6-8394-B420A1067AC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103</xdr:row>
      <xdr:rowOff>88951</xdr:rowOff>
    </xdr:from>
    <xdr:to>
      <xdr:col>32</xdr:col>
      <xdr:colOff>238125</xdr:colOff>
      <xdr:row>104</xdr:row>
      <xdr:rowOff>19101</xdr:rowOff>
    </xdr:to>
    <xdr:sp macro="" textlink="">
      <xdr:nvSpPr>
        <xdr:cNvPr id="411" name="円/楕円 410">
          <a:extLst>
            <a:ext uri="{FF2B5EF4-FFF2-40B4-BE49-F238E27FC236}">
              <a16:creationId xmlns:a16="http://schemas.microsoft.com/office/drawing/2014/main" id="{D65CA70C-AEE0-433F-8339-DC883C9AF43B}"/>
            </a:ext>
          </a:extLst>
        </xdr:cNvPr>
        <xdr:cNvSpPr/>
      </xdr:nvSpPr>
      <xdr:spPr>
        <a:xfrm>
          <a:off x="22110700" y="1774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102</xdr:row>
      <xdr:rowOff>111828</xdr:rowOff>
    </xdr:from>
    <xdr:ext cx="469744" cy="259045"/>
    <xdr:sp macro="" textlink="">
      <xdr:nvSpPr>
        <xdr:cNvPr id="412" name="【庁舎】&#10;一人当たり面積該当値テキスト">
          <a:extLst>
            <a:ext uri="{FF2B5EF4-FFF2-40B4-BE49-F238E27FC236}">
              <a16:creationId xmlns:a16="http://schemas.microsoft.com/office/drawing/2014/main" id="{3A08E2BD-1E02-44FE-8ADF-4197B899511E}"/>
            </a:ext>
          </a:extLst>
        </xdr:cNvPr>
        <xdr:cNvSpPr txBox="1"/>
      </xdr:nvSpPr>
      <xdr:spPr>
        <a:xfrm>
          <a:off x="22250400" y="17599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13" name="正方形/長方形 412">
          <a:extLst>
            <a:ext uri="{FF2B5EF4-FFF2-40B4-BE49-F238E27FC236}">
              <a16:creationId xmlns:a16="http://schemas.microsoft.com/office/drawing/2014/main" id="{9361EA23-F799-4C20-86A3-B694CC2B92C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14" name="正方形/長方形 413">
          <a:extLst>
            <a:ext uri="{FF2B5EF4-FFF2-40B4-BE49-F238E27FC236}">
              <a16:creationId xmlns:a16="http://schemas.microsoft.com/office/drawing/2014/main" id="{8098B68E-0E11-474A-AFC7-735CAEC4BE6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15" name="テキスト ボックス 414">
          <a:extLst>
            <a:ext uri="{FF2B5EF4-FFF2-40B4-BE49-F238E27FC236}">
              <a16:creationId xmlns:a16="http://schemas.microsoft.com/office/drawing/2014/main" id="{9D8003D9-1135-48D0-A3FC-9878FBF93F5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体育館・プール及び福祉施設については、老朽化してきており有形固定資産減価償却率が高くなっている。今後は、計画的な施設の維持管理を行い長寿命化を推進していく。庁舎については築３０年となり、今後の維持管理について検討を行い計画的な補修を行う時期となっている。</a:t>
          </a:r>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80" zoomScaleNormal="80" workbookViewId="0"/>
  </sheetViews>
  <sheetFormatPr defaultColWidth="0" defaultRowHeight="10.8" zeroHeight="1" x14ac:dyDescent="0.2"/>
  <cols>
    <col min="1" max="11" width="2.109375" style="141" customWidth="1"/>
    <col min="12" max="12" width="2.21875" style="141" customWidth="1"/>
    <col min="13" max="17" width="2.33203125" style="141" customWidth="1"/>
    <col min="18" max="119" width="2.109375" style="141" customWidth="1"/>
    <col min="120" max="16384" width="0" style="141" hidden="1"/>
  </cols>
  <sheetData>
    <row r="1" spans="1:119" ht="33" customHeight="1" x14ac:dyDescent="0.2">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 thickBot="1" x14ac:dyDescent="0.25">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5">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2">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3733969</v>
      </c>
      <c r="BO4" s="411"/>
      <c r="BP4" s="411"/>
      <c r="BQ4" s="411"/>
      <c r="BR4" s="411"/>
      <c r="BS4" s="411"/>
      <c r="BT4" s="411"/>
      <c r="BU4" s="412"/>
      <c r="BV4" s="410">
        <v>3777477</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5.4</v>
      </c>
      <c r="CU4" s="588"/>
      <c r="CV4" s="588"/>
      <c r="CW4" s="588"/>
      <c r="CX4" s="588"/>
      <c r="CY4" s="588"/>
      <c r="CZ4" s="588"/>
      <c r="DA4" s="589"/>
      <c r="DB4" s="587">
        <v>4.8</v>
      </c>
      <c r="DC4" s="588"/>
      <c r="DD4" s="588"/>
      <c r="DE4" s="588"/>
      <c r="DF4" s="588"/>
      <c r="DG4" s="588"/>
      <c r="DH4" s="588"/>
      <c r="DI4" s="589"/>
      <c r="DJ4" s="139"/>
      <c r="DK4" s="139"/>
      <c r="DL4" s="139"/>
      <c r="DM4" s="139"/>
      <c r="DN4" s="139"/>
      <c r="DO4" s="139"/>
    </row>
    <row r="5" spans="1:119" ht="18.75" customHeight="1" x14ac:dyDescent="0.2">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3539205</v>
      </c>
      <c r="BO5" s="416"/>
      <c r="BP5" s="416"/>
      <c r="BQ5" s="416"/>
      <c r="BR5" s="416"/>
      <c r="BS5" s="416"/>
      <c r="BT5" s="416"/>
      <c r="BU5" s="417"/>
      <c r="BV5" s="415">
        <v>3636885</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79.599999999999994</v>
      </c>
      <c r="CU5" s="386"/>
      <c r="CV5" s="386"/>
      <c r="CW5" s="386"/>
      <c r="CX5" s="386"/>
      <c r="CY5" s="386"/>
      <c r="CZ5" s="386"/>
      <c r="DA5" s="387"/>
      <c r="DB5" s="385">
        <v>81.599999999999994</v>
      </c>
      <c r="DC5" s="386"/>
      <c r="DD5" s="386"/>
      <c r="DE5" s="386"/>
      <c r="DF5" s="386"/>
      <c r="DG5" s="386"/>
      <c r="DH5" s="386"/>
      <c r="DI5" s="387"/>
      <c r="DJ5" s="139"/>
      <c r="DK5" s="139"/>
      <c r="DL5" s="139"/>
      <c r="DM5" s="139"/>
      <c r="DN5" s="139"/>
      <c r="DO5" s="139"/>
    </row>
    <row r="6" spans="1:119" ht="18.75" customHeight="1" x14ac:dyDescent="0.2">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194764</v>
      </c>
      <c r="BO6" s="416"/>
      <c r="BP6" s="416"/>
      <c r="BQ6" s="416"/>
      <c r="BR6" s="416"/>
      <c r="BS6" s="416"/>
      <c r="BT6" s="416"/>
      <c r="BU6" s="417"/>
      <c r="BV6" s="415">
        <v>140592</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82.7</v>
      </c>
      <c r="CU6" s="562"/>
      <c r="CV6" s="562"/>
      <c r="CW6" s="562"/>
      <c r="CX6" s="562"/>
      <c r="CY6" s="562"/>
      <c r="CZ6" s="562"/>
      <c r="DA6" s="563"/>
      <c r="DB6" s="561">
        <v>85.8</v>
      </c>
      <c r="DC6" s="562"/>
      <c r="DD6" s="562"/>
      <c r="DE6" s="562"/>
      <c r="DF6" s="562"/>
      <c r="DG6" s="562"/>
      <c r="DH6" s="562"/>
      <c r="DI6" s="563"/>
      <c r="DJ6" s="139"/>
      <c r="DK6" s="139"/>
      <c r="DL6" s="139"/>
      <c r="DM6" s="139"/>
      <c r="DN6" s="139"/>
      <c r="DO6" s="139"/>
    </row>
    <row r="7" spans="1:119" ht="18.75" customHeight="1" x14ac:dyDescent="0.2">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86099</v>
      </c>
      <c r="BO7" s="416"/>
      <c r="BP7" s="416"/>
      <c r="BQ7" s="416"/>
      <c r="BR7" s="416"/>
      <c r="BS7" s="416"/>
      <c r="BT7" s="416"/>
      <c r="BU7" s="417"/>
      <c r="BV7" s="415">
        <v>42041</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2019583</v>
      </c>
      <c r="CU7" s="416"/>
      <c r="CV7" s="416"/>
      <c r="CW7" s="416"/>
      <c r="CX7" s="416"/>
      <c r="CY7" s="416"/>
      <c r="CZ7" s="416"/>
      <c r="DA7" s="417"/>
      <c r="DB7" s="415">
        <v>2063755</v>
      </c>
      <c r="DC7" s="416"/>
      <c r="DD7" s="416"/>
      <c r="DE7" s="416"/>
      <c r="DF7" s="416"/>
      <c r="DG7" s="416"/>
      <c r="DH7" s="416"/>
      <c r="DI7" s="417"/>
      <c r="DJ7" s="139"/>
      <c r="DK7" s="139"/>
      <c r="DL7" s="139"/>
      <c r="DM7" s="139"/>
      <c r="DN7" s="139"/>
      <c r="DO7" s="139"/>
    </row>
    <row r="8" spans="1:119" ht="18.75" customHeight="1" thickBot="1" x14ac:dyDescent="0.25">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108665</v>
      </c>
      <c r="BO8" s="416"/>
      <c r="BP8" s="416"/>
      <c r="BQ8" s="416"/>
      <c r="BR8" s="416"/>
      <c r="BS8" s="416"/>
      <c r="BT8" s="416"/>
      <c r="BU8" s="417"/>
      <c r="BV8" s="415">
        <v>98551</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0.16</v>
      </c>
      <c r="CU8" s="525"/>
      <c r="CV8" s="525"/>
      <c r="CW8" s="525"/>
      <c r="CX8" s="525"/>
      <c r="CY8" s="525"/>
      <c r="CZ8" s="525"/>
      <c r="DA8" s="526"/>
      <c r="DB8" s="524">
        <v>0.16</v>
      </c>
      <c r="DC8" s="525"/>
      <c r="DD8" s="525"/>
      <c r="DE8" s="525"/>
      <c r="DF8" s="525"/>
      <c r="DG8" s="525"/>
      <c r="DH8" s="525"/>
      <c r="DI8" s="526"/>
      <c r="DJ8" s="139"/>
      <c r="DK8" s="139"/>
      <c r="DL8" s="139"/>
      <c r="DM8" s="139"/>
      <c r="DN8" s="139"/>
      <c r="DO8" s="139"/>
    </row>
    <row r="9" spans="1:119" ht="18.75" customHeight="1" thickBot="1" x14ac:dyDescent="0.25">
      <c r="A9" s="140"/>
      <c r="B9" s="550" t="s">
        <v>96</v>
      </c>
      <c r="C9" s="551"/>
      <c r="D9" s="551"/>
      <c r="E9" s="551"/>
      <c r="F9" s="551"/>
      <c r="G9" s="551"/>
      <c r="H9" s="551"/>
      <c r="I9" s="551"/>
      <c r="J9" s="551"/>
      <c r="K9" s="478"/>
      <c r="L9" s="552" t="s">
        <v>97</v>
      </c>
      <c r="M9" s="553"/>
      <c r="N9" s="553"/>
      <c r="O9" s="553"/>
      <c r="P9" s="553"/>
      <c r="Q9" s="554"/>
      <c r="R9" s="555">
        <v>1739</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10114</v>
      </c>
      <c r="BO9" s="416"/>
      <c r="BP9" s="416"/>
      <c r="BQ9" s="416"/>
      <c r="BR9" s="416"/>
      <c r="BS9" s="416"/>
      <c r="BT9" s="416"/>
      <c r="BU9" s="417"/>
      <c r="BV9" s="415">
        <v>10683</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15.5</v>
      </c>
      <c r="CU9" s="386"/>
      <c r="CV9" s="386"/>
      <c r="CW9" s="386"/>
      <c r="CX9" s="386"/>
      <c r="CY9" s="386"/>
      <c r="CZ9" s="386"/>
      <c r="DA9" s="387"/>
      <c r="DB9" s="385">
        <v>16.100000000000001</v>
      </c>
      <c r="DC9" s="386"/>
      <c r="DD9" s="386"/>
      <c r="DE9" s="386"/>
      <c r="DF9" s="386"/>
      <c r="DG9" s="386"/>
      <c r="DH9" s="386"/>
      <c r="DI9" s="387"/>
      <c r="DJ9" s="139"/>
      <c r="DK9" s="139"/>
      <c r="DL9" s="139"/>
      <c r="DM9" s="139"/>
      <c r="DN9" s="139"/>
      <c r="DO9" s="139"/>
    </row>
    <row r="10" spans="1:119" ht="18.75" customHeight="1" thickBot="1" x14ac:dyDescent="0.25">
      <c r="A10" s="140"/>
      <c r="B10" s="550"/>
      <c r="C10" s="551"/>
      <c r="D10" s="551"/>
      <c r="E10" s="551"/>
      <c r="F10" s="551"/>
      <c r="G10" s="551"/>
      <c r="H10" s="551"/>
      <c r="I10" s="551"/>
      <c r="J10" s="551"/>
      <c r="K10" s="478"/>
      <c r="L10" s="388" t="s">
        <v>103</v>
      </c>
      <c r="M10" s="389"/>
      <c r="N10" s="389"/>
      <c r="O10" s="389"/>
      <c r="P10" s="389"/>
      <c r="Q10" s="390"/>
      <c r="R10" s="391">
        <v>1882</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33452</v>
      </c>
      <c r="BO10" s="416"/>
      <c r="BP10" s="416"/>
      <c r="BQ10" s="416"/>
      <c r="BR10" s="416"/>
      <c r="BS10" s="416"/>
      <c r="BT10" s="416"/>
      <c r="BU10" s="417"/>
      <c r="BV10" s="415">
        <v>3403</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5">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2">
      <c r="A12" s="140"/>
      <c r="B12" s="527" t="s">
        <v>115</v>
      </c>
      <c r="C12" s="528"/>
      <c r="D12" s="528"/>
      <c r="E12" s="528"/>
      <c r="F12" s="528"/>
      <c r="G12" s="528"/>
      <c r="H12" s="528"/>
      <c r="I12" s="528"/>
      <c r="J12" s="528"/>
      <c r="K12" s="529"/>
      <c r="L12" s="536" t="s">
        <v>116</v>
      </c>
      <c r="M12" s="537"/>
      <c r="N12" s="537"/>
      <c r="O12" s="537"/>
      <c r="P12" s="537"/>
      <c r="Q12" s="538"/>
      <c r="R12" s="539">
        <v>1835</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t="s">
        <v>122</v>
      </c>
      <c r="BO12" s="416"/>
      <c r="BP12" s="416"/>
      <c r="BQ12" s="416"/>
      <c r="BR12" s="416"/>
      <c r="BS12" s="416"/>
      <c r="BT12" s="416"/>
      <c r="BU12" s="417"/>
      <c r="BV12" s="415" t="s">
        <v>122</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2">
      <c r="A13" s="140"/>
      <c r="B13" s="530"/>
      <c r="C13" s="531"/>
      <c r="D13" s="531"/>
      <c r="E13" s="531"/>
      <c r="F13" s="531"/>
      <c r="G13" s="531"/>
      <c r="H13" s="531"/>
      <c r="I13" s="531"/>
      <c r="J13" s="531"/>
      <c r="K13" s="532"/>
      <c r="L13" s="150"/>
      <c r="M13" s="513" t="s">
        <v>124</v>
      </c>
      <c r="N13" s="514"/>
      <c r="O13" s="514"/>
      <c r="P13" s="514"/>
      <c r="Q13" s="515"/>
      <c r="R13" s="516">
        <v>1830</v>
      </c>
      <c r="S13" s="517"/>
      <c r="T13" s="517"/>
      <c r="U13" s="517"/>
      <c r="V13" s="518"/>
      <c r="W13" s="504" t="s">
        <v>125</v>
      </c>
      <c r="X13" s="428"/>
      <c r="Y13" s="428"/>
      <c r="Z13" s="428"/>
      <c r="AA13" s="428"/>
      <c r="AB13" s="429"/>
      <c r="AC13" s="391">
        <v>387</v>
      </c>
      <c r="AD13" s="392"/>
      <c r="AE13" s="392"/>
      <c r="AF13" s="392"/>
      <c r="AG13" s="393"/>
      <c r="AH13" s="391">
        <v>392</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43566</v>
      </c>
      <c r="BO13" s="416"/>
      <c r="BP13" s="416"/>
      <c r="BQ13" s="416"/>
      <c r="BR13" s="416"/>
      <c r="BS13" s="416"/>
      <c r="BT13" s="416"/>
      <c r="BU13" s="417"/>
      <c r="BV13" s="415">
        <v>14086</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7.7</v>
      </c>
      <c r="CU13" s="386"/>
      <c r="CV13" s="386"/>
      <c r="CW13" s="386"/>
      <c r="CX13" s="386"/>
      <c r="CY13" s="386"/>
      <c r="CZ13" s="386"/>
      <c r="DA13" s="387"/>
      <c r="DB13" s="385">
        <v>8.1</v>
      </c>
      <c r="DC13" s="386"/>
      <c r="DD13" s="386"/>
      <c r="DE13" s="386"/>
      <c r="DF13" s="386"/>
      <c r="DG13" s="386"/>
      <c r="DH13" s="386"/>
      <c r="DI13" s="387"/>
      <c r="DJ13" s="139"/>
      <c r="DK13" s="139"/>
      <c r="DL13" s="139"/>
      <c r="DM13" s="139"/>
      <c r="DN13" s="139"/>
      <c r="DO13" s="139"/>
    </row>
    <row r="14" spans="1:119" ht="18.75" customHeight="1" thickBot="1" x14ac:dyDescent="0.25">
      <c r="A14" s="140"/>
      <c r="B14" s="530"/>
      <c r="C14" s="531"/>
      <c r="D14" s="531"/>
      <c r="E14" s="531"/>
      <c r="F14" s="531"/>
      <c r="G14" s="531"/>
      <c r="H14" s="531"/>
      <c r="I14" s="531"/>
      <c r="J14" s="531"/>
      <c r="K14" s="532"/>
      <c r="L14" s="506" t="s">
        <v>130</v>
      </c>
      <c r="M14" s="545"/>
      <c r="N14" s="545"/>
      <c r="O14" s="545"/>
      <c r="P14" s="545"/>
      <c r="Q14" s="546"/>
      <c r="R14" s="516">
        <v>1864</v>
      </c>
      <c r="S14" s="517"/>
      <c r="T14" s="517"/>
      <c r="U14" s="517"/>
      <c r="V14" s="518"/>
      <c r="W14" s="519"/>
      <c r="X14" s="431"/>
      <c r="Y14" s="431"/>
      <c r="Z14" s="431"/>
      <c r="AA14" s="431"/>
      <c r="AB14" s="432"/>
      <c r="AC14" s="509">
        <v>40</v>
      </c>
      <c r="AD14" s="510"/>
      <c r="AE14" s="510"/>
      <c r="AF14" s="510"/>
      <c r="AG14" s="511"/>
      <c r="AH14" s="509">
        <v>41.4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t="s">
        <v>122</v>
      </c>
      <c r="CU14" s="488"/>
      <c r="CV14" s="488"/>
      <c r="CW14" s="488"/>
      <c r="CX14" s="488"/>
      <c r="CY14" s="488"/>
      <c r="CZ14" s="488"/>
      <c r="DA14" s="489"/>
      <c r="DB14" s="520" t="s">
        <v>122</v>
      </c>
      <c r="DC14" s="488"/>
      <c r="DD14" s="488"/>
      <c r="DE14" s="488"/>
      <c r="DF14" s="488"/>
      <c r="DG14" s="488"/>
      <c r="DH14" s="488"/>
      <c r="DI14" s="489"/>
      <c r="DJ14" s="139"/>
      <c r="DK14" s="139"/>
      <c r="DL14" s="139"/>
      <c r="DM14" s="139"/>
      <c r="DN14" s="139"/>
      <c r="DO14" s="139"/>
    </row>
    <row r="15" spans="1:119" ht="18.75" customHeight="1" x14ac:dyDescent="0.2">
      <c r="A15" s="140"/>
      <c r="B15" s="530"/>
      <c r="C15" s="531"/>
      <c r="D15" s="531"/>
      <c r="E15" s="531"/>
      <c r="F15" s="531"/>
      <c r="G15" s="531"/>
      <c r="H15" s="531"/>
      <c r="I15" s="531"/>
      <c r="J15" s="531"/>
      <c r="K15" s="532"/>
      <c r="L15" s="150"/>
      <c r="M15" s="513" t="s">
        <v>124</v>
      </c>
      <c r="N15" s="514"/>
      <c r="O15" s="514"/>
      <c r="P15" s="514"/>
      <c r="Q15" s="515"/>
      <c r="R15" s="516">
        <v>1858</v>
      </c>
      <c r="S15" s="517"/>
      <c r="T15" s="517"/>
      <c r="U15" s="517"/>
      <c r="V15" s="518"/>
      <c r="W15" s="504" t="s">
        <v>132</v>
      </c>
      <c r="X15" s="428"/>
      <c r="Y15" s="428"/>
      <c r="Z15" s="428"/>
      <c r="AA15" s="428"/>
      <c r="AB15" s="429"/>
      <c r="AC15" s="391">
        <v>159</v>
      </c>
      <c r="AD15" s="392"/>
      <c r="AE15" s="392"/>
      <c r="AF15" s="392"/>
      <c r="AG15" s="393"/>
      <c r="AH15" s="391">
        <v>150</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306190</v>
      </c>
      <c r="BO15" s="411"/>
      <c r="BP15" s="411"/>
      <c r="BQ15" s="411"/>
      <c r="BR15" s="411"/>
      <c r="BS15" s="411"/>
      <c r="BT15" s="411"/>
      <c r="BU15" s="412"/>
      <c r="BV15" s="410">
        <v>303183</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2">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16.399999999999999</v>
      </c>
      <c r="AD16" s="510"/>
      <c r="AE16" s="510"/>
      <c r="AF16" s="510"/>
      <c r="AG16" s="511"/>
      <c r="AH16" s="509">
        <v>15.8</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1885420</v>
      </c>
      <c r="BO16" s="416"/>
      <c r="BP16" s="416"/>
      <c r="BQ16" s="416"/>
      <c r="BR16" s="416"/>
      <c r="BS16" s="416"/>
      <c r="BT16" s="416"/>
      <c r="BU16" s="417"/>
      <c r="BV16" s="415">
        <v>1903657</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5">
      <c r="A17" s="140"/>
      <c r="B17" s="533"/>
      <c r="C17" s="534"/>
      <c r="D17" s="534"/>
      <c r="E17" s="534"/>
      <c r="F17" s="534"/>
      <c r="G17" s="534"/>
      <c r="H17" s="534"/>
      <c r="I17" s="534"/>
      <c r="J17" s="534"/>
      <c r="K17" s="535"/>
      <c r="L17" s="155"/>
      <c r="M17" s="498" t="s">
        <v>138</v>
      </c>
      <c r="N17" s="499"/>
      <c r="O17" s="499"/>
      <c r="P17" s="499"/>
      <c r="Q17" s="500"/>
      <c r="R17" s="501" t="s">
        <v>139</v>
      </c>
      <c r="S17" s="502"/>
      <c r="T17" s="502"/>
      <c r="U17" s="502"/>
      <c r="V17" s="503"/>
      <c r="W17" s="504" t="s">
        <v>140</v>
      </c>
      <c r="X17" s="428"/>
      <c r="Y17" s="428"/>
      <c r="Z17" s="428"/>
      <c r="AA17" s="428"/>
      <c r="AB17" s="429"/>
      <c r="AC17" s="391">
        <v>422</v>
      </c>
      <c r="AD17" s="392"/>
      <c r="AE17" s="392"/>
      <c r="AF17" s="392"/>
      <c r="AG17" s="393"/>
      <c r="AH17" s="391">
        <v>405</v>
      </c>
      <c r="AI17" s="392"/>
      <c r="AJ17" s="392"/>
      <c r="AK17" s="392"/>
      <c r="AL17" s="394"/>
      <c r="AM17" s="484"/>
      <c r="AN17" s="389"/>
      <c r="AO17" s="389"/>
      <c r="AP17" s="389"/>
      <c r="AQ17" s="389"/>
      <c r="AR17" s="389"/>
      <c r="AS17" s="389"/>
      <c r="AT17" s="390"/>
      <c r="AU17" s="472"/>
      <c r="AV17" s="473"/>
      <c r="AW17" s="473"/>
      <c r="AX17" s="473"/>
      <c r="AY17" s="395" t="s">
        <v>141</v>
      </c>
      <c r="AZ17" s="396"/>
      <c r="BA17" s="396"/>
      <c r="BB17" s="396"/>
      <c r="BC17" s="396"/>
      <c r="BD17" s="396"/>
      <c r="BE17" s="396"/>
      <c r="BF17" s="396"/>
      <c r="BG17" s="396"/>
      <c r="BH17" s="396"/>
      <c r="BI17" s="396"/>
      <c r="BJ17" s="396"/>
      <c r="BK17" s="396"/>
      <c r="BL17" s="396"/>
      <c r="BM17" s="397"/>
      <c r="BN17" s="415">
        <v>363999</v>
      </c>
      <c r="BO17" s="416"/>
      <c r="BP17" s="416"/>
      <c r="BQ17" s="416"/>
      <c r="BR17" s="416"/>
      <c r="BS17" s="416"/>
      <c r="BT17" s="416"/>
      <c r="BU17" s="417"/>
      <c r="BV17" s="415">
        <v>360650</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5">
      <c r="A18" s="140"/>
      <c r="B18" s="477" t="s">
        <v>142</v>
      </c>
      <c r="C18" s="478"/>
      <c r="D18" s="478"/>
      <c r="E18" s="479"/>
      <c r="F18" s="479"/>
      <c r="G18" s="479"/>
      <c r="H18" s="479"/>
      <c r="I18" s="479"/>
      <c r="J18" s="479"/>
      <c r="K18" s="479"/>
      <c r="L18" s="480">
        <v>187.56</v>
      </c>
      <c r="M18" s="480"/>
      <c r="N18" s="480"/>
      <c r="O18" s="480"/>
      <c r="P18" s="480"/>
      <c r="Q18" s="480"/>
      <c r="R18" s="481"/>
      <c r="S18" s="481"/>
      <c r="T18" s="481"/>
      <c r="U18" s="481"/>
      <c r="V18" s="482"/>
      <c r="W18" s="496"/>
      <c r="X18" s="497"/>
      <c r="Y18" s="497"/>
      <c r="Z18" s="497"/>
      <c r="AA18" s="497"/>
      <c r="AB18" s="505"/>
      <c r="AC18" s="379">
        <v>43.6</v>
      </c>
      <c r="AD18" s="380"/>
      <c r="AE18" s="380"/>
      <c r="AF18" s="380"/>
      <c r="AG18" s="483"/>
      <c r="AH18" s="379">
        <v>42.8</v>
      </c>
      <c r="AI18" s="380"/>
      <c r="AJ18" s="380"/>
      <c r="AK18" s="380"/>
      <c r="AL18" s="381"/>
      <c r="AM18" s="484"/>
      <c r="AN18" s="389"/>
      <c r="AO18" s="389"/>
      <c r="AP18" s="389"/>
      <c r="AQ18" s="389"/>
      <c r="AR18" s="389"/>
      <c r="AS18" s="389"/>
      <c r="AT18" s="390"/>
      <c r="AU18" s="472"/>
      <c r="AV18" s="473"/>
      <c r="AW18" s="473"/>
      <c r="AX18" s="473"/>
      <c r="AY18" s="395" t="s">
        <v>143</v>
      </c>
      <c r="AZ18" s="396"/>
      <c r="BA18" s="396"/>
      <c r="BB18" s="396"/>
      <c r="BC18" s="396"/>
      <c r="BD18" s="396"/>
      <c r="BE18" s="396"/>
      <c r="BF18" s="396"/>
      <c r="BG18" s="396"/>
      <c r="BH18" s="396"/>
      <c r="BI18" s="396"/>
      <c r="BJ18" s="396"/>
      <c r="BK18" s="396"/>
      <c r="BL18" s="396"/>
      <c r="BM18" s="397"/>
      <c r="BN18" s="415">
        <v>1639927</v>
      </c>
      <c r="BO18" s="416"/>
      <c r="BP18" s="416"/>
      <c r="BQ18" s="416"/>
      <c r="BR18" s="416"/>
      <c r="BS18" s="416"/>
      <c r="BT18" s="416"/>
      <c r="BU18" s="417"/>
      <c r="BV18" s="415">
        <v>1727122</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5">
      <c r="A19" s="140"/>
      <c r="B19" s="477" t="s">
        <v>144</v>
      </c>
      <c r="C19" s="478"/>
      <c r="D19" s="478"/>
      <c r="E19" s="479"/>
      <c r="F19" s="479"/>
      <c r="G19" s="479"/>
      <c r="H19" s="479"/>
      <c r="I19" s="479"/>
      <c r="J19" s="479"/>
      <c r="K19" s="479"/>
      <c r="L19" s="485">
        <v>9</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145</v>
      </c>
      <c r="AZ19" s="396"/>
      <c r="BA19" s="396"/>
      <c r="BB19" s="396"/>
      <c r="BC19" s="396"/>
      <c r="BD19" s="396"/>
      <c r="BE19" s="396"/>
      <c r="BF19" s="396"/>
      <c r="BG19" s="396"/>
      <c r="BH19" s="396"/>
      <c r="BI19" s="396"/>
      <c r="BJ19" s="396"/>
      <c r="BK19" s="396"/>
      <c r="BL19" s="396"/>
      <c r="BM19" s="397"/>
      <c r="BN19" s="415">
        <v>2528855</v>
      </c>
      <c r="BO19" s="416"/>
      <c r="BP19" s="416"/>
      <c r="BQ19" s="416"/>
      <c r="BR19" s="416"/>
      <c r="BS19" s="416"/>
      <c r="BT19" s="416"/>
      <c r="BU19" s="417"/>
      <c r="BV19" s="415">
        <v>2591609</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5">
      <c r="A20" s="140"/>
      <c r="B20" s="477" t="s">
        <v>146</v>
      </c>
      <c r="C20" s="478"/>
      <c r="D20" s="478"/>
      <c r="E20" s="479"/>
      <c r="F20" s="479"/>
      <c r="G20" s="479"/>
      <c r="H20" s="479"/>
      <c r="I20" s="479"/>
      <c r="J20" s="479"/>
      <c r="K20" s="479"/>
      <c r="L20" s="485">
        <v>688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2">
      <c r="A21" s="140"/>
      <c r="B21" s="474" t="s">
        <v>147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5">
      <c r="A22" s="140"/>
      <c r="B22" s="444" t="s">
        <v>148</v>
      </c>
      <c r="C22" s="445"/>
      <c r="D22" s="446"/>
      <c r="E22" s="453" t="s">
        <v>1</v>
      </c>
      <c r="F22" s="428"/>
      <c r="G22" s="428"/>
      <c r="H22" s="428"/>
      <c r="I22" s="428"/>
      <c r="J22" s="428"/>
      <c r="K22" s="429"/>
      <c r="L22" s="453" t="s">
        <v>149</v>
      </c>
      <c r="M22" s="428"/>
      <c r="N22" s="428"/>
      <c r="O22" s="428"/>
      <c r="P22" s="429"/>
      <c r="Q22" s="438" t="s">
        <v>150</v>
      </c>
      <c r="R22" s="439"/>
      <c r="S22" s="439"/>
      <c r="T22" s="439"/>
      <c r="U22" s="439"/>
      <c r="V22" s="454"/>
      <c r="W22" s="456" t="s">
        <v>151</v>
      </c>
      <c r="X22" s="445"/>
      <c r="Y22" s="446"/>
      <c r="Z22" s="453" t="s">
        <v>1</v>
      </c>
      <c r="AA22" s="428"/>
      <c r="AB22" s="428"/>
      <c r="AC22" s="428"/>
      <c r="AD22" s="428"/>
      <c r="AE22" s="428"/>
      <c r="AF22" s="428"/>
      <c r="AG22" s="429"/>
      <c r="AH22" s="427" t="s">
        <v>152</v>
      </c>
      <c r="AI22" s="428"/>
      <c r="AJ22" s="428"/>
      <c r="AK22" s="428"/>
      <c r="AL22" s="429"/>
      <c r="AM22" s="427" t="s">
        <v>153</v>
      </c>
      <c r="AN22" s="433"/>
      <c r="AO22" s="433"/>
      <c r="AP22" s="433"/>
      <c r="AQ22" s="433"/>
      <c r="AR22" s="434"/>
      <c r="AS22" s="438" t="s">
        <v>150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2">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154</v>
      </c>
      <c r="AZ23" s="408"/>
      <c r="BA23" s="408"/>
      <c r="BB23" s="408"/>
      <c r="BC23" s="408"/>
      <c r="BD23" s="408"/>
      <c r="BE23" s="408"/>
      <c r="BF23" s="408"/>
      <c r="BG23" s="408"/>
      <c r="BH23" s="408"/>
      <c r="BI23" s="408"/>
      <c r="BJ23" s="408"/>
      <c r="BK23" s="408"/>
      <c r="BL23" s="408"/>
      <c r="BM23" s="409"/>
      <c r="BN23" s="415">
        <v>2863754</v>
      </c>
      <c r="BO23" s="416"/>
      <c r="BP23" s="416"/>
      <c r="BQ23" s="416"/>
      <c r="BR23" s="416"/>
      <c r="BS23" s="416"/>
      <c r="BT23" s="416"/>
      <c r="BU23" s="417"/>
      <c r="BV23" s="415">
        <v>2946286</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5">
      <c r="A24" s="140"/>
      <c r="B24" s="447"/>
      <c r="C24" s="448"/>
      <c r="D24" s="449"/>
      <c r="E24" s="388" t="s">
        <v>155</v>
      </c>
      <c r="F24" s="389"/>
      <c r="G24" s="389"/>
      <c r="H24" s="389"/>
      <c r="I24" s="389"/>
      <c r="J24" s="389"/>
      <c r="K24" s="390"/>
      <c r="L24" s="391">
        <v>1</v>
      </c>
      <c r="M24" s="392"/>
      <c r="N24" s="392"/>
      <c r="O24" s="392"/>
      <c r="P24" s="393"/>
      <c r="Q24" s="391">
        <v>6560</v>
      </c>
      <c r="R24" s="392"/>
      <c r="S24" s="392"/>
      <c r="T24" s="392"/>
      <c r="U24" s="392"/>
      <c r="V24" s="393"/>
      <c r="W24" s="457"/>
      <c r="X24" s="448"/>
      <c r="Y24" s="449"/>
      <c r="Z24" s="388" t="s">
        <v>156</v>
      </c>
      <c r="AA24" s="389"/>
      <c r="AB24" s="389"/>
      <c r="AC24" s="389"/>
      <c r="AD24" s="389"/>
      <c r="AE24" s="389"/>
      <c r="AF24" s="389"/>
      <c r="AG24" s="390"/>
      <c r="AH24" s="391">
        <v>48</v>
      </c>
      <c r="AI24" s="392"/>
      <c r="AJ24" s="392"/>
      <c r="AK24" s="392"/>
      <c r="AL24" s="393"/>
      <c r="AM24" s="391">
        <v>148224</v>
      </c>
      <c r="AN24" s="392"/>
      <c r="AO24" s="392"/>
      <c r="AP24" s="392"/>
      <c r="AQ24" s="392"/>
      <c r="AR24" s="393"/>
      <c r="AS24" s="391">
        <v>3088</v>
      </c>
      <c r="AT24" s="392"/>
      <c r="AU24" s="392"/>
      <c r="AV24" s="392"/>
      <c r="AW24" s="392"/>
      <c r="AX24" s="394"/>
      <c r="AY24" s="382" t="s">
        <v>157</v>
      </c>
      <c r="AZ24" s="383"/>
      <c r="BA24" s="383"/>
      <c r="BB24" s="383"/>
      <c r="BC24" s="383"/>
      <c r="BD24" s="383"/>
      <c r="BE24" s="383"/>
      <c r="BF24" s="383"/>
      <c r="BG24" s="383"/>
      <c r="BH24" s="383"/>
      <c r="BI24" s="383"/>
      <c r="BJ24" s="383"/>
      <c r="BK24" s="383"/>
      <c r="BL24" s="383"/>
      <c r="BM24" s="384"/>
      <c r="BN24" s="415">
        <v>2777770</v>
      </c>
      <c r="BO24" s="416"/>
      <c r="BP24" s="416"/>
      <c r="BQ24" s="416"/>
      <c r="BR24" s="416"/>
      <c r="BS24" s="416"/>
      <c r="BT24" s="416"/>
      <c r="BU24" s="417"/>
      <c r="BV24" s="415">
        <v>2852716</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2">
      <c r="A25" s="140"/>
      <c r="B25" s="447"/>
      <c r="C25" s="448"/>
      <c r="D25" s="449"/>
      <c r="E25" s="388" t="s">
        <v>158</v>
      </c>
      <c r="F25" s="389"/>
      <c r="G25" s="389"/>
      <c r="H25" s="389"/>
      <c r="I25" s="389"/>
      <c r="J25" s="389"/>
      <c r="K25" s="390"/>
      <c r="L25" s="391">
        <v>1</v>
      </c>
      <c r="M25" s="392"/>
      <c r="N25" s="392"/>
      <c r="O25" s="392"/>
      <c r="P25" s="393"/>
      <c r="Q25" s="391">
        <v>5290</v>
      </c>
      <c r="R25" s="392"/>
      <c r="S25" s="392"/>
      <c r="T25" s="392"/>
      <c r="U25" s="392"/>
      <c r="V25" s="393"/>
      <c r="W25" s="457"/>
      <c r="X25" s="448"/>
      <c r="Y25" s="449"/>
      <c r="Z25" s="388" t="s">
        <v>159</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v>72923</v>
      </c>
      <c r="BO25" s="411"/>
      <c r="BP25" s="411"/>
      <c r="BQ25" s="411"/>
      <c r="BR25" s="411"/>
      <c r="BS25" s="411"/>
      <c r="BT25" s="411"/>
      <c r="BU25" s="412"/>
      <c r="BV25" s="410">
        <v>72923</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2">
      <c r="A26" s="140"/>
      <c r="B26" s="447"/>
      <c r="C26" s="448"/>
      <c r="D26" s="449"/>
      <c r="E26" s="388" t="s">
        <v>161</v>
      </c>
      <c r="F26" s="389"/>
      <c r="G26" s="389"/>
      <c r="H26" s="389"/>
      <c r="I26" s="389"/>
      <c r="J26" s="389"/>
      <c r="K26" s="390"/>
      <c r="L26" s="391">
        <v>1</v>
      </c>
      <c r="M26" s="392"/>
      <c r="N26" s="392"/>
      <c r="O26" s="392"/>
      <c r="P26" s="393"/>
      <c r="Q26" s="391">
        <v>5050</v>
      </c>
      <c r="R26" s="392"/>
      <c r="S26" s="392"/>
      <c r="T26" s="392"/>
      <c r="U26" s="392"/>
      <c r="V26" s="393"/>
      <c r="W26" s="457"/>
      <c r="X26" s="448"/>
      <c r="Y26" s="449"/>
      <c r="Z26" s="388" t="s">
        <v>162</v>
      </c>
      <c r="AA26" s="470"/>
      <c r="AB26" s="470"/>
      <c r="AC26" s="470"/>
      <c r="AD26" s="470"/>
      <c r="AE26" s="470"/>
      <c r="AF26" s="470"/>
      <c r="AG26" s="471"/>
      <c r="AH26" s="391">
        <v>1</v>
      </c>
      <c r="AI26" s="392"/>
      <c r="AJ26" s="392"/>
      <c r="AK26" s="392"/>
      <c r="AL26" s="393"/>
      <c r="AM26" s="391" t="s">
        <v>163</v>
      </c>
      <c r="AN26" s="392"/>
      <c r="AO26" s="392"/>
      <c r="AP26" s="392"/>
      <c r="AQ26" s="392"/>
      <c r="AR26" s="393"/>
      <c r="AS26" s="391" t="s">
        <v>163</v>
      </c>
      <c r="AT26" s="392"/>
      <c r="AU26" s="392"/>
      <c r="AV26" s="392"/>
      <c r="AW26" s="392"/>
      <c r="AX26" s="394"/>
      <c r="AY26" s="424" t="s">
        <v>164</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5">
      <c r="A27" s="140"/>
      <c r="B27" s="447"/>
      <c r="C27" s="448"/>
      <c r="D27" s="449"/>
      <c r="E27" s="388" t="s">
        <v>165</v>
      </c>
      <c r="F27" s="389"/>
      <c r="G27" s="389"/>
      <c r="H27" s="389"/>
      <c r="I27" s="389"/>
      <c r="J27" s="389"/>
      <c r="K27" s="390"/>
      <c r="L27" s="391">
        <v>1</v>
      </c>
      <c r="M27" s="392"/>
      <c r="N27" s="392"/>
      <c r="O27" s="392"/>
      <c r="P27" s="393"/>
      <c r="Q27" s="391">
        <v>2720</v>
      </c>
      <c r="R27" s="392"/>
      <c r="S27" s="392"/>
      <c r="T27" s="392"/>
      <c r="U27" s="392"/>
      <c r="V27" s="393"/>
      <c r="W27" s="457"/>
      <c r="X27" s="448"/>
      <c r="Y27" s="449"/>
      <c r="Z27" s="388" t="s">
        <v>166</v>
      </c>
      <c r="AA27" s="389"/>
      <c r="AB27" s="389"/>
      <c r="AC27" s="389"/>
      <c r="AD27" s="389"/>
      <c r="AE27" s="389"/>
      <c r="AF27" s="389"/>
      <c r="AG27" s="390"/>
      <c r="AH27" s="391">
        <v>3</v>
      </c>
      <c r="AI27" s="392"/>
      <c r="AJ27" s="392"/>
      <c r="AK27" s="392"/>
      <c r="AL27" s="393"/>
      <c r="AM27" s="391">
        <v>6573</v>
      </c>
      <c r="AN27" s="392"/>
      <c r="AO27" s="392"/>
      <c r="AP27" s="392"/>
      <c r="AQ27" s="392"/>
      <c r="AR27" s="393"/>
      <c r="AS27" s="391">
        <v>2191</v>
      </c>
      <c r="AT27" s="392"/>
      <c r="AU27" s="392"/>
      <c r="AV27" s="392"/>
      <c r="AW27" s="392"/>
      <c r="AX27" s="394"/>
      <c r="AY27" s="421" t="s">
        <v>167</v>
      </c>
      <c r="AZ27" s="422"/>
      <c r="BA27" s="422"/>
      <c r="BB27" s="422"/>
      <c r="BC27" s="422"/>
      <c r="BD27" s="422"/>
      <c r="BE27" s="422"/>
      <c r="BF27" s="422"/>
      <c r="BG27" s="422"/>
      <c r="BH27" s="422"/>
      <c r="BI27" s="422"/>
      <c r="BJ27" s="422"/>
      <c r="BK27" s="422"/>
      <c r="BL27" s="422"/>
      <c r="BM27" s="423"/>
      <c r="BN27" s="418">
        <v>123450</v>
      </c>
      <c r="BO27" s="419"/>
      <c r="BP27" s="419"/>
      <c r="BQ27" s="419"/>
      <c r="BR27" s="419"/>
      <c r="BS27" s="419"/>
      <c r="BT27" s="419"/>
      <c r="BU27" s="420"/>
      <c r="BV27" s="418">
        <v>123450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2">
      <c r="A28" s="140"/>
      <c r="B28" s="447"/>
      <c r="C28" s="448"/>
      <c r="D28" s="449"/>
      <c r="E28" s="388" t="s">
        <v>168</v>
      </c>
      <c r="F28" s="389"/>
      <c r="G28" s="389"/>
      <c r="H28" s="389"/>
      <c r="I28" s="389"/>
      <c r="J28" s="389"/>
      <c r="K28" s="390"/>
      <c r="L28" s="391">
        <v>1</v>
      </c>
      <c r="M28" s="392"/>
      <c r="N28" s="392"/>
      <c r="O28" s="392"/>
      <c r="P28" s="393"/>
      <c r="Q28" s="391">
        <v>2030</v>
      </c>
      <c r="R28" s="392"/>
      <c r="S28" s="392"/>
      <c r="T28" s="392"/>
      <c r="U28" s="392"/>
      <c r="V28" s="393"/>
      <c r="W28" s="457"/>
      <c r="X28" s="448"/>
      <c r="Y28" s="449"/>
      <c r="Z28" s="388" t="s">
        <v>169</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170</v>
      </c>
      <c r="AZ28" s="399"/>
      <c r="BA28" s="399"/>
      <c r="BB28" s="400"/>
      <c r="BC28" s="407" t="s">
        <v>171</v>
      </c>
      <c r="BD28" s="408"/>
      <c r="BE28" s="408"/>
      <c r="BF28" s="408"/>
      <c r="BG28" s="408"/>
      <c r="BH28" s="408"/>
      <c r="BI28" s="408"/>
      <c r="BJ28" s="408"/>
      <c r="BK28" s="408"/>
      <c r="BL28" s="408"/>
      <c r="BM28" s="409"/>
      <c r="BN28" s="410">
        <v>1046268</v>
      </c>
      <c r="BO28" s="411"/>
      <c r="BP28" s="411"/>
      <c r="BQ28" s="411"/>
      <c r="BR28" s="411"/>
      <c r="BS28" s="411"/>
      <c r="BT28" s="411"/>
      <c r="BU28" s="412"/>
      <c r="BV28" s="410">
        <v>1012816</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2">
      <c r="A29" s="140"/>
      <c r="B29" s="447"/>
      <c r="C29" s="448"/>
      <c r="D29" s="449"/>
      <c r="E29" s="388" t="s">
        <v>172</v>
      </c>
      <c r="F29" s="389"/>
      <c r="G29" s="389"/>
      <c r="H29" s="389"/>
      <c r="I29" s="389"/>
      <c r="J29" s="389"/>
      <c r="K29" s="390"/>
      <c r="L29" s="391">
        <v>6</v>
      </c>
      <c r="M29" s="392"/>
      <c r="N29" s="392"/>
      <c r="O29" s="392"/>
      <c r="P29" s="393"/>
      <c r="Q29" s="391">
        <v>1880</v>
      </c>
      <c r="R29" s="392"/>
      <c r="S29" s="392"/>
      <c r="T29" s="392"/>
      <c r="U29" s="392"/>
      <c r="V29" s="393"/>
      <c r="W29" s="458"/>
      <c r="X29" s="459"/>
      <c r="Y29" s="460"/>
      <c r="Z29" s="388" t="s">
        <v>173</v>
      </c>
      <c r="AA29" s="389"/>
      <c r="AB29" s="389"/>
      <c r="AC29" s="389"/>
      <c r="AD29" s="389"/>
      <c r="AE29" s="389"/>
      <c r="AF29" s="389"/>
      <c r="AG29" s="390"/>
      <c r="AH29" s="391">
        <v>51</v>
      </c>
      <c r="AI29" s="392"/>
      <c r="AJ29" s="392"/>
      <c r="AK29" s="392"/>
      <c r="AL29" s="393"/>
      <c r="AM29" s="391">
        <v>154797</v>
      </c>
      <c r="AN29" s="392"/>
      <c r="AO29" s="392"/>
      <c r="AP29" s="392"/>
      <c r="AQ29" s="392"/>
      <c r="AR29" s="393"/>
      <c r="AS29" s="391">
        <v>3035</v>
      </c>
      <c r="AT29" s="392"/>
      <c r="AU29" s="392"/>
      <c r="AV29" s="392"/>
      <c r="AW29" s="392"/>
      <c r="AX29" s="394"/>
      <c r="AY29" s="401"/>
      <c r="AZ29" s="402"/>
      <c r="BA29" s="402"/>
      <c r="BB29" s="403"/>
      <c r="BC29" s="395" t="s">
        <v>174</v>
      </c>
      <c r="BD29" s="396"/>
      <c r="BE29" s="396"/>
      <c r="BF29" s="396"/>
      <c r="BG29" s="396"/>
      <c r="BH29" s="396"/>
      <c r="BI29" s="396"/>
      <c r="BJ29" s="396"/>
      <c r="BK29" s="396"/>
      <c r="BL29" s="396"/>
      <c r="BM29" s="397"/>
      <c r="BN29" s="415">
        <v>33074</v>
      </c>
      <c r="BO29" s="416"/>
      <c r="BP29" s="416"/>
      <c r="BQ29" s="416"/>
      <c r="BR29" s="416"/>
      <c r="BS29" s="416"/>
      <c r="BT29" s="416"/>
      <c r="BU29" s="417"/>
      <c r="BV29" s="415">
        <v>33049</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5">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175</v>
      </c>
      <c r="X30" s="468"/>
      <c r="Y30" s="468"/>
      <c r="Z30" s="468"/>
      <c r="AA30" s="468"/>
      <c r="AB30" s="468"/>
      <c r="AC30" s="468"/>
      <c r="AD30" s="468"/>
      <c r="AE30" s="468"/>
      <c r="AF30" s="468"/>
      <c r="AG30" s="469"/>
      <c r="AH30" s="379">
        <v>92</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176</v>
      </c>
      <c r="BD30" s="383"/>
      <c r="BE30" s="383"/>
      <c r="BF30" s="383"/>
      <c r="BG30" s="383"/>
      <c r="BH30" s="383"/>
      <c r="BI30" s="383"/>
      <c r="BJ30" s="383"/>
      <c r="BK30" s="383"/>
      <c r="BL30" s="383"/>
      <c r="BM30" s="384"/>
      <c r="BN30" s="418">
        <v>2493763</v>
      </c>
      <c r="BO30" s="419"/>
      <c r="BP30" s="419"/>
      <c r="BQ30" s="419"/>
      <c r="BR30" s="419"/>
      <c r="BS30" s="419"/>
      <c r="BT30" s="419"/>
      <c r="BU30" s="420"/>
      <c r="BV30" s="418">
        <v>2340081</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2">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2">
      <c r="A32" s="140"/>
      <c r="B32" s="166"/>
      <c r="C32" s="167" t="s">
        <v>177</v>
      </c>
      <c r="D32" s="167"/>
      <c r="E32" s="167"/>
      <c r="F32" s="164"/>
      <c r="G32" s="164"/>
      <c r="H32" s="164"/>
      <c r="I32" s="164"/>
      <c r="J32" s="164"/>
      <c r="K32" s="164"/>
      <c r="L32" s="164"/>
      <c r="M32" s="164"/>
      <c r="N32" s="164"/>
      <c r="O32" s="164"/>
      <c r="P32" s="164"/>
      <c r="Q32" s="164"/>
      <c r="R32" s="164"/>
      <c r="S32" s="164"/>
      <c r="T32" s="164"/>
      <c r="U32" s="164" t="s">
        <v>178</v>
      </c>
      <c r="V32" s="164"/>
      <c r="W32" s="164"/>
      <c r="X32" s="164"/>
      <c r="Y32" s="164"/>
      <c r="Z32" s="164"/>
      <c r="AA32" s="164"/>
      <c r="AB32" s="164"/>
      <c r="AC32" s="164"/>
      <c r="AD32" s="164"/>
      <c r="AE32" s="164"/>
      <c r="AF32" s="164"/>
      <c r="AG32" s="164"/>
      <c r="AH32" s="164"/>
      <c r="AI32" s="164"/>
      <c r="AJ32" s="164"/>
      <c r="AK32" s="164"/>
      <c r="AL32" s="164"/>
      <c r="AM32" s="168" t="s">
        <v>179</v>
      </c>
      <c r="AN32" s="164"/>
      <c r="AO32" s="164"/>
      <c r="AP32" s="164"/>
      <c r="AQ32" s="164"/>
      <c r="AR32" s="164"/>
      <c r="AS32" s="168"/>
      <c r="AT32" s="168"/>
      <c r="AU32" s="168"/>
      <c r="AV32" s="168"/>
      <c r="AW32" s="168"/>
      <c r="AX32" s="168"/>
      <c r="AY32" s="168"/>
      <c r="AZ32" s="168"/>
      <c r="BA32" s="168"/>
      <c r="BB32" s="164"/>
      <c r="BC32" s="168"/>
      <c r="BD32" s="164"/>
      <c r="BE32" s="168" t="s">
        <v>180</v>
      </c>
      <c r="BF32" s="164"/>
      <c r="BG32" s="164"/>
      <c r="BH32" s="164"/>
      <c r="BI32" s="164"/>
      <c r="BJ32" s="168"/>
      <c r="BK32" s="168"/>
      <c r="BL32" s="168"/>
      <c r="BM32" s="168"/>
      <c r="BN32" s="168"/>
      <c r="BO32" s="168"/>
      <c r="BP32" s="168"/>
      <c r="BQ32" s="168"/>
      <c r="BR32" s="164"/>
      <c r="BS32" s="164"/>
      <c r="BT32" s="164"/>
      <c r="BU32" s="164"/>
      <c r="BV32" s="164"/>
      <c r="BW32" s="164" t="s">
        <v>181</v>
      </c>
      <c r="BX32" s="164"/>
      <c r="BY32" s="164"/>
      <c r="BZ32" s="164"/>
      <c r="CA32" s="164"/>
      <c r="CB32" s="168"/>
      <c r="CC32" s="168"/>
      <c r="CD32" s="168"/>
      <c r="CE32" s="168"/>
      <c r="CF32" s="168"/>
      <c r="CG32" s="168"/>
      <c r="CH32" s="168"/>
      <c r="CI32" s="168"/>
      <c r="CJ32" s="168"/>
      <c r="CK32" s="168"/>
      <c r="CL32" s="168"/>
      <c r="CM32" s="168"/>
      <c r="CN32" s="168"/>
      <c r="CO32" s="168" t="s">
        <v>182</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2">
      <c r="A33" s="140"/>
      <c r="B33" s="166"/>
      <c r="C33" s="378" t="s">
        <v>183</v>
      </c>
      <c r="D33" s="378"/>
      <c r="E33" s="377" t="s">
        <v>184</v>
      </c>
      <c r="F33" s="377"/>
      <c r="G33" s="377"/>
      <c r="H33" s="377"/>
      <c r="I33" s="377"/>
      <c r="J33" s="377"/>
      <c r="K33" s="377"/>
      <c r="L33" s="377"/>
      <c r="M33" s="377"/>
      <c r="N33" s="377"/>
      <c r="O33" s="377"/>
      <c r="P33" s="377"/>
      <c r="Q33" s="377"/>
      <c r="R33" s="377"/>
      <c r="S33" s="377"/>
      <c r="T33" s="169"/>
      <c r="U33" s="378" t="s">
        <v>183</v>
      </c>
      <c r="V33" s="378"/>
      <c r="W33" s="377" t="s">
        <v>184</v>
      </c>
      <c r="X33" s="377"/>
      <c r="Y33" s="377"/>
      <c r="Z33" s="377"/>
      <c r="AA33" s="377"/>
      <c r="AB33" s="377"/>
      <c r="AC33" s="377"/>
      <c r="AD33" s="377"/>
      <c r="AE33" s="377"/>
      <c r="AF33" s="377"/>
      <c r="AG33" s="377"/>
      <c r="AH33" s="377"/>
      <c r="AI33" s="377"/>
      <c r="AJ33" s="377"/>
      <c r="AK33" s="377"/>
      <c r="AL33" s="169"/>
      <c r="AM33" s="378" t="s">
        <v>183</v>
      </c>
      <c r="AN33" s="378"/>
      <c r="AO33" s="377" t="s">
        <v>184</v>
      </c>
      <c r="AP33" s="377"/>
      <c r="AQ33" s="377"/>
      <c r="AR33" s="377"/>
      <c r="AS33" s="377"/>
      <c r="AT33" s="377"/>
      <c r="AU33" s="377"/>
      <c r="AV33" s="377"/>
      <c r="AW33" s="377"/>
      <c r="AX33" s="377"/>
      <c r="AY33" s="377"/>
      <c r="AZ33" s="377"/>
      <c r="BA33" s="377"/>
      <c r="BB33" s="377"/>
      <c r="BC33" s="377"/>
      <c r="BD33" s="170"/>
      <c r="BE33" s="377" t="s">
        <v>185</v>
      </c>
      <c r="BF33" s="377"/>
      <c r="BG33" s="377" t="s">
        <v>186</v>
      </c>
      <c r="BH33" s="377"/>
      <c r="BI33" s="377"/>
      <c r="BJ33" s="377"/>
      <c r="BK33" s="377"/>
      <c r="BL33" s="377"/>
      <c r="BM33" s="377"/>
      <c r="BN33" s="377"/>
      <c r="BO33" s="377"/>
      <c r="BP33" s="377"/>
      <c r="BQ33" s="377"/>
      <c r="BR33" s="377"/>
      <c r="BS33" s="377"/>
      <c r="BT33" s="377"/>
      <c r="BU33" s="377"/>
      <c r="BV33" s="170"/>
      <c r="BW33" s="378" t="s">
        <v>185</v>
      </c>
      <c r="BX33" s="378"/>
      <c r="BY33" s="377" t="s">
        <v>187</v>
      </c>
      <c r="BZ33" s="377"/>
      <c r="CA33" s="377"/>
      <c r="CB33" s="377"/>
      <c r="CC33" s="377"/>
      <c r="CD33" s="377"/>
      <c r="CE33" s="377"/>
      <c r="CF33" s="377"/>
      <c r="CG33" s="377"/>
      <c r="CH33" s="377"/>
      <c r="CI33" s="377"/>
      <c r="CJ33" s="377"/>
      <c r="CK33" s="377"/>
      <c r="CL33" s="377"/>
      <c r="CM33" s="377"/>
      <c r="CN33" s="169"/>
      <c r="CO33" s="378" t="s">
        <v>183</v>
      </c>
      <c r="CP33" s="378"/>
      <c r="CQ33" s="377" t="s">
        <v>188</v>
      </c>
      <c r="CR33" s="377"/>
      <c r="CS33" s="377"/>
      <c r="CT33" s="377"/>
      <c r="CU33" s="377"/>
      <c r="CV33" s="377"/>
      <c r="CW33" s="377"/>
      <c r="CX33" s="377"/>
      <c r="CY33" s="377"/>
      <c r="CZ33" s="377"/>
      <c r="DA33" s="377"/>
      <c r="DB33" s="377"/>
      <c r="DC33" s="377"/>
      <c r="DD33" s="377"/>
      <c r="DE33" s="377"/>
      <c r="DF33" s="169"/>
      <c r="DG33" s="377" t="s">
        <v>189</v>
      </c>
      <c r="DH33" s="377"/>
      <c r="DI33" s="171"/>
      <c r="DJ33" s="139"/>
      <c r="DK33" s="139"/>
      <c r="DL33" s="139"/>
      <c r="DM33" s="139"/>
      <c r="DN33" s="139"/>
      <c r="DO33" s="139"/>
    </row>
    <row r="34" spans="1:119" ht="32.25" customHeight="1" x14ac:dyDescent="0.2">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宮崎県北部広域事務組合</v>
      </c>
      <c r="BZ34" s="374"/>
      <c r="CA34" s="374"/>
      <c r="CB34" s="374"/>
      <c r="CC34" s="374"/>
      <c r="CD34" s="374"/>
      <c r="CE34" s="374"/>
      <c r="CF34" s="374"/>
      <c r="CG34" s="374"/>
      <c r="CH34" s="374"/>
      <c r="CI34" s="374"/>
      <c r="CJ34" s="374"/>
      <c r="CK34" s="374"/>
      <c r="CL34" s="374"/>
      <c r="CM34" s="374"/>
      <c r="CN34" s="167"/>
      <c r="CO34" s="375">
        <f>IF(CQ34="","",MAX(C34:D43,U34:V43,AM34:AN43,BE34:BF43,BW34:BX43)+1)</f>
        <v>17</v>
      </c>
      <c r="CP34" s="375"/>
      <c r="CQ34" s="374" t="str">
        <f>IF('各会計、関係団体の財政状況及び健全化判断比率'!BS7="","",'各会計、関係団体の財政状況及び健全化判断比率'!BS7)</f>
        <v>ウッドピア諸塚</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2">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7</v>
      </c>
      <c r="BF35" s="375"/>
      <c r="BG35" s="374" t="str">
        <f>IF('各会計、関係団体の財政状況及び健全化判断比率'!B33="","",'各会計、関係団体の財政状況及び健全化判断比率'!B33)</f>
        <v>公共下水道事業特別会計</v>
      </c>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宮崎県北部広域事務組合(特別会計)</v>
      </c>
      <c r="BZ35" s="374"/>
      <c r="CA35" s="374"/>
      <c r="CB35" s="374"/>
      <c r="CC35" s="374"/>
      <c r="CD35" s="374"/>
      <c r="CE35" s="374"/>
      <c r="CF35" s="374"/>
      <c r="CG35" s="374"/>
      <c r="CH35" s="374"/>
      <c r="CI35" s="374"/>
      <c r="CJ35" s="374"/>
      <c r="CK35" s="374"/>
      <c r="CL35" s="374"/>
      <c r="CM35" s="374"/>
      <c r="CN35" s="167"/>
      <c r="CO35" s="375">
        <f t="shared" ref="CO35:CO43" si="3">IF(CQ35="","",CO34+1)</f>
        <v>18</v>
      </c>
      <c r="CP35" s="375"/>
      <c r="CQ35" s="374" t="str">
        <f>IF('各会計、関係団体の財政状況及び健全化判断比率'!BS8="","",'各会計、関係団体の財政状況及び健全化判断比率'!BS8)</f>
        <v>エバーグリーン</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2">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入郷地区衛生組合</v>
      </c>
      <c r="BZ36" s="374"/>
      <c r="CA36" s="374"/>
      <c r="CB36" s="374"/>
      <c r="CC36" s="374"/>
      <c r="CD36" s="374"/>
      <c r="CE36" s="374"/>
      <c r="CF36" s="374"/>
      <c r="CG36" s="374"/>
      <c r="CH36" s="374"/>
      <c r="CI36" s="374"/>
      <c r="CJ36" s="374"/>
      <c r="CK36" s="374"/>
      <c r="CL36" s="374"/>
      <c r="CM36" s="374"/>
      <c r="CN36" s="167"/>
      <c r="CO36" s="375">
        <f t="shared" si="3"/>
        <v>19</v>
      </c>
      <c r="CP36" s="375"/>
      <c r="CQ36" s="374" t="str">
        <f>IF('各会計、関係団体の財政状況及び健全化判断比率'!BS9="","",'各会計、関係団体の財政状況及び健全化判断比率'!BS9)</f>
        <v>林業公社</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2">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国民健康保険診療所事業特別会計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宮崎県市町村総合事務組合</v>
      </c>
      <c r="BZ37" s="374"/>
      <c r="CA37" s="374"/>
      <c r="CB37" s="374"/>
      <c r="CC37" s="374"/>
      <c r="CD37" s="374"/>
      <c r="CE37" s="374"/>
      <c r="CF37" s="374"/>
      <c r="CG37" s="374"/>
      <c r="CH37" s="374"/>
      <c r="CI37" s="374"/>
      <c r="CJ37" s="374"/>
      <c r="CK37" s="374"/>
      <c r="CL37" s="374"/>
      <c r="CM37" s="374"/>
      <c r="CN37" s="167"/>
      <c r="CO37" s="375">
        <f t="shared" si="3"/>
        <v>20</v>
      </c>
      <c r="CP37" s="375"/>
      <c r="CQ37" s="374" t="str">
        <f>IF('各会計、関係団体の財政状況及び健全化判断比率'!BS10="","",'各会計、関係団体の財政状況及び健全化判断比率'!BS10)</f>
        <v>耳川広域森林組合</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v>
      </c>
      <c r="DH37" s="376"/>
      <c r="DI37" s="171"/>
      <c r="DJ37" s="139"/>
      <c r="DK37" s="139"/>
      <c r="DL37" s="139"/>
      <c r="DM37" s="139"/>
      <c r="DN37" s="139"/>
      <c r="DO37" s="139"/>
    </row>
    <row r="38" spans="1:119" ht="32.25" customHeight="1" x14ac:dyDescent="0.2">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宮崎県市町村総合事務組合(特別会計)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2">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宮崎県自治会館管理組合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2">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14</v>
      </c>
      <c r="BX40" s="375"/>
      <c r="BY40" s="374" t="str">
        <f>IF('各会計、関係団体の財政状況及び健全化判断比率'!B74="","",'各会計、関係団体の財政状況及び健全化判断比率'!B74)</f>
        <v>日向東臼杵広域連合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2">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15</v>
      </c>
      <c r="BX41" s="375"/>
      <c r="BY41" s="374" t="str">
        <f>IF('各会計、関係団体の財政状況及び健全化判断比率'!B75="","",'各会計、関係団体の財政状況及び健全化判断比率'!B75)</f>
        <v>宮崎県後期高齢者医療広域連合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2">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16</v>
      </c>
      <c r="BX42" s="375"/>
      <c r="BY42" s="374" t="str">
        <f>IF('各会計、関係団体の財政状況及び健全化判断比率'!B76="","",'各会計、関係団体の財政状況及び健全化判断比率'!B76)</f>
        <v>宮崎県後期高齢者医療広域連合(特別会計)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2">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5">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2">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2">
      <c r="B46" s="139" t="s">
        <v>190</v>
      </c>
      <c r="C46" s="139"/>
      <c r="D46" s="139"/>
      <c r="E46" s="139" t="s">
        <v>191</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2">
      <c r="B47" s="139"/>
      <c r="C47" s="139"/>
      <c r="D47" s="139"/>
      <c r="E47" s="139" t="s">
        <v>192</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2">
      <c r="B48" s="139"/>
      <c r="C48" s="139"/>
      <c r="D48" s="139"/>
      <c r="E48" s="139" t="s">
        <v>193</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2">
      <c r="E49" s="175" t="s">
        <v>194</v>
      </c>
    </row>
    <row r="50" spans="5:5" x14ac:dyDescent="0.2">
      <c r="E50" s="141" t="s">
        <v>195</v>
      </c>
    </row>
    <row r="51" spans="5:5" x14ac:dyDescent="0.2">
      <c r="E51" s="141" t="s">
        <v>196</v>
      </c>
    </row>
    <row r="52" spans="5:5" x14ac:dyDescent="0.2">
      <c r="E52" s="141" t="s">
        <v>197</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1"/>
  <sheetViews>
    <sheetView showGridLines="0" zoomScale="80" zoomScaleNormal="80" workbookViewId="0"/>
  </sheetViews>
  <sheetFormatPr defaultColWidth="0" defaultRowHeight="11.25" customHeight="1" zeroHeight="1" x14ac:dyDescent="0.2"/>
  <cols>
    <col min="1" max="143" width="1.6640625" style="179" customWidth="1"/>
    <col min="144" max="16384" width="0" style="179" hidden="1"/>
  </cols>
  <sheetData>
    <row r="1" spans="2:143" ht="22.5" customHeight="1" thickBot="1" x14ac:dyDescent="0.25">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198</v>
      </c>
      <c r="DI1" s="734"/>
      <c r="DJ1" s="734"/>
      <c r="DK1" s="734"/>
      <c r="DL1" s="734"/>
      <c r="DM1" s="734"/>
      <c r="DN1" s="735"/>
      <c r="DP1" s="733" t="s">
        <v>199</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2">
      <c r="B2" s="180" t="s">
        <v>200</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2">
      <c r="B3" s="680" t="s">
        <v>201</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202</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203</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2">
      <c r="B4" s="680" t="s">
        <v>1</v>
      </c>
      <c r="C4" s="681"/>
      <c r="D4" s="681"/>
      <c r="E4" s="681"/>
      <c r="F4" s="681"/>
      <c r="G4" s="681"/>
      <c r="H4" s="681"/>
      <c r="I4" s="681"/>
      <c r="J4" s="681"/>
      <c r="K4" s="681"/>
      <c r="L4" s="681"/>
      <c r="M4" s="681"/>
      <c r="N4" s="681"/>
      <c r="O4" s="681"/>
      <c r="P4" s="681"/>
      <c r="Q4" s="682"/>
      <c r="R4" s="680" t="s">
        <v>204</v>
      </c>
      <c r="S4" s="681"/>
      <c r="T4" s="681"/>
      <c r="U4" s="681"/>
      <c r="V4" s="681"/>
      <c r="W4" s="681"/>
      <c r="X4" s="681"/>
      <c r="Y4" s="682"/>
      <c r="Z4" s="680" t="s">
        <v>205</v>
      </c>
      <c r="AA4" s="681"/>
      <c r="AB4" s="681"/>
      <c r="AC4" s="682"/>
      <c r="AD4" s="680" t="s">
        <v>206</v>
      </c>
      <c r="AE4" s="681"/>
      <c r="AF4" s="681"/>
      <c r="AG4" s="681"/>
      <c r="AH4" s="681"/>
      <c r="AI4" s="681"/>
      <c r="AJ4" s="681"/>
      <c r="AK4" s="682"/>
      <c r="AL4" s="680" t="s">
        <v>205</v>
      </c>
      <c r="AM4" s="681"/>
      <c r="AN4" s="681"/>
      <c r="AO4" s="682"/>
      <c r="AP4" s="736" t="s">
        <v>207</v>
      </c>
      <c r="AQ4" s="736"/>
      <c r="AR4" s="736"/>
      <c r="AS4" s="736"/>
      <c r="AT4" s="736"/>
      <c r="AU4" s="736"/>
      <c r="AV4" s="736"/>
      <c r="AW4" s="736"/>
      <c r="AX4" s="736"/>
      <c r="AY4" s="736"/>
      <c r="AZ4" s="736"/>
      <c r="BA4" s="736"/>
      <c r="BB4" s="736"/>
      <c r="BC4" s="736"/>
      <c r="BD4" s="736"/>
      <c r="BE4" s="736"/>
      <c r="BF4" s="736"/>
      <c r="BG4" s="736" t="s">
        <v>208</v>
      </c>
      <c r="BH4" s="736"/>
      <c r="BI4" s="736"/>
      <c r="BJ4" s="736"/>
      <c r="BK4" s="736"/>
      <c r="BL4" s="736"/>
      <c r="BM4" s="736"/>
      <c r="BN4" s="736"/>
      <c r="BO4" s="736" t="s">
        <v>205</v>
      </c>
      <c r="BP4" s="736"/>
      <c r="BQ4" s="736"/>
      <c r="BR4" s="736"/>
      <c r="BS4" s="736" t="s">
        <v>209</v>
      </c>
      <c r="BT4" s="736"/>
      <c r="BU4" s="736"/>
      <c r="BV4" s="736"/>
      <c r="BW4" s="736"/>
      <c r="BX4" s="736"/>
      <c r="BY4" s="736"/>
      <c r="BZ4" s="736"/>
      <c r="CA4" s="736"/>
      <c r="CB4" s="736"/>
      <c r="CD4" s="725" t="s">
        <v>210</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2">
      <c r="B5" s="707" t="s">
        <v>211</v>
      </c>
      <c r="C5" s="708"/>
      <c r="D5" s="708"/>
      <c r="E5" s="708"/>
      <c r="F5" s="708"/>
      <c r="G5" s="708"/>
      <c r="H5" s="708"/>
      <c r="I5" s="708"/>
      <c r="J5" s="708"/>
      <c r="K5" s="708"/>
      <c r="L5" s="708"/>
      <c r="M5" s="708"/>
      <c r="N5" s="708"/>
      <c r="O5" s="708"/>
      <c r="P5" s="708"/>
      <c r="Q5" s="709"/>
      <c r="R5" s="670">
        <v>246761</v>
      </c>
      <c r="S5" s="671"/>
      <c r="T5" s="671"/>
      <c r="U5" s="671"/>
      <c r="V5" s="671"/>
      <c r="W5" s="671"/>
      <c r="X5" s="671"/>
      <c r="Y5" s="718"/>
      <c r="Z5" s="731">
        <v>6.6</v>
      </c>
      <c r="AA5" s="731"/>
      <c r="AB5" s="731"/>
      <c r="AC5" s="731"/>
      <c r="AD5" s="732">
        <v>246761</v>
      </c>
      <c r="AE5" s="732"/>
      <c r="AF5" s="732"/>
      <c r="AG5" s="732"/>
      <c r="AH5" s="732"/>
      <c r="AI5" s="732"/>
      <c r="AJ5" s="732"/>
      <c r="AK5" s="732"/>
      <c r="AL5" s="719">
        <v>12.4</v>
      </c>
      <c r="AM5" s="688"/>
      <c r="AN5" s="688"/>
      <c r="AO5" s="720"/>
      <c r="AP5" s="707" t="s">
        <v>212</v>
      </c>
      <c r="AQ5" s="708"/>
      <c r="AR5" s="708"/>
      <c r="AS5" s="708"/>
      <c r="AT5" s="708"/>
      <c r="AU5" s="708"/>
      <c r="AV5" s="708"/>
      <c r="AW5" s="708"/>
      <c r="AX5" s="708"/>
      <c r="AY5" s="708"/>
      <c r="AZ5" s="708"/>
      <c r="BA5" s="708"/>
      <c r="BB5" s="708"/>
      <c r="BC5" s="708"/>
      <c r="BD5" s="708"/>
      <c r="BE5" s="708"/>
      <c r="BF5" s="709"/>
      <c r="BG5" s="620">
        <v>246761</v>
      </c>
      <c r="BH5" s="621"/>
      <c r="BI5" s="621"/>
      <c r="BJ5" s="621"/>
      <c r="BK5" s="621"/>
      <c r="BL5" s="621"/>
      <c r="BM5" s="621"/>
      <c r="BN5" s="622"/>
      <c r="BO5" s="673">
        <v>100</v>
      </c>
      <c r="BP5" s="673"/>
      <c r="BQ5" s="673"/>
      <c r="BR5" s="673"/>
      <c r="BS5" s="674">
        <v>32368</v>
      </c>
      <c r="BT5" s="674"/>
      <c r="BU5" s="674"/>
      <c r="BV5" s="674"/>
      <c r="BW5" s="674"/>
      <c r="BX5" s="674"/>
      <c r="BY5" s="674"/>
      <c r="BZ5" s="674"/>
      <c r="CA5" s="674"/>
      <c r="CB5" s="710"/>
      <c r="CD5" s="725" t="s">
        <v>207</v>
      </c>
      <c r="CE5" s="726"/>
      <c r="CF5" s="726"/>
      <c r="CG5" s="726"/>
      <c r="CH5" s="726"/>
      <c r="CI5" s="726"/>
      <c r="CJ5" s="726"/>
      <c r="CK5" s="726"/>
      <c r="CL5" s="726"/>
      <c r="CM5" s="726"/>
      <c r="CN5" s="726"/>
      <c r="CO5" s="726"/>
      <c r="CP5" s="726"/>
      <c r="CQ5" s="727"/>
      <c r="CR5" s="725" t="s">
        <v>213</v>
      </c>
      <c r="CS5" s="726"/>
      <c r="CT5" s="726"/>
      <c r="CU5" s="726"/>
      <c r="CV5" s="726"/>
      <c r="CW5" s="726"/>
      <c r="CX5" s="726"/>
      <c r="CY5" s="727"/>
      <c r="CZ5" s="725" t="s">
        <v>205</v>
      </c>
      <c r="DA5" s="726"/>
      <c r="DB5" s="726"/>
      <c r="DC5" s="727"/>
      <c r="DD5" s="725" t="s">
        <v>214</v>
      </c>
      <c r="DE5" s="726"/>
      <c r="DF5" s="726"/>
      <c r="DG5" s="726"/>
      <c r="DH5" s="726"/>
      <c r="DI5" s="726"/>
      <c r="DJ5" s="726"/>
      <c r="DK5" s="726"/>
      <c r="DL5" s="726"/>
      <c r="DM5" s="726"/>
      <c r="DN5" s="726"/>
      <c r="DO5" s="726"/>
      <c r="DP5" s="727"/>
      <c r="DQ5" s="725" t="s">
        <v>215</v>
      </c>
      <c r="DR5" s="726"/>
      <c r="DS5" s="726"/>
      <c r="DT5" s="726"/>
      <c r="DU5" s="726"/>
      <c r="DV5" s="726"/>
      <c r="DW5" s="726"/>
      <c r="DX5" s="726"/>
      <c r="DY5" s="726"/>
      <c r="DZ5" s="726"/>
      <c r="EA5" s="726"/>
      <c r="EB5" s="726"/>
      <c r="EC5" s="727"/>
    </row>
    <row r="6" spans="2:143" ht="11.25" customHeight="1" x14ac:dyDescent="0.2">
      <c r="B6" s="617" t="s">
        <v>216</v>
      </c>
      <c r="C6" s="618"/>
      <c r="D6" s="618"/>
      <c r="E6" s="618"/>
      <c r="F6" s="618"/>
      <c r="G6" s="618"/>
      <c r="H6" s="618"/>
      <c r="I6" s="618"/>
      <c r="J6" s="618"/>
      <c r="K6" s="618"/>
      <c r="L6" s="618"/>
      <c r="M6" s="618"/>
      <c r="N6" s="618"/>
      <c r="O6" s="618"/>
      <c r="P6" s="618"/>
      <c r="Q6" s="619"/>
      <c r="R6" s="620">
        <v>110706</v>
      </c>
      <c r="S6" s="621"/>
      <c r="T6" s="621"/>
      <c r="U6" s="621"/>
      <c r="V6" s="621"/>
      <c r="W6" s="621"/>
      <c r="X6" s="621"/>
      <c r="Y6" s="622"/>
      <c r="Z6" s="673">
        <v>3</v>
      </c>
      <c r="AA6" s="673"/>
      <c r="AB6" s="673"/>
      <c r="AC6" s="673"/>
      <c r="AD6" s="674">
        <v>110706</v>
      </c>
      <c r="AE6" s="674"/>
      <c r="AF6" s="674"/>
      <c r="AG6" s="674"/>
      <c r="AH6" s="674"/>
      <c r="AI6" s="674"/>
      <c r="AJ6" s="674"/>
      <c r="AK6" s="674"/>
      <c r="AL6" s="643">
        <v>5.6</v>
      </c>
      <c r="AM6" s="675"/>
      <c r="AN6" s="675"/>
      <c r="AO6" s="676"/>
      <c r="AP6" s="617" t="s">
        <v>217</v>
      </c>
      <c r="AQ6" s="618"/>
      <c r="AR6" s="618"/>
      <c r="AS6" s="618"/>
      <c r="AT6" s="618"/>
      <c r="AU6" s="618"/>
      <c r="AV6" s="618"/>
      <c r="AW6" s="618"/>
      <c r="AX6" s="618"/>
      <c r="AY6" s="618"/>
      <c r="AZ6" s="618"/>
      <c r="BA6" s="618"/>
      <c r="BB6" s="618"/>
      <c r="BC6" s="618"/>
      <c r="BD6" s="618"/>
      <c r="BE6" s="618"/>
      <c r="BF6" s="619"/>
      <c r="BG6" s="620">
        <v>246761</v>
      </c>
      <c r="BH6" s="621"/>
      <c r="BI6" s="621"/>
      <c r="BJ6" s="621"/>
      <c r="BK6" s="621"/>
      <c r="BL6" s="621"/>
      <c r="BM6" s="621"/>
      <c r="BN6" s="622"/>
      <c r="BO6" s="673">
        <v>100</v>
      </c>
      <c r="BP6" s="673"/>
      <c r="BQ6" s="673"/>
      <c r="BR6" s="673"/>
      <c r="BS6" s="674">
        <v>32368</v>
      </c>
      <c r="BT6" s="674"/>
      <c r="BU6" s="674"/>
      <c r="BV6" s="674"/>
      <c r="BW6" s="674"/>
      <c r="BX6" s="674"/>
      <c r="BY6" s="674"/>
      <c r="BZ6" s="674"/>
      <c r="CA6" s="674"/>
      <c r="CB6" s="710"/>
      <c r="CD6" s="677" t="s">
        <v>218</v>
      </c>
      <c r="CE6" s="678"/>
      <c r="CF6" s="678"/>
      <c r="CG6" s="678"/>
      <c r="CH6" s="678"/>
      <c r="CI6" s="678"/>
      <c r="CJ6" s="678"/>
      <c r="CK6" s="678"/>
      <c r="CL6" s="678"/>
      <c r="CM6" s="678"/>
      <c r="CN6" s="678"/>
      <c r="CO6" s="678"/>
      <c r="CP6" s="678"/>
      <c r="CQ6" s="679"/>
      <c r="CR6" s="620">
        <v>45794</v>
      </c>
      <c r="CS6" s="621"/>
      <c r="CT6" s="621"/>
      <c r="CU6" s="621"/>
      <c r="CV6" s="621"/>
      <c r="CW6" s="621"/>
      <c r="CX6" s="621"/>
      <c r="CY6" s="622"/>
      <c r="CZ6" s="673">
        <v>1.3</v>
      </c>
      <c r="DA6" s="673"/>
      <c r="DB6" s="673"/>
      <c r="DC6" s="673"/>
      <c r="DD6" s="626" t="s">
        <v>219</v>
      </c>
      <c r="DE6" s="621"/>
      <c r="DF6" s="621"/>
      <c r="DG6" s="621"/>
      <c r="DH6" s="621"/>
      <c r="DI6" s="621"/>
      <c r="DJ6" s="621"/>
      <c r="DK6" s="621"/>
      <c r="DL6" s="621"/>
      <c r="DM6" s="621"/>
      <c r="DN6" s="621"/>
      <c r="DO6" s="621"/>
      <c r="DP6" s="622"/>
      <c r="DQ6" s="626">
        <v>45794</v>
      </c>
      <c r="DR6" s="621"/>
      <c r="DS6" s="621"/>
      <c r="DT6" s="621"/>
      <c r="DU6" s="621"/>
      <c r="DV6" s="621"/>
      <c r="DW6" s="621"/>
      <c r="DX6" s="621"/>
      <c r="DY6" s="621"/>
      <c r="DZ6" s="621"/>
      <c r="EA6" s="621"/>
      <c r="EB6" s="621"/>
      <c r="EC6" s="656"/>
    </row>
    <row r="7" spans="2:143" ht="11.25" customHeight="1" x14ac:dyDescent="0.2">
      <c r="B7" s="617" t="s">
        <v>220</v>
      </c>
      <c r="C7" s="618"/>
      <c r="D7" s="618"/>
      <c r="E7" s="618"/>
      <c r="F7" s="618"/>
      <c r="G7" s="618"/>
      <c r="H7" s="618"/>
      <c r="I7" s="618"/>
      <c r="J7" s="618"/>
      <c r="K7" s="618"/>
      <c r="L7" s="618"/>
      <c r="M7" s="618"/>
      <c r="N7" s="618"/>
      <c r="O7" s="618"/>
      <c r="P7" s="618"/>
      <c r="Q7" s="619"/>
      <c r="R7" s="620">
        <v>97</v>
      </c>
      <c r="S7" s="621"/>
      <c r="T7" s="621"/>
      <c r="U7" s="621"/>
      <c r="V7" s="621"/>
      <c r="W7" s="621"/>
      <c r="X7" s="621"/>
      <c r="Y7" s="622"/>
      <c r="Z7" s="673">
        <v>0</v>
      </c>
      <c r="AA7" s="673"/>
      <c r="AB7" s="673"/>
      <c r="AC7" s="673"/>
      <c r="AD7" s="674">
        <v>97</v>
      </c>
      <c r="AE7" s="674"/>
      <c r="AF7" s="674"/>
      <c r="AG7" s="674"/>
      <c r="AH7" s="674"/>
      <c r="AI7" s="674"/>
      <c r="AJ7" s="674"/>
      <c r="AK7" s="674"/>
      <c r="AL7" s="643">
        <v>0</v>
      </c>
      <c r="AM7" s="675"/>
      <c r="AN7" s="675"/>
      <c r="AO7" s="676"/>
      <c r="AP7" s="617" t="s">
        <v>221</v>
      </c>
      <c r="AQ7" s="618"/>
      <c r="AR7" s="618"/>
      <c r="AS7" s="618"/>
      <c r="AT7" s="618"/>
      <c r="AU7" s="618"/>
      <c r="AV7" s="618"/>
      <c r="AW7" s="618"/>
      <c r="AX7" s="618"/>
      <c r="AY7" s="618"/>
      <c r="AZ7" s="618"/>
      <c r="BA7" s="618"/>
      <c r="BB7" s="618"/>
      <c r="BC7" s="618"/>
      <c r="BD7" s="618"/>
      <c r="BE7" s="618"/>
      <c r="BF7" s="619"/>
      <c r="BG7" s="620">
        <v>58595</v>
      </c>
      <c r="BH7" s="621"/>
      <c r="BI7" s="621"/>
      <c r="BJ7" s="621"/>
      <c r="BK7" s="621"/>
      <c r="BL7" s="621"/>
      <c r="BM7" s="621"/>
      <c r="BN7" s="622"/>
      <c r="BO7" s="673">
        <v>23.7</v>
      </c>
      <c r="BP7" s="673"/>
      <c r="BQ7" s="673"/>
      <c r="BR7" s="673"/>
      <c r="BS7" s="674">
        <v>1858</v>
      </c>
      <c r="BT7" s="674"/>
      <c r="BU7" s="674"/>
      <c r="BV7" s="674"/>
      <c r="BW7" s="674"/>
      <c r="BX7" s="674"/>
      <c r="BY7" s="674"/>
      <c r="BZ7" s="674"/>
      <c r="CA7" s="674"/>
      <c r="CB7" s="710"/>
      <c r="CD7" s="657" t="s">
        <v>222</v>
      </c>
      <c r="CE7" s="654"/>
      <c r="CF7" s="654"/>
      <c r="CG7" s="654"/>
      <c r="CH7" s="654"/>
      <c r="CI7" s="654"/>
      <c r="CJ7" s="654"/>
      <c r="CK7" s="654"/>
      <c r="CL7" s="654"/>
      <c r="CM7" s="654"/>
      <c r="CN7" s="654"/>
      <c r="CO7" s="654"/>
      <c r="CP7" s="654"/>
      <c r="CQ7" s="655"/>
      <c r="CR7" s="620">
        <v>645274</v>
      </c>
      <c r="CS7" s="621"/>
      <c r="CT7" s="621"/>
      <c r="CU7" s="621"/>
      <c r="CV7" s="621"/>
      <c r="CW7" s="621"/>
      <c r="CX7" s="621"/>
      <c r="CY7" s="622"/>
      <c r="CZ7" s="673">
        <v>18.2</v>
      </c>
      <c r="DA7" s="673"/>
      <c r="DB7" s="673"/>
      <c r="DC7" s="673"/>
      <c r="DD7" s="626">
        <v>16226</v>
      </c>
      <c r="DE7" s="621"/>
      <c r="DF7" s="621"/>
      <c r="DG7" s="621"/>
      <c r="DH7" s="621"/>
      <c r="DI7" s="621"/>
      <c r="DJ7" s="621"/>
      <c r="DK7" s="621"/>
      <c r="DL7" s="621"/>
      <c r="DM7" s="621"/>
      <c r="DN7" s="621"/>
      <c r="DO7" s="621"/>
      <c r="DP7" s="622"/>
      <c r="DQ7" s="626">
        <v>536703</v>
      </c>
      <c r="DR7" s="621"/>
      <c r="DS7" s="621"/>
      <c r="DT7" s="621"/>
      <c r="DU7" s="621"/>
      <c r="DV7" s="621"/>
      <c r="DW7" s="621"/>
      <c r="DX7" s="621"/>
      <c r="DY7" s="621"/>
      <c r="DZ7" s="621"/>
      <c r="EA7" s="621"/>
      <c r="EB7" s="621"/>
      <c r="EC7" s="656"/>
    </row>
    <row r="8" spans="2:143" ht="11.25" customHeight="1" x14ac:dyDescent="0.2">
      <c r="B8" s="617" t="s">
        <v>223</v>
      </c>
      <c r="C8" s="618"/>
      <c r="D8" s="618"/>
      <c r="E8" s="618"/>
      <c r="F8" s="618"/>
      <c r="G8" s="618"/>
      <c r="H8" s="618"/>
      <c r="I8" s="618"/>
      <c r="J8" s="618"/>
      <c r="K8" s="618"/>
      <c r="L8" s="618"/>
      <c r="M8" s="618"/>
      <c r="N8" s="618"/>
      <c r="O8" s="618"/>
      <c r="P8" s="618"/>
      <c r="Q8" s="619"/>
      <c r="R8" s="620">
        <v>210</v>
      </c>
      <c r="S8" s="621"/>
      <c r="T8" s="621"/>
      <c r="U8" s="621"/>
      <c r="V8" s="621"/>
      <c r="W8" s="621"/>
      <c r="X8" s="621"/>
      <c r="Y8" s="622"/>
      <c r="Z8" s="673">
        <v>0</v>
      </c>
      <c r="AA8" s="673"/>
      <c r="AB8" s="673"/>
      <c r="AC8" s="673"/>
      <c r="AD8" s="674">
        <v>210</v>
      </c>
      <c r="AE8" s="674"/>
      <c r="AF8" s="674"/>
      <c r="AG8" s="674"/>
      <c r="AH8" s="674"/>
      <c r="AI8" s="674"/>
      <c r="AJ8" s="674"/>
      <c r="AK8" s="674"/>
      <c r="AL8" s="643">
        <v>0</v>
      </c>
      <c r="AM8" s="675"/>
      <c r="AN8" s="675"/>
      <c r="AO8" s="676"/>
      <c r="AP8" s="617" t="s">
        <v>224</v>
      </c>
      <c r="AQ8" s="618"/>
      <c r="AR8" s="618"/>
      <c r="AS8" s="618"/>
      <c r="AT8" s="618"/>
      <c r="AU8" s="618"/>
      <c r="AV8" s="618"/>
      <c r="AW8" s="618"/>
      <c r="AX8" s="618"/>
      <c r="AY8" s="618"/>
      <c r="AZ8" s="618"/>
      <c r="BA8" s="618"/>
      <c r="BB8" s="618"/>
      <c r="BC8" s="618"/>
      <c r="BD8" s="618"/>
      <c r="BE8" s="618"/>
      <c r="BF8" s="619"/>
      <c r="BG8" s="620">
        <v>2420</v>
      </c>
      <c r="BH8" s="621"/>
      <c r="BI8" s="621"/>
      <c r="BJ8" s="621"/>
      <c r="BK8" s="621"/>
      <c r="BL8" s="621"/>
      <c r="BM8" s="621"/>
      <c r="BN8" s="622"/>
      <c r="BO8" s="673">
        <v>1</v>
      </c>
      <c r="BP8" s="673"/>
      <c r="BQ8" s="673"/>
      <c r="BR8" s="673"/>
      <c r="BS8" s="626" t="s">
        <v>113</v>
      </c>
      <c r="BT8" s="621"/>
      <c r="BU8" s="621"/>
      <c r="BV8" s="621"/>
      <c r="BW8" s="621"/>
      <c r="BX8" s="621"/>
      <c r="BY8" s="621"/>
      <c r="BZ8" s="621"/>
      <c r="CA8" s="621"/>
      <c r="CB8" s="656"/>
      <c r="CD8" s="657" t="s">
        <v>225</v>
      </c>
      <c r="CE8" s="654"/>
      <c r="CF8" s="654"/>
      <c r="CG8" s="654"/>
      <c r="CH8" s="654"/>
      <c r="CI8" s="654"/>
      <c r="CJ8" s="654"/>
      <c r="CK8" s="654"/>
      <c r="CL8" s="654"/>
      <c r="CM8" s="654"/>
      <c r="CN8" s="654"/>
      <c r="CO8" s="654"/>
      <c r="CP8" s="654"/>
      <c r="CQ8" s="655"/>
      <c r="CR8" s="620">
        <v>484918</v>
      </c>
      <c r="CS8" s="621"/>
      <c r="CT8" s="621"/>
      <c r="CU8" s="621"/>
      <c r="CV8" s="621"/>
      <c r="CW8" s="621"/>
      <c r="CX8" s="621"/>
      <c r="CY8" s="622"/>
      <c r="CZ8" s="673">
        <v>13.7</v>
      </c>
      <c r="DA8" s="673"/>
      <c r="DB8" s="673"/>
      <c r="DC8" s="673"/>
      <c r="DD8" s="626">
        <v>93658</v>
      </c>
      <c r="DE8" s="621"/>
      <c r="DF8" s="621"/>
      <c r="DG8" s="621"/>
      <c r="DH8" s="621"/>
      <c r="DI8" s="621"/>
      <c r="DJ8" s="621"/>
      <c r="DK8" s="621"/>
      <c r="DL8" s="621"/>
      <c r="DM8" s="621"/>
      <c r="DN8" s="621"/>
      <c r="DO8" s="621"/>
      <c r="DP8" s="622"/>
      <c r="DQ8" s="626">
        <v>271836</v>
      </c>
      <c r="DR8" s="621"/>
      <c r="DS8" s="621"/>
      <c r="DT8" s="621"/>
      <c r="DU8" s="621"/>
      <c r="DV8" s="621"/>
      <c r="DW8" s="621"/>
      <c r="DX8" s="621"/>
      <c r="DY8" s="621"/>
      <c r="DZ8" s="621"/>
      <c r="EA8" s="621"/>
      <c r="EB8" s="621"/>
      <c r="EC8" s="656"/>
    </row>
    <row r="9" spans="2:143" ht="11.25" customHeight="1" x14ac:dyDescent="0.2">
      <c r="B9" s="617" t="s">
        <v>226</v>
      </c>
      <c r="C9" s="618"/>
      <c r="D9" s="618"/>
      <c r="E9" s="618"/>
      <c r="F9" s="618"/>
      <c r="G9" s="618"/>
      <c r="H9" s="618"/>
      <c r="I9" s="618"/>
      <c r="J9" s="618"/>
      <c r="K9" s="618"/>
      <c r="L9" s="618"/>
      <c r="M9" s="618"/>
      <c r="N9" s="618"/>
      <c r="O9" s="618"/>
      <c r="P9" s="618"/>
      <c r="Q9" s="619"/>
      <c r="R9" s="620">
        <v>196</v>
      </c>
      <c r="S9" s="621"/>
      <c r="T9" s="621"/>
      <c r="U9" s="621"/>
      <c r="V9" s="621"/>
      <c r="W9" s="621"/>
      <c r="X9" s="621"/>
      <c r="Y9" s="622"/>
      <c r="Z9" s="673">
        <v>0</v>
      </c>
      <c r="AA9" s="673"/>
      <c r="AB9" s="673"/>
      <c r="AC9" s="673"/>
      <c r="AD9" s="674">
        <v>196</v>
      </c>
      <c r="AE9" s="674"/>
      <c r="AF9" s="674"/>
      <c r="AG9" s="674"/>
      <c r="AH9" s="674"/>
      <c r="AI9" s="674"/>
      <c r="AJ9" s="674"/>
      <c r="AK9" s="674"/>
      <c r="AL9" s="643">
        <v>0</v>
      </c>
      <c r="AM9" s="675"/>
      <c r="AN9" s="675"/>
      <c r="AO9" s="676"/>
      <c r="AP9" s="617" t="s">
        <v>227</v>
      </c>
      <c r="AQ9" s="618"/>
      <c r="AR9" s="618"/>
      <c r="AS9" s="618"/>
      <c r="AT9" s="618"/>
      <c r="AU9" s="618"/>
      <c r="AV9" s="618"/>
      <c r="AW9" s="618"/>
      <c r="AX9" s="618"/>
      <c r="AY9" s="618"/>
      <c r="AZ9" s="618"/>
      <c r="BA9" s="618"/>
      <c r="BB9" s="618"/>
      <c r="BC9" s="618"/>
      <c r="BD9" s="618"/>
      <c r="BE9" s="618"/>
      <c r="BF9" s="619"/>
      <c r="BG9" s="620">
        <v>45896</v>
      </c>
      <c r="BH9" s="621"/>
      <c r="BI9" s="621"/>
      <c r="BJ9" s="621"/>
      <c r="BK9" s="621"/>
      <c r="BL9" s="621"/>
      <c r="BM9" s="621"/>
      <c r="BN9" s="622"/>
      <c r="BO9" s="673">
        <v>18.600000000000001</v>
      </c>
      <c r="BP9" s="673"/>
      <c r="BQ9" s="673"/>
      <c r="BR9" s="673"/>
      <c r="BS9" s="626" t="s">
        <v>113</v>
      </c>
      <c r="BT9" s="621"/>
      <c r="BU9" s="621"/>
      <c r="BV9" s="621"/>
      <c r="BW9" s="621"/>
      <c r="BX9" s="621"/>
      <c r="BY9" s="621"/>
      <c r="BZ9" s="621"/>
      <c r="CA9" s="621"/>
      <c r="CB9" s="656"/>
      <c r="CD9" s="657" t="s">
        <v>228</v>
      </c>
      <c r="CE9" s="654"/>
      <c r="CF9" s="654"/>
      <c r="CG9" s="654"/>
      <c r="CH9" s="654"/>
      <c r="CI9" s="654"/>
      <c r="CJ9" s="654"/>
      <c r="CK9" s="654"/>
      <c r="CL9" s="654"/>
      <c r="CM9" s="654"/>
      <c r="CN9" s="654"/>
      <c r="CO9" s="654"/>
      <c r="CP9" s="654"/>
      <c r="CQ9" s="655"/>
      <c r="CR9" s="620">
        <v>307366</v>
      </c>
      <c r="CS9" s="621"/>
      <c r="CT9" s="621"/>
      <c r="CU9" s="621"/>
      <c r="CV9" s="621"/>
      <c r="CW9" s="621"/>
      <c r="CX9" s="621"/>
      <c r="CY9" s="622"/>
      <c r="CZ9" s="673">
        <v>8.6999999999999993</v>
      </c>
      <c r="DA9" s="673"/>
      <c r="DB9" s="673"/>
      <c r="DC9" s="673"/>
      <c r="DD9" s="626">
        <v>10634</v>
      </c>
      <c r="DE9" s="621"/>
      <c r="DF9" s="621"/>
      <c r="DG9" s="621"/>
      <c r="DH9" s="621"/>
      <c r="DI9" s="621"/>
      <c r="DJ9" s="621"/>
      <c r="DK9" s="621"/>
      <c r="DL9" s="621"/>
      <c r="DM9" s="621"/>
      <c r="DN9" s="621"/>
      <c r="DO9" s="621"/>
      <c r="DP9" s="622"/>
      <c r="DQ9" s="626">
        <v>302799</v>
      </c>
      <c r="DR9" s="621"/>
      <c r="DS9" s="621"/>
      <c r="DT9" s="621"/>
      <c r="DU9" s="621"/>
      <c r="DV9" s="621"/>
      <c r="DW9" s="621"/>
      <c r="DX9" s="621"/>
      <c r="DY9" s="621"/>
      <c r="DZ9" s="621"/>
      <c r="EA9" s="621"/>
      <c r="EB9" s="621"/>
      <c r="EC9" s="656"/>
    </row>
    <row r="10" spans="2:143" ht="11.25" customHeight="1" x14ac:dyDescent="0.2">
      <c r="B10" s="617" t="s">
        <v>229</v>
      </c>
      <c r="C10" s="618"/>
      <c r="D10" s="618"/>
      <c r="E10" s="618"/>
      <c r="F10" s="618"/>
      <c r="G10" s="618"/>
      <c r="H10" s="618"/>
      <c r="I10" s="618"/>
      <c r="J10" s="618"/>
      <c r="K10" s="618"/>
      <c r="L10" s="618"/>
      <c r="M10" s="618"/>
      <c r="N10" s="618"/>
      <c r="O10" s="618"/>
      <c r="P10" s="618"/>
      <c r="Q10" s="619"/>
      <c r="R10" s="620">
        <v>31244</v>
      </c>
      <c r="S10" s="621"/>
      <c r="T10" s="621"/>
      <c r="U10" s="621"/>
      <c r="V10" s="621"/>
      <c r="W10" s="621"/>
      <c r="X10" s="621"/>
      <c r="Y10" s="622"/>
      <c r="Z10" s="673">
        <v>0.8</v>
      </c>
      <c r="AA10" s="673"/>
      <c r="AB10" s="673"/>
      <c r="AC10" s="673"/>
      <c r="AD10" s="674">
        <v>31244</v>
      </c>
      <c r="AE10" s="674"/>
      <c r="AF10" s="674"/>
      <c r="AG10" s="674"/>
      <c r="AH10" s="674"/>
      <c r="AI10" s="674"/>
      <c r="AJ10" s="674"/>
      <c r="AK10" s="674"/>
      <c r="AL10" s="643">
        <v>1.6</v>
      </c>
      <c r="AM10" s="675"/>
      <c r="AN10" s="675"/>
      <c r="AO10" s="676"/>
      <c r="AP10" s="617" t="s">
        <v>230</v>
      </c>
      <c r="AQ10" s="618"/>
      <c r="AR10" s="618"/>
      <c r="AS10" s="618"/>
      <c r="AT10" s="618"/>
      <c r="AU10" s="618"/>
      <c r="AV10" s="618"/>
      <c r="AW10" s="618"/>
      <c r="AX10" s="618"/>
      <c r="AY10" s="618"/>
      <c r="AZ10" s="618"/>
      <c r="BA10" s="618"/>
      <c r="BB10" s="618"/>
      <c r="BC10" s="618"/>
      <c r="BD10" s="618"/>
      <c r="BE10" s="618"/>
      <c r="BF10" s="619"/>
      <c r="BG10" s="620">
        <v>5706</v>
      </c>
      <c r="BH10" s="621"/>
      <c r="BI10" s="621"/>
      <c r="BJ10" s="621"/>
      <c r="BK10" s="621"/>
      <c r="BL10" s="621"/>
      <c r="BM10" s="621"/>
      <c r="BN10" s="622"/>
      <c r="BO10" s="673">
        <v>2.2999999999999998</v>
      </c>
      <c r="BP10" s="673"/>
      <c r="BQ10" s="673"/>
      <c r="BR10" s="673"/>
      <c r="BS10" s="626">
        <v>951</v>
      </c>
      <c r="BT10" s="621"/>
      <c r="BU10" s="621"/>
      <c r="BV10" s="621"/>
      <c r="BW10" s="621"/>
      <c r="BX10" s="621"/>
      <c r="BY10" s="621"/>
      <c r="BZ10" s="621"/>
      <c r="CA10" s="621"/>
      <c r="CB10" s="656"/>
      <c r="CD10" s="657" t="s">
        <v>231</v>
      </c>
      <c r="CE10" s="654"/>
      <c r="CF10" s="654"/>
      <c r="CG10" s="654"/>
      <c r="CH10" s="654"/>
      <c r="CI10" s="654"/>
      <c r="CJ10" s="654"/>
      <c r="CK10" s="654"/>
      <c r="CL10" s="654"/>
      <c r="CM10" s="654"/>
      <c r="CN10" s="654"/>
      <c r="CO10" s="654"/>
      <c r="CP10" s="654"/>
      <c r="CQ10" s="655"/>
      <c r="CR10" s="620" t="s">
        <v>113</v>
      </c>
      <c r="CS10" s="621"/>
      <c r="CT10" s="621"/>
      <c r="CU10" s="621"/>
      <c r="CV10" s="621"/>
      <c r="CW10" s="621"/>
      <c r="CX10" s="621"/>
      <c r="CY10" s="622"/>
      <c r="CZ10" s="673" t="s">
        <v>113</v>
      </c>
      <c r="DA10" s="673"/>
      <c r="DB10" s="673"/>
      <c r="DC10" s="673"/>
      <c r="DD10" s="626" t="s">
        <v>113</v>
      </c>
      <c r="DE10" s="621"/>
      <c r="DF10" s="621"/>
      <c r="DG10" s="621"/>
      <c r="DH10" s="621"/>
      <c r="DI10" s="621"/>
      <c r="DJ10" s="621"/>
      <c r="DK10" s="621"/>
      <c r="DL10" s="621"/>
      <c r="DM10" s="621"/>
      <c r="DN10" s="621"/>
      <c r="DO10" s="621"/>
      <c r="DP10" s="622"/>
      <c r="DQ10" s="626" t="s">
        <v>113</v>
      </c>
      <c r="DR10" s="621"/>
      <c r="DS10" s="621"/>
      <c r="DT10" s="621"/>
      <c r="DU10" s="621"/>
      <c r="DV10" s="621"/>
      <c r="DW10" s="621"/>
      <c r="DX10" s="621"/>
      <c r="DY10" s="621"/>
      <c r="DZ10" s="621"/>
      <c r="EA10" s="621"/>
      <c r="EB10" s="621"/>
      <c r="EC10" s="656"/>
    </row>
    <row r="11" spans="2:143" ht="11.25" customHeight="1" x14ac:dyDescent="0.2">
      <c r="B11" s="617" t="s">
        <v>232</v>
      </c>
      <c r="C11" s="618"/>
      <c r="D11" s="618"/>
      <c r="E11" s="618"/>
      <c r="F11" s="618"/>
      <c r="G11" s="618"/>
      <c r="H11" s="618"/>
      <c r="I11" s="618"/>
      <c r="J11" s="618"/>
      <c r="K11" s="618"/>
      <c r="L11" s="618"/>
      <c r="M11" s="618"/>
      <c r="N11" s="618"/>
      <c r="O11" s="618"/>
      <c r="P11" s="618"/>
      <c r="Q11" s="619"/>
      <c r="R11" s="620" t="s">
        <v>113</v>
      </c>
      <c r="S11" s="621"/>
      <c r="T11" s="621"/>
      <c r="U11" s="621"/>
      <c r="V11" s="621"/>
      <c r="W11" s="621"/>
      <c r="X11" s="621"/>
      <c r="Y11" s="622"/>
      <c r="Z11" s="673" t="s">
        <v>113</v>
      </c>
      <c r="AA11" s="673"/>
      <c r="AB11" s="673"/>
      <c r="AC11" s="673"/>
      <c r="AD11" s="674" t="s">
        <v>113</v>
      </c>
      <c r="AE11" s="674"/>
      <c r="AF11" s="674"/>
      <c r="AG11" s="674"/>
      <c r="AH11" s="674"/>
      <c r="AI11" s="674"/>
      <c r="AJ11" s="674"/>
      <c r="AK11" s="674"/>
      <c r="AL11" s="643" t="s">
        <v>113</v>
      </c>
      <c r="AM11" s="675"/>
      <c r="AN11" s="675"/>
      <c r="AO11" s="676"/>
      <c r="AP11" s="617" t="s">
        <v>233</v>
      </c>
      <c r="AQ11" s="618"/>
      <c r="AR11" s="618"/>
      <c r="AS11" s="618"/>
      <c r="AT11" s="618"/>
      <c r="AU11" s="618"/>
      <c r="AV11" s="618"/>
      <c r="AW11" s="618"/>
      <c r="AX11" s="618"/>
      <c r="AY11" s="618"/>
      <c r="AZ11" s="618"/>
      <c r="BA11" s="618"/>
      <c r="BB11" s="618"/>
      <c r="BC11" s="618"/>
      <c r="BD11" s="618"/>
      <c r="BE11" s="618"/>
      <c r="BF11" s="619"/>
      <c r="BG11" s="620">
        <v>4573</v>
      </c>
      <c r="BH11" s="621"/>
      <c r="BI11" s="621"/>
      <c r="BJ11" s="621"/>
      <c r="BK11" s="621"/>
      <c r="BL11" s="621"/>
      <c r="BM11" s="621"/>
      <c r="BN11" s="622"/>
      <c r="BO11" s="673">
        <v>1.9</v>
      </c>
      <c r="BP11" s="673"/>
      <c r="BQ11" s="673"/>
      <c r="BR11" s="673"/>
      <c r="BS11" s="626">
        <v>907</v>
      </c>
      <c r="BT11" s="621"/>
      <c r="BU11" s="621"/>
      <c r="BV11" s="621"/>
      <c r="BW11" s="621"/>
      <c r="BX11" s="621"/>
      <c r="BY11" s="621"/>
      <c r="BZ11" s="621"/>
      <c r="CA11" s="621"/>
      <c r="CB11" s="656"/>
      <c r="CD11" s="657" t="s">
        <v>234</v>
      </c>
      <c r="CE11" s="654"/>
      <c r="CF11" s="654"/>
      <c r="CG11" s="654"/>
      <c r="CH11" s="654"/>
      <c r="CI11" s="654"/>
      <c r="CJ11" s="654"/>
      <c r="CK11" s="654"/>
      <c r="CL11" s="654"/>
      <c r="CM11" s="654"/>
      <c r="CN11" s="654"/>
      <c r="CO11" s="654"/>
      <c r="CP11" s="654"/>
      <c r="CQ11" s="655"/>
      <c r="CR11" s="620">
        <v>675763</v>
      </c>
      <c r="CS11" s="621"/>
      <c r="CT11" s="621"/>
      <c r="CU11" s="621"/>
      <c r="CV11" s="621"/>
      <c r="CW11" s="621"/>
      <c r="CX11" s="621"/>
      <c r="CY11" s="622"/>
      <c r="CZ11" s="673">
        <v>19.100000000000001</v>
      </c>
      <c r="DA11" s="673"/>
      <c r="DB11" s="673"/>
      <c r="DC11" s="673"/>
      <c r="DD11" s="626">
        <v>414929</v>
      </c>
      <c r="DE11" s="621"/>
      <c r="DF11" s="621"/>
      <c r="DG11" s="621"/>
      <c r="DH11" s="621"/>
      <c r="DI11" s="621"/>
      <c r="DJ11" s="621"/>
      <c r="DK11" s="621"/>
      <c r="DL11" s="621"/>
      <c r="DM11" s="621"/>
      <c r="DN11" s="621"/>
      <c r="DO11" s="621"/>
      <c r="DP11" s="622"/>
      <c r="DQ11" s="626">
        <v>283861</v>
      </c>
      <c r="DR11" s="621"/>
      <c r="DS11" s="621"/>
      <c r="DT11" s="621"/>
      <c r="DU11" s="621"/>
      <c r="DV11" s="621"/>
      <c r="DW11" s="621"/>
      <c r="DX11" s="621"/>
      <c r="DY11" s="621"/>
      <c r="DZ11" s="621"/>
      <c r="EA11" s="621"/>
      <c r="EB11" s="621"/>
      <c r="EC11" s="656"/>
    </row>
    <row r="12" spans="2:143" ht="11.25" customHeight="1" x14ac:dyDescent="0.2">
      <c r="B12" s="617" t="s">
        <v>235</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236</v>
      </c>
      <c r="AQ12" s="618"/>
      <c r="AR12" s="618"/>
      <c r="AS12" s="618"/>
      <c r="AT12" s="618"/>
      <c r="AU12" s="618"/>
      <c r="AV12" s="618"/>
      <c r="AW12" s="618"/>
      <c r="AX12" s="618"/>
      <c r="AY12" s="618"/>
      <c r="AZ12" s="618"/>
      <c r="BA12" s="618"/>
      <c r="BB12" s="618"/>
      <c r="BC12" s="618"/>
      <c r="BD12" s="618"/>
      <c r="BE12" s="618"/>
      <c r="BF12" s="619"/>
      <c r="BG12" s="620">
        <v>173459</v>
      </c>
      <c r="BH12" s="621"/>
      <c r="BI12" s="621"/>
      <c r="BJ12" s="621"/>
      <c r="BK12" s="621"/>
      <c r="BL12" s="621"/>
      <c r="BM12" s="621"/>
      <c r="BN12" s="622"/>
      <c r="BO12" s="673">
        <v>70.3</v>
      </c>
      <c r="BP12" s="673"/>
      <c r="BQ12" s="673"/>
      <c r="BR12" s="673"/>
      <c r="BS12" s="626">
        <v>30510</v>
      </c>
      <c r="BT12" s="621"/>
      <c r="BU12" s="621"/>
      <c r="BV12" s="621"/>
      <c r="BW12" s="621"/>
      <c r="BX12" s="621"/>
      <c r="BY12" s="621"/>
      <c r="BZ12" s="621"/>
      <c r="CA12" s="621"/>
      <c r="CB12" s="656"/>
      <c r="CD12" s="657" t="s">
        <v>237</v>
      </c>
      <c r="CE12" s="654"/>
      <c r="CF12" s="654"/>
      <c r="CG12" s="654"/>
      <c r="CH12" s="654"/>
      <c r="CI12" s="654"/>
      <c r="CJ12" s="654"/>
      <c r="CK12" s="654"/>
      <c r="CL12" s="654"/>
      <c r="CM12" s="654"/>
      <c r="CN12" s="654"/>
      <c r="CO12" s="654"/>
      <c r="CP12" s="654"/>
      <c r="CQ12" s="655"/>
      <c r="CR12" s="620">
        <v>62769</v>
      </c>
      <c r="CS12" s="621"/>
      <c r="CT12" s="621"/>
      <c r="CU12" s="621"/>
      <c r="CV12" s="621"/>
      <c r="CW12" s="621"/>
      <c r="CX12" s="621"/>
      <c r="CY12" s="622"/>
      <c r="CZ12" s="673">
        <v>1.8</v>
      </c>
      <c r="DA12" s="673"/>
      <c r="DB12" s="673"/>
      <c r="DC12" s="673"/>
      <c r="DD12" s="626">
        <v>7617</v>
      </c>
      <c r="DE12" s="621"/>
      <c r="DF12" s="621"/>
      <c r="DG12" s="621"/>
      <c r="DH12" s="621"/>
      <c r="DI12" s="621"/>
      <c r="DJ12" s="621"/>
      <c r="DK12" s="621"/>
      <c r="DL12" s="621"/>
      <c r="DM12" s="621"/>
      <c r="DN12" s="621"/>
      <c r="DO12" s="621"/>
      <c r="DP12" s="622"/>
      <c r="DQ12" s="626">
        <v>37913</v>
      </c>
      <c r="DR12" s="621"/>
      <c r="DS12" s="621"/>
      <c r="DT12" s="621"/>
      <c r="DU12" s="621"/>
      <c r="DV12" s="621"/>
      <c r="DW12" s="621"/>
      <c r="DX12" s="621"/>
      <c r="DY12" s="621"/>
      <c r="DZ12" s="621"/>
      <c r="EA12" s="621"/>
      <c r="EB12" s="621"/>
      <c r="EC12" s="656"/>
    </row>
    <row r="13" spans="2:143" ht="11.25" customHeight="1" x14ac:dyDescent="0.2">
      <c r="B13" s="617" t="s">
        <v>238</v>
      </c>
      <c r="C13" s="618"/>
      <c r="D13" s="618"/>
      <c r="E13" s="618"/>
      <c r="F13" s="618"/>
      <c r="G13" s="618"/>
      <c r="H13" s="618"/>
      <c r="I13" s="618"/>
      <c r="J13" s="618"/>
      <c r="K13" s="618"/>
      <c r="L13" s="618"/>
      <c r="M13" s="618"/>
      <c r="N13" s="618"/>
      <c r="O13" s="618"/>
      <c r="P13" s="618"/>
      <c r="Q13" s="619"/>
      <c r="R13" s="620">
        <v>12409</v>
      </c>
      <c r="S13" s="621"/>
      <c r="T13" s="621"/>
      <c r="U13" s="621"/>
      <c r="V13" s="621"/>
      <c r="W13" s="621"/>
      <c r="X13" s="621"/>
      <c r="Y13" s="622"/>
      <c r="Z13" s="673">
        <v>0.3</v>
      </c>
      <c r="AA13" s="673"/>
      <c r="AB13" s="673"/>
      <c r="AC13" s="673"/>
      <c r="AD13" s="674">
        <v>12409</v>
      </c>
      <c r="AE13" s="674"/>
      <c r="AF13" s="674"/>
      <c r="AG13" s="674"/>
      <c r="AH13" s="674"/>
      <c r="AI13" s="674"/>
      <c r="AJ13" s="674"/>
      <c r="AK13" s="674"/>
      <c r="AL13" s="643">
        <v>0.6</v>
      </c>
      <c r="AM13" s="675"/>
      <c r="AN13" s="675"/>
      <c r="AO13" s="676"/>
      <c r="AP13" s="617" t="s">
        <v>239</v>
      </c>
      <c r="AQ13" s="618"/>
      <c r="AR13" s="618"/>
      <c r="AS13" s="618"/>
      <c r="AT13" s="618"/>
      <c r="AU13" s="618"/>
      <c r="AV13" s="618"/>
      <c r="AW13" s="618"/>
      <c r="AX13" s="618"/>
      <c r="AY13" s="618"/>
      <c r="AZ13" s="618"/>
      <c r="BA13" s="618"/>
      <c r="BB13" s="618"/>
      <c r="BC13" s="618"/>
      <c r="BD13" s="618"/>
      <c r="BE13" s="618"/>
      <c r="BF13" s="619"/>
      <c r="BG13" s="620">
        <v>172897</v>
      </c>
      <c r="BH13" s="621"/>
      <c r="BI13" s="621"/>
      <c r="BJ13" s="621"/>
      <c r="BK13" s="621"/>
      <c r="BL13" s="621"/>
      <c r="BM13" s="621"/>
      <c r="BN13" s="622"/>
      <c r="BO13" s="673">
        <v>70.099999999999994</v>
      </c>
      <c r="BP13" s="673"/>
      <c r="BQ13" s="673"/>
      <c r="BR13" s="673"/>
      <c r="BS13" s="626">
        <v>30510</v>
      </c>
      <c r="BT13" s="621"/>
      <c r="BU13" s="621"/>
      <c r="BV13" s="621"/>
      <c r="BW13" s="621"/>
      <c r="BX13" s="621"/>
      <c r="BY13" s="621"/>
      <c r="BZ13" s="621"/>
      <c r="CA13" s="621"/>
      <c r="CB13" s="656"/>
      <c r="CD13" s="657" t="s">
        <v>240</v>
      </c>
      <c r="CE13" s="654"/>
      <c r="CF13" s="654"/>
      <c r="CG13" s="654"/>
      <c r="CH13" s="654"/>
      <c r="CI13" s="654"/>
      <c r="CJ13" s="654"/>
      <c r="CK13" s="654"/>
      <c r="CL13" s="654"/>
      <c r="CM13" s="654"/>
      <c r="CN13" s="654"/>
      <c r="CO13" s="654"/>
      <c r="CP13" s="654"/>
      <c r="CQ13" s="655"/>
      <c r="CR13" s="620">
        <v>377456</v>
      </c>
      <c r="CS13" s="621"/>
      <c r="CT13" s="621"/>
      <c r="CU13" s="621"/>
      <c r="CV13" s="621"/>
      <c r="CW13" s="621"/>
      <c r="CX13" s="621"/>
      <c r="CY13" s="622"/>
      <c r="CZ13" s="673">
        <v>10.7</v>
      </c>
      <c r="DA13" s="673"/>
      <c r="DB13" s="673"/>
      <c r="DC13" s="673"/>
      <c r="DD13" s="626">
        <v>329853</v>
      </c>
      <c r="DE13" s="621"/>
      <c r="DF13" s="621"/>
      <c r="DG13" s="621"/>
      <c r="DH13" s="621"/>
      <c r="DI13" s="621"/>
      <c r="DJ13" s="621"/>
      <c r="DK13" s="621"/>
      <c r="DL13" s="621"/>
      <c r="DM13" s="621"/>
      <c r="DN13" s="621"/>
      <c r="DO13" s="621"/>
      <c r="DP13" s="622"/>
      <c r="DQ13" s="626">
        <v>202331</v>
      </c>
      <c r="DR13" s="621"/>
      <c r="DS13" s="621"/>
      <c r="DT13" s="621"/>
      <c r="DU13" s="621"/>
      <c r="DV13" s="621"/>
      <c r="DW13" s="621"/>
      <c r="DX13" s="621"/>
      <c r="DY13" s="621"/>
      <c r="DZ13" s="621"/>
      <c r="EA13" s="621"/>
      <c r="EB13" s="621"/>
      <c r="EC13" s="656"/>
    </row>
    <row r="14" spans="2:143" ht="11.25" customHeight="1" x14ac:dyDescent="0.2">
      <c r="B14" s="617" t="s">
        <v>241</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242</v>
      </c>
      <c r="AQ14" s="618"/>
      <c r="AR14" s="618"/>
      <c r="AS14" s="618"/>
      <c r="AT14" s="618"/>
      <c r="AU14" s="618"/>
      <c r="AV14" s="618"/>
      <c r="AW14" s="618"/>
      <c r="AX14" s="618"/>
      <c r="AY14" s="618"/>
      <c r="AZ14" s="618"/>
      <c r="BA14" s="618"/>
      <c r="BB14" s="618"/>
      <c r="BC14" s="618"/>
      <c r="BD14" s="618"/>
      <c r="BE14" s="618"/>
      <c r="BF14" s="619"/>
      <c r="BG14" s="620">
        <v>6518</v>
      </c>
      <c r="BH14" s="621"/>
      <c r="BI14" s="621"/>
      <c r="BJ14" s="621"/>
      <c r="BK14" s="621"/>
      <c r="BL14" s="621"/>
      <c r="BM14" s="621"/>
      <c r="BN14" s="622"/>
      <c r="BO14" s="673">
        <v>2.6</v>
      </c>
      <c r="BP14" s="673"/>
      <c r="BQ14" s="673"/>
      <c r="BR14" s="673"/>
      <c r="BS14" s="626" t="s">
        <v>113</v>
      </c>
      <c r="BT14" s="621"/>
      <c r="BU14" s="621"/>
      <c r="BV14" s="621"/>
      <c r="BW14" s="621"/>
      <c r="BX14" s="621"/>
      <c r="BY14" s="621"/>
      <c r="BZ14" s="621"/>
      <c r="CA14" s="621"/>
      <c r="CB14" s="656"/>
      <c r="CD14" s="657" t="s">
        <v>243</v>
      </c>
      <c r="CE14" s="654"/>
      <c r="CF14" s="654"/>
      <c r="CG14" s="654"/>
      <c r="CH14" s="654"/>
      <c r="CI14" s="654"/>
      <c r="CJ14" s="654"/>
      <c r="CK14" s="654"/>
      <c r="CL14" s="654"/>
      <c r="CM14" s="654"/>
      <c r="CN14" s="654"/>
      <c r="CO14" s="654"/>
      <c r="CP14" s="654"/>
      <c r="CQ14" s="655"/>
      <c r="CR14" s="620">
        <v>42235</v>
      </c>
      <c r="CS14" s="621"/>
      <c r="CT14" s="621"/>
      <c r="CU14" s="621"/>
      <c r="CV14" s="621"/>
      <c r="CW14" s="621"/>
      <c r="CX14" s="621"/>
      <c r="CY14" s="622"/>
      <c r="CZ14" s="673">
        <v>1.2</v>
      </c>
      <c r="DA14" s="673"/>
      <c r="DB14" s="673"/>
      <c r="DC14" s="673"/>
      <c r="DD14" s="626">
        <v>8698</v>
      </c>
      <c r="DE14" s="621"/>
      <c r="DF14" s="621"/>
      <c r="DG14" s="621"/>
      <c r="DH14" s="621"/>
      <c r="DI14" s="621"/>
      <c r="DJ14" s="621"/>
      <c r="DK14" s="621"/>
      <c r="DL14" s="621"/>
      <c r="DM14" s="621"/>
      <c r="DN14" s="621"/>
      <c r="DO14" s="621"/>
      <c r="DP14" s="622"/>
      <c r="DQ14" s="626">
        <v>40971</v>
      </c>
      <c r="DR14" s="621"/>
      <c r="DS14" s="621"/>
      <c r="DT14" s="621"/>
      <c r="DU14" s="621"/>
      <c r="DV14" s="621"/>
      <c r="DW14" s="621"/>
      <c r="DX14" s="621"/>
      <c r="DY14" s="621"/>
      <c r="DZ14" s="621"/>
      <c r="EA14" s="621"/>
      <c r="EB14" s="621"/>
      <c r="EC14" s="656"/>
    </row>
    <row r="15" spans="2:143" ht="11.25" customHeight="1" x14ac:dyDescent="0.2">
      <c r="B15" s="617" t="s">
        <v>244</v>
      </c>
      <c r="C15" s="618"/>
      <c r="D15" s="618"/>
      <c r="E15" s="618"/>
      <c r="F15" s="618"/>
      <c r="G15" s="618"/>
      <c r="H15" s="618"/>
      <c r="I15" s="618"/>
      <c r="J15" s="618"/>
      <c r="K15" s="618"/>
      <c r="L15" s="618"/>
      <c r="M15" s="618"/>
      <c r="N15" s="618"/>
      <c r="O15" s="618"/>
      <c r="P15" s="618"/>
      <c r="Q15" s="619"/>
      <c r="R15" s="620">
        <v>152</v>
      </c>
      <c r="S15" s="621"/>
      <c r="T15" s="621"/>
      <c r="U15" s="621"/>
      <c r="V15" s="621"/>
      <c r="W15" s="621"/>
      <c r="X15" s="621"/>
      <c r="Y15" s="622"/>
      <c r="Z15" s="673">
        <v>0</v>
      </c>
      <c r="AA15" s="673"/>
      <c r="AB15" s="673"/>
      <c r="AC15" s="673"/>
      <c r="AD15" s="674">
        <v>152</v>
      </c>
      <c r="AE15" s="674"/>
      <c r="AF15" s="674"/>
      <c r="AG15" s="674"/>
      <c r="AH15" s="674"/>
      <c r="AI15" s="674"/>
      <c r="AJ15" s="674"/>
      <c r="AK15" s="674"/>
      <c r="AL15" s="643">
        <v>0</v>
      </c>
      <c r="AM15" s="675"/>
      <c r="AN15" s="675"/>
      <c r="AO15" s="676"/>
      <c r="AP15" s="617" t="s">
        <v>245</v>
      </c>
      <c r="AQ15" s="618"/>
      <c r="AR15" s="618"/>
      <c r="AS15" s="618"/>
      <c r="AT15" s="618"/>
      <c r="AU15" s="618"/>
      <c r="AV15" s="618"/>
      <c r="AW15" s="618"/>
      <c r="AX15" s="618"/>
      <c r="AY15" s="618"/>
      <c r="AZ15" s="618"/>
      <c r="BA15" s="618"/>
      <c r="BB15" s="618"/>
      <c r="BC15" s="618"/>
      <c r="BD15" s="618"/>
      <c r="BE15" s="618"/>
      <c r="BF15" s="619"/>
      <c r="BG15" s="620">
        <v>8189</v>
      </c>
      <c r="BH15" s="621"/>
      <c r="BI15" s="621"/>
      <c r="BJ15" s="621"/>
      <c r="BK15" s="621"/>
      <c r="BL15" s="621"/>
      <c r="BM15" s="621"/>
      <c r="BN15" s="622"/>
      <c r="BO15" s="673">
        <v>3.3</v>
      </c>
      <c r="BP15" s="673"/>
      <c r="BQ15" s="673"/>
      <c r="BR15" s="673"/>
      <c r="BS15" s="626" t="s">
        <v>113</v>
      </c>
      <c r="BT15" s="621"/>
      <c r="BU15" s="621"/>
      <c r="BV15" s="621"/>
      <c r="BW15" s="621"/>
      <c r="BX15" s="621"/>
      <c r="BY15" s="621"/>
      <c r="BZ15" s="621"/>
      <c r="CA15" s="621"/>
      <c r="CB15" s="656"/>
      <c r="CD15" s="657" t="s">
        <v>246</v>
      </c>
      <c r="CE15" s="654"/>
      <c r="CF15" s="654"/>
      <c r="CG15" s="654"/>
      <c r="CH15" s="654"/>
      <c r="CI15" s="654"/>
      <c r="CJ15" s="654"/>
      <c r="CK15" s="654"/>
      <c r="CL15" s="654"/>
      <c r="CM15" s="654"/>
      <c r="CN15" s="654"/>
      <c r="CO15" s="654"/>
      <c r="CP15" s="654"/>
      <c r="CQ15" s="655"/>
      <c r="CR15" s="620">
        <v>205415</v>
      </c>
      <c r="CS15" s="621"/>
      <c r="CT15" s="621"/>
      <c r="CU15" s="621"/>
      <c r="CV15" s="621"/>
      <c r="CW15" s="621"/>
      <c r="CX15" s="621"/>
      <c r="CY15" s="622"/>
      <c r="CZ15" s="673">
        <v>5.8</v>
      </c>
      <c r="DA15" s="673"/>
      <c r="DB15" s="673"/>
      <c r="DC15" s="673"/>
      <c r="DD15" s="626">
        <v>7401</v>
      </c>
      <c r="DE15" s="621"/>
      <c r="DF15" s="621"/>
      <c r="DG15" s="621"/>
      <c r="DH15" s="621"/>
      <c r="DI15" s="621"/>
      <c r="DJ15" s="621"/>
      <c r="DK15" s="621"/>
      <c r="DL15" s="621"/>
      <c r="DM15" s="621"/>
      <c r="DN15" s="621"/>
      <c r="DO15" s="621"/>
      <c r="DP15" s="622"/>
      <c r="DQ15" s="626">
        <v>175090</v>
      </c>
      <c r="DR15" s="621"/>
      <c r="DS15" s="621"/>
      <c r="DT15" s="621"/>
      <c r="DU15" s="621"/>
      <c r="DV15" s="621"/>
      <c r="DW15" s="621"/>
      <c r="DX15" s="621"/>
      <c r="DY15" s="621"/>
      <c r="DZ15" s="621"/>
      <c r="EA15" s="621"/>
      <c r="EB15" s="621"/>
      <c r="EC15" s="656"/>
    </row>
    <row r="16" spans="2:143" ht="11.25" customHeight="1" x14ac:dyDescent="0.2">
      <c r="B16" s="617" t="s">
        <v>247</v>
      </c>
      <c r="C16" s="618"/>
      <c r="D16" s="618"/>
      <c r="E16" s="618"/>
      <c r="F16" s="618"/>
      <c r="G16" s="618"/>
      <c r="H16" s="618"/>
      <c r="I16" s="618"/>
      <c r="J16" s="618"/>
      <c r="K16" s="618"/>
      <c r="L16" s="618"/>
      <c r="M16" s="618"/>
      <c r="N16" s="618"/>
      <c r="O16" s="618"/>
      <c r="P16" s="618"/>
      <c r="Q16" s="619"/>
      <c r="R16" s="620">
        <v>1904000</v>
      </c>
      <c r="S16" s="621"/>
      <c r="T16" s="621"/>
      <c r="U16" s="621"/>
      <c r="V16" s="621"/>
      <c r="W16" s="621"/>
      <c r="X16" s="621"/>
      <c r="Y16" s="622"/>
      <c r="Z16" s="673">
        <v>51</v>
      </c>
      <c r="AA16" s="673"/>
      <c r="AB16" s="673"/>
      <c r="AC16" s="673"/>
      <c r="AD16" s="674">
        <v>1577839</v>
      </c>
      <c r="AE16" s="674"/>
      <c r="AF16" s="674"/>
      <c r="AG16" s="674"/>
      <c r="AH16" s="674"/>
      <c r="AI16" s="674"/>
      <c r="AJ16" s="674"/>
      <c r="AK16" s="674"/>
      <c r="AL16" s="643">
        <v>79.599999999999994</v>
      </c>
      <c r="AM16" s="675"/>
      <c r="AN16" s="675"/>
      <c r="AO16" s="676"/>
      <c r="AP16" s="617" t="s">
        <v>248</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249</v>
      </c>
      <c r="CE16" s="654"/>
      <c r="CF16" s="654"/>
      <c r="CG16" s="654"/>
      <c r="CH16" s="654"/>
      <c r="CI16" s="654"/>
      <c r="CJ16" s="654"/>
      <c r="CK16" s="654"/>
      <c r="CL16" s="654"/>
      <c r="CM16" s="654"/>
      <c r="CN16" s="654"/>
      <c r="CO16" s="654"/>
      <c r="CP16" s="654"/>
      <c r="CQ16" s="655"/>
      <c r="CR16" s="620">
        <v>301226</v>
      </c>
      <c r="CS16" s="621"/>
      <c r="CT16" s="621"/>
      <c r="CU16" s="621"/>
      <c r="CV16" s="621"/>
      <c r="CW16" s="621"/>
      <c r="CX16" s="621"/>
      <c r="CY16" s="622"/>
      <c r="CZ16" s="673">
        <v>8.5</v>
      </c>
      <c r="DA16" s="673"/>
      <c r="DB16" s="673"/>
      <c r="DC16" s="673"/>
      <c r="DD16" s="626" t="s">
        <v>113</v>
      </c>
      <c r="DE16" s="621"/>
      <c r="DF16" s="621"/>
      <c r="DG16" s="621"/>
      <c r="DH16" s="621"/>
      <c r="DI16" s="621"/>
      <c r="DJ16" s="621"/>
      <c r="DK16" s="621"/>
      <c r="DL16" s="621"/>
      <c r="DM16" s="621"/>
      <c r="DN16" s="621"/>
      <c r="DO16" s="621"/>
      <c r="DP16" s="622"/>
      <c r="DQ16" s="626">
        <v>45804</v>
      </c>
      <c r="DR16" s="621"/>
      <c r="DS16" s="621"/>
      <c r="DT16" s="621"/>
      <c r="DU16" s="621"/>
      <c r="DV16" s="621"/>
      <c r="DW16" s="621"/>
      <c r="DX16" s="621"/>
      <c r="DY16" s="621"/>
      <c r="DZ16" s="621"/>
      <c r="EA16" s="621"/>
      <c r="EB16" s="621"/>
      <c r="EC16" s="656"/>
    </row>
    <row r="17" spans="2:133" ht="11.25" customHeight="1" x14ac:dyDescent="0.2">
      <c r="B17" s="617" t="s">
        <v>250</v>
      </c>
      <c r="C17" s="618"/>
      <c r="D17" s="618"/>
      <c r="E17" s="618"/>
      <c r="F17" s="618"/>
      <c r="G17" s="618"/>
      <c r="H17" s="618"/>
      <c r="I17" s="618"/>
      <c r="J17" s="618"/>
      <c r="K17" s="618"/>
      <c r="L17" s="618"/>
      <c r="M17" s="618"/>
      <c r="N17" s="618"/>
      <c r="O17" s="618"/>
      <c r="P17" s="618"/>
      <c r="Q17" s="619"/>
      <c r="R17" s="620">
        <v>1577839</v>
      </c>
      <c r="S17" s="621"/>
      <c r="T17" s="621"/>
      <c r="U17" s="621"/>
      <c r="V17" s="621"/>
      <c r="W17" s="621"/>
      <c r="X17" s="621"/>
      <c r="Y17" s="622"/>
      <c r="Z17" s="673">
        <v>42.3</v>
      </c>
      <c r="AA17" s="673"/>
      <c r="AB17" s="673"/>
      <c r="AC17" s="673"/>
      <c r="AD17" s="674">
        <v>1577839</v>
      </c>
      <c r="AE17" s="674"/>
      <c r="AF17" s="674"/>
      <c r="AG17" s="674"/>
      <c r="AH17" s="674"/>
      <c r="AI17" s="674"/>
      <c r="AJ17" s="674"/>
      <c r="AK17" s="674"/>
      <c r="AL17" s="643">
        <v>79.599999999999994</v>
      </c>
      <c r="AM17" s="675"/>
      <c r="AN17" s="675"/>
      <c r="AO17" s="676"/>
      <c r="AP17" s="617" t="s">
        <v>251</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252</v>
      </c>
      <c r="CE17" s="654"/>
      <c r="CF17" s="654"/>
      <c r="CG17" s="654"/>
      <c r="CH17" s="654"/>
      <c r="CI17" s="654"/>
      <c r="CJ17" s="654"/>
      <c r="CK17" s="654"/>
      <c r="CL17" s="654"/>
      <c r="CM17" s="654"/>
      <c r="CN17" s="654"/>
      <c r="CO17" s="654"/>
      <c r="CP17" s="654"/>
      <c r="CQ17" s="655"/>
      <c r="CR17" s="620">
        <v>390989</v>
      </c>
      <c r="CS17" s="621"/>
      <c r="CT17" s="621"/>
      <c r="CU17" s="621"/>
      <c r="CV17" s="621"/>
      <c r="CW17" s="621"/>
      <c r="CX17" s="621"/>
      <c r="CY17" s="622"/>
      <c r="CZ17" s="673">
        <v>11</v>
      </c>
      <c r="DA17" s="673"/>
      <c r="DB17" s="673"/>
      <c r="DC17" s="673"/>
      <c r="DD17" s="626" t="s">
        <v>113</v>
      </c>
      <c r="DE17" s="621"/>
      <c r="DF17" s="621"/>
      <c r="DG17" s="621"/>
      <c r="DH17" s="621"/>
      <c r="DI17" s="621"/>
      <c r="DJ17" s="621"/>
      <c r="DK17" s="621"/>
      <c r="DL17" s="621"/>
      <c r="DM17" s="621"/>
      <c r="DN17" s="621"/>
      <c r="DO17" s="621"/>
      <c r="DP17" s="622"/>
      <c r="DQ17" s="626">
        <v>390989</v>
      </c>
      <c r="DR17" s="621"/>
      <c r="DS17" s="621"/>
      <c r="DT17" s="621"/>
      <c r="DU17" s="621"/>
      <c r="DV17" s="621"/>
      <c r="DW17" s="621"/>
      <c r="DX17" s="621"/>
      <c r="DY17" s="621"/>
      <c r="DZ17" s="621"/>
      <c r="EA17" s="621"/>
      <c r="EB17" s="621"/>
      <c r="EC17" s="656"/>
    </row>
    <row r="18" spans="2:133" ht="11.25" customHeight="1" x14ac:dyDescent="0.2">
      <c r="B18" s="617" t="s">
        <v>253</v>
      </c>
      <c r="C18" s="618"/>
      <c r="D18" s="618"/>
      <c r="E18" s="618"/>
      <c r="F18" s="618"/>
      <c r="G18" s="618"/>
      <c r="H18" s="618"/>
      <c r="I18" s="618"/>
      <c r="J18" s="618"/>
      <c r="K18" s="618"/>
      <c r="L18" s="618"/>
      <c r="M18" s="618"/>
      <c r="N18" s="618"/>
      <c r="O18" s="618"/>
      <c r="P18" s="618"/>
      <c r="Q18" s="619"/>
      <c r="R18" s="620">
        <v>326161</v>
      </c>
      <c r="S18" s="621"/>
      <c r="T18" s="621"/>
      <c r="U18" s="621"/>
      <c r="V18" s="621"/>
      <c r="W18" s="621"/>
      <c r="X18" s="621"/>
      <c r="Y18" s="622"/>
      <c r="Z18" s="673">
        <v>8.6999999999999993</v>
      </c>
      <c r="AA18" s="673"/>
      <c r="AB18" s="673"/>
      <c r="AC18" s="673"/>
      <c r="AD18" s="674" t="s">
        <v>113</v>
      </c>
      <c r="AE18" s="674"/>
      <c r="AF18" s="674"/>
      <c r="AG18" s="674"/>
      <c r="AH18" s="674"/>
      <c r="AI18" s="674"/>
      <c r="AJ18" s="674"/>
      <c r="AK18" s="674"/>
      <c r="AL18" s="643" t="s">
        <v>113</v>
      </c>
      <c r="AM18" s="675"/>
      <c r="AN18" s="675"/>
      <c r="AO18" s="676"/>
      <c r="AP18" s="617" t="s">
        <v>254</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255</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x14ac:dyDescent="0.2">
      <c r="B19" s="617" t="s">
        <v>256</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257</v>
      </c>
      <c r="AQ19" s="618"/>
      <c r="AR19" s="618"/>
      <c r="AS19" s="618"/>
      <c r="AT19" s="618"/>
      <c r="AU19" s="618"/>
      <c r="AV19" s="618"/>
      <c r="AW19" s="618"/>
      <c r="AX19" s="618"/>
      <c r="AY19" s="618"/>
      <c r="AZ19" s="618"/>
      <c r="BA19" s="618"/>
      <c r="BB19" s="618"/>
      <c r="BC19" s="618"/>
      <c r="BD19" s="618"/>
      <c r="BE19" s="618"/>
      <c r="BF19" s="619"/>
      <c r="BG19" s="620" t="s">
        <v>113</v>
      </c>
      <c r="BH19" s="621"/>
      <c r="BI19" s="621"/>
      <c r="BJ19" s="621"/>
      <c r="BK19" s="621"/>
      <c r="BL19" s="621"/>
      <c r="BM19" s="621"/>
      <c r="BN19" s="622"/>
      <c r="BO19" s="673" t="s">
        <v>113</v>
      </c>
      <c r="BP19" s="673"/>
      <c r="BQ19" s="673"/>
      <c r="BR19" s="673"/>
      <c r="BS19" s="626" t="s">
        <v>113</v>
      </c>
      <c r="BT19" s="621"/>
      <c r="BU19" s="621"/>
      <c r="BV19" s="621"/>
      <c r="BW19" s="621"/>
      <c r="BX19" s="621"/>
      <c r="BY19" s="621"/>
      <c r="BZ19" s="621"/>
      <c r="CA19" s="621"/>
      <c r="CB19" s="656"/>
      <c r="CD19" s="657" t="s">
        <v>258</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2">
      <c r="B20" s="617" t="s">
        <v>259</v>
      </c>
      <c r="C20" s="618"/>
      <c r="D20" s="618"/>
      <c r="E20" s="618"/>
      <c r="F20" s="618"/>
      <c r="G20" s="618"/>
      <c r="H20" s="618"/>
      <c r="I20" s="618"/>
      <c r="J20" s="618"/>
      <c r="K20" s="618"/>
      <c r="L20" s="618"/>
      <c r="M20" s="618"/>
      <c r="N20" s="618"/>
      <c r="O20" s="618"/>
      <c r="P20" s="618"/>
      <c r="Q20" s="619"/>
      <c r="R20" s="620">
        <v>2305775</v>
      </c>
      <c r="S20" s="621"/>
      <c r="T20" s="621"/>
      <c r="U20" s="621"/>
      <c r="V20" s="621"/>
      <c r="W20" s="621"/>
      <c r="X20" s="621"/>
      <c r="Y20" s="622"/>
      <c r="Z20" s="673">
        <v>61.8</v>
      </c>
      <c r="AA20" s="673"/>
      <c r="AB20" s="673"/>
      <c r="AC20" s="673"/>
      <c r="AD20" s="674">
        <v>1979614</v>
      </c>
      <c r="AE20" s="674"/>
      <c r="AF20" s="674"/>
      <c r="AG20" s="674"/>
      <c r="AH20" s="674"/>
      <c r="AI20" s="674"/>
      <c r="AJ20" s="674"/>
      <c r="AK20" s="674"/>
      <c r="AL20" s="643">
        <v>99.9</v>
      </c>
      <c r="AM20" s="675"/>
      <c r="AN20" s="675"/>
      <c r="AO20" s="676"/>
      <c r="AP20" s="617" t="s">
        <v>260</v>
      </c>
      <c r="AQ20" s="618"/>
      <c r="AR20" s="618"/>
      <c r="AS20" s="618"/>
      <c r="AT20" s="618"/>
      <c r="AU20" s="618"/>
      <c r="AV20" s="618"/>
      <c r="AW20" s="618"/>
      <c r="AX20" s="618"/>
      <c r="AY20" s="618"/>
      <c r="AZ20" s="618"/>
      <c r="BA20" s="618"/>
      <c r="BB20" s="618"/>
      <c r="BC20" s="618"/>
      <c r="BD20" s="618"/>
      <c r="BE20" s="618"/>
      <c r="BF20" s="619"/>
      <c r="BG20" s="620" t="s">
        <v>113</v>
      </c>
      <c r="BH20" s="621"/>
      <c r="BI20" s="621"/>
      <c r="BJ20" s="621"/>
      <c r="BK20" s="621"/>
      <c r="BL20" s="621"/>
      <c r="BM20" s="621"/>
      <c r="BN20" s="622"/>
      <c r="BO20" s="673" t="s">
        <v>113</v>
      </c>
      <c r="BP20" s="673"/>
      <c r="BQ20" s="673"/>
      <c r="BR20" s="673"/>
      <c r="BS20" s="626" t="s">
        <v>113</v>
      </c>
      <c r="BT20" s="621"/>
      <c r="BU20" s="621"/>
      <c r="BV20" s="621"/>
      <c r="BW20" s="621"/>
      <c r="BX20" s="621"/>
      <c r="BY20" s="621"/>
      <c r="BZ20" s="621"/>
      <c r="CA20" s="621"/>
      <c r="CB20" s="656"/>
      <c r="CD20" s="657" t="s">
        <v>261</v>
      </c>
      <c r="CE20" s="654"/>
      <c r="CF20" s="654"/>
      <c r="CG20" s="654"/>
      <c r="CH20" s="654"/>
      <c r="CI20" s="654"/>
      <c r="CJ20" s="654"/>
      <c r="CK20" s="654"/>
      <c r="CL20" s="654"/>
      <c r="CM20" s="654"/>
      <c r="CN20" s="654"/>
      <c r="CO20" s="654"/>
      <c r="CP20" s="654"/>
      <c r="CQ20" s="655"/>
      <c r="CR20" s="620">
        <v>3539205</v>
      </c>
      <c r="CS20" s="621"/>
      <c r="CT20" s="621"/>
      <c r="CU20" s="621"/>
      <c r="CV20" s="621"/>
      <c r="CW20" s="621"/>
      <c r="CX20" s="621"/>
      <c r="CY20" s="622"/>
      <c r="CZ20" s="673">
        <v>100</v>
      </c>
      <c r="DA20" s="673"/>
      <c r="DB20" s="673"/>
      <c r="DC20" s="673"/>
      <c r="DD20" s="626">
        <v>889016</v>
      </c>
      <c r="DE20" s="621"/>
      <c r="DF20" s="621"/>
      <c r="DG20" s="621"/>
      <c r="DH20" s="621"/>
      <c r="DI20" s="621"/>
      <c r="DJ20" s="621"/>
      <c r="DK20" s="621"/>
      <c r="DL20" s="621"/>
      <c r="DM20" s="621"/>
      <c r="DN20" s="621"/>
      <c r="DO20" s="621"/>
      <c r="DP20" s="622"/>
      <c r="DQ20" s="626">
        <v>2334091</v>
      </c>
      <c r="DR20" s="621"/>
      <c r="DS20" s="621"/>
      <c r="DT20" s="621"/>
      <c r="DU20" s="621"/>
      <c r="DV20" s="621"/>
      <c r="DW20" s="621"/>
      <c r="DX20" s="621"/>
      <c r="DY20" s="621"/>
      <c r="DZ20" s="621"/>
      <c r="EA20" s="621"/>
      <c r="EB20" s="621"/>
      <c r="EC20" s="656"/>
    </row>
    <row r="21" spans="2:133" ht="11.25" customHeight="1" x14ac:dyDescent="0.2">
      <c r="B21" s="617" t="s">
        <v>262</v>
      </c>
      <c r="C21" s="618"/>
      <c r="D21" s="618"/>
      <c r="E21" s="618"/>
      <c r="F21" s="618"/>
      <c r="G21" s="618"/>
      <c r="H21" s="618"/>
      <c r="I21" s="618"/>
      <c r="J21" s="618"/>
      <c r="K21" s="618"/>
      <c r="L21" s="618"/>
      <c r="M21" s="618"/>
      <c r="N21" s="618"/>
      <c r="O21" s="618"/>
      <c r="P21" s="618"/>
      <c r="Q21" s="619"/>
      <c r="R21" s="620" t="s">
        <v>113</v>
      </c>
      <c r="S21" s="621"/>
      <c r="T21" s="621"/>
      <c r="U21" s="621"/>
      <c r="V21" s="621"/>
      <c r="W21" s="621"/>
      <c r="X21" s="621"/>
      <c r="Y21" s="622"/>
      <c r="Z21" s="673" t="s">
        <v>113</v>
      </c>
      <c r="AA21" s="673"/>
      <c r="AB21" s="673"/>
      <c r="AC21" s="673"/>
      <c r="AD21" s="674" t="s">
        <v>113</v>
      </c>
      <c r="AE21" s="674"/>
      <c r="AF21" s="674"/>
      <c r="AG21" s="674"/>
      <c r="AH21" s="674"/>
      <c r="AI21" s="674"/>
      <c r="AJ21" s="674"/>
      <c r="AK21" s="674"/>
      <c r="AL21" s="643" t="s">
        <v>113</v>
      </c>
      <c r="AM21" s="675"/>
      <c r="AN21" s="675"/>
      <c r="AO21" s="676"/>
      <c r="AP21" s="711" t="s">
        <v>263</v>
      </c>
      <c r="AQ21" s="721"/>
      <c r="AR21" s="721"/>
      <c r="AS21" s="721"/>
      <c r="AT21" s="721"/>
      <c r="AU21" s="721"/>
      <c r="AV21" s="721"/>
      <c r="AW21" s="721"/>
      <c r="AX21" s="721"/>
      <c r="AY21" s="721"/>
      <c r="AZ21" s="721"/>
      <c r="BA21" s="721"/>
      <c r="BB21" s="721"/>
      <c r="BC21" s="721"/>
      <c r="BD21" s="721"/>
      <c r="BE21" s="721"/>
      <c r="BF21" s="713"/>
      <c r="BG21" s="620" t="s">
        <v>113</v>
      </c>
      <c r="BH21" s="621"/>
      <c r="BI21" s="621"/>
      <c r="BJ21" s="621"/>
      <c r="BK21" s="621"/>
      <c r="BL21" s="621"/>
      <c r="BM21" s="621"/>
      <c r="BN21" s="622"/>
      <c r="BO21" s="673" t="s">
        <v>113</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2">
      <c r="B22" s="617" t="s">
        <v>264</v>
      </c>
      <c r="C22" s="618"/>
      <c r="D22" s="618"/>
      <c r="E22" s="618"/>
      <c r="F22" s="618"/>
      <c r="G22" s="618"/>
      <c r="H22" s="618"/>
      <c r="I22" s="618"/>
      <c r="J22" s="618"/>
      <c r="K22" s="618"/>
      <c r="L22" s="618"/>
      <c r="M22" s="618"/>
      <c r="N22" s="618"/>
      <c r="O22" s="618"/>
      <c r="P22" s="618"/>
      <c r="Q22" s="619"/>
      <c r="R22" s="620">
        <v>5104</v>
      </c>
      <c r="S22" s="621"/>
      <c r="T22" s="621"/>
      <c r="U22" s="621"/>
      <c r="V22" s="621"/>
      <c r="W22" s="621"/>
      <c r="X22" s="621"/>
      <c r="Y22" s="622"/>
      <c r="Z22" s="673">
        <v>0.1</v>
      </c>
      <c r="AA22" s="673"/>
      <c r="AB22" s="673"/>
      <c r="AC22" s="673"/>
      <c r="AD22" s="674" t="s">
        <v>113</v>
      </c>
      <c r="AE22" s="674"/>
      <c r="AF22" s="674"/>
      <c r="AG22" s="674"/>
      <c r="AH22" s="674"/>
      <c r="AI22" s="674"/>
      <c r="AJ22" s="674"/>
      <c r="AK22" s="674"/>
      <c r="AL22" s="643" t="s">
        <v>113</v>
      </c>
      <c r="AM22" s="675"/>
      <c r="AN22" s="675"/>
      <c r="AO22" s="676"/>
      <c r="AP22" s="711" t="s">
        <v>265</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266</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2">
      <c r="B23" s="617" t="s">
        <v>267</v>
      </c>
      <c r="C23" s="618"/>
      <c r="D23" s="618"/>
      <c r="E23" s="618"/>
      <c r="F23" s="618"/>
      <c r="G23" s="618"/>
      <c r="H23" s="618"/>
      <c r="I23" s="618"/>
      <c r="J23" s="618"/>
      <c r="K23" s="618"/>
      <c r="L23" s="618"/>
      <c r="M23" s="618"/>
      <c r="N23" s="618"/>
      <c r="O23" s="618"/>
      <c r="P23" s="618"/>
      <c r="Q23" s="619"/>
      <c r="R23" s="620">
        <v>38911</v>
      </c>
      <c r="S23" s="621"/>
      <c r="T23" s="621"/>
      <c r="U23" s="621"/>
      <c r="V23" s="621"/>
      <c r="W23" s="621"/>
      <c r="X23" s="621"/>
      <c r="Y23" s="622"/>
      <c r="Z23" s="673">
        <v>1</v>
      </c>
      <c r="AA23" s="673"/>
      <c r="AB23" s="673"/>
      <c r="AC23" s="673"/>
      <c r="AD23" s="674" t="s">
        <v>113</v>
      </c>
      <c r="AE23" s="674"/>
      <c r="AF23" s="674"/>
      <c r="AG23" s="674"/>
      <c r="AH23" s="674"/>
      <c r="AI23" s="674"/>
      <c r="AJ23" s="674"/>
      <c r="AK23" s="674"/>
      <c r="AL23" s="643" t="s">
        <v>113</v>
      </c>
      <c r="AM23" s="675"/>
      <c r="AN23" s="675"/>
      <c r="AO23" s="676"/>
      <c r="AP23" s="711" t="s">
        <v>268</v>
      </c>
      <c r="AQ23" s="721"/>
      <c r="AR23" s="721"/>
      <c r="AS23" s="721"/>
      <c r="AT23" s="721"/>
      <c r="AU23" s="721"/>
      <c r="AV23" s="721"/>
      <c r="AW23" s="721"/>
      <c r="AX23" s="721"/>
      <c r="AY23" s="721"/>
      <c r="AZ23" s="721"/>
      <c r="BA23" s="721"/>
      <c r="BB23" s="721"/>
      <c r="BC23" s="721"/>
      <c r="BD23" s="721"/>
      <c r="BE23" s="721"/>
      <c r="BF23" s="713"/>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207</v>
      </c>
      <c r="CE23" s="726"/>
      <c r="CF23" s="726"/>
      <c r="CG23" s="726"/>
      <c r="CH23" s="726"/>
      <c r="CI23" s="726"/>
      <c r="CJ23" s="726"/>
      <c r="CK23" s="726"/>
      <c r="CL23" s="726"/>
      <c r="CM23" s="726"/>
      <c r="CN23" s="726"/>
      <c r="CO23" s="726"/>
      <c r="CP23" s="726"/>
      <c r="CQ23" s="727"/>
      <c r="CR23" s="725" t="s">
        <v>269</v>
      </c>
      <c r="CS23" s="726"/>
      <c r="CT23" s="726"/>
      <c r="CU23" s="726"/>
      <c r="CV23" s="726"/>
      <c r="CW23" s="726"/>
      <c r="CX23" s="726"/>
      <c r="CY23" s="727"/>
      <c r="CZ23" s="725" t="s">
        <v>270</v>
      </c>
      <c r="DA23" s="726"/>
      <c r="DB23" s="726"/>
      <c r="DC23" s="727"/>
      <c r="DD23" s="725" t="s">
        <v>271</v>
      </c>
      <c r="DE23" s="726"/>
      <c r="DF23" s="726"/>
      <c r="DG23" s="726"/>
      <c r="DH23" s="726"/>
      <c r="DI23" s="726"/>
      <c r="DJ23" s="726"/>
      <c r="DK23" s="727"/>
      <c r="DL23" s="728" t="s">
        <v>272</v>
      </c>
      <c r="DM23" s="729"/>
      <c r="DN23" s="729"/>
      <c r="DO23" s="729"/>
      <c r="DP23" s="729"/>
      <c r="DQ23" s="729"/>
      <c r="DR23" s="729"/>
      <c r="DS23" s="729"/>
      <c r="DT23" s="729"/>
      <c r="DU23" s="729"/>
      <c r="DV23" s="730"/>
      <c r="DW23" s="725" t="s">
        <v>273</v>
      </c>
      <c r="DX23" s="726"/>
      <c r="DY23" s="726"/>
      <c r="DZ23" s="726"/>
      <c r="EA23" s="726"/>
      <c r="EB23" s="726"/>
      <c r="EC23" s="727"/>
    </row>
    <row r="24" spans="2:133" ht="11.25" customHeight="1" x14ac:dyDescent="0.2">
      <c r="B24" s="617" t="s">
        <v>274</v>
      </c>
      <c r="C24" s="618"/>
      <c r="D24" s="618"/>
      <c r="E24" s="618"/>
      <c r="F24" s="618"/>
      <c r="G24" s="618"/>
      <c r="H24" s="618"/>
      <c r="I24" s="618"/>
      <c r="J24" s="618"/>
      <c r="K24" s="618"/>
      <c r="L24" s="618"/>
      <c r="M24" s="618"/>
      <c r="N24" s="618"/>
      <c r="O24" s="618"/>
      <c r="P24" s="618"/>
      <c r="Q24" s="619"/>
      <c r="R24" s="620">
        <v>1675</v>
      </c>
      <c r="S24" s="621"/>
      <c r="T24" s="621"/>
      <c r="U24" s="621"/>
      <c r="V24" s="621"/>
      <c r="W24" s="621"/>
      <c r="X24" s="621"/>
      <c r="Y24" s="622"/>
      <c r="Z24" s="673">
        <v>0</v>
      </c>
      <c r="AA24" s="673"/>
      <c r="AB24" s="673"/>
      <c r="AC24" s="673"/>
      <c r="AD24" s="674" t="s">
        <v>113</v>
      </c>
      <c r="AE24" s="674"/>
      <c r="AF24" s="674"/>
      <c r="AG24" s="674"/>
      <c r="AH24" s="674"/>
      <c r="AI24" s="674"/>
      <c r="AJ24" s="674"/>
      <c r="AK24" s="674"/>
      <c r="AL24" s="643" t="s">
        <v>113</v>
      </c>
      <c r="AM24" s="675"/>
      <c r="AN24" s="675"/>
      <c r="AO24" s="676"/>
      <c r="AP24" s="711" t="s">
        <v>275</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276</v>
      </c>
      <c r="CE24" s="678"/>
      <c r="CF24" s="678"/>
      <c r="CG24" s="678"/>
      <c r="CH24" s="678"/>
      <c r="CI24" s="678"/>
      <c r="CJ24" s="678"/>
      <c r="CK24" s="678"/>
      <c r="CL24" s="678"/>
      <c r="CM24" s="678"/>
      <c r="CN24" s="678"/>
      <c r="CO24" s="678"/>
      <c r="CP24" s="678"/>
      <c r="CQ24" s="679"/>
      <c r="CR24" s="670">
        <v>954646</v>
      </c>
      <c r="CS24" s="671"/>
      <c r="CT24" s="671"/>
      <c r="CU24" s="671"/>
      <c r="CV24" s="671"/>
      <c r="CW24" s="671"/>
      <c r="CX24" s="671"/>
      <c r="CY24" s="718"/>
      <c r="CZ24" s="722">
        <v>27</v>
      </c>
      <c r="DA24" s="723"/>
      <c r="DB24" s="723"/>
      <c r="DC24" s="724"/>
      <c r="DD24" s="717">
        <v>821812</v>
      </c>
      <c r="DE24" s="671"/>
      <c r="DF24" s="671"/>
      <c r="DG24" s="671"/>
      <c r="DH24" s="671"/>
      <c r="DI24" s="671"/>
      <c r="DJ24" s="671"/>
      <c r="DK24" s="718"/>
      <c r="DL24" s="717">
        <v>818995</v>
      </c>
      <c r="DM24" s="671"/>
      <c r="DN24" s="671"/>
      <c r="DO24" s="671"/>
      <c r="DP24" s="671"/>
      <c r="DQ24" s="671"/>
      <c r="DR24" s="671"/>
      <c r="DS24" s="671"/>
      <c r="DT24" s="671"/>
      <c r="DU24" s="671"/>
      <c r="DV24" s="718"/>
      <c r="DW24" s="719">
        <v>39.799999999999997</v>
      </c>
      <c r="DX24" s="688"/>
      <c r="DY24" s="688"/>
      <c r="DZ24" s="688"/>
      <c r="EA24" s="688"/>
      <c r="EB24" s="688"/>
      <c r="EC24" s="720"/>
    </row>
    <row r="25" spans="2:133" ht="11.25" customHeight="1" x14ac:dyDescent="0.2">
      <c r="B25" s="617" t="s">
        <v>277</v>
      </c>
      <c r="C25" s="618"/>
      <c r="D25" s="618"/>
      <c r="E25" s="618"/>
      <c r="F25" s="618"/>
      <c r="G25" s="618"/>
      <c r="H25" s="618"/>
      <c r="I25" s="618"/>
      <c r="J25" s="618"/>
      <c r="K25" s="618"/>
      <c r="L25" s="618"/>
      <c r="M25" s="618"/>
      <c r="N25" s="618"/>
      <c r="O25" s="618"/>
      <c r="P25" s="618"/>
      <c r="Q25" s="619"/>
      <c r="R25" s="620">
        <v>398639</v>
      </c>
      <c r="S25" s="621"/>
      <c r="T25" s="621"/>
      <c r="U25" s="621"/>
      <c r="V25" s="621"/>
      <c r="W25" s="621"/>
      <c r="X25" s="621"/>
      <c r="Y25" s="622"/>
      <c r="Z25" s="673">
        <v>10.7</v>
      </c>
      <c r="AA25" s="673"/>
      <c r="AB25" s="673"/>
      <c r="AC25" s="673"/>
      <c r="AD25" s="674" t="s">
        <v>113</v>
      </c>
      <c r="AE25" s="674"/>
      <c r="AF25" s="674"/>
      <c r="AG25" s="674"/>
      <c r="AH25" s="674"/>
      <c r="AI25" s="674"/>
      <c r="AJ25" s="674"/>
      <c r="AK25" s="674"/>
      <c r="AL25" s="643" t="s">
        <v>113</v>
      </c>
      <c r="AM25" s="675"/>
      <c r="AN25" s="675"/>
      <c r="AO25" s="676"/>
      <c r="AP25" s="711" t="s">
        <v>278</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279</v>
      </c>
      <c r="CE25" s="654"/>
      <c r="CF25" s="654"/>
      <c r="CG25" s="654"/>
      <c r="CH25" s="654"/>
      <c r="CI25" s="654"/>
      <c r="CJ25" s="654"/>
      <c r="CK25" s="654"/>
      <c r="CL25" s="654"/>
      <c r="CM25" s="654"/>
      <c r="CN25" s="654"/>
      <c r="CO25" s="654"/>
      <c r="CP25" s="654"/>
      <c r="CQ25" s="655"/>
      <c r="CR25" s="620">
        <v>416998</v>
      </c>
      <c r="CS25" s="639"/>
      <c r="CT25" s="639"/>
      <c r="CU25" s="639"/>
      <c r="CV25" s="639"/>
      <c r="CW25" s="639"/>
      <c r="CX25" s="639"/>
      <c r="CY25" s="640"/>
      <c r="CZ25" s="623">
        <v>11.8</v>
      </c>
      <c r="DA25" s="641"/>
      <c r="DB25" s="641"/>
      <c r="DC25" s="642"/>
      <c r="DD25" s="626">
        <v>385867</v>
      </c>
      <c r="DE25" s="639"/>
      <c r="DF25" s="639"/>
      <c r="DG25" s="639"/>
      <c r="DH25" s="639"/>
      <c r="DI25" s="639"/>
      <c r="DJ25" s="639"/>
      <c r="DK25" s="640"/>
      <c r="DL25" s="626">
        <v>383529</v>
      </c>
      <c r="DM25" s="639"/>
      <c r="DN25" s="639"/>
      <c r="DO25" s="639"/>
      <c r="DP25" s="639"/>
      <c r="DQ25" s="639"/>
      <c r="DR25" s="639"/>
      <c r="DS25" s="639"/>
      <c r="DT25" s="639"/>
      <c r="DU25" s="639"/>
      <c r="DV25" s="640"/>
      <c r="DW25" s="643">
        <v>18.600000000000001</v>
      </c>
      <c r="DX25" s="644"/>
      <c r="DY25" s="644"/>
      <c r="DZ25" s="644"/>
      <c r="EA25" s="644"/>
      <c r="EB25" s="644"/>
      <c r="EC25" s="645"/>
    </row>
    <row r="26" spans="2:133" ht="11.25" customHeight="1" x14ac:dyDescent="0.2">
      <c r="B26" s="714" t="s">
        <v>280</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281</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282</v>
      </c>
      <c r="CE26" s="654"/>
      <c r="CF26" s="654"/>
      <c r="CG26" s="654"/>
      <c r="CH26" s="654"/>
      <c r="CI26" s="654"/>
      <c r="CJ26" s="654"/>
      <c r="CK26" s="654"/>
      <c r="CL26" s="654"/>
      <c r="CM26" s="654"/>
      <c r="CN26" s="654"/>
      <c r="CO26" s="654"/>
      <c r="CP26" s="654"/>
      <c r="CQ26" s="655"/>
      <c r="CR26" s="620">
        <v>242657</v>
      </c>
      <c r="CS26" s="621"/>
      <c r="CT26" s="621"/>
      <c r="CU26" s="621"/>
      <c r="CV26" s="621"/>
      <c r="CW26" s="621"/>
      <c r="CX26" s="621"/>
      <c r="CY26" s="622"/>
      <c r="CZ26" s="623">
        <v>6.9</v>
      </c>
      <c r="DA26" s="641"/>
      <c r="DB26" s="641"/>
      <c r="DC26" s="642"/>
      <c r="DD26" s="626">
        <v>214246</v>
      </c>
      <c r="DE26" s="621"/>
      <c r="DF26" s="621"/>
      <c r="DG26" s="621"/>
      <c r="DH26" s="621"/>
      <c r="DI26" s="621"/>
      <c r="DJ26" s="621"/>
      <c r="DK26" s="622"/>
      <c r="DL26" s="626" t="s">
        <v>219</v>
      </c>
      <c r="DM26" s="621"/>
      <c r="DN26" s="621"/>
      <c r="DO26" s="621"/>
      <c r="DP26" s="621"/>
      <c r="DQ26" s="621"/>
      <c r="DR26" s="621"/>
      <c r="DS26" s="621"/>
      <c r="DT26" s="621"/>
      <c r="DU26" s="621"/>
      <c r="DV26" s="622"/>
      <c r="DW26" s="643" t="s">
        <v>219</v>
      </c>
      <c r="DX26" s="644"/>
      <c r="DY26" s="644"/>
      <c r="DZ26" s="644"/>
      <c r="EA26" s="644"/>
      <c r="EB26" s="644"/>
      <c r="EC26" s="645"/>
    </row>
    <row r="27" spans="2:133" ht="11.25" customHeight="1" x14ac:dyDescent="0.2">
      <c r="B27" s="617" t="s">
        <v>283</v>
      </c>
      <c r="C27" s="618"/>
      <c r="D27" s="618"/>
      <c r="E27" s="618"/>
      <c r="F27" s="618"/>
      <c r="G27" s="618"/>
      <c r="H27" s="618"/>
      <c r="I27" s="618"/>
      <c r="J27" s="618"/>
      <c r="K27" s="618"/>
      <c r="L27" s="618"/>
      <c r="M27" s="618"/>
      <c r="N27" s="618"/>
      <c r="O27" s="618"/>
      <c r="P27" s="618"/>
      <c r="Q27" s="619"/>
      <c r="R27" s="620">
        <v>368897</v>
      </c>
      <c r="S27" s="621"/>
      <c r="T27" s="621"/>
      <c r="U27" s="621"/>
      <c r="V27" s="621"/>
      <c r="W27" s="621"/>
      <c r="X27" s="621"/>
      <c r="Y27" s="622"/>
      <c r="Z27" s="673">
        <v>9.9</v>
      </c>
      <c r="AA27" s="673"/>
      <c r="AB27" s="673"/>
      <c r="AC27" s="673"/>
      <c r="AD27" s="674" t="s">
        <v>113</v>
      </c>
      <c r="AE27" s="674"/>
      <c r="AF27" s="674"/>
      <c r="AG27" s="674"/>
      <c r="AH27" s="674"/>
      <c r="AI27" s="674"/>
      <c r="AJ27" s="674"/>
      <c r="AK27" s="674"/>
      <c r="AL27" s="643" t="s">
        <v>113</v>
      </c>
      <c r="AM27" s="675"/>
      <c r="AN27" s="675"/>
      <c r="AO27" s="676"/>
      <c r="AP27" s="617" t="s">
        <v>284</v>
      </c>
      <c r="AQ27" s="618"/>
      <c r="AR27" s="618"/>
      <c r="AS27" s="618"/>
      <c r="AT27" s="618"/>
      <c r="AU27" s="618"/>
      <c r="AV27" s="618"/>
      <c r="AW27" s="618"/>
      <c r="AX27" s="618"/>
      <c r="AY27" s="618"/>
      <c r="AZ27" s="618"/>
      <c r="BA27" s="618"/>
      <c r="BB27" s="618"/>
      <c r="BC27" s="618"/>
      <c r="BD27" s="618"/>
      <c r="BE27" s="618"/>
      <c r="BF27" s="619"/>
      <c r="BG27" s="620">
        <v>246761</v>
      </c>
      <c r="BH27" s="621"/>
      <c r="BI27" s="621"/>
      <c r="BJ27" s="621"/>
      <c r="BK27" s="621"/>
      <c r="BL27" s="621"/>
      <c r="BM27" s="621"/>
      <c r="BN27" s="622"/>
      <c r="BO27" s="673">
        <v>100</v>
      </c>
      <c r="BP27" s="673"/>
      <c r="BQ27" s="673"/>
      <c r="BR27" s="673"/>
      <c r="BS27" s="626">
        <v>32368</v>
      </c>
      <c r="BT27" s="621"/>
      <c r="BU27" s="621"/>
      <c r="BV27" s="621"/>
      <c r="BW27" s="621"/>
      <c r="BX27" s="621"/>
      <c r="BY27" s="621"/>
      <c r="BZ27" s="621"/>
      <c r="CA27" s="621"/>
      <c r="CB27" s="656"/>
      <c r="CD27" s="657" t="s">
        <v>285</v>
      </c>
      <c r="CE27" s="654"/>
      <c r="CF27" s="654"/>
      <c r="CG27" s="654"/>
      <c r="CH27" s="654"/>
      <c r="CI27" s="654"/>
      <c r="CJ27" s="654"/>
      <c r="CK27" s="654"/>
      <c r="CL27" s="654"/>
      <c r="CM27" s="654"/>
      <c r="CN27" s="654"/>
      <c r="CO27" s="654"/>
      <c r="CP27" s="654"/>
      <c r="CQ27" s="655"/>
      <c r="CR27" s="620">
        <v>146659</v>
      </c>
      <c r="CS27" s="639"/>
      <c r="CT27" s="639"/>
      <c r="CU27" s="639"/>
      <c r="CV27" s="639"/>
      <c r="CW27" s="639"/>
      <c r="CX27" s="639"/>
      <c r="CY27" s="640"/>
      <c r="CZ27" s="623">
        <v>4.0999999999999996</v>
      </c>
      <c r="DA27" s="641"/>
      <c r="DB27" s="641"/>
      <c r="DC27" s="642"/>
      <c r="DD27" s="626">
        <v>44956</v>
      </c>
      <c r="DE27" s="639"/>
      <c r="DF27" s="639"/>
      <c r="DG27" s="639"/>
      <c r="DH27" s="639"/>
      <c r="DI27" s="639"/>
      <c r="DJ27" s="639"/>
      <c r="DK27" s="640"/>
      <c r="DL27" s="626">
        <v>44477</v>
      </c>
      <c r="DM27" s="639"/>
      <c r="DN27" s="639"/>
      <c r="DO27" s="639"/>
      <c r="DP27" s="639"/>
      <c r="DQ27" s="639"/>
      <c r="DR27" s="639"/>
      <c r="DS27" s="639"/>
      <c r="DT27" s="639"/>
      <c r="DU27" s="639"/>
      <c r="DV27" s="640"/>
      <c r="DW27" s="643">
        <v>2.2000000000000002</v>
      </c>
      <c r="DX27" s="644"/>
      <c r="DY27" s="644"/>
      <c r="DZ27" s="644"/>
      <c r="EA27" s="644"/>
      <c r="EB27" s="644"/>
      <c r="EC27" s="645"/>
    </row>
    <row r="28" spans="2:133" ht="11.25" customHeight="1" x14ac:dyDescent="0.2">
      <c r="B28" s="617" t="s">
        <v>286</v>
      </c>
      <c r="C28" s="618"/>
      <c r="D28" s="618"/>
      <c r="E28" s="618"/>
      <c r="F28" s="618"/>
      <c r="G28" s="618"/>
      <c r="H28" s="618"/>
      <c r="I28" s="618"/>
      <c r="J28" s="618"/>
      <c r="K28" s="618"/>
      <c r="L28" s="618"/>
      <c r="M28" s="618"/>
      <c r="N28" s="618"/>
      <c r="O28" s="618"/>
      <c r="P28" s="618"/>
      <c r="Q28" s="619"/>
      <c r="R28" s="620">
        <v>59659</v>
      </c>
      <c r="S28" s="621"/>
      <c r="T28" s="621"/>
      <c r="U28" s="621"/>
      <c r="V28" s="621"/>
      <c r="W28" s="621"/>
      <c r="X28" s="621"/>
      <c r="Y28" s="622"/>
      <c r="Z28" s="673">
        <v>1.6</v>
      </c>
      <c r="AA28" s="673"/>
      <c r="AB28" s="673"/>
      <c r="AC28" s="673"/>
      <c r="AD28" s="674">
        <v>2769</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287</v>
      </c>
      <c r="CE28" s="654"/>
      <c r="CF28" s="654"/>
      <c r="CG28" s="654"/>
      <c r="CH28" s="654"/>
      <c r="CI28" s="654"/>
      <c r="CJ28" s="654"/>
      <c r="CK28" s="654"/>
      <c r="CL28" s="654"/>
      <c r="CM28" s="654"/>
      <c r="CN28" s="654"/>
      <c r="CO28" s="654"/>
      <c r="CP28" s="654"/>
      <c r="CQ28" s="655"/>
      <c r="CR28" s="620">
        <v>390989</v>
      </c>
      <c r="CS28" s="621"/>
      <c r="CT28" s="621"/>
      <c r="CU28" s="621"/>
      <c r="CV28" s="621"/>
      <c r="CW28" s="621"/>
      <c r="CX28" s="621"/>
      <c r="CY28" s="622"/>
      <c r="CZ28" s="623">
        <v>11</v>
      </c>
      <c r="DA28" s="641"/>
      <c r="DB28" s="641"/>
      <c r="DC28" s="642"/>
      <c r="DD28" s="626">
        <v>390989</v>
      </c>
      <c r="DE28" s="621"/>
      <c r="DF28" s="621"/>
      <c r="DG28" s="621"/>
      <c r="DH28" s="621"/>
      <c r="DI28" s="621"/>
      <c r="DJ28" s="621"/>
      <c r="DK28" s="622"/>
      <c r="DL28" s="626">
        <v>390989</v>
      </c>
      <c r="DM28" s="621"/>
      <c r="DN28" s="621"/>
      <c r="DO28" s="621"/>
      <c r="DP28" s="621"/>
      <c r="DQ28" s="621"/>
      <c r="DR28" s="621"/>
      <c r="DS28" s="621"/>
      <c r="DT28" s="621"/>
      <c r="DU28" s="621"/>
      <c r="DV28" s="622"/>
      <c r="DW28" s="643">
        <v>19</v>
      </c>
      <c r="DX28" s="644"/>
      <c r="DY28" s="644"/>
      <c r="DZ28" s="644"/>
      <c r="EA28" s="644"/>
      <c r="EB28" s="644"/>
      <c r="EC28" s="645"/>
    </row>
    <row r="29" spans="2:133" ht="11.25" customHeight="1" x14ac:dyDescent="0.2">
      <c r="B29" s="617" t="s">
        <v>288</v>
      </c>
      <c r="C29" s="618"/>
      <c r="D29" s="618"/>
      <c r="E29" s="618"/>
      <c r="F29" s="618"/>
      <c r="G29" s="618"/>
      <c r="H29" s="618"/>
      <c r="I29" s="618"/>
      <c r="J29" s="618"/>
      <c r="K29" s="618"/>
      <c r="L29" s="618"/>
      <c r="M29" s="618"/>
      <c r="N29" s="618"/>
      <c r="O29" s="618"/>
      <c r="P29" s="618"/>
      <c r="Q29" s="619"/>
      <c r="R29" s="620">
        <v>28047</v>
      </c>
      <c r="S29" s="621"/>
      <c r="T29" s="621"/>
      <c r="U29" s="621"/>
      <c r="V29" s="621"/>
      <c r="W29" s="621"/>
      <c r="X29" s="621"/>
      <c r="Y29" s="622"/>
      <c r="Z29" s="673">
        <v>0.8</v>
      </c>
      <c r="AA29" s="673"/>
      <c r="AB29" s="673"/>
      <c r="AC29" s="673"/>
      <c r="AD29" s="674" t="s">
        <v>113</v>
      </c>
      <c r="AE29" s="674"/>
      <c r="AF29" s="674"/>
      <c r="AG29" s="674"/>
      <c r="AH29" s="674"/>
      <c r="AI29" s="674"/>
      <c r="AJ29" s="674"/>
      <c r="AK29" s="674"/>
      <c r="AL29" s="643" t="s">
        <v>113</v>
      </c>
      <c r="AM29" s="675"/>
      <c r="AN29" s="675"/>
      <c r="AO29" s="676"/>
      <c r="AP29" s="680" t="s">
        <v>207</v>
      </c>
      <c r="AQ29" s="681"/>
      <c r="AR29" s="681"/>
      <c r="AS29" s="681"/>
      <c r="AT29" s="681"/>
      <c r="AU29" s="681"/>
      <c r="AV29" s="681"/>
      <c r="AW29" s="681"/>
      <c r="AX29" s="681"/>
      <c r="AY29" s="681"/>
      <c r="AZ29" s="681"/>
      <c r="BA29" s="681"/>
      <c r="BB29" s="681"/>
      <c r="BC29" s="681"/>
      <c r="BD29" s="681"/>
      <c r="BE29" s="681"/>
      <c r="BF29" s="682"/>
      <c r="BG29" s="680" t="s">
        <v>289</v>
      </c>
      <c r="BH29" s="696"/>
      <c r="BI29" s="696"/>
      <c r="BJ29" s="696"/>
      <c r="BK29" s="696"/>
      <c r="BL29" s="696"/>
      <c r="BM29" s="696"/>
      <c r="BN29" s="696"/>
      <c r="BO29" s="696"/>
      <c r="BP29" s="696"/>
      <c r="BQ29" s="697"/>
      <c r="BR29" s="680" t="s">
        <v>290</v>
      </c>
      <c r="BS29" s="696"/>
      <c r="BT29" s="696"/>
      <c r="BU29" s="696"/>
      <c r="BV29" s="696"/>
      <c r="BW29" s="696"/>
      <c r="BX29" s="696"/>
      <c r="BY29" s="696"/>
      <c r="BZ29" s="696"/>
      <c r="CA29" s="696"/>
      <c r="CB29" s="697"/>
      <c r="CD29" s="690" t="s">
        <v>291</v>
      </c>
      <c r="CE29" s="691"/>
      <c r="CF29" s="657" t="s">
        <v>58</v>
      </c>
      <c r="CG29" s="654"/>
      <c r="CH29" s="654"/>
      <c r="CI29" s="654"/>
      <c r="CJ29" s="654"/>
      <c r="CK29" s="654"/>
      <c r="CL29" s="654"/>
      <c r="CM29" s="654"/>
      <c r="CN29" s="654"/>
      <c r="CO29" s="654"/>
      <c r="CP29" s="654"/>
      <c r="CQ29" s="655"/>
      <c r="CR29" s="620">
        <v>390989</v>
      </c>
      <c r="CS29" s="639"/>
      <c r="CT29" s="639"/>
      <c r="CU29" s="639"/>
      <c r="CV29" s="639"/>
      <c r="CW29" s="639"/>
      <c r="CX29" s="639"/>
      <c r="CY29" s="640"/>
      <c r="CZ29" s="623">
        <v>11</v>
      </c>
      <c r="DA29" s="641"/>
      <c r="DB29" s="641"/>
      <c r="DC29" s="642"/>
      <c r="DD29" s="626">
        <v>390989</v>
      </c>
      <c r="DE29" s="639"/>
      <c r="DF29" s="639"/>
      <c r="DG29" s="639"/>
      <c r="DH29" s="639"/>
      <c r="DI29" s="639"/>
      <c r="DJ29" s="639"/>
      <c r="DK29" s="640"/>
      <c r="DL29" s="626">
        <v>390989</v>
      </c>
      <c r="DM29" s="639"/>
      <c r="DN29" s="639"/>
      <c r="DO29" s="639"/>
      <c r="DP29" s="639"/>
      <c r="DQ29" s="639"/>
      <c r="DR29" s="639"/>
      <c r="DS29" s="639"/>
      <c r="DT29" s="639"/>
      <c r="DU29" s="639"/>
      <c r="DV29" s="640"/>
      <c r="DW29" s="643">
        <v>19</v>
      </c>
      <c r="DX29" s="644"/>
      <c r="DY29" s="644"/>
      <c r="DZ29" s="644"/>
      <c r="EA29" s="644"/>
      <c r="EB29" s="644"/>
      <c r="EC29" s="645"/>
    </row>
    <row r="30" spans="2:133" ht="11.25" customHeight="1" x14ac:dyDescent="0.2">
      <c r="B30" s="617" t="s">
        <v>292</v>
      </c>
      <c r="C30" s="618"/>
      <c r="D30" s="618"/>
      <c r="E30" s="618"/>
      <c r="F30" s="618"/>
      <c r="G30" s="618"/>
      <c r="H30" s="618"/>
      <c r="I30" s="618"/>
      <c r="J30" s="618"/>
      <c r="K30" s="618"/>
      <c r="L30" s="618"/>
      <c r="M30" s="618"/>
      <c r="N30" s="618"/>
      <c r="O30" s="618"/>
      <c r="P30" s="618"/>
      <c r="Q30" s="619"/>
      <c r="R30" s="620" t="s">
        <v>113</v>
      </c>
      <c r="S30" s="621"/>
      <c r="T30" s="621"/>
      <c r="U30" s="621"/>
      <c r="V30" s="621"/>
      <c r="W30" s="621"/>
      <c r="X30" s="621"/>
      <c r="Y30" s="622"/>
      <c r="Z30" s="673" t="s">
        <v>113</v>
      </c>
      <c r="AA30" s="673"/>
      <c r="AB30" s="673"/>
      <c r="AC30" s="673"/>
      <c r="AD30" s="674" t="s">
        <v>113</v>
      </c>
      <c r="AE30" s="674"/>
      <c r="AF30" s="674"/>
      <c r="AG30" s="674"/>
      <c r="AH30" s="674"/>
      <c r="AI30" s="674"/>
      <c r="AJ30" s="674"/>
      <c r="AK30" s="674"/>
      <c r="AL30" s="643" t="s">
        <v>113</v>
      </c>
      <c r="AM30" s="675"/>
      <c r="AN30" s="675"/>
      <c r="AO30" s="676"/>
      <c r="AP30" s="698" t="s">
        <v>293</v>
      </c>
      <c r="AQ30" s="699"/>
      <c r="AR30" s="699"/>
      <c r="AS30" s="699"/>
      <c r="AT30" s="704" t="s">
        <v>294</v>
      </c>
      <c r="AU30" s="184"/>
      <c r="AV30" s="184"/>
      <c r="AW30" s="184"/>
      <c r="AX30" s="707" t="s">
        <v>173</v>
      </c>
      <c r="AY30" s="708"/>
      <c r="AZ30" s="708"/>
      <c r="BA30" s="708"/>
      <c r="BB30" s="708"/>
      <c r="BC30" s="708"/>
      <c r="BD30" s="708"/>
      <c r="BE30" s="708"/>
      <c r="BF30" s="709"/>
      <c r="BG30" s="686">
        <v>100</v>
      </c>
      <c r="BH30" s="687"/>
      <c r="BI30" s="687"/>
      <c r="BJ30" s="687"/>
      <c r="BK30" s="687"/>
      <c r="BL30" s="687"/>
      <c r="BM30" s="688">
        <v>100</v>
      </c>
      <c r="BN30" s="687"/>
      <c r="BO30" s="687"/>
      <c r="BP30" s="687"/>
      <c r="BQ30" s="689"/>
      <c r="BR30" s="686">
        <v>100</v>
      </c>
      <c r="BS30" s="687"/>
      <c r="BT30" s="687"/>
      <c r="BU30" s="687"/>
      <c r="BV30" s="687"/>
      <c r="BW30" s="687"/>
      <c r="BX30" s="688">
        <v>100</v>
      </c>
      <c r="BY30" s="687"/>
      <c r="BZ30" s="687"/>
      <c r="CA30" s="687"/>
      <c r="CB30" s="689"/>
      <c r="CD30" s="692"/>
      <c r="CE30" s="693"/>
      <c r="CF30" s="657" t="s">
        <v>295</v>
      </c>
      <c r="CG30" s="654"/>
      <c r="CH30" s="654"/>
      <c r="CI30" s="654"/>
      <c r="CJ30" s="654"/>
      <c r="CK30" s="654"/>
      <c r="CL30" s="654"/>
      <c r="CM30" s="654"/>
      <c r="CN30" s="654"/>
      <c r="CO30" s="654"/>
      <c r="CP30" s="654"/>
      <c r="CQ30" s="655"/>
      <c r="CR30" s="620">
        <v>366877</v>
      </c>
      <c r="CS30" s="621"/>
      <c r="CT30" s="621"/>
      <c r="CU30" s="621"/>
      <c r="CV30" s="621"/>
      <c r="CW30" s="621"/>
      <c r="CX30" s="621"/>
      <c r="CY30" s="622"/>
      <c r="CZ30" s="623">
        <v>10.4</v>
      </c>
      <c r="DA30" s="641"/>
      <c r="DB30" s="641"/>
      <c r="DC30" s="642"/>
      <c r="DD30" s="626">
        <v>366877</v>
      </c>
      <c r="DE30" s="621"/>
      <c r="DF30" s="621"/>
      <c r="DG30" s="621"/>
      <c r="DH30" s="621"/>
      <c r="DI30" s="621"/>
      <c r="DJ30" s="621"/>
      <c r="DK30" s="622"/>
      <c r="DL30" s="626">
        <v>366877</v>
      </c>
      <c r="DM30" s="621"/>
      <c r="DN30" s="621"/>
      <c r="DO30" s="621"/>
      <c r="DP30" s="621"/>
      <c r="DQ30" s="621"/>
      <c r="DR30" s="621"/>
      <c r="DS30" s="621"/>
      <c r="DT30" s="621"/>
      <c r="DU30" s="621"/>
      <c r="DV30" s="622"/>
      <c r="DW30" s="643">
        <v>17.8</v>
      </c>
      <c r="DX30" s="644"/>
      <c r="DY30" s="644"/>
      <c r="DZ30" s="644"/>
      <c r="EA30" s="644"/>
      <c r="EB30" s="644"/>
      <c r="EC30" s="645"/>
    </row>
    <row r="31" spans="2:133" ht="11.25" customHeight="1" x14ac:dyDescent="0.2">
      <c r="B31" s="617" t="s">
        <v>296</v>
      </c>
      <c r="C31" s="618"/>
      <c r="D31" s="618"/>
      <c r="E31" s="618"/>
      <c r="F31" s="618"/>
      <c r="G31" s="618"/>
      <c r="H31" s="618"/>
      <c r="I31" s="618"/>
      <c r="J31" s="618"/>
      <c r="K31" s="618"/>
      <c r="L31" s="618"/>
      <c r="M31" s="618"/>
      <c r="N31" s="618"/>
      <c r="O31" s="618"/>
      <c r="P31" s="618"/>
      <c r="Q31" s="619"/>
      <c r="R31" s="620">
        <v>140592</v>
      </c>
      <c r="S31" s="621"/>
      <c r="T31" s="621"/>
      <c r="U31" s="621"/>
      <c r="V31" s="621"/>
      <c r="W31" s="621"/>
      <c r="X31" s="621"/>
      <c r="Y31" s="622"/>
      <c r="Z31" s="673">
        <v>3.8</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297</v>
      </c>
      <c r="AV31" s="183"/>
      <c r="AW31" s="183"/>
      <c r="AX31" s="617" t="s">
        <v>298</v>
      </c>
      <c r="AY31" s="618"/>
      <c r="AZ31" s="618"/>
      <c r="BA31" s="618"/>
      <c r="BB31" s="618"/>
      <c r="BC31" s="618"/>
      <c r="BD31" s="618"/>
      <c r="BE31" s="618"/>
      <c r="BF31" s="619"/>
      <c r="BG31" s="684">
        <v>100</v>
      </c>
      <c r="BH31" s="639"/>
      <c r="BI31" s="639"/>
      <c r="BJ31" s="639"/>
      <c r="BK31" s="639"/>
      <c r="BL31" s="639"/>
      <c r="BM31" s="675">
        <v>100</v>
      </c>
      <c r="BN31" s="685"/>
      <c r="BO31" s="685"/>
      <c r="BP31" s="685"/>
      <c r="BQ31" s="649"/>
      <c r="BR31" s="684">
        <v>100</v>
      </c>
      <c r="BS31" s="639"/>
      <c r="BT31" s="639"/>
      <c r="BU31" s="639"/>
      <c r="BV31" s="639"/>
      <c r="BW31" s="639"/>
      <c r="BX31" s="675">
        <v>100</v>
      </c>
      <c r="BY31" s="685"/>
      <c r="BZ31" s="685"/>
      <c r="CA31" s="685"/>
      <c r="CB31" s="649"/>
      <c r="CD31" s="692"/>
      <c r="CE31" s="693"/>
      <c r="CF31" s="657" t="s">
        <v>299</v>
      </c>
      <c r="CG31" s="654"/>
      <c r="CH31" s="654"/>
      <c r="CI31" s="654"/>
      <c r="CJ31" s="654"/>
      <c r="CK31" s="654"/>
      <c r="CL31" s="654"/>
      <c r="CM31" s="654"/>
      <c r="CN31" s="654"/>
      <c r="CO31" s="654"/>
      <c r="CP31" s="654"/>
      <c r="CQ31" s="655"/>
      <c r="CR31" s="620">
        <v>24112</v>
      </c>
      <c r="CS31" s="639"/>
      <c r="CT31" s="639"/>
      <c r="CU31" s="639"/>
      <c r="CV31" s="639"/>
      <c r="CW31" s="639"/>
      <c r="CX31" s="639"/>
      <c r="CY31" s="640"/>
      <c r="CZ31" s="623">
        <v>0.7</v>
      </c>
      <c r="DA31" s="641"/>
      <c r="DB31" s="641"/>
      <c r="DC31" s="642"/>
      <c r="DD31" s="626">
        <v>24112</v>
      </c>
      <c r="DE31" s="639"/>
      <c r="DF31" s="639"/>
      <c r="DG31" s="639"/>
      <c r="DH31" s="639"/>
      <c r="DI31" s="639"/>
      <c r="DJ31" s="639"/>
      <c r="DK31" s="640"/>
      <c r="DL31" s="626">
        <v>24112</v>
      </c>
      <c r="DM31" s="639"/>
      <c r="DN31" s="639"/>
      <c r="DO31" s="639"/>
      <c r="DP31" s="639"/>
      <c r="DQ31" s="639"/>
      <c r="DR31" s="639"/>
      <c r="DS31" s="639"/>
      <c r="DT31" s="639"/>
      <c r="DU31" s="639"/>
      <c r="DV31" s="640"/>
      <c r="DW31" s="643">
        <v>1.2</v>
      </c>
      <c r="DX31" s="644"/>
      <c r="DY31" s="644"/>
      <c r="DZ31" s="644"/>
      <c r="EA31" s="644"/>
      <c r="EB31" s="644"/>
      <c r="EC31" s="645"/>
    </row>
    <row r="32" spans="2:133" ht="11.25" customHeight="1" x14ac:dyDescent="0.2">
      <c r="B32" s="617" t="s">
        <v>300</v>
      </c>
      <c r="C32" s="618"/>
      <c r="D32" s="618"/>
      <c r="E32" s="618"/>
      <c r="F32" s="618"/>
      <c r="G32" s="618"/>
      <c r="H32" s="618"/>
      <c r="I32" s="618"/>
      <c r="J32" s="618"/>
      <c r="K32" s="618"/>
      <c r="L32" s="618"/>
      <c r="M32" s="618"/>
      <c r="N32" s="618"/>
      <c r="O32" s="618"/>
      <c r="P32" s="618"/>
      <c r="Q32" s="619"/>
      <c r="R32" s="620">
        <v>102325</v>
      </c>
      <c r="S32" s="621"/>
      <c r="T32" s="621"/>
      <c r="U32" s="621"/>
      <c r="V32" s="621"/>
      <c r="W32" s="621"/>
      <c r="X32" s="621"/>
      <c r="Y32" s="622"/>
      <c r="Z32" s="673">
        <v>2.7</v>
      </c>
      <c r="AA32" s="673"/>
      <c r="AB32" s="673"/>
      <c r="AC32" s="673"/>
      <c r="AD32" s="674" t="s">
        <v>113</v>
      </c>
      <c r="AE32" s="674"/>
      <c r="AF32" s="674"/>
      <c r="AG32" s="674"/>
      <c r="AH32" s="674"/>
      <c r="AI32" s="674"/>
      <c r="AJ32" s="674"/>
      <c r="AK32" s="674"/>
      <c r="AL32" s="643" t="s">
        <v>113</v>
      </c>
      <c r="AM32" s="675"/>
      <c r="AN32" s="675"/>
      <c r="AO32" s="676"/>
      <c r="AP32" s="702"/>
      <c r="AQ32" s="703"/>
      <c r="AR32" s="703"/>
      <c r="AS32" s="703"/>
      <c r="AT32" s="706"/>
      <c r="AU32" s="185"/>
      <c r="AV32" s="185"/>
      <c r="AW32" s="185"/>
      <c r="AX32" s="601" t="s">
        <v>301</v>
      </c>
      <c r="AY32" s="602"/>
      <c r="AZ32" s="602"/>
      <c r="BA32" s="602"/>
      <c r="BB32" s="602"/>
      <c r="BC32" s="602"/>
      <c r="BD32" s="602"/>
      <c r="BE32" s="602"/>
      <c r="BF32" s="603"/>
      <c r="BG32" s="683">
        <v>100</v>
      </c>
      <c r="BH32" s="605"/>
      <c r="BI32" s="605"/>
      <c r="BJ32" s="605"/>
      <c r="BK32" s="605"/>
      <c r="BL32" s="605"/>
      <c r="BM32" s="668">
        <v>100</v>
      </c>
      <c r="BN32" s="605"/>
      <c r="BO32" s="605"/>
      <c r="BP32" s="605"/>
      <c r="BQ32" s="662"/>
      <c r="BR32" s="683">
        <v>100</v>
      </c>
      <c r="BS32" s="605"/>
      <c r="BT32" s="605"/>
      <c r="BU32" s="605"/>
      <c r="BV32" s="605"/>
      <c r="BW32" s="605"/>
      <c r="BX32" s="668">
        <v>100</v>
      </c>
      <c r="BY32" s="605"/>
      <c r="BZ32" s="605"/>
      <c r="CA32" s="605"/>
      <c r="CB32" s="662"/>
      <c r="CD32" s="694"/>
      <c r="CE32" s="695"/>
      <c r="CF32" s="657" t="s">
        <v>302</v>
      </c>
      <c r="CG32" s="654"/>
      <c r="CH32" s="654"/>
      <c r="CI32" s="654"/>
      <c r="CJ32" s="654"/>
      <c r="CK32" s="654"/>
      <c r="CL32" s="654"/>
      <c r="CM32" s="654"/>
      <c r="CN32" s="654"/>
      <c r="CO32" s="654"/>
      <c r="CP32" s="654"/>
      <c r="CQ32" s="655"/>
      <c r="CR32" s="620" t="s">
        <v>113</v>
      </c>
      <c r="CS32" s="621"/>
      <c r="CT32" s="621"/>
      <c r="CU32" s="621"/>
      <c r="CV32" s="621"/>
      <c r="CW32" s="621"/>
      <c r="CX32" s="621"/>
      <c r="CY32" s="622"/>
      <c r="CZ32" s="623" t="s">
        <v>113</v>
      </c>
      <c r="DA32" s="641"/>
      <c r="DB32" s="641"/>
      <c r="DC32" s="642"/>
      <c r="DD32" s="626" t="s">
        <v>113</v>
      </c>
      <c r="DE32" s="621"/>
      <c r="DF32" s="621"/>
      <c r="DG32" s="621"/>
      <c r="DH32" s="621"/>
      <c r="DI32" s="621"/>
      <c r="DJ32" s="621"/>
      <c r="DK32" s="622"/>
      <c r="DL32" s="626" t="s">
        <v>113</v>
      </c>
      <c r="DM32" s="621"/>
      <c r="DN32" s="621"/>
      <c r="DO32" s="621"/>
      <c r="DP32" s="621"/>
      <c r="DQ32" s="621"/>
      <c r="DR32" s="621"/>
      <c r="DS32" s="621"/>
      <c r="DT32" s="621"/>
      <c r="DU32" s="621"/>
      <c r="DV32" s="622"/>
      <c r="DW32" s="643" t="s">
        <v>113</v>
      </c>
      <c r="DX32" s="644"/>
      <c r="DY32" s="644"/>
      <c r="DZ32" s="644"/>
      <c r="EA32" s="644"/>
      <c r="EB32" s="644"/>
      <c r="EC32" s="645"/>
    </row>
    <row r="33" spans="2:133" ht="11.25" customHeight="1" x14ac:dyDescent="0.2">
      <c r="B33" s="617" t="s">
        <v>303</v>
      </c>
      <c r="C33" s="618"/>
      <c r="D33" s="618"/>
      <c r="E33" s="618"/>
      <c r="F33" s="618"/>
      <c r="G33" s="618"/>
      <c r="H33" s="618"/>
      <c r="I33" s="618"/>
      <c r="J33" s="618"/>
      <c r="K33" s="618"/>
      <c r="L33" s="618"/>
      <c r="M33" s="618"/>
      <c r="N33" s="618"/>
      <c r="O33" s="618"/>
      <c r="P33" s="618"/>
      <c r="Q33" s="619"/>
      <c r="R33" s="620">
        <v>284345</v>
      </c>
      <c r="S33" s="621"/>
      <c r="T33" s="621"/>
      <c r="U33" s="621"/>
      <c r="V33" s="621"/>
      <c r="W33" s="621"/>
      <c r="X33" s="621"/>
      <c r="Y33" s="622"/>
      <c r="Z33" s="673">
        <v>7.6</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304</v>
      </c>
      <c r="CE33" s="654"/>
      <c r="CF33" s="654"/>
      <c r="CG33" s="654"/>
      <c r="CH33" s="654"/>
      <c r="CI33" s="654"/>
      <c r="CJ33" s="654"/>
      <c r="CK33" s="654"/>
      <c r="CL33" s="654"/>
      <c r="CM33" s="654"/>
      <c r="CN33" s="654"/>
      <c r="CO33" s="654"/>
      <c r="CP33" s="654"/>
      <c r="CQ33" s="655"/>
      <c r="CR33" s="620">
        <v>1394317</v>
      </c>
      <c r="CS33" s="639"/>
      <c r="CT33" s="639"/>
      <c r="CU33" s="639"/>
      <c r="CV33" s="639"/>
      <c r="CW33" s="639"/>
      <c r="CX33" s="639"/>
      <c r="CY33" s="640"/>
      <c r="CZ33" s="623">
        <v>39.4</v>
      </c>
      <c r="DA33" s="641"/>
      <c r="DB33" s="641"/>
      <c r="DC33" s="642"/>
      <c r="DD33" s="626">
        <v>1107004</v>
      </c>
      <c r="DE33" s="639"/>
      <c r="DF33" s="639"/>
      <c r="DG33" s="639"/>
      <c r="DH33" s="639"/>
      <c r="DI33" s="639"/>
      <c r="DJ33" s="639"/>
      <c r="DK33" s="640"/>
      <c r="DL33" s="626">
        <v>820932</v>
      </c>
      <c r="DM33" s="639"/>
      <c r="DN33" s="639"/>
      <c r="DO33" s="639"/>
      <c r="DP33" s="639"/>
      <c r="DQ33" s="639"/>
      <c r="DR33" s="639"/>
      <c r="DS33" s="639"/>
      <c r="DT33" s="639"/>
      <c r="DU33" s="639"/>
      <c r="DV33" s="640"/>
      <c r="DW33" s="643">
        <v>39.799999999999997</v>
      </c>
      <c r="DX33" s="644"/>
      <c r="DY33" s="644"/>
      <c r="DZ33" s="644"/>
      <c r="EA33" s="644"/>
      <c r="EB33" s="644"/>
      <c r="EC33" s="645"/>
    </row>
    <row r="34" spans="2:133" ht="11.25" customHeight="1" x14ac:dyDescent="0.2">
      <c r="B34" s="617" t="s">
        <v>305</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306</v>
      </c>
      <c r="AR34" s="681"/>
      <c r="AS34" s="681"/>
      <c r="AT34" s="681"/>
      <c r="AU34" s="681"/>
      <c r="AV34" s="681"/>
      <c r="AW34" s="681"/>
      <c r="AX34" s="681"/>
      <c r="AY34" s="681"/>
      <c r="AZ34" s="681"/>
      <c r="BA34" s="681"/>
      <c r="BB34" s="681"/>
      <c r="BC34" s="681"/>
      <c r="BD34" s="681"/>
      <c r="BE34" s="681"/>
      <c r="BF34" s="682"/>
      <c r="BG34" s="680" t="s">
        <v>307</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308</v>
      </c>
      <c r="CE34" s="654"/>
      <c r="CF34" s="654"/>
      <c r="CG34" s="654"/>
      <c r="CH34" s="654"/>
      <c r="CI34" s="654"/>
      <c r="CJ34" s="654"/>
      <c r="CK34" s="654"/>
      <c r="CL34" s="654"/>
      <c r="CM34" s="654"/>
      <c r="CN34" s="654"/>
      <c r="CO34" s="654"/>
      <c r="CP34" s="654"/>
      <c r="CQ34" s="655"/>
      <c r="CR34" s="620">
        <v>446879</v>
      </c>
      <c r="CS34" s="621"/>
      <c r="CT34" s="621"/>
      <c r="CU34" s="621"/>
      <c r="CV34" s="621"/>
      <c r="CW34" s="621"/>
      <c r="CX34" s="621"/>
      <c r="CY34" s="622"/>
      <c r="CZ34" s="623">
        <v>12.6</v>
      </c>
      <c r="DA34" s="641"/>
      <c r="DB34" s="641"/>
      <c r="DC34" s="642"/>
      <c r="DD34" s="626">
        <v>358016</v>
      </c>
      <c r="DE34" s="621"/>
      <c r="DF34" s="621"/>
      <c r="DG34" s="621"/>
      <c r="DH34" s="621"/>
      <c r="DI34" s="621"/>
      <c r="DJ34" s="621"/>
      <c r="DK34" s="622"/>
      <c r="DL34" s="626">
        <v>325174</v>
      </c>
      <c r="DM34" s="621"/>
      <c r="DN34" s="621"/>
      <c r="DO34" s="621"/>
      <c r="DP34" s="621"/>
      <c r="DQ34" s="621"/>
      <c r="DR34" s="621"/>
      <c r="DS34" s="621"/>
      <c r="DT34" s="621"/>
      <c r="DU34" s="621"/>
      <c r="DV34" s="622"/>
      <c r="DW34" s="643">
        <v>15.8</v>
      </c>
      <c r="DX34" s="644"/>
      <c r="DY34" s="644"/>
      <c r="DZ34" s="644"/>
      <c r="EA34" s="644"/>
      <c r="EB34" s="644"/>
      <c r="EC34" s="645"/>
    </row>
    <row r="35" spans="2:133" ht="11.25" customHeight="1" x14ac:dyDescent="0.2">
      <c r="B35" s="617" t="s">
        <v>309</v>
      </c>
      <c r="C35" s="618"/>
      <c r="D35" s="618"/>
      <c r="E35" s="618"/>
      <c r="F35" s="618"/>
      <c r="G35" s="618"/>
      <c r="H35" s="618"/>
      <c r="I35" s="618"/>
      <c r="J35" s="618"/>
      <c r="K35" s="618"/>
      <c r="L35" s="618"/>
      <c r="M35" s="618"/>
      <c r="N35" s="618"/>
      <c r="O35" s="618"/>
      <c r="P35" s="618"/>
      <c r="Q35" s="619"/>
      <c r="R35" s="620">
        <v>77745</v>
      </c>
      <c r="S35" s="621"/>
      <c r="T35" s="621"/>
      <c r="U35" s="621"/>
      <c r="V35" s="621"/>
      <c r="W35" s="621"/>
      <c r="X35" s="621"/>
      <c r="Y35" s="622"/>
      <c r="Z35" s="673">
        <v>2.1</v>
      </c>
      <c r="AA35" s="673"/>
      <c r="AB35" s="673"/>
      <c r="AC35" s="673"/>
      <c r="AD35" s="674" t="s">
        <v>113</v>
      </c>
      <c r="AE35" s="674"/>
      <c r="AF35" s="674"/>
      <c r="AG35" s="674"/>
      <c r="AH35" s="674"/>
      <c r="AI35" s="674"/>
      <c r="AJ35" s="674"/>
      <c r="AK35" s="674"/>
      <c r="AL35" s="643" t="s">
        <v>113</v>
      </c>
      <c r="AM35" s="675"/>
      <c r="AN35" s="675"/>
      <c r="AO35" s="676"/>
      <c r="AP35" s="188"/>
      <c r="AQ35" s="677" t="s">
        <v>310</v>
      </c>
      <c r="AR35" s="678"/>
      <c r="AS35" s="678"/>
      <c r="AT35" s="678"/>
      <c r="AU35" s="678"/>
      <c r="AV35" s="678"/>
      <c r="AW35" s="678"/>
      <c r="AX35" s="678"/>
      <c r="AY35" s="679"/>
      <c r="AZ35" s="670">
        <v>287999</v>
      </c>
      <c r="BA35" s="671"/>
      <c r="BB35" s="671"/>
      <c r="BC35" s="671"/>
      <c r="BD35" s="671"/>
      <c r="BE35" s="671"/>
      <c r="BF35" s="672"/>
      <c r="BG35" s="677" t="s">
        <v>311</v>
      </c>
      <c r="BH35" s="678"/>
      <c r="BI35" s="678"/>
      <c r="BJ35" s="678"/>
      <c r="BK35" s="678"/>
      <c r="BL35" s="678"/>
      <c r="BM35" s="678"/>
      <c r="BN35" s="678"/>
      <c r="BO35" s="678"/>
      <c r="BP35" s="678"/>
      <c r="BQ35" s="678"/>
      <c r="BR35" s="678"/>
      <c r="BS35" s="678"/>
      <c r="BT35" s="678"/>
      <c r="BU35" s="679"/>
      <c r="BV35" s="670">
        <v>23364</v>
      </c>
      <c r="BW35" s="671"/>
      <c r="BX35" s="671"/>
      <c r="BY35" s="671"/>
      <c r="BZ35" s="671"/>
      <c r="CA35" s="671"/>
      <c r="CB35" s="672"/>
      <c r="CD35" s="657" t="s">
        <v>312</v>
      </c>
      <c r="CE35" s="654"/>
      <c r="CF35" s="654"/>
      <c r="CG35" s="654"/>
      <c r="CH35" s="654"/>
      <c r="CI35" s="654"/>
      <c r="CJ35" s="654"/>
      <c r="CK35" s="654"/>
      <c r="CL35" s="654"/>
      <c r="CM35" s="654"/>
      <c r="CN35" s="654"/>
      <c r="CO35" s="654"/>
      <c r="CP35" s="654"/>
      <c r="CQ35" s="655"/>
      <c r="CR35" s="620">
        <v>24963</v>
      </c>
      <c r="CS35" s="639"/>
      <c r="CT35" s="639"/>
      <c r="CU35" s="639"/>
      <c r="CV35" s="639"/>
      <c r="CW35" s="639"/>
      <c r="CX35" s="639"/>
      <c r="CY35" s="640"/>
      <c r="CZ35" s="623">
        <v>0.7</v>
      </c>
      <c r="DA35" s="641"/>
      <c r="DB35" s="641"/>
      <c r="DC35" s="642"/>
      <c r="DD35" s="626">
        <v>21149</v>
      </c>
      <c r="DE35" s="639"/>
      <c r="DF35" s="639"/>
      <c r="DG35" s="639"/>
      <c r="DH35" s="639"/>
      <c r="DI35" s="639"/>
      <c r="DJ35" s="639"/>
      <c r="DK35" s="640"/>
      <c r="DL35" s="626">
        <v>20695</v>
      </c>
      <c r="DM35" s="639"/>
      <c r="DN35" s="639"/>
      <c r="DO35" s="639"/>
      <c r="DP35" s="639"/>
      <c r="DQ35" s="639"/>
      <c r="DR35" s="639"/>
      <c r="DS35" s="639"/>
      <c r="DT35" s="639"/>
      <c r="DU35" s="639"/>
      <c r="DV35" s="640"/>
      <c r="DW35" s="643">
        <v>1</v>
      </c>
      <c r="DX35" s="644"/>
      <c r="DY35" s="644"/>
      <c r="DZ35" s="644"/>
      <c r="EA35" s="644"/>
      <c r="EB35" s="644"/>
      <c r="EC35" s="645"/>
    </row>
    <row r="36" spans="2:133" ht="11.25" customHeight="1" x14ac:dyDescent="0.2">
      <c r="B36" s="601" t="s">
        <v>313</v>
      </c>
      <c r="C36" s="602"/>
      <c r="D36" s="602"/>
      <c r="E36" s="602"/>
      <c r="F36" s="602"/>
      <c r="G36" s="602"/>
      <c r="H36" s="602"/>
      <c r="I36" s="602"/>
      <c r="J36" s="602"/>
      <c r="K36" s="602"/>
      <c r="L36" s="602"/>
      <c r="M36" s="602"/>
      <c r="N36" s="602"/>
      <c r="O36" s="602"/>
      <c r="P36" s="602"/>
      <c r="Q36" s="603"/>
      <c r="R36" s="604">
        <v>3733969</v>
      </c>
      <c r="S36" s="661"/>
      <c r="T36" s="661"/>
      <c r="U36" s="661"/>
      <c r="V36" s="661"/>
      <c r="W36" s="661"/>
      <c r="X36" s="661"/>
      <c r="Y36" s="664"/>
      <c r="Z36" s="665">
        <v>100</v>
      </c>
      <c r="AA36" s="665"/>
      <c r="AB36" s="665"/>
      <c r="AC36" s="665"/>
      <c r="AD36" s="666">
        <v>1982383</v>
      </c>
      <c r="AE36" s="666"/>
      <c r="AF36" s="666"/>
      <c r="AG36" s="666"/>
      <c r="AH36" s="666"/>
      <c r="AI36" s="666"/>
      <c r="AJ36" s="666"/>
      <c r="AK36" s="666"/>
      <c r="AL36" s="667">
        <v>100</v>
      </c>
      <c r="AM36" s="668"/>
      <c r="AN36" s="668"/>
      <c r="AO36" s="669"/>
      <c r="AQ36" s="646" t="s">
        <v>314</v>
      </c>
      <c r="AR36" s="647"/>
      <c r="AS36" s="647"/>
      <c r="AT36" s="647"/>
      <c r="AU36" s="647"/>
      <c r="AV36" s="647"/>
      <c r="AW36" s="647"/>
      <c r="AX36" s="647"/>
      <c r="AY36" s="648"/>
      <c r="AZ36" s="620">
        <v>18428</v>
      </c>
      <c r="BA36" s="621"/>
      <c r="BB36" s="621"/>
      <c r="BC36" s="621"/>
      <c r="BD36" s="639"/>
      <c r="BE36" s="639"/>
      <c r="BF36" s="649"/>
      <c r="BG36" s="657" t="s">
        <v>315</v>
      </c>
      <c r="BH36" s="654"/>
      <c r="BI36" s="654"/>
      <c r="BJ36" s="654"/>
      <c r="BK36" s="654"/>
      <c r="BL36" s="654"/>
      <c r="BM36" s="654"/>
      <c r="BN36" s="654"/>
      <c r="BO36" s="654"/>
      <c r="BP36" s="654"/>
      <c r="BQ36" s="654"/>
      <c r="BR36" s="654"/>
      <c r="BS36" s="654"/>
      <c r="BT36" s="654"/>
      <c r="BU36" s="655"/>
      <c r="BV36" s="620">
        <v>12636</v>
      </c>
      <c r="BW36" s="621"/>
      <c r="BX36" s="621"/>
      <c r="BY36" s="621"/>
      <c r="BZ36" s="621"/>
      <c r="CA36" s="621"/>
      <c r="CB36" s="656"/>
      <c r="CD36" s="657" t="s">
        <v>316</v>
      </c>
      <c r="CE36" s="654"/>
      <c r="CF36" s="654"/>
      <c r="CG36" s="654"/>
      <c r="CH36" s="654"/>
      <c r="CI36" s="654"/>
      <c r="CJ36" s="654"/>
      <c r="CK36" s="654"/>
      <c r="CL36" s="654"/>
      <c r="CM36" s="654"/>
      <c r="CN36" s="654"/>
      <c r="CO36" s="654"/>
      <c r="CP36" s="654"/>
      <c r="CQ36" s="655"/>
      <c r="CR36" s="620">
        <v>369092</v>
      </c>
      <c r="CS36" s="621"/>
      <c r="CT36" s="621"/>
      <c r="CU36" s="621"/>
      <c r="CV36" s="621"/>
      <c r="CW36" s="621"/>
      <c r="CX36" s="621"/>
      <c r="CY36" s="622"/>
      <c r="CZ36" s="623">
        <v>10.4</v>
      </c>
      <c r="DA36" s="641"/>
      <c r="DB36" s="641"/>
      <c r="DC36" s="642"/>
      <c r="DD36" s="626">
        <v>312495</v>
      </c>
      <c r="DE36" s="621"/>
      <c r="DF36" s="621"/>
      <c r="DG36" s="621"/>
      <c r="DH36" s="621"/>
      <c r="DI36" s="621"/>
      <c r="DJ36" s="621"/>
      <c r="DK36" s="622"/>
      <c r="DL36" s="626">
        <v>206370</v>
      </c>
      <c r="DM36" s="621"/>
      <c r="DN36" s="621"/>
      <c r="DO36" s="621"/>
      <c r="DP36" s="621"/>
      <c r="DQ36" s="621"/>
      <c r="DR36" s="621"/>
      <c r="DS36" s="621"/>
      <c r="DT36" s="621"/>
      <c r="DU36" s="621"/>
      <c r="DV36" s="622"/>
      <c r="DW36" s="643">
        <v>10</v>
      </c>
      <c r="DX36" s="644"/>
      <c r="DY36" s="644"/>
      <c r="DZ36" s="644"/>
      <c r="EA36" s="644"/>
      <c r="EB36" s="644"/>
      <c r="EC36" s="645"/>
    </row>
    <row r="37" spans="2:133" ht="11.25" customHeight="1" x14ac:dyDescent="0.2">
      <c r="AQ37" s="646" t="s">
        <v>317</v>
      </c>
      <c r="AR37" s="647"/>
      <c r="AS37" s="647"/>
      <c r="AT37" s="647"/>
      <c r="AU37" s="647"/>
      <c r="AV37" s="647"/>
      <c r="AW37" s="647"/>
      <c r="AX37" s="647"/>
      <c r="AY37" s="648"/>
      <c r="AZ37" s="620">
        <v>11684</v>
      </c>
      <c r="BA37" s="621"/>
      <c r="BB37" s="621"/>
      <c r="BC37" s="621"/>
      <c r="BD37" s="639"/>
      <c r="BE37" s="639"/>
      <c r="BF37" s="649"/>
      <c r="BG37" s="657" t="s">
        <v>318</v>
      </c>
      <c r="BH37" s="654"/>
      <c r="BI37" s="654"/>
      <c r="BJ37" s="654"/>
      <c r="BK37" s="654"/>
      <c r="BL37" s="654"/>
      <c r="BM37" s="654"/>
      <c r="BN37" s="654"/>
      <c r="BO37" s="654"/>
      <c r="BP37" s="654"/>
      <c r="BQ37" s="654"/>
      <c r="BR37" s="654"/>
      <c r="BS37" s="654"/>
      <c r="BT37" s="654"/>
      <c r="BU37" s="655"/>
      <c r="BV37" s="620">
        <v>283</v>
      </c>
      <c r="BW37" s="621"/>
      <c r="BX37" s="621"/>
      <c r="BY37" s="621"/>
      <c r="BZ37" s="621"/>
      <c r="CA37" s="621"/>
      <c r="CB37" s="656"/>
      <c r="CD37" s="657" t="s">
        <v>319</v>
      </c>
      <c r="CE37" s="654"/>
      <c r="CF37" s="654"/>
      <c r="CG37" s="654"/>
      <c r="CH37" s="654"/>
      <c r="CI37" s="654"/>
      <c r="CJ37" s="654"/>
      <c r="CK37" s="654"/>
      <c r="CL37" s="654"/>
      <c r="CM37" s="654"/>
      <c r="CN37" s="654"/>
      <c r="CO37" s="654"/>
      <c r="CP37" s="654"/>
      <c r="CQ37" s="655"/>
      <c r="CR37" s="620">
        <v>74511</v>
      </c>
      <c r="CS37" s="639"/>
      <c r="CT37" s="639"/>
      <c r="CU37" s="639"/>
      <c r="CV37" s="639"/>
      <c r="CW37" s="639"/>
      <c r="CX37" s="639"/>
      <c r="CY37" s="640"/>
      <c r="CZ37" s="623">
        <v>2.1</v>
      </c>
      <c r="DA37" s="641"/>
      <c r="DB37" s="641"/>
      <c r="DC37" s="642"/>
      <c r="DD37" s="626">
        <v>74511</v>
      </c>
      <c r="DE37" s="639"/>
      <c r="DF37" s="639"/>
      <c r="DG37" s="639"/>
      <c r="DH37" s="639"/>
      <c r="DI37" s="639"/>
      <c r="DJ37" s="639"/>
      <c r="DK37" s="640"/>
      <c r="DL37" s="626">
        <v>74511</v>
      </c>
      <c r="DM37" s="639"/>
      <c r="DN37" s="639"/>
      <c r="DO37" s="639"/>
      <c r="DP37" s="639"/>
      <c r="DQ37" s="639"/>
      <c r="DR37" s="639"/>
      <c r="DS37" s="639"/>
      <c r="DT37" s="639"/>
      <c r="DU37" s="639"/>
      <c r="DV37" s="640"/>
      <c r="DW37" s="643">
        <v>3.6</v>
      </c>
      <c r="DX37" s="644"/>
      <c r="DY37" s="644"/>
      <c r="DZ37" s="644"/>
      <c r="EA37" s="644"/>
      <c r="EB37" s="644"/>
      <c r="EC37" s="645"/>
    </row>
    <row r="38" spans="2:133" ht="11.25" customHeight="1" x14ac:dyDescent="0.2">
      <c r="AQ38" s="646" t="s">
        <v>320</v>
      </c>
      <c r="AR38" s="647"/>
      <c r="AS38" s="647"/>
      <c r="AT38" s="647"/>
      <c r="AU38" s="647"/>
      <c r="AV38" s="647"/>
      <c r="AW38" s="647"/>
      <c r="AX38" s="647"/>
      <c r="AY38" s="648"/>
      <c r="AZ38" s="620" t="s">
        <v>321</v>
      </c>
      <c r="BA38" s="621"/>
      <c r="BB38" s="621"/>
      <c r="BC38" s="621"/>
      <c r="BD38" s="639"/>
      <c r="BE38" s="639"/>
      <c r="BF38" s="649"/>
      <c r="BG38" s="657" t="s">
        <v>322</v>
      </c>
      <c r="BH38" s="654"/>
      <c r="BI38" s="654"/>
      <c r="BJ38" s="654"/>
      <c r="BK38" s="654"/>
      <c r="BL38" s="654"/>
      <c r="BM38" s="654"/>
      <c r="BN38" s="654"/>
      <c r="BO38" s="654"/>
      <c r="BP38" s="654"/>
      <c r="BQ38" s="654"/>
      <c r="BR38" s="654"/>
      <c r="BS38" s="654"/>
      <c r="BT38" s="654"/>
      <c r="BU38" s="655"/>
      <c r="BV38" s="620">
        <v>481</v>
      </c>
      <c r="BW38" s="621"/>
      <c r="BX38" s="621"/>
      <c r="BY38" s="621"/>
      <c r="BZ38" s="621"/>
      <c r="CA38" s="621"/>
      <c r="CB38" s="656"/>
      <c r="CD38" s="657" t="s">
        <v>323</v>
      </c>
      <c r="CE38" s="654"/>
      <c r="CF38" s="654"/>
      <c r="CG38" s="654"/>
      <c r="CH38" s="654"/>
      <c r="CI38" s="654"/>
      <c r="CJ38" s="654"/>
      <c r="CK38" s="654"/>
      <c r="CL38" s="654"/>
      <c r="CM38" s="654"/>
      <c r="CN38" s="654"/>
      <c r="CO38" s="654"/>
      <c r="CP38" s="654"/>
      <c r="CQ38" s="655"/>
      <c r="CR38" s="620">
        <v>287999</v>
      </c>
      <c r="CS38" s="621"/>
      <c r="CT38" s="621"/>
      <c r="CU38" s="621"/>
      <c r="CV38" s="621"/>
      <c r="CW38" s="621"/>
      <c r="CX38" s="621"/>
      <c r="CY38" s="622"/>
      <c r="CZ38" s="623">
        <v>8.1</v>
      </c>
      <c r="DA38" s="641"/>
      <c r="DB38" s="641"/>
      <c r="DC38" s="642"/>
      <c r="DD38" s="626">
        <v>268693</v>
      </c>
      <c r="DE38" s="621"/>
      <c r="DF38" s="621"/>
      <c r="DG38" s="621"/>
      <c r="DH38" s="621"/>
      <c r="DI38" s="621"/>
      <c r="DJ38" s="621"/>
      <c r="DK38" s="622"/>
      <c r="DL38" s="626">
        <v>268693</v>
      </c>
      <c r="DM38" s="621"/>
      <c r="DN38" s="621"/>
      <c r="DO38" s="621"/>
      <c r="DP38" s="621"/>
      <c r="DQ38" s="621"/>
      <c r="DR38" s="621"/>
      <c r="DS38" s="621"/>
      <c r="DT38" s="621"/>
      <c r="DU38" s="621"/>
      <c r="DV38" s="622"/>
      <c r="DW38" s="643">
        <v>13</v>
      </c>
      <c r="DX38" s="644"/>
      <c r="DY38" s="644"/>
      <c r="DZ38" s="644"/>
      <c r="EA38" s="644"/>
      <c r="EB38" s="644"/>
      <c r="EC38" s="645"/>
    </row>
    <row r="39" spans="2:133" ht="11.25" customHeight="1" x14ac:dyDescent="0.2">
      <c r="AQ39" s="646" t="s">
        <v>324</v>
      </c>
      <c r="AR39" s="647"/>
      <c r="AS39" s="647"/>
      <c r="AT39" s="647"/>
      <c r="AU39" s="647"/>
      <c r="AV39" s="647"/>
      <c r="AW39" s="647"/>
      <c r="AX39" s="647"/>
      <c r="AY39" s="648"/>
      <c r="AZ39" s="620" t="s">
        <v>321</v>
      </c>
      <c r="BA39" s="621"/>
      <c r="BB39" s="621"/>
      <c r="BC39" s="621"/>
      <c r="BD39" s="639"/>
      <c r="BE39" s="639"/>
      <c r="BF39" s="649"/>
      <c r="BG39" s="650" t="s">
        <v>325</v>
      </c>
      <c r="BH39" s="651"/>
      <c r="BI39" s="651"/>
      <c r="BJ39" s="651"/>
      <c r="BK39" s="651"/>
      <c r="BL39" s="189"/>
      <c r="BM39" s="654" t="s">
        <v>326</v>
      </c>
      <c r="BN39" s="654"/>
      <c r="BO39" s="654"/>
      <c r="BP39" s="654"/>
      <c r="BQ39" s="654"/>
      <c r="BR39" s="654"/>
      <c r="BS39" s="654"/>
      <c r="BT39" s="654"/>
      <c r="BU39" s="655"/>
      <c r="BV39" s="620">
        <v>91</v>
      </c>
      <c r="BW39" s="621"/>
      <c r="BX39" s="621"/>
      <c r="BY39" s="621"/>
      <c r="BZ39" s="621"/>
      <c r="CA39" s="621"/>
      <c r="CB39" s="656"/>
      <c r="CD39" s="657" t="s">
        <v>327</v>
      </c>
      <c r="CE39" s="654"/>
      <c r="CF39" s="654"/>
      <c r="CG39" s="654"/>
      <c r="CH39" s="654"/>
      <c r="CI39" s="654"/>
      <c r="CJ39" s="654"/>
      <c r="CK39" s="654"/>
      <c r="CL39" s="654"/>
      <c r="CM39" s="654"/>
      <c r="CN39" s="654"/>
      <c r="CO39" s="654"/>
      <c r="CP39" s="654"/>
      <c r="CQ39" s="655"/>
      <c r="CR39" s="620">
        <v>187159</v>
      </c>
      <c r="CS39" s="639"/>
      <c r="CT39" s="639"/>
      <c r="CU39" s="639"/>
      <c r="CV39" s="639"/>
      <c r="CW39" s="639"/>
      <c r="CX39" s="639"/>
      <c r="CY39" s="640"/>
      <c r="CZ39" s="623">
        <v>5.3</v>
      </c>
      <c r="DA39" s="641"/>
      <c r="DB39" s="641"/>
      <c r="DC39" s="642"/>
      <c r="DD39" s="626">
        <v>141326</v>
      </c>
      <c r="DE39" s="639"/>
      <c r="DF39" s="639"/>
      <c r="DG39" s="639"/>
      <c r="DH39" s="639"/>
      <c r="DI39" s="639"/>
      <c r="DJ39" s="639"/>
      <c r="DK39" s="640"/>
      <c r="DL39" s="626" t="s">
        <v>321</v>
      </c>
      <c r="DM39" s="639"/>
      <c r="DN39" s="639"/>
      <c r="DO39" s="639"/>
      <c r="DP39" s="639"/>
      <c r="DQ39" s="639"/>
      <c r="DR39" s="639"/>
      <c r="DS39" s="639"/>
      <c r="DT39" s="639"/>
      <c r="DU39" s="639"/>
      <c r="DV39" s="640"/>
      <c r="DW39" s="643" t="s">
        <v>321</v>
      </c>
      <c r="DX39" s="644"/>
      <c r="DY39" s="644"/>
      <c r="DZ39" s="644"/>
      <c r="EA39" s="644"/>
      <c r="EB39" s="644"/>
      <c r="EC39" s="645"/>
    </row>
    <row r="40" spans="2:133" ht="11.25" customHeight="1" x14ac:dyDescent="0.2">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328</v>
      </c>
      <c r="AR40" s="647"/>
      <c r="AS40" s="647"/>
      <c r="AT40" s="647"/>
      <c r="AU40" s="647"/>
      <c r="AV40" s="647"/>
      <c r="AW40" s="647"/>
      <c r="AX40" s="647"/>
      <c r="AY40" s="648"/>
      <c r="AZ40" s="620">
        <v>147477</v>
      </c>
      <c r="BA40" s="621"/>
      <c r="BB40" s="621"/>
      <c r="BC40" s="621"/>
      <c r="BD40" s="639"/>
      <c r="BE40" s="639"/>
      <c r="BF40" s="649"/>
      <c r="BG40" s="650"/>
      <c r="BH40" s="651"/>
      <c r="BI40" s="651"/>
      <c r="BJ40" s="651"/>
      <c r="BK40" s="651"/>
      <c r="BL40" s="189"/>
      <c r="BM40" s="654" t="s">
        <v>329</v>
      </c>
      <c r="BN40" s="654"/>
      <c r="BO40" s="654"/>
      <c r="BP40" s="654"/>
      <c r="BQ40" s="654"/>
      <c r="BR40" s="654"/>
      <c r="BS40" s="654"/>
      <c r="BT40" s="654"/>
      <c r="BU40" s="655"/>
      <c r="BV40" s="620">
        <v>289</v>
      </c>
      <c r="BW40" s="621"/>
      <c r="BX40" s="621"/>
      <c r="BY40" s="621"/>
      <c r="BZ40" s="621"/>
      <c r="CA40" s="621"/>
      <c r="CB40" s="656"/>
      <c r="CD40" s="657" t="s">
        <v>330</v>
      </c>
      <c r="CE40" s="654"/>
      <c r="CF40" s="654"/>
      <c r="CG40" s="654"/>
      <c r="CH40" s="654"/>
      <c r="CI40" s="654"/>
      <c r="CJ40" s="654"/>
      <c r="CK40" s="654"/>
      <c r="CL40" s="654"/>
      <c r="CM40" s="654"/>
      <c r="CN40" s="654"/>
      <c r="CO40" s="654"/>
      <c r="CP40" s="654"/>
      <c r="CQ40" s="655"/>
      <c r="CR40" s="620">
        <v>78225</v>
      </c>
      <c r="CS40" s="621"/>
      <c r="CT40" s="621"/>
      <c r="CU40" s="621"/>
      <c r="CV40" s="621"/>
      <c r="CW40" s="621"/>
      <c r="CX40" s="621"/>
      <c r="CY40" s="622"/>
      <c r="CZ40" s="623">
        <v>2.2000000000000002</v>
      </c>
      <c r="DA40" s="641"/>
      <c r="DB40" s="641"/>
      <c r="DC40" s="642"/>
      <c r="DD40" s="626">
        <v>5325</v>
      </c>
      <c r="DE40" s="621"/>
      <c r="DF40" s="621"/>
      <c r="DG40" s="621"/>
      <c r="DH40" s="621"/>
      <c r="DI40" s="621"/>
      <c r="DJ40" s="621"/>
      <c r="DK40" s="622"/>
      <c r="DL40" s="626" t="s">
        <v>321</v>
      </c>
      <c r="DM40" s="621"/>
      <c r="DN40" s="621"/>
      <c r="DO40" s="621"/>
      <c r="DP40" s="621"/>
      <c r="DQ40" s="621"/>
      <c r="DR40" s="621"/>
      <c r="DS40" s="621"/>
      <c r="DT40" s="621"/>
      <c r="DU40" s="621"/>
      <c r="DV40" s="622"/>
      <c r="DW40" s="643" t="s">
        <v>321</v>
      </c>
      <c r="DX40" s="644"/>
      <c r="DY40" s="644"/>
      <c r="DZ40" s="644"/>
      <c r="EA40" s="644"/>
      <c r="EB40" s="644"/>
      <c r="EC40" s="645"/>
    </row>
    <row r="41" spans="2:133" ht="11.25" customHeight="1" x14ac:dyDescent="0.2">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331</v>
      </c>
      <c r="AR41" s="659"/>
      <c r="AS41" s="659"/>
      <c r="AT41" s="659"/>
      <c r="AU41" s="659"/>
      <c r="AV41" s="659"/>
      <c r="AW41" s="659"/>
      <c r="AX41" s="659"/>
      <c r="AY41" s="660"/>
      <c r="AZ41" s="604">
        <v>110410</v>
      </c>
      <c r="BA41" s="661"/>
      <c r="BB41" s="661"/>
      <c r="BC41" s="661"/>
      <c r="BD41" s="605"/>
      <c r="BE41" s="605"/>
      <c r="BF41" s="662"/>
      <c r="BG41" s="652"/>
      <c r="BH41" s="653"/>
      <c r="BI41" s="653"/>
      <c r="BJ41" s="653"/>
      <c r="BK41" s="653"/>
      <c r="BL41" s="191"/>
      <c r="BM41" s="659" t="s">
        <v>332</v>
      </c>
      <c r="BN41" s="659"/>
      <c r="BO41" s="659"/>
      <c r="BP41" s="659"/>
      <c r="BQ41" s="659"/>
      <c r="BR41" s="659"/>
      <c r="BS41" s="659"/>
      <c r="BT41" s="659"/>
      <c r="BU41" s="660"/>
      <c r="BV41" s="604">
        <v>410</v>
      </c>
      <c r="BW41" s="661"/>
      <c r="BX41" s="661"/>
      <c r="BY41" s="661"/>
      <c r="BZ41" s="661"/>
      <c r="CA41" s="661"/>
      <c r="CB41" s="663"/>
      <c r="CD41" s="657" t="s">
        <v>333</v>
      </c>
      <c r="CE41" s="654"/>
      <c r="CF41" s="654"/>
      <c r="CG41" s="654"/>
      <c r="CH41" s="654"/>
      <c r="CI41" s="654"/>
      <c r="CJ41" s="654"/>
      <c r="CK41" s="654"/>
      <c r="CL41" s="654"/>
      <c r="CM41" s="654"/>
      <c r="CN41" s="654"/>
      <c r="CO41" s="654"/>
      <c r="CP41" s="654"/>
      <c r="CQ41" s="655"/>
      <c r="CR41" s="620" t="s">
        <v>334</v>
      </c>
      <c r="CS41" s="639"/>
      <c r="CT41" s="639"/>
      <c r="CU41" s="639"/>
      <c r="CV41" s="639"/>
      <c r="CW41" s="639"/>
      <c r="CX41" s="639"/>
      <c r="CY41" s="640"/>
      <c r="CZ41" s="623" t="s">
        <v>334</v>
      </c>
      <c r="DA41" s="641"/>
      <c r="DB41" s="641"/>
      <c r="DC41" s="642"/>
      <c r="DD41" s="626" t="s">
        <v>334</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2">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336</v>
      </c>
      <c r="CE42" s="618"/>
      <c r="CF42" s="618"/>
      <c r="CG42" s="618"/>
      <c r="CH42" s="618"/>
      <c r="CI42" s="618"/>
      <c r="CJ42" s="618"/>
      <c r="CK42" s="618"/>
      <c r="CL42" s="618"/>
      <c r="CM42" s="618"/>
      <c r="CN42" s="618"/>
      <c r="CO42" s="618"/>
      <c r="CP42" s="618"/>
      <c r="CQ42" s="619"/>
      <c r="CR42" s="620">
        <v>1190242</v>
      </c>
      <c r="CS42" s="621"/>
      <c r="CT42" s="621"/>
      <c r="CU42" s="621"/>
      <c r="CV42" s="621"/>
      <c r="CW42" s="621"/>
      <c r="CX42" s="621"/>
      <c r="CY42" s="622"/>
      <c r="CZ42" s="623">
        <v>33.6</v>
      </c>
      <c r="DA42" s="624"/>
      <c r="DB42" s="624"/>
      <c r="DC42" s="625"/>
      <c r="DD42" s="626">
        <v>405275</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2">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338</v>
      </c>
      <c r="CE43" s="618"/>
      <c r="CF43" s="618"/>
      <c r="CG43" s="618"/>
      <c r="CH43" s="618"/>
      <c r="CI43" s="618"/>
      <c r="CJ43" s="618"/>
      <c r="CK43" s="618"/>
      <c r="CL43" s="618"/>
      <c r="CM43" s="618"/>
      <c r="CN43" s="618"/>
      <c r="CO43" s="618"/>
      <c r="CP43" s="618"/>
      <c r="CQ43" s="619"/>
      <c r="CR43" s="620">
        <v>28935</v>
      </c>
      <c r="CS43" s="639"/>
      <c r="CT43" s="639"/>
      <c r="CU43" s="639"/>
      <c r="CV43" s="639"/>
      <c r="CW43" s="639"/>
      <c r="CX43" s="639"/>
      <c r="CY43" s="640"/>
      <c r="CZ43" s="623">
        <v>0.8</v>
      </c>
      <c r="DA43" s="641"/>
      <c r="DB43" s="641"/>
      <c r="DC43" s="642"/>
      <c r="DD43" s="626">
        <v>28935</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2">
      <c r="B44" s="194" t="s">
        <v>339</v>
      </c>
      <c r="CD44" s="633" t="s">
        <v>291</v>
      </c>
      <c r="CE44" s="634"/>
      <c r="CF44" s="617" t="s">
        <v>340</v>
      </c>
      <c r="CG44" s="618"/>
      <c r="CH44" s="618"/>
      <c r="CI44" s="618"/>
      <c r="CJ44" s="618"/>
      <c r="CK44" s="618"/>
      <c r="CL44" s="618"/>
      <c r="CM44" s="618"/>
      <c r="CN44" s="618"/>
      <c r="CO44" s="618"/>
      <c r="CP44" s="618"/>
      <c r="CQ44" s="619"/>
      <c r="CR44" s="620">
        <v>889016</v>
      </c>
      <c r="CS44" s="621"/>
      <c r="CT44" s="621"/>
      <c r="CU44" s="621"/>
      <c r="CV44" s="621"/>
      <c r="CW44" s="621"/>
      <c r="CX44" s="621"/>
      <c r="CY44" s="622"/>
      <c r="CZ44" s="623">
        <v>25.1</v>
      </c>
      <c r="DA44" s="624"/>
      <c r="DB44" s="624"/>
      <c r="DC44" s="625"/>
      <c r="DD44" s="626">
        <v>359471</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2">
      <c r="CD45" s="635"/>
      <c r="CE45" s="636"/>
      <c r="CF45" s="617" t="s">
        <v>341</v>
      </c>
      <c r="CG45" s="618"/>
      <c r="CH45" s="618"/>
      <c r="CI45" s="618"/>
      <c r="CJ45" s="618"/>
      <c r="CK45" s="618"/>
      <c r="CL45" s="618"/>
      <c r="CM45" s="618"/>
      <c r="CN45" s="618"/>
      <c r="CO45" s="618"/>
      <c r="CP45" s="618"/>
      <c r="CQ45" s="619"/>
      <c r="CR45" s="620">
        <v>401839</v>
      </c>
      <c r="CS45" s="639"/>
      <c r="CT45" s="639"/>
      <c r="CU45" s="639"/>
      <c r="CV45" s="639"/>
      <c r="CW45" s="639"/>
      <c r="CX45" s="639"/>
      <c r="CY45" s="640"/>
      <c r="CZ45" s="623">
        <v>11.4</v>
      </c>
      <c r="DA45" s="641"/>
      <c r="DB45" s="641"/>
      <c r="DC45" s="642"/>
      <c r="DD45" s="626">
        <v>17495</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2">
      <c r="CD46" s="635"/>
      <c r="CE46" s="636"/>
      <c r="CF46" s="617" t="s">
        <v>342</v>
      </c>
      <c r="CG46" s="618"/>
      <c r="CH46" s="618"/>
      <c r="CI46" s="618"/>
      <c r="CJ46" s="618"/>
      <c r="CK46" s="618"/>
      <c r="CL46" s="618"/>
      <c r="CM46" s="618"/>
      <c r="CN46" s="618"/>
      <c r="CO46" s="618"/>
      <c r="CP46" s="618"/>
      <c r="CQ46" s="619"/>
      <c r="CR46" s="620">
        <v>487177</v>
      </c>
      <c r="CS46" s="621"/>
      <c r="CT46" s="621"/>
      <c r="CU46" s="621"/>
      <c r="CV46" s="621"/>
      <c r="CW46" s="621"/>
      <c r="CX46" s="621"/>
      <c r="CY46" s="622"/>
      <c r="CZ46" s="623">
        <v>13.8</v>
      </c>
      <c r="DA46" s="624"/>
      <c r="DB46" s="624"/>
      <c r="DC46" s="625"/>
      <c r="DD46" s="626">
        <v>341976</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2">
      <c r="CD47" s="635"/>
      <c r="CE47" s="636"/>
      <c r="CF47" s="617" t="s">
        <v>343</v>
      </c>
      <c r="CG47" s="618"/>
      <c r="CH47" s="618"/>
      <c r="CI47" s="618"/>
      <c r="CJ47" s="618"/>
      <c r="CK47" s="618"/>
      <c r="CL47" s="618"/>
      <c r="CM47" s="618"/>
      <c r="CN47" s="618"/>
      <c r="CO47" s="618"/>
      <c r="CP47" s="618"/>
      <c r="CQ47" s="619"/>
      <c r="CR47" s="620">
        <v>301226</v>
      </c>
      <c r="CS47" s="639"/>
      <c r="CT47" s="639"/>
      <c r="CU47" s="639"/>
      <c r="CV47" s="639"/>
      <c r="CW47" s="639"/>
      <c r="CX47" s="639"/>
      <c r="CY47" s="640"/>
      <c r="CZ47" s="623">
        <v>8.5</v>
      </c>
      <c r="DA47" s="641"/>
      <c r="DB47" s="641"/>
      <c r="DC47" s="642"/>
      <c r="DD47" s="626">
        <v>45804</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ht="10.8" x14ac:dyDescent="0.2">
      <c r="CD48" s="637"/>
      <c r="CE48" s="638"/>
      <c r="CF48" s="617" t="s">
        <v>344</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2">
      <c r="CD49" s="601" t="s">
        <v>345</v>
      </c>
      <c r="CE49" s="602"/>
      <c r="CF49" s="602"/>
      <c r="CG49" s="602"/>
      <c r="CH49" s="602"/>
      <c r="CI49" s="602"/>
      <c r="CJ49" s="602"/>
      <c r="CK49" s="602"/>
      <c r="CL49" s="602"/>
      <c r="CM49" s="602"/>
      <c r="CN49" s="602"/>
      <c r="CO49" s="602"/>
      <c r="CP49" s="602"/>
      <c r="CQ49" s="603"/>
      <c r="CR49" s="604">
        <v>3539205</v>
      </c>
      <c r="CS49" s="605"/>
      <c r="CT49" s="605"/>
      <c r="CU49" s="605"/>
      <c r="CV49" s="605"/>
      <c r="CW49" s="605"/>
      <c r="CX49" s="605"/>
      <c r="CY49" s="606"/>
      <c r="CZ49" s="607">
        <v>100</v>
      </c>
      <c r="DA49" s="608"/>
      <c r="DB49" s="608"/>
      <c r="DC49" s="609"/>
      <c r="DD49" s="610">
        <v>2334091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t="10.8" hidden="1" x14ac:dyDescent="0.2"/>
    <row r="51" spans="82:133" ht="10.8" hidden="1" x14ac:dyDescent="0.2"/>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80" zoomScaleNormal="80" zoomScaleSheetLayoutView="70" workbookViewId="0"/>
  </sheetViews>
  <sheetFormatPr defaultColWidth="0" defaultRowHeight="13.2" zeroHeight="1" x14ac:dyDescent="0.2"/>
  <cols>
    <col min="1" max="130" width="2.77734375" style="242" customWidth="1"/>
    <col min="131" max="131" width="1.6640625" style="242" customWidth="1"/>
    <col min="132" max="16384" width="9" style="242" hidden="1"/>
  </cols>
  <sheetData>
    <row r="1" spans="1:131" s="200" customFormat="1" ht="11.25" customHeight="1" thickBot="1" x14ac:dyDescent="0.25">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5">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347</v>
      </c>
      <c r="DK2" s="1140"/>
      <c r="DL2" s="1140"/>
      <c r="DM2" s="1140"/>
      <c r="DN2" s="1140"/>
      <c r="DO2" s="1141"/>
      <c r="DP2" s="202"/>
      <c r="DQ2" s="1139" t="s">
        <v>348</v>
      </c>
      <c r="DR2" s="1140"/>
      <c r="DS2" s="1140"/>
      <c r="DT2" s="1140"/>
      <c r="DU2" s="1140"/>
      <c r="DV2" s="1140"/>
      <c r="DW2" s="1140"/>
      <c r="DX2" s="1140"/>
      <c r="DY2" s="1140"/>
      <c r="DZ2" s="1141"/>
      <c r="EA2" s="203"/>
    </row>
    <row r="3" spans="1:131" s="200" customFormat="1" ht="11.25" customHeight="1" x14ac:dyDescent="0.2">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5">
      <c r="A4" s="1092" t="s">
        <v>349</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2">
      <c r="A5" s="1024" t="s">
        <v>351</v>
      </c>
      <c r="B5" s="1025"/>
      <c r="C5" s="1025"/>
      <c r="D5" s="1025"/>
      <c r="E5" s="1025"/>
      <c r="F5" s="1025"/>
      <c r="G5" s="1025"/>
      <c r="H5" s="1025"/>
      <c r="I5" s="1025"/>
      <c r="J5" s="1025"/>
      <c r="K5" s="1025"/>
      <c r="L5" s="1025"/>
      <c r="M5" s="1025"/>
      <c r="N5" s="1025"/>
      <c r="O5" s="1025"/>
      <c r="P5" s="1026"/>
      <c r="Q5" s="1030" t="s">
        <v>352</v>
      </c>
      <c r="R5" s="1031"/>
      <c r="S5" s="1031"/>
      <c r="T5" s="1031"/>
      <c r="U5" s="1032"/>
      <c r="V5" s="1030" t="s">
        <v>353</v>
      </c>
      <c r="W5" s="1031"/>
      <c r="X5" s="1031"/>
      <c r="Y5" s="1031"/>
      <c r="Z5" s="1032"/>
      <c r="AA5" s="1030" t="s">
        <v>354</v>
      </c>
      <c r="AB5" s="1031"/>
      <c r="AC5" s="1031"/>
      <c r="AD5" s="1031"/>
      <c r="AE5" s="1031"/>
      <c r="AF5" s="1142" t="s">
        <v>355</v>
      </c>
      <c r="AG5" s="1031"/>
      <c r="AH5" s="1031"/>
      <c r="AI5" s="1031"/>
      <c r="AJ5" s="1046"/>
      <c r="AK5" s="1031" t="s">
        <v>356</v>
      </c>
      <c r="AL5" s="1031"/>
      <c r="AM5" s="1031"/>
      <c r="AN5" s="1031"/>
      <c r="AO5" s="1032"/>
      <c r="AP5" s="1030" t="s">
        <v>357</v>
      </c>
      <c r="AQ5" s="1031"/>
      <c r="AR5" s="1031"/>
      <c r="AS5" s="1031"/>
      <c r="AT5" s="1032"/>
      <c r="AU5" s="1030" t="s">
        <v>358</v>
      </c>
      <c r="AV5" s="1031"/>
      <c r="AW5" s="1031"/>
      <c r="AX5" s="1031"/>
      <c r="AY5" s="1046"/>
      <c r="AZ5" s="209"/>
      <c r="BA5" s="209"/>
      <c r="BB5" s="209"/>
      <c r="BC5" s="209"/>
      <c r="BD5" s="209"/>
      <c r="BE5" s="210"/>
      <c r="BF5" s="210"/>
      <c r="BG5" s="210"/>
      <c r="BH5" s="210"/>
      <c r="BI5" s="210"/>
      <c r="BJ5" s="210"/>
      <c r="BK5" s="210"/>
      <c r="BL5" s="210"/>
      <c r="BM5" s="210"/>
      <c r="BN5" s="210"/>
      <c r="BO5" s="210"/>
      <c r="BP5" s="210"/>
      <c r="BQ5" s="1024" t="s">
        <v>359</v>
      </c>
      <c r="BR5" s="1025"/>
      <c r="BS5" s="1025"/>
      <c r="BT5" s="1025"/>
      <c r="BU5" s="1025"/>
      <c r="BV5" s="1025"/>
      <c r="BW5" s="1025"/>
      <c r="BX5" s="1025"/>
      <c r="BY5" s="1025"/>
      <c r="BZ5" s="1025"/>
      <c r="CA5" s="1025"/>
      <c r="CB5" s="1025"/>
      <c r="CC5" s="1025"/>
      <c r="CD5" s="1025"/>
      <c r="CE5" s="1025"/>
      <c r="CF5" s="1025"/>
      <c r="CG5" s="1026"/>
      <c r="CH5" s="1030" t="s">
        <v>360</v>
      </c>
      <c r="CI5" s="1031"/>
      <c r="CJ5" s="1031"/>
      <c r="CK5" s="1031"/>
      <c r="CL5" s="1032"/>
      <c r="CM5" s="1030" t="s">
        <v>361</v>
      </c>
      <c r="CN5" s="1031"/>
      <c r="CO5" s="1031"/>
      <c r="CP5" s="1031"/>
      <c r="CQ5" s="1032"/>
      <c r="CR5" s="1030" t="s">
        <v>362</v>
      </c>
      <c r="CS5" s="1031"/>
      <c r="CT5" s="1031"/>
      <c r="CU5" s="1031"/>
      <c r="CV5" s="1032"/>
      <c r="CW5" s="1030" t="s">
        <v>363</v>
      </c>
      <c r="CX5" s="1031"/>
      <c r="CY5" s="1031"/>
      <c r="CZ5" s="1031"/>
      <c r="DA5" s="1032"/>
      <c r="DB5" s="1030" t="s">
        <v>364</v>
      </c>
      <c r="DC5" s="1031"/>
      <c r="DD5" s="1031"/>
      <c r="DE5" s="1031"/>
      <c r="DF5" s="1032"/>
      <c r="DG5" s="1127" t="s">
        <v>365</v>
      </c>
      <c r="DH5" s="1128"/>
      <c r="DI5" s="1128"/>
      <c r="DJ5" s="1128"/>
      <c r="DK5" s="1129"/>
      <c r="DL5" s="1127" t="s">
        <v>366</v>
      </c>
      <c r="DM5" s="1128"/>
      <c r="DN5" s="1128"/>
      <c r="DO5" s="1128"/>
      <c r="DP5" s="1129"/>
      <c r="DQ5" s="1030" t="s">
        <v>367</v>
      </c>
      <c r="DR5" s="1031"/>
      <c r="DS5" s="1031"/>
      <c r="DT5" s="1031"/>
      <c r="DU5" s="1032"/>
      <c r="DV5" s="1030" t="s">
        <v>358</v>
      </c>
      <c r="DW5" s="1031"/>
      <c r="DX5" s="1031"/>
      <c r="DY5" s="1031"/>
      <c r="DZ5" s="1046"/>
      <c r="EA5" s="207"/>
    </row>
    <row r="6" spans="1:131" s="208" customFormat="1" ht="26.25" customHeight="1" thickBot="1" x14ac:dyDescent="0.25">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2">
      <c r="A7" s="211">
        <v>1</v>
      </c>
      <c r="B7" s="1079" t="s">
        <v>368</v>
      </c>
      <c r="C7" s="1080"/>
      <c r="D7" s="1080"/>
      <c r="E7" s="1080"/>
      <c r="F7" s="1080"/>
      <c r="G7" s="1080"/>
      <c r="H7" s="1080"/>
      <c r="I7" s="1080"/>
      <c r="J7" s="1080"/>
      <c r="K7" s="1080"/>
      <c r="L7" s="1080"/>
      <c r="M7" s="1080"/>
      <c r="N7" s="1080"/>
      <c r="O7" s="1080"/>
      <c r="P7" s="1081"/>
      <c r="Q7" s="1133">
        <v>3734</v>
      </c>
      <c r="R7" s="1134"/>
      <c r="S7" s="1134"/>
      <c r="T7" s="1134"/>
      <c r="U7" s="1134"/>
      <c r="V7" s="1134">
        <v>3539</v>
      </c>
      <c r="W7" s="1134"/>
      <c r="X7" s="1134"/>
      <c r="Y7" s="1134"/>
      <c r="Z7" s="1134"/>
      <c r="AA7" s="1134">
        <v>194</v>
      </c>
      <c r="AB7" s="1134"/>
      <c r="AC7" s="1134"/>
      <c r="AD7" s="1134"/>
      <c r="AE7" s="1135"/>
      <c r="AF7" s="1136">
        <v>109</v>
      </c>
      <c r="AG7" s="1137"/>
      <c r="AH7" s="1137"/>
      <c r="AI7" s="1137"/>
      <c r="AJ7" s="1138"/>
      <c r="AK7" s="1120" t="s">
        <v>535</v>
      </c>
      <c r="AL7" s="1121"/>
      <c r="AM7" s="1121"/>
      <c r="AN7" s="1121"/>
      <c r="AO7" s="1121"/>
      <c r="AP7" s="1121">
        <v>2864</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553</v>
      </c>
      <c r="BT7" s="1125"/>
      <c r="BU7" s="1125"/>
      <c r="BV7" s="1125"/>
      <c r="BW7" s="1125"/>
      <c r="BX7" s="1125"/>
      <c r="BY7" s="1125"/>
      <c r="BZ7" s="1125"/>
      <c r="CA7" s="1125"/>
      <c r="CB7" s="1125"/>
      <c r="CC7" s="1125"/>
      <c r="CD7" s="1125"/>
      <c r="CE7" s="1125"/>
      <c r="CF7" s="1125"/>
      <c r="CG7" s="1126"/>
      <c r="CH7" s="1117">
        <v>2</v>
      </c>
      <c r="CI7" s="1118"/>
      <c r="CJ7" s="1118"/>
      <c r="CK7" s="1118"/>
      <c r="CL7" s="1119"/>
      <c r="CM7" s="1117">
        <v>1170</v>
      </c>
      <c r="CN7" s="1118"/>
      <c r="CO7" s="1118"/>
      <c r="CP7" s="1118"/>
      <c r="CQ7" s="1119"/>
      <c r="CR7" s="1117">
        <v>1000</v>
      </c>
      <c r="CS7" s="1118"/>
      <c r="CT7" s="1118"/>
      <c r="CU7" s="1118"/>
      <c r="CV7" s="1119"/>
      <c r="CW7" s="1117">
        <v>33</v>
      </c>
      <c r="CX7" s="1118"/>
      <c r="CY7" s="1118"/>
      <c r="CZ7" s="1118"/>
      <c r="DA7" s="1119"/>
      <c r="DB7" s="1117" t="s">
        <v>551</v>
      </c>
      <c r="DC7" s="1118"/>
      <c r="DD7" s="1118"/>
      <c r="DE7" s="1118"/>
      <c r="DF7" s="1119"/>
      <c r="DG7" s="1117" t="s">
        <v>548</v>
      </c>
      <c r="DH7" s="1118"/>
      <c r="DI7" s="1118"/>
      <c r="DJ7" s="1118"/>
      <c r="DK7" s="1119"/>
      <c r="DL7" s="1117" t="s">
        <v>548</v>
      </c>
      <c r="DM7" s="1118"/>
      <c r="DN7" s="1118"/>
      <c r="DO7" s="1118"/>
      <c r="DP7" s="1119"/>
      <c r="DQ7" s="1117" t="s">
        <v>548</v>
      </c>
      <c r="DR7" s="1118"/>
      <c r="DS7" s="1118"/>
      <c r="DT7" s="1118"/>
      <c r="DU7" s="1119"/>
      <c r="DV7" s="1144"/>
      <c r="DW7" s="1145"/>
      <c r="DX7" s="1145"/>
      <c r="DY7" s="1145"/>
      <c r="DZ7" s="1146"/>
      <c r="EA7" s="207"/>
    </row>
    <row r="8" spans="1:131" s="208" customFormat="1" ht="26.25" customHeight="1" x14ac:dyDescent="0.2">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554</v>
      </c>
      <c r="BT8" s="1044"/>
      <c r="BU8" s="1044"/>
      <c r="BV8" s="1044"/>
      <c r="BW8" s="1044"/>
      <c r="BX8" s="1044"/>
      <c r="BY8" s="1044"/>
      <c r="BZ8" s="1044"/>
      <c r="CA8" s="1044"/>
      <c r="CB8" s="1044"/>
      <c r="CC8" s="1044"/>
      <c r="CD8" s="1044"/>
      <c r="CE8" s="1044"/>
      <c r="CF8" s="1044"/>
      <c r="CG8" s="1045"/>
      <c r="CH8" s="1018">
        <v>0</v>
      </c>
      <c r="CI8" s="1019"/>
      <c r="CJ8" s="1019"/>
      <c r="CK8" s="1019"/>
      <c r="CL8" s="1020"/>
      <c r="CM8" s="1018">
        <v>6</v>
      </c>
      <c r="CN8" s="1019"/>
      <c r="CO8" s="1019"/>
      <c r="CP8" s="1019"/>
      <c r="CQ8" s="1020"/>
      <c r="CR8" s="1018">
        <v>3</v>
      </c>
      <c r="CS8" s="1019"/>
      <c r="CT8" s="1019"/>
      <c r="CU8" s="1019"/>
      <c r="CV8" s="1020"/>
      <c r="CW8" s="1018" t="s">
        <v>548</v>
      </c>
      <c r="CX8" s="1019"/>
      <c r="CY8" s="1019"/>
      <c r="CZ8" s="1019"/>
      <c r="DA8" s="1020"/>
      <c r="DB8" s="1018" t="s">
        <v>552</v>
      </c>
      <c r="DC8" s="1019"/>
      <c r="DD8" s="1019"/>
      <c r="DE8" s="1019"/>
      <c r="DF8" s="1020"/>
      <c r="DG8" s="1018" t="s">
        <v>548</v>
      </c>
      <c r="DH8" s="1019"/>
      <c r="DI8" s="1019"/>
      <c r="DJ8" s="1019"/>
      <c r="DK8" s="1020"/>
      <c r="DL8" s="1018" t="s">
        <v>548</v>
      </c>
      <c r="DM8" s="1019"/>
      <c r="DN8" s="1019"/>
      <c r="DO8" s="1019"/>
      <c r="DP8" s="1020"/>
      <c r="DQ8" s="1018" t="s">
        <v>552</v>
      </c>
      <c r="DR8" s="1019"/>
      <c r="DS8" s="1019"/>
      <c r="DT8" s="1019"/>
      <c r="DU8" s="1020"/>
      <c r="DV8" s="1021"/>
      <c r="DW8" s="1022"/>
      <c r="DX8" s="1022"/>
      <c r="DY8" s="1022"/>
      <c r="DZ8" s="1023"/>
      <c r="EA8" s="207"/>
    </row>
    <row r="9" spans="1:131" s="208" customFormat="1" ht="26.25" customHeight="1" x14ac:dyDescent="0.2">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555</v>
      </c>
      <c r="BT9" s="1044"/>
      <c r="BU9" s="1044"/>
      <c r="BV9" s="1044"/>
      <c r="BW9" s="1044"/>
      <c r="BX9" s="1044"/>
      <c r="BY9" s="1044"/>
      <c r="BZ9" s="1044"/>
      <c r="CA9" s="1044"/>
      <c r="CB9" s="1044"/>
      <c r="CC9" s="1044"/>
      <c r="CD9" s="1044"/>
      <c r="CE9" s="1044"/>
      <c r="CF9" s="1044"/>
      <c r="CG9" s="1045"/>
      <c r="CH9" s="1018">
        <v>-12</v>
      </c>
      <c r="CI9" s="1019"/>
      <c r="CJ9" s="1019"/>
      <c r="CK9" s="1019"/>
      <c r="CL9" s="1020"/>
      <c r="CM9" s="1018">
        <v>-8988</v>
      </c>
      <c r="CN9" s="1019"/>
      <c r="CO9" s="1019"/>
      <c r="CP9" s="1019"/>
      <c r="CQ9" s="1020"/>
      <c r="CR9" s="1018">
        <v>0</v>
      </c>
      <c r="CS9" s="1019"/>
      <c r="CT9" s="1019"/>
      <c r="CU9" s="1019"/>
      <c r="CV9" s="1020"/>
      <c r="CW9" s="1018" t="s">
        <v>548</v>
      </c>
      <c r="CX9" s="1019"/>
      <c r="CY9" s="1019"/>
      <c r="CZ9" s="1019"/>
      <c r="DA9" s="1020"/>
      <c r="DB9" s="1018">
        <v>27</v>
      </c>
      <c r="DC9" s="1019"/>
      <c r="DD9" s="1019"/>
      <c r="DE9" s="1019"/>
      <c r="DF9" s="1020"/>
      <c r="DG9" s="1018" t="s">
        <v>548</v>
      </c>
      <c r="DH9" s="1019"/>
      <c r="DI9" s="1019"/>
      <c r="DJ9" s="1019"/>
      <c r="DK9" s="1020"/>
      <c r="DL9" s="1018" t="s">
        <v>548</v>
      </c>
      <c r="DM9" s="1019"/>
      <c r="DN9" s="1019"/>
      <c r="DO9" s="1019"/>
      <c r="DP9" s="1020"/>
      <c r="DQ9" s="1018" t="s">
        <v>548</v>
      </c>
      <c r="DR9" s="1019"/>
      <c r="DS9" s="1019"/>
      <c r="DT9" s="1019"/>
      <c r="DU9" s="1020"/>
      <c r="DV9" s="1021"/>
      <c r="DW9" s="1022"/>
      <c r="DX9" s="1022"/>
      <c r="DY9" s="1022"/>
      <c r="DZ9" s="1023"/>
      <c r="EA9" s="207"/>
    </row>
    <row r="10" spans="1:131" s="208" customFormat="1" ht="26.25" customHeight="1" x14ac:dyDescent="0.2">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t="s">
        <v>557</v>
      </c>
      <c r="BS10" s="1043" t="s">
        <v>556</v>
      </c>
      <c r="BT10" s="1044"/>
      <c r="BU10" s="1044"/>
      <c r="BV10" s="1044"/>
      <c r="BW10" s="1044"/>
      <c r="BX10" s="1044"/>
      <c r="BY10" s="1044"/>
      <c r="BZ10" s="1044"/>
      <c r="CA10" s="1044"/>
      <c r="CB10" s="1044"/>
      <c r="CC10" s="1044"/>
      <c r="CD10" s="1044"/>
      <c r="CE10" s="1044"/>
      <c r="CF10" s="1044"/>
      <c r="CG10" s="1045"/>
      <c r="CH10" s="1018">
        <v>30</v>
      </c>
      <c r="CI10" s="1019"/>
      <c r="CJ10" s="1019"/>
      <c r="CK10" s="1019"/>
      <c r="CL10" s="1020"/>
      <c r="CM10" s="1018">
        <v>983</v>
      </c>
      <c r="CN10" s="1019"/>
      <c r="CO10" s="1019"/>
      <c r="CP10" s="1019"/>
      <c r="CQ10" s="1020"/>
      <c r="CR10" s="1018">
        <v>31</v>
      </c>
      <c r="CS10" s="1019"/>
      <c r="CT10" s="1019"/>
      <c r="CU10" s="1019"/>
      <c r="CV10" s="1020"/>
      <c r="CW10" s="1018" t="s">
        <v>548</v>
      </c>
      <c r="CX10" s="1019"/>
      <c r="CY10" s="1019"/>
      <c r="CZ10" s="1019"/>
      <c r="DA10" s="1020"/>
      <c r="DB10" s="1018">
        <v>40</v>
      </c>
      <c r="DC10" s="1019"/>
      <c r="DD10" s="1019"/>
      <c r="DE10" s="1019"/>
      <c r="DF10" s="1020"/>
      <c r="DG10" s="1018" t="s">
        <v>548</v>
      </c>
      <c r="DH10" s="1019"/>
      <c r="DI10" s="1019"/>
      <c r="DJ10" s="1019"/>
      <c r="DK10" s="1020"/>
      <c r="DL10" s="1018" t="s">
        <v>548</v>
      </c>
      <c r="DM10" s="1019"/>
      <c r="DN10" s="1019"/>
      <c r="DO10" s="1019"/>
      <c r="DP10" s="1020"/>
      <c r="DQ10" s="1018">
        <v>4</v>
      </c>
      <c r="DR10" s="1019"/>
      <c r="DS10" s="1019"/>
      <c r="DT10" s="1019"/>
      <c r="DU10" s="1020"/>
      <c r="DV10" s="1021"/>
      <c r="DW10" s="1022"/>
      <c r="DX10" s="1022"/>
      <c r="DY10" s="1022"/>
      <c r="DZ10" s="1023"/>
      <c r="EA10" s="207"/>
    </row>
    <row r="11" spans="1:131" s="208" customFormat="1" ht="26.25" customHeight="1" x14ac:dyDescent="0.2">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2">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2">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2">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2">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2">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2">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2">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2">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2">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5">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2">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5">
      <c r="A23" s="217" t="s">
        <v>370</v>
      </c>
      <c r="B23" s="973" t="s">
        <v>371</v>
      </c>
      <c r="C23" s="974"/>
      <c r="D23" s="974"/>
      <c r="E23" s="974"/>
      <c r="F23" s="974"/>
      <c r="G23" s="974"/>
      <c r="H23" s="974"/>
      <c r="I23" s="974"/>
      <c r="J23" s="974"/>
      <c r="K23" s="974"/>
      <c r="L23" s="974"/>
      <c r="M23" s="974"/>
      <c r="N23" s="974"/>
      <c r="O23" s="974"/>
      <c r="P23" s="975"/>
      <c r="Q23" s="1097">
        <v>3734</v>
      </c>
      <c r="R23" s="1098"/>
      <c r="S23" s="1098"/>
      <c r="T23" s="1098"/>
      <c r="U23" s="1098"/>
      <c r="V23" s="1098">
        <v>3539</v>
      </c>
      <c r="W23" s="1098"/>
      <c r="X23" s="1098"/>
      <c r="Y23" s="1098"/>
      <c r="Z23" s="1098"/>
      <c r="AA23" s="1098">
        <v>194</v>
      </c>
      <c r="AB23" s="1098"/>
      <c r="AC23" s="1098"/>
      <c r="AD23" s="1098"/>
      <c r="AE23" s="1099"/>
      <c r="AF23" s="1100">
        <v>109</v>
      </c>
      <c r="AG23" s="1098"/>
      <c r="AH23" s="1098"/>
      <c r="AI23" s="1098"/>
      <c r="AJ23" s="1101"/>
      <c r="AK23" s="1102"/>
      <c r="AL23" s="1103"/>
      <c r="AM23" s="1103"/>
      <c r="AN23" s="1103"/>
      <c r="AO23" s="1103"/>
      <c r="AP23" s="1098">
        <v>2864</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2">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5">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2">
      <c r="A26" s="1024" t="s">
        <v>351</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358</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5">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2">
      <c r="A28" s="219">
        <v>1</v>
      </c>
      <c r="B28" s="1079" t="s">
        <v>382</v>
      </c>
      <c r="C28" s="1080"/>
      <c r="D28" s="1080"/>
      <c r="E28" s="1080"/>
      <c r="F28" s="1080"/>
      <c r="G28" s="1080"/>
      <c r="H28" s="1080"/>
      <c r="I28" s="1080"/>
      <c r="J28" s="1080"/>
      <c r="K28" s="1080"/>
      <c r="L28" s="1080"/>
      <c r="M28" s="1080"/>
      <c r="N28" s="1080"/>
      <c r="O28" s="1080"/>
      <c r="P28" s="1081"/>
      <c r="Q28" s="1082">
        <v>409</v>
      </c>
      <c r="R28" s="1083"/>
      <c r="S28" s="1083"/>
      <c r="T28" s="1083"/>
      <c r="U28" s="1083"/>
      <c r="V28" s="1083">
        <v>386</v>
      </c>
      <c r="W28" s="1083"/>
      <c r="X28" s="1083"/>
      <c r="Y28" s="1083"/>
      <c r="Z28" s="1083"/>
      <c r="AA28" s="1083">
        <v>23</v>
      </c>
      <c r="AB28" s="1083"/>
      <c r="AC28" s="1083"/>
      <c r="AD28" s="1083"/>
      <c r="AE28" s="1084"/>
      <c r="AF28" s="1085">
        <v>23</v>
      </c>
      <c r="AG28" s="1083"/>
      <c r="AH28" s="1083"/>
      <c r="AI28" s="1083"/>
      <c r="AJ28" s="1086"/>
      <c r="AK28" s="1087">
        <v>29</v>
      </c>
      <c r="AL28" s="1075"/>
      <c r="AM28" s="1075"/>
      <c r="AN28" s="1075"/>
      <c r="AO28" s="1075"/>
      <c r="AP28" s="1075" t="s">
        <v>536</v>
      </c>
      <c r="AQ28" s="1075"/>
      <c r="AR28" s="1075"/>
      <c r="AS28" s="1075"/>
      <c r="AT28" s="1075"/>
      <c r="AU28" s="1075" t="s">
        <v>536</v>
      </c>
      <c r="AV28" s="1075"/>
      <c r="AW28" s="1075"/>
      <c r="AX28" s="1075"/>
      <c r="AY28" s="1075"/>
      <c r="AZ28" s="1076" t="s">
        <v>536</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2">
      <c r="A29" s="219">
        <v>2</v>
      </c>
      <c r="B29" s="1066" t="s">
        <v>383</v>
      </c>
      <c r="C29" s="1067"/>
      <c r="D29" s="1067"/>
      <c r="E29" s="1067"/>
      <c r="F29" s="1067"/>
      <c r="G29" s="1067"/>
      <c r="H29" s="1067"/>
      <c r="I29" s="1067"/>
      <c r="J29" s="1067"/>
      <c r="K29" s="1067"/>
      <c r="L29" s="1067"/>
      <c r="M29" s="1067"/>
      <c r="N29" s="1067"/>
      <c r="O29" s="1067"/>
      <c r="P29" s="1068"/>
      <c r="Q29" s="1072">
        <v>278</v>
      </c>
      <c r="R29" s="1073"/>
      <c r="S29" s="1073"/>
      <c r="T29" s="1073"/>
      <c r="U29" s="1073"/>
      <c r="V29" s="1073">
        <v>264</v>
      </c>
      <c r="W29" s="1073"/>
      <c r="X29" s="1073"/>
      <c r="Y29" s="1073"/>
      <c r="Z29" s="1073"/>
      <c r="AA29" s="1073">
        <v>14</v>
      </c>
      <c r="AB29" s="1073"/>
      <c r="AC29" s="1073"/>
      <c r="AD29" s="1073"/>
      <c r="AE29" s="1074"/>
      <c r="AF29" s="1048">
        <v>14</v>
      </c>
      <c r="AG29" s="1049"/>
      <c r="AH29" s="1049"/>
      <c r="AI29" s="1049"/>
      <c r="AJ29" s="1050"/>
      <c r="AK29" s="1009">
        <v>58</v>
      </c>
      <c r="AL29" s="1000"/>
      <c r="AM29" s="1000"/>
      <c r="AN29" s="1000"/>
      <c r="AO29" s="1000"/>
      <c r="AP29" s="1000" t="s">
        <v>536</v>
      </c>
      <c r="AQ29" s="1000"/>
      <c r="AR29" s="1000"/>
      <c r="AS29" s="1000"/>
      <c r="AT29" s="1000"/>
      <c r="AU29" s="1000" t="s">
        <v>536</v>
      </c>
      <c r="AV29" s="1000"/>
      <c r="AW29" s="1000"/>
      <c r="AX29" s="1000"/>
      <c r="AY29" s="1000"/>
      <c r="AZ29" s="1071" t="s">
        <v>537</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2">
      <c r="A30" s="219">
        <v>3</v>
      </c>
      <c r="B30" s="1066" t="s">
        <v>384</v>
      </c>
      <c r="C30" s="1067"/>
      <c r="D30" s="1067"/>
      <c r="E30" s="1067"/>
      <c r="F30" s="1067"/>
      <c r="G30" s="1067"/>
      <c r="H30" s="1067"/>
      <c r="I30" s="1067"/>
      <c r="J30" s="1067"/>
      <c r="K30" s="1067"/>
      <c r="L30" s="1067"/>
      <c r="M30" s="1067"/>
      <c r="N30" s="1067"/>
      <c r="O30" s="1067"/>
      <c r="P30" s="1068"/>
      <c r="Q30" s="1072">
        <v>35</v>
      </c>
      <c r="R30" s="1073"/>
      <c r="S30" s="1073"/>
      <c r="T30" s="1073"/>
      <c r="U30" s="1073"/>
      <c r="V30" s="1073">
        <v>34</v>
      </c>
      <c r="W30" s="1073"/>
      <c r="X30" s="1073"/>
      <c r="Y30" s="1073"/>
      <c r="Z30" s="1073"/>
      <c r="AA30" s="1073">
        <v>1</v>
      </c>
      <c r="AB30" s="1073"/>
      <c r="AC30" s="1073"/>
      <c r="AD30" s="1073"/>
      <c r="AE30" s="1074"/>
      <c r="AF30" s="1048">
        <v>1</v>
      </c>
      <c r="AG30" s="1049"/>
      <c r="AH30" s="1049"/>
      <c r="AI30" s="1049"/>
      <c r="AJ30" s="1050"/>
      <c r="AK30" s="1009">
        <v>19</v>
      </c>
      <c r="AL30" s="1000"/>
      <c r="AM30" s="1000"/>
      <c r="AN30" s="1000"/>
      <c r="AO30" s="1000"/>
      <c r="AP30" s="1000" t="s">
        <v>536</v>
      </c>
      <c r="AQ30" s="1000"/>
      <c r="AR30" s="1000"/>
      <c r="AS30" s="1000"/>
      <c r="AT30" s="1000"/>
      <c r="AU30" s="1000" t="s">
        <v>537</v>
      </c>
      <c r="AV30" s="1000"/>
      <c r="AW30" s="1000"/>
      <c r="AX30" s="1000"/>
      <c r="AY30" s="1000"/>
      <c r="AZ30" s="1071" t="s">
        <v>537</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2">
      <c r="A31" s="219">
        <v>4</v>
      </c>
      <c r="B31" s="1066" t="s">
        <v>385</v>
      </c>
      <c r="C31" s="1067"/>
      <c r="D31" s="1067"/>
      <c r="E31" s="1067"/>
      <c r="F31" s="1067"/>
      <c r="G31" s="1067"/>
      <c r="H31" s="1067"/>
      <c r="I31" s="1067"/>
      <c r="J31" s="1067"/>
      <c r="K31" s="1067"/>
      <c r="L31" s="1067"/>
      <c r="M31" s="1067"/>
      <c r="N31" s="1067"/>
      <c r="O31" s="1067"/>
      <c r="P31" s="1068"/>
      <c r="Q31" s="1072">
        <v>327</v>
      </c>
      <c r="R31" s="1073"/>
      <c r="S31" s="1073"/>
      <c r="T31" s="1073"/>
      <c r="U31" s="1073"/>
      <c r="V31" s="1073">
        <v>300</v>
      </c>
      <c r="W31" s="1073"/>
      <c r="X31" s="1073"/>
      <c r="Y31" s="1073"/>
      <c r="Z31" s="1073"/>
      <c r="AA31" s="1073">
        <v>27</v>
      </c>
      <c r="AB31" s="1073"/>
      <c r="AC31" s="1073"/>
      <c r="AD31" s="1073"/>
      <c r="AE31" s="1074"/>
      <c r="AF31" s="1048">
        <v>27</v>
      </c>
      <c r="AG31" s="1049"/>
      <c r="AH31" s="1049"/>
      <c r="AI31" s="1049"/>
      <c r="AJ31" s="1050"/>
      <c r="AK31" s="1009">
        <v>118</v>
      </c>
      <c r="AL31" s="1000"/>
      <c r="AM31" s="1000"/>
      <c r="AN31" s="1000"/>
      <c r="AO31" s="1000"/>
      <c r="AP31" s="1000">
        <v>76</v>
      </c>
      <c r="AQ31" s="1000"/>
      <c r="AR31" s="1000"/>
      <c r="AS31" s="1000"/>
      <c r="AT31" s="1000"/>
      <c r="AU31" s="1000">
        <v>76</v>
      </c>
      <c r="AV31" s="1000"/>
      <c r="AW31" s="1000"/>
      <c r="AX31" s="1000"/>
      <c r="AY31" s="1000"/>
      <c r="AZ31" s="1071" t="s">
        <v>538</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2">
      <c r="A32" s="219">
        <v>5</v>
      </c>
      <c r="B32" s="1066" t="s">
        <v>386</v>
      </c>
      <c r="C32" s="1067"/>
      <c r="D32" s="1067"/>
      <c r="E32" s="1067"/>
      <c r="F32" s="1067"/>
      <c r="G32" s="1067"/>
      <c r="H32" s="1067"/>
      <c r="I32" s="1067"/>
      <c r="J32" s="1067"/>
      <c r="K32" s="1067"/>
      <c r="L32" s="1067"/>
      <c r="M32" s="1067"/>
      <c r="N32" s="1067"/>
      <c r="O32" s="1067"/>
      <c r="P32" s="1068"/>
      <c r="Q32" s="1072">
        <v>28</v>
      </c>
      <c r="R32" s="1073"/>
      <c r="S32" s="1073"/>
      <c r="T32" s="1073"/>
      <c r="U32" s="1073"/>
      <c r="V32" s="1073">
        <v>25</v>
      </c>
      <c r="W32" s="1073"/>
      <c r="X32" s="1073"/>
      <c r="Y32" s="1073"/>
      <c r="Z32" s="1073"/>
      <c r="AA32" s="1073">
        <v>3</v>
      </c>
      <c r="AB32" s="1073"/>
      <c r="AC32" s="1073"/>
      <c r="AD32" s="1073"/>
      <c r="AE32" s="1074"/>
      <c r="AF32" s="1048">
        <v>3</v>
      </c>
      <c r="AG32" s="1049"/>
      <c r="AH32" s="1049"/>
      <c r="AI32" s="1049"/>
      <c r="AJ32" s="1050"/>
      <c r="AK32" s="1009">
        <v>13</v>
      </c>
      <c r="AL32" s="1000"/>
      <c r="AM32" s="1000"/>
      <c r="AN32" s="1000"/>
      <c r="AO32" s="1000"/>
      <c r="AP32" s="1000">
        <v>93</v>
      </c>
      <c r="AQ32" s="1000"/>
      <c r="AR32" s="1000"/>
      <c r="AS32" s="1000"/>
      <c r="AT32" s="1000"/>
      <c r="AU32" s="1000">
        <v>93</v>
      </c>
      <c r="AV32" s="1000"/>
      <c r="AW32" s="1000"/>
      <c r="AX32" s="1000"/>
      <c r="AY32" s="1000"/>
      <c r="AZ32" s="1071" t="s">
        <v>537</v>
      </c>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2">
      <c r="A33" s="219">
        <v>6</v>
      </c>
      <c r="B33" s="1066" t="s">
        <v>388</v>
      </c>
      <c r="C33" s="1067"/>
      <c r="D33" s="1067"/>
      <c r="E33" s="1067"/>
      <c r="F33" s="1067"/>
      <c r="G33" s="1067"/>
      <c r="H33" s="1067"/>
      <c r="I33" s="1067"/>
      <c r="J33" s="1067"/>
      <c r="K33" s="1067"/>
      <c r="L33" s="1067"/>
      <c r="M33" s="1067"/>
      <c r="N33" s="1067"/>
      <c r="O33" s="1067"/>
      <c r="P33" s="1068"/>
      <c r="Q33" s="1072">
        <v>17</v>
      </c>
      <c r="R33" s="1073"/>
      <c r="S33" s="1073"/>
      <c r="T33" s="1073"/>
      <c r="U33" s="1073"/>
      <c r="V33" s="1073">
        <v>13</v>
      </c>
      <c r="W33" s="1073"/>
      <c r="X33" s="1073"/>
      <c r="Y33" s="1073"/>
      <c r="Z33" s="1073"/>
      <c r="AA33" s="1073">
        <v>4</v>
      </c>
      <c r="AB33" s="1073"/>
      <c r="AC33" s="1073"/>
      <c r="AD33" s="1073"/>
      <c r="AE33" s="1074"/>
      <c r="AF33" s="1048">
        <v>4</v>
      </c>
      <c r="AG33" s="1049"/>
      <c r="AH33" s="1049"/>
      <c r="AI33" s="1049"/>
      <c r="AJ33" s="1050"/>
      <c r="AK33" s="1009">
        <v>5</v>
      </c>
      <c r="AL33" s="1000"/>
      <c r="AM33" s="1000"/>
      <c r="AN33" s="1000"/>
      <c r="AO33" s="1000"/>
      <c r="AP33" s="1000">
        <v>55</v>
      </c>
      <c r="AQ33" s="1000"/>
      <c r="AR33" s="1000"/>
      <c r="AS33" s="1000"/>
      <c r="AT33" s="1000"/>
      <c r="AU33" s="1000">
        <v>55</v>
      </c>
      <c r="AV33" s="1000"/>
      <c r="AW33" s="1000"/>
      <c r="AX33" s="1000"/>
      <c r="AY33" s="1000"/>
      <c r="AZ33" s="1071" t="s">
        <v>537</v>
      </c>
      <c r="BA33" s="1071"/>
      <c r="BB33" s="1071"/>
      <c r="BC33" s="1071"/>
      <c r="BD33" s="1071"/>
      <c r="BE33" s="1061" t="s">
        <v>387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2">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2">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2">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2">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2">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2">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2">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2">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2">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2">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2">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2">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2">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2">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2">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2">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2">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2">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2">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2">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2">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2">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2">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2">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2">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2">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2">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5">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2">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389</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5">
      <c r="A63" s="217" t="s">
        <v>370</v>
      </c>
      <c r="B63" s="973" t="s">
        <v>390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72</v>
      </c>
      <c r="AG63" s="988"/>
      <c r="AH63" s="988"/>
      <c r="AI63" s="988"/>
      <c r="AJ63" s="1059"/>
      <c r="AK63" s="1060"/>
      <c r="AL63" s="992"/>
      <c r="AM63" s="992"/>
      <c r="AN63" s="992"/>
      <c r="AO63" s="992"/>
      <c r="AP63" s="988">
        <v>224</v>
      </c>
      <c r="AQ63" s="988"/>
      <c r="AR63" s="988"/>
      <c r="AS63" s="988"/>
      <c r="AT63" s="988"/>
      <c r="AU63" s="988">
        <v>224</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2">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5">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2">
      <c r="A66" s="1024" t="s">
        <v>392</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393</v>
      </c>
      <c r="AV66" s="1031"/>
      <c r="AW66" s="1031"/>
      <c r="AX66" s="1031"/>
      <c r="AY66" s="1032"/>
      <c r="AZ66" s="1030" t="s">
        <v>358</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5">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2">
      <c r="A68" s="211">
        <v>1</v>
      </c>
      <c r="B68" s="1014" t="s">
        <v>539</v>
      </c>
      <c r="C68" s="1015"/>
      <c r="D68" s="1015"/>
      <c r="E68" s="1015"/>
      <c r="F68" s="1015"/>
      <c r="G68" s="1015"/>
      <c r="H68" s="1015"/>
      <c r="I68" s="1015"/>
      <c r="J68" s="1015"/>
      <c r="K68" s="1015"/>
      <c r="L68" s="1015"/>
      <c r="M68" s="1015"/>
      <c r="N68" s="1015"/>
      <c r="O68" s="1015"/>
      <c r="P68" s="1016"/>
      <c r="Q68" s="1017">
        <v>3</v>
      </c>
      <c r="R68" s="1011"/>
      <c r="S68" s="1011"/>
      <c r="T68" s="1011"/>
      <c r="U68" s="1011"/>
      <c r="V68" s="1011">
        <v>3</v>
      </c>
      <c r="W68" s="1011"/>
      <c r="X68" s="1011"/>
      <c r="Y68" s="1011"/>
      <c r="Z68" s="1011"/>
      <c r="AA68" s="1011">
        <v>0</v>
      </c>
      <c r="AB68" s="1011"/>
      <c r="AC68" s="1011"/>
      <c r="AD68" s="1011"/>
      <c r="AE68" s="1011"/>
      <c r="AF68" s="1011">
        <v>0</v>
      </c>
      <c r="AG68" s="1011"/>
      <c r="AH68" s="1011"/>
      <c r="AI68" s="1011"/>
      <c r="AJ68" s="1011"/>
      <c r="AK68" s="1011" t="s">
        <v>548</v>
      </c>
      <c r="AL68" s="1011"/>
      <c r="AM68" s="1011"/>
      <c r="AN68" s="1011"/>
      <c r="AO68" s="1011"/>
      <c r="AP68" s="1011" t="s">
        <v>552</v>
      </c>
      <c r="AQ68" s="1011"/>
      <c r="AR68" s="1011"/>
      <c r="AS68" s="1011"/>
      <c r="AT68" s="1011"/>
      <c r="AU68" s="1011" t="s">
        <v>548</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2">
      <c r="A69" s="214">
        <v>2</v>
      </c>
      <c r="B69" s="1003" t="s">
        <v>540</v>
      </c>
      <c r="C69" s="1004"/>
      <c r="D69" s="1004"/>
      <c r="E69" s="1004"/>
      <c r="F69" s="1004"/>
      <c r="G69" s="1004"/>
      <c r="H69" s="1004"/>
      <c r="I69" s="1004"/>
      <c r="J69" s="1004"/>
      <c r="K69" s="1004"/>
      <c r="L69" s="1004"/>
      <c r="M69" s="1004"/>
      <c r="N69" s="1004"/>
      <c r="O69" s="1004"/>
      <c r="P69" s="1005"/>
      <c r="Q69" s="1006">
        <v>31</v>
      </c>
      <c r="R69" s="1000"/>
      <c r="S69" s="1000"/>
      <c r="T69" s="1000"/>
      <c r="U69" s="1000"/>
      <c r="V69" s="1000">
        <v>28</v>
      </c>
      <c r="W69" s="1000"/>
      <c r="X69" s="1000"/>
      <c r="Y69" s="1000"/>
      <c r="Z69" s="1000"/>
      <c r="AA69" s="1000">
        <v>4</v>
      </c>
      <c r="AB69" s="1000"/>
      <c r="AC69" s="1000"/>
      <c r="AD69" s="1000"/>
      <c r="AE69" s="1000"/>
      <c r="AF69" s="1000">
        <v>4</v>
      </c>
      <c r="AG69" s="1000"/>
      <c r="AH69" s="1000"/>
      <c r="AI69" s="1000"/>
      <c r="AJ69" s="1000"/>
      <c r="AK69" s="1000">
        <v>23</v>
      </c>
      <c r="AL69" s="1000"/>
      <c r="AM69" s="1000"/>
      <c r="AN69" s="1000"/>
      <c r="AO69" s="1000"/>
      <c r="AP69" s="1000" t="s">
        <v>548</v>
      </c>
      <c r="AQ69" s="1000"/>
      <c r="AR69" s="1000"/>
      <c r="AS69" s="1000"/>
      <c r="AT69" s="1000"/>
      <c r="AU69" s="1000" t="s">
        <v>552</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2">
      <c r="A70" s="214">
        <v>3</v>
      </c>
      <c r="B70" s="1003" t="s">
        <v>541</v>
      </c>
      <c r="C70" s="1004"/>
      <c r="D70" s="1004"/>
      <c r="E70" s="1004"/>
      <c r="F70" s="1004"/>
      <c r="G70" s="1004"/>
      <c r="H70" s="1004"/>
      <c r="I70" s="1004"/>
      <c r="J70" s="1004"/>
      <c r="K70" s="1004"/>
      <c r="L70" s="1004"/>
      <c r="M70" s="1004"/>
      <c r="N70" s="1004"/>
      <c r="O70" s="1004"/>
      <c r="P70" s="1005"/>
      <c r="Q70" s="1006">
        <v>201</v>
      </c>
      <c r="R70" s="1000"/>
      <c r="S70" s="1000"/>
      <c r="T70" s="1000"/>
      <c r="U70" s="1000"/>
      <c r="V70" s="1000">
        <v>190</v>
      </c>
      <c r="W70" s="1000"/>
      <c r="X70" s="1000"/>
      <c r="Y70" s="1000"/>
      <c r="Z70" s="1000"/>
      <c r="AA70" s="1000">
        <v>11</v>
      </c>
      <c r="AB70" s="1000"/>
      <c r="AC70" s="1000"/>
      <c r="AD70" s="1000"/>
      <c r="AE70" s="1000"/>
      <c r="AF70" s="1000">
        <v>11</v>
      </c>
      <c r="AG70" s="1000"/>
      <c r="AH70" s="1000"/>
      <c r="AI70" s="1000"/>
      <c r="AJ70" s="1000"/>
      <c r="AK70" s="1000" t="s">
        <v>551</v>
      </c>
      <c r="AL70" s="1000"/>
      <c r="AM70" s="1000"/>
      <c r="AN70" s="1000"/>
      <c r="AO70" s="1000"/>
      <c r="AP70" s="1000">
        <v>51</v>
      </c>
      <c r="AQ70" s="1000"/>
      <c r="AR70" s="1000"/>
      <c r="AS70" s="1000"/>
      <c r="AT70" s="1000"/>
      <c r="AU70" s="1000">
        <v>9</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2">
      <c r="A71" s="214">
        <v>4</v>
      </c>
      <c r="B71" s="1003" t="s">
        <v>542</v>
      </c>
      <c r="C71" s="1004"/>
      <c r="D71" s="1004"/>
      <c r="E71" s="1004"/>
      <c r="F71" s="1004"/>
      <c r="G71" s="1004"/>
      <c r="H71" s="1004"/>
      <c r="I71" s="1004"/>
      <c r="J71" s="1004"/>
      <c r="K71" s="1004"/>
      <c r="L71" s="1004"/>
      <c r="M71" s="1004"/>
      <c r="N71" s="1004"/>
      <c r="O71" s="1004"/>
      <c r="P71" s="1005"/>
      <c r="Q71" s="1006">
        <v>2321</v>
      </c>
      <c r="R71" s="1000"/>
      <c r="S71" s="1000"/>
      <c r="T71" s="1000"/>
      <c r="U71" s="1000"/>
      <c r="V71" s="1000">
        <v>2005</v>
      </c>
      <c r="W71" s="1000"/>
      <c r="X71" s="1000"/>
      <c r="Y71" s="1000"/>
      <c r="Z71" s="1000"/>
      <c r="AA71" s="1000">
        <v>316</v>
      </c>
      <c r="AB71" s="1000"/>
      <c r="AC71" s="1000"/>
      <c r="AD71" s="1000"/>
      <c r="AE71" s="1000"/>
      <c r="AF71" s="1000">
        <v>316</v>
      </c>
      <c r="AG71" s="1000"/>
      <c r="AH71" s="1000"/>
      <c r="AI71" s="1000"/>
      <c r="AJ71" s="1000"/>
      <c r="AK71" s="1000">
        <v>2</v>
      </c>
      <c r="AL71" s="1000"/>
      <c r="AM71" s="1000"/>
      <c r="AN71" s="1000"/>
      <c r="AO71" s="1000"/>
      <c r="AP71" s="1000" t="s">
        <v>551</v>
      </c>
      <c r="AQ71" s="1000"/>
      <c r="AR71" s="1000"/>
      <c r="AS71" s="1000"/>
      <c r="AT71" s="1000"/>
      <c r="AU71" s="1000" t="s">
        <v>548</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2">
      <c r="A72" s="214">
        <v>5</v>
      </c>
      <c r="B72" s="1003" t="s">
        <v>543</v>
      </c>
      <c r="C72" s="1004"/>
      <c r="D72" s="1004"/>
      <c r="E72" s="1004"/>
      <c r="F72" s="1004"/>
      <c r="G72" s="1004"/>
      <c r="H72" s="1004"/>
      <c r="I72" s="1004"/>
      <c r="J72" s="1004"/>
      <c r="K72" s="1004"/>
      <c r="L72" s="1004"/>
      <c r="M72" s="1004"/>
      <c r="N72" s="1004"/>
      <c r="O72" s="1004"/>
      <c r="P72" s="1005"/>
      <c r="Q72" s="1006">
        <v>22</v>
      </c>
      <c r="R72" s="1000"/>
      <c r="S72" s="1000"/>
      <c r="T72" s="1000"/>
      <c r="U72" s="1000"/>
      <c r="V72" s="1000">
        <v>21</v>
      </c>
      <c r="W72" s="1000"/>
      <c r="X72" s="1000"/>
      <c r="Y72" s="1000"/>
      <c r="Z72" s="1000"/>
      <c r="AA72" s="1000">
        <v>1</v>
      </c>
      <c r="AB72" s="1000"/>
      <c r="AC72" s="1000"/>
      <c r="AD72" s="1000"/>
      <c r="AE72" s="1000"/>
      <c r="AF72" s="1000">
        <v>1</v>
      </c>
      <c r="AG72" s="1000"/>
      <c r="AH72" s="1000"/>
      <c r="AI72" s="1000"/>
      <c r="AJ72" s="1000"/>
      <c r="AK72" s="1000" t="s">
        <v>548</v>
      </c>
      <c r="AL72" s="1000"/>
      <c r="AM72" s="1000"/>
      <c r="AN72" s="1000"/>
      <c r="AO72" s="1000"/>
      <c r="AP72" s="1000" t="s">
        <v>549</v>
      </c>
      <c r="AQ72" s="1000"/>
      <c r="AR72" s="1000"/>
      <c r="AS72" s="1000"/>
      <c r="AT72" s="1000"/>
      <c r="AU72" s="1000" t="s">
        <v>550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2">
      <c r="A73" s="214">
        <v>6</v>
      </c>
      <c r="B73" s="1003" t="s">
        <v>544</v>
      </c>
      <c r="C73" s="1004"/>
      <c r="D73" s="1004"/>
      <c r="E73" s="1004"/>
      <c r="F73" s="1004"/>
      <c r="G73" s="1004"/>
      <c r="H73" s="1004"/>
      <c r="I73" s="1004"/>
      <c r="J73" s="1004"/>
      <c r="K73" s="1004"/>
      <c r="L73" s="1004"/>
      <c r="M73" s="1004"/>
      <c r="N73" s="1004"/>
      <c r="O73" s="1004"/>
      <c r="P73" s="1005"/>
      <c r="Q73" s="1006">
        <v>27</v>
      </c>
      <c r="R73" s="1000"/>
      <c r="S73" s="1000"/>
      <c r="T73" s="1000"/>
      <c r="U73" s="1000"/>
      <c r="V73" s="1000">
        <v>24</v>
      </c>
      <c r="W73" s="1000"/>
      <c r="X73" s="1000"/>
      <c r="Y73" s="1000"/>
      <c r="Z73" s="1000"/>
      <c r="AA73" s="1000">
        <v>2</v>
      </c>
      <c r="AB73" s="1000"/>
      <c r="AC73" s="1000"/>
      <c r="AD73" s="1000"/>
      <c r="AE73" s="1000"/>
      <c r="AF73" s="1000">
        <v>2</v>
      </c>
      <c r="AG73" s="1000"/>
      <c r="AH73" s="1000"/>
      <c r="AI73" s="1000"/>
      <c r="AJ73" s="1000"/>
      <c r="AK73" s="1000" t="s">
        <v>548</v>
      </c>
      <c r="AL73" s="1000"/>
      <c r="AM73" s="1000"/>
      <c r="AN73" s="1000"/>
      <c r="AO73" s="1000"/>
      <c r="AP73" s="1000" t="s">
        <v>549</v>
      </c>
      <c r="AQ73" s="1000"/>
      <c r="AR73" s="1000"/>
      <c r="AS73" s="1000"/>
      <c r="AT73" s="1000"/>
      <c r="AU73" s="1000" t="s">
        <v>550</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2">
      <c r="A74" s="214">
        <v>7</v>
      </c>
      <c r="B74" s="1003" t="s">
        <v>545</v>
      </c>
      <c r="C74" s="1004"/>
      <c r="D74" s="1004"/>
      <c r="E74" s="1004"/>
      <c r="F74" s="1004"/>
      <c r="G74" s="1004"/>
      <c r="H74" s="1004"/>
      <c r="I74" s="1004"/>
      <c r="J74" s="1004"/>
      <c r="K74" s="1004"/>
      <c r="L74" s="1004"/>
      <c r="M74" s="1004"/>
      <c r="N74" s="1004"/>
      <c r="O74" s="1004"/>
      <c r="P74" s="1005"/>
      <c r="Q74" s="1006">
        <v>591</v>
      </c>
      <c r="R74" s="1000"/>
      <c r="S74" s="1000"/>
      <c r="T74" s="1000"/>
      <c r="U74" s="1000"/>
      <c r="V74" s="1000">
        <v>558</v>
      </c>
      <c r="W74" s="1000"/>
      <c r="X74" s="1000"/>
      <c r="Y74" s="1000"/>
      <c r="Z74" s="1000"/>
      <c r="AA74" s="1000">
        <v>33</v>
      </c>
      <c r="AB74" s="1000"/>
      <c r="AC74" s="1000"/>
      <c r="AD74" s="1000"/>
      <c r="AE74" s="1000"/>
      <c r="AF74" s="1000">
        <v>33</v>
      </c>
      <c r="AG74" s="1000"/>
      <c r="AH74" s="1000"/>
      <c r="AI74" s="1000"/>
      <c r="AJ74" s="1000"/>
      <c r="AK74" s="1000" t="s">
        <v>548</v>
      </c>
      <c r="AL74" s="1000"/>
      <c r="AM74" s="1000"/>
      <c r="AN74" s="1000"/>
      <c r="AO74" s="1000"/>
      <c r="AP74" s="1000">
        <v>651</v>
      </c>
      <c r="AQ74" s="1000"/>
      <c r="AR74" s="1000"/>
      <c r="AS74" s="1000"/>
      <c r="AT74" s="1000"/>
      <c r="AU74" s="1000">
        <v>33</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2">
      <c r="A75" s="214">
        <v>8</v>
      </c>
      <c r="B75" s="1003" t="s">
        <v>546</v>
      </c>
      <c r="C75" s="1004"/>
      <c r="D75" s="1004"/>
      <c r="E75" s="1004"/>
      <c r="F75" s="1004"/>
      <c r="G75" s="1004"/>
      <c r="H75" s="1004"/>
      <c r="I75" s="1004"/>
      <c r="J75" s="1004"/>
      <c r="K75" s="1004"/>
      <c r="L75" s="1004"/>
      <c r="M75" s="1004"/>
      <c r="N75" s="1004"/>
      <c r="O75" s="1004"/>
      <c r="P75" s="1005"/>
      <c r="Q75" s="1007">
        <v>202</v>
      </c>
      <c r="R75" s="1008"/>
      <c r="S75" s="1008"/>
      <c r="T75" s="1008"/>
      <c r="U75" s="1009"/>
      <c r="V75" s="1010">
        <v>195</v>
      </c>
      <c r="W75" s="1008"/>
      <c r="X75" s="1008"/>
      <c r="Y75" s="1008"/>
      <c r="Z75" s="1009"/>
      <c r="AA75" s="1010">
        <v>7</v>
      </c>
      <c r="AB75" s="1008"/>
      <c r="AC75" s="1008"/>
      <c r="AD75" s="1008"/>
      <c r="AE75" s="1009"/>
      <c r="AF75" s="1010">
        <v>7</v>
      </c>
      <c r="AG75" s="1008"/>
      <c r="AH75" s="1008"/>
      <c r="AI75" s="1008"/>
      <c r="AJ75" s="1009"/>
      <c r="AK75" s="1010">
        <v>5</v>
      </c>
      <c r="AL75" s="1008"/>
      <c r="AM75" s="1008"/>
      <c r="AN75" s="1008"/>
      <c r="AO75" s="1009"/>
      <c r="AP75" s="1010" t="s">
        <v>548</v>
      </c>
      <c r="AQ75" s="1008"/>
      <c r="AR75" s="1008"/>
      <c r="AS75" s="1008"/>
      <c r="AT75" s="1009"/>
      <c r="AU75" s="1010" t="s">
        <v>548</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2">
      <c r="A76" s="214">
        <v>9</v>
      </c>
      <c r="B76" s="1003" t="s">
        <v>547</v>
      </c>
      <c r="C76" s="1004"/>
      <c r="D76" s="1004"/>
      <c r="E76" s="1004"/>
      <c r="F76" s="1004"/>
      <c r="G76" s="1004"/>
      <c r="H76" s="1004"/>
      <c r="I76" s="1004"/>
      <c r="J76" s="1004"/>
      <c r="K76" s="1004"/>
      <c r="L76" s="1004"/>
      <c r="M76" s="1004"/>
      <c r="N76" s="1004"/>
      <c r="O76" s="1004"/>
      <c r="P76" s="1005"/>
      <c r="Q76" s="1007">
        <v>157349</v>
      </c>
      <c r="R76" s="1008"/>
      <c r="S76" s="1008"/>
      <c r="T76" s="1008"/>
      <c r="U76" s="1009"/>
      <c r="V76" s="1010">
        <v>150615</v>
      </c>
      <c r="W76" s="1008"/>
      <c r="X76" s="1008"/>
      <c r="Y76" s="1008"/>
      <c r="Z76" s="1009"/>
      <c r="AA76" s="1010">
        <v>6733</v>
      </c>
      <c r="AB76" s="1008"/>
      <c r="AC76" s="1008"/>
      <c r="AD76" s="1008"/>
      <c r="AE76" s="1009"/>
      <c r="AF76" s="1010">
        <v>6733</v>
      </c>
      <c r="AG76" s="1008"/>
      <c r="AH76" s="1008"/>
      <c r="AI76" s="1008"/>
      <c r="AJ76" s="1009"/>
      <c r="AK76" s="1010">
        <v>1066</v>
      </c>
      <c r="AL76" s="1008"/>
      <c r="AM76" s="1008"/>
      <c r="AN76" s="1008"/>
      <c r="AO76" s="1009"/>
      <c r="AP76" s="1010" t="s">
        <v>548</v>
      </c>
      <c r="AQ76" s="1008"/>
      <c r="AR76" s="1008"/>
      <c r="AS76" s="1008"/>
      <c r="AT76" s="1009"/>
      <c r="AU76" s="1010" t="s">
        <v>548</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2">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2">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2">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2">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2">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2">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2">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2">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2">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2">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2">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5">
      <c r="A88" s="217" t="s">
        <v>370</v>
      </c>
      <c r="B88" s="973" t="s">
        <v>394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7107</v>
      </c>
      <c r="AG88" s="988"/>
      <c r="AH88" s="988"/>
      <c r="AI88" s="988"/>
      <c r="AJ88" s="988"/>
      <c r="AK88" s="992"/>
      <c r="AL88" s="992"/>
      <c r="AM88" s="992"/>
      <c r="AN88" s="992"/>
      <c r="AO88" s="992"/>
      <c r="AP88" s="988">
        <v>702</v>
      </c>
      <c r="AQ88" s="988"/>
      <c r="AR88" s="988"/>
      <c r="AS88" s="988"/>
      <c r="AT88" s="988"/>
      <c r="AU88" s="988">
        <v>42</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2">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2">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2">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2">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2">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2">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2">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2">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2">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2">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2">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2">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2">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5">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1034</v>
      </c>
      <c r="CS102" s="980"/>
      <c r="CT102" s="980"/>
      <c r="CU102" s="980"/>
      <c r="CV102" s="981"/>
      <c r="CW102" s="979">
        <v>33</v>
      </c>
      <c r="CX102" s="980"/>
      <c r="CY102" s="980"/>
      <c r="CZ102" s="980"/>
      <c r="DA102" s="981"/>
      <c r="DB102" s="979" t="s">
        <v>548</v>
      </c>
      <c r="DC102" s="980"/>
      <c r="DD102" s="980"/>
      <c r="DE102" s="980"/>
      <c r="DF102" s="981"/>
      <c r="DG102" s="979" t="s">
        <v>551</v>
      </c>
      <c r="DH102" s="980"/>
      <c r="DI102" s="980"/>
      <c r="DJ102" s="980"/>
      <c r="DK102" s="981"/>
      <c r="DL102" s="979" t="s">
        <v>548</v>
      </c>
      <c r="DM102" s="980"/>
      <c r="DN102" s="980"/>
      <c r="DO102" s="980"/>
      <c r="DP102" s="981"/>
      <c r="DQ102" s="979" t="s">
        <v>551</v>
      </c>
      <c r="DR102" s="980"/>
      <c r="DS102" s="980"/>
      <c r="DT102" s="980"/>
      <c r="DU102" s="981"/>
      <c r="DV102" s="962"/>
      <c r="DW102" s="963"/>
      <c r="DX102" s="963"/>
      <c r="DY102" s="963"/>
      <c r="DZ102" s="964"/>
      <c r="EA102" s="199"/>
    </row>
    <row r="103" spans="1:131" s="200" customFormat="1" ht="26.25" customHeight="1" x14ac:dyDescent="0.2">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2">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2">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5">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2">
      <c r="A108" s="967" t="s">
        <v>400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2">
      <c r="A109" s="922" t="s">
        <v>402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403</v>
      </c>
      <c r="AB109" s="923"/>
      <c r="AC109" s="923"/>
      <c r="AD109" s="923"/>
      <c r="AE109" s="924"/>
      <c r="AF109" s="925" t="s">
        <v>290</v>
      </c>
      <c r="AG109" s="923"/>
      <c r="AH109" s="923"/>
      <c r="AI109" s="923"/>
      <c r="AJ109" s="924"/>
      <c r="AK109" s="925" t="s">
        <v>289</v>
      </c>
      <c r="AL109" s="923"/>
      <c r="AM109" s="923"/>
      <c r="AN109" s="923"/>
      <c r="AO109" s="924"/>
      <c r="AP109" s="925" t="s">
        <v>404</v>
      </c>
      <c r="AQ109" s="923"/>
      <c r="AR109" s="923"/>
      <c r="AS109" s="923"/>
      <c r="AT109" s="954"/>
      <c r="AU109" s="922" t="s">
        <v>402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403</v>
      </c>
      <c r="BR109" s="923"/>
      <c r="BS109" s="923"/>
      <c r="BT109" s="923"/>
      <c r="BU109" s="924"/>
      <c r="BV109" s="925" t="s">
        <v>290</v>
      </c>
      <c r="BW109" s="923"/>
      <c r="BX109" s="923"/>
      <c r="BY109" s="923"/>
      <c r="BZ109" s="924"/>
      <c r="CA109" s="925" t="s">
        <v>289</v>
      </c>
      <c r="CB109" s="923"/>
      <c r="CC109" s="923"/>
      <c r="CD109" s="923"/>
      <c r="CE109" s="924"/>
      <c r="CF109" s="961" t="s">
        <v>404</v>
      </c>
      <c r="CG109" s="961"/>
      <c r="CH109" s="961"/>
      <c r="CI109" s="961"/>
      <c r="CJ109" s="961"/>
      <c r="CK109" s="925" t="s">
        <v>405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403</v>
      </c>
      <c r="DH109" s="923"/>
      <c r="DI109" s="923"/>
      <c r="DJ109" s="923"/>
      <c r="DK109" s="924"/>
      <c r="DL109" s="925" t="s">
        <v>290</v>
      </c>
      <c r="DM109" s="923"/>
      <c r="DN109" s="923"/>
      <c r="DO109" s="923"/>
      <c r="DP109" s="924"/>
      <c r="DQ109" s="925" t="s">
        <v>289</v>
      </c>
      <c r="DR109" s="923"/>
      <c r="DS109" s="923"/>
      <c r="DT109" s="923"/>
      <c r="DU109" s="924"/>
      <c r="DV109" s="925" t="s">
        <v>404</v>
      </c>
      <c r="DW109" s="923"/>
      <c r="DX109" s="923"/>
      <c r="DY109" s="923"/>
      <c r="DZ109" s="954"/>
    </row>
    <row r="110" spans="1:131" s="199" customFormat="1" ht="26.25" customHeight="1" x14ac:dyDescent="0.2">
      <c r="A110" s="825" t="s">
        <v>406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442614</v>
      </c>
      <c r="AB110" s="916"/>
      <c r="AC110" s="916"/>
      <c r="AD110" s="916"/>
      <c r="AE110" s="917"/>
      <c r="AF110" s="918">
        <v>417114</v>
      </c>
      <c r="AG110" s="916"/>
      <c r="AH110" s="916"/>
      <c r="AI110" s="916"/>
      <c r="AJ110" s="917"/>
      <c r="AK110" s="918">
        <v>390989</v>
      </c>
      <c r="AL110" s="916"/>
      <c r="AM110" s="916"/>
      <c r="AN110" s="916"/>
      <c r="AO110" s="917"/>
      <c r="AP110" s="919">
        <v>23.2</v>
      </c>
      <c r="AQ110" s="920"/>
      <c r="AR110" s="920"/>
      <c r="AS110" s="920"/>
      <c r="AT110" s="921"/>
      <c r="AU110" s="955" t="s">
        <v>61</v>
      </c>
      <c r="AV110" s="956"/>
      <c r="AW110" s="956"/>
      <c r="AX110" s="956"/>
      <c r="AY110" s="956"/>
      <c r="AZ110" s="881" t="s">
        <v>407</v>
      </c>
      <c r="BA110" s="826"/>
      <c r="BB110" s="826"/>
      <c r="BC110" s="826"/>
      <c r="BD110" s="826"/>
      <c r="BE110" s="826"/>
      <c r="BF110" s="826"/>
      <c r="BG110" s="826"/>
      <c r="BH110" s="826"/>
      <c r="BI110" s="826"/>
      <c r="BJ110" s="826"/>
      <c r="BK110" s="826"/>
      <c r="BL110" s="826"/>
      <c r="BM110" s="826"/>
      <c r="BN110" s="826"/>
      <c r="BO110" s="826"/>
      <c r="BP110" s="827"/>
      <c r="BQ110" s="882">
        <v>2920313</v>
      </c>
      <c r="BR110" s="863"/>
      <c r="BS110" s="863"/>
      <c r="BT110" s="863"/>
      <c r="BU110" s="863"/>
      <c r="BV110" s="863">
        <v>2946286</v>
      </c>
      <c r="BW110" s="863"/>
      <c r="BX110" s="863"/>
      <c r="BY110" s="863"/>
      <c r="BZ110" s="863"/>
      <c r="CA110" s="863">
        <v>2863754</v>
      </c>
      <c r="CB110" s="863"/>
      <c r="CC110" s="863"/>
      <c r="CD110" s="863"/>
      <c r="CE110" s="863"/>
      <c r="CF110" s="887">
        <v>169.6</v>
      </c>
      <c r="CG110" s="888"/>
      <c r="CH110" s="888"/>
      <c r="CI110" s="888"/>
      <c r="CJ110" s="888"/>
      <c r="CK110" s="951" t="s">
        <v>408</v>
      </c>
      <c r="CL110" s="837"/>
      <c r="CM110" s="912" t="s">
        <v>409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x14ac:dyDescent="0.2">
      <c r="A111" s="792" t="s">
        <v>410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411</v>
      </c>
      <c r="BA111" s="768"/>
      <c r="BB111" s="768"/>
      <c r="BC111" s="768"/>
      <c r="BD111" s="768"/>
      <c r="BE111" s="768"/>
      <c r="BF111" s="768"/>
      <c r="BG111" s="768"/>
      <c r="BH111" s="768"/>
      <c r="BI111" s="768"/>
      <c r="BJ111" s="768"/>
      <c r="BK111" s="768"/>
      <c r="BL111" s="768"/>
      <c r="BM111" s="768"/>
      <c r="BN111" s="768"/>
      <c r="BO111" s="768"/>
      <c r="BP111" s="769"/>
      <c r="BQ111" s="834">
        <v>86545</v>
      </c>
      <c r="BR111" s="835"/>
      <c r="BS111" s="835"/>
      <c r="BT111" s="835"/>
      <c r="BU111" s="835"/>
      <c r="BV111" s="835">
        <v>72923</v>
      </c>
      <c r="BW111" s="835"/>
      <c r="BX111" s="835"/>
      <c r="BY111" s="835"/>
      <c r="BZ111" s="835"/>
      <c r="CA111" s="835">
        <v>72923</v>
      </c>
      <c r="CB111" s="835"/>
      <c r="CC111" s="835"/>
      <c r="CD111" s="835"/>
      <c r="CE111" s="835"/>
      <c r="CF111" s="896">
        <v>4.3</v>
      </c>
      <c r="CG111" s="897"/>
      <c r="CH111" s="897"/>
      <c r="CI111" s="897"/>
      <c r="CJ111" s="897"/>
      <c r="CK111" s="952"/>
      <c r="CL111" s="839"/>
      <c r="CM111" s="842" t="s">
        <v>412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x14ac:dyDescent="0.2">
      <c r="A112" s="937" t="s">
        <v>413</v>
      </c>
      <c r="B112" s="938"/>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415</v>
      </c>
      <c r="BA112" s="768"/>
      <c r="BB112" s="768"/>
      <c r="BC112" s="768"/>
      <c r="BD112" s="768"/>
      <c r="BE112" s="768"/>
      <c r="BF112" s="768"/>
      <c r="BG112" s="768"/>
      <c r="BH112" s="768"/>
      <c r="BI112" s="768"/>
      <c r="BJ112" s="768"/>
      <c r="BK112" s="768"/>
      <c r="BL112" s="768"/>
      <c r="BM112" s="768"/>
      <c r="BN112" s="768"/>
      <c r="BO112" s="768"/>
      <c r="BP112" s="769"/>
      <c r="BQ112" s="834">
        <v>183921</v>
      </c>
      <c r="BR112" s="835"/>
      <c r="BS112" s="835"/>
      <c r="BT112" s="835"/>
      <c r="BU112" s="835"/>
      <c r="BV112" s="835">
        <v>266013</v>
      </c>
      <c r="BW112" s="835"/>
      <c r="BX112" s="835"/>
      <c r="BY112" s="835"/>
      <c r="BZ112" s="835"/>
      <c r="CA112" s="835">
        <v>224365</v>
      </c>
      <c r="CB112" s="835"/>
      <c r="CC112" s="835"/>
      <c r="CD112" s="835"/>
      <c r="CE112" s="835"/>
      <c r="CF112" s="896">
        <v>13.3</v>
      </c>
      <c r="CG112" s="897"/>
      <c r="CH112" s="897"/>
      <c r="CI112" s="897"/>
      <c r="CJ112" s="897"/>
      <c r="CK112" s="952"/>
      <c r="CL112" s="839"/>
      <c r="CM112" s="842" t="s">
        <v>416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x14ac:dyDescent="0.2">
      <c r="A113" s="939"/>
      <c r="B113" s="940"/>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20112</v>
      </c>
      <c r="AB113" s="944"/>
      <c r="AC113" s="944"/>
      <c r="AD113" s="944"/>
      <c r="AE113" s="945"/>
      <c r="AF113" s="946">
        <v>30301</v>
      </c>
      <c r="AG113" s="944"/>
      <c r="AH113" s="944"/>
      <c r="AI113" s="944"/>
      <c r="AJ113" s="945"/>
      <c r="AK113" s="946">
        <v>28481</v>
      </c>
      <c r="AL113" s="944"/>
      <c r="AM113" s="944"/>
      <c r="AN113" s="944"/>
      <c r="AO113" s="945"/>
      <c r="AP113" s="947">
        <v>1.7</v>
      </c>
      <c r="AQ113" s="948"/>
      <c r="AR113" s="948"/>
      <c r="AS113" s="948"/>
      <c r="AT113" s="949"/>
      <c r="AU113" s="957"/>
      <c r="AV113" s="958"/>
      <c r="AW113" s="958"/>
      <c r="AX113" s="958"/>
      <c r="AY113" s="958"/>
      <c r="AZ113" s="833" t="s">
        <v>418</v>
      </c>
      <c r="BA113" s="768"/>
      <c r="BB113" s="768"/>
      <c r="BC113" s="768"/>
      <c r="BD113" s="768"/>
      <c r="BE113" s="768"/>
      <c r="BF113" s="768"/>
      <c r="BG113" s="768"/>
      <c r="BH113" s="768"/>
      <c r="BI113" s="768"/>
      <c r="BJ113" s="768"/>
      <c r="BK113" s="768"/>
      <c r="BL113" s="768"/>
      <c r="BM113" s="768"/>
      <c r="BN113" s="768"/>
      <c r="BO113" s="768"/>
      <c r="BP113" s="769"/>
      <c r="BQ113" s="834">
        <v>93465</v>
      </c>
      <c r="BR113" s="835"/>
      <c r="BS113" s="835"/>
      <c r="BT113" s="835"/>
      <c r="BU113" s="835"/>
      <c r="BV113" s="835">
        <v>66182</v>
      </c>
      <c r="BW113" s="835"/>
      <c r="BX113" s="835"/>
      <c r="BY113" s="835"/>
      <c r="BZ113" s="835"/>
      <c r="CA113" s="835">
        <v>41999</v>
      </c>
      <c r="CB113" s="835"/>
      <c r="CC113" s="835"/>
      <c r="CD113" s="835"/>
      <c r="CE113" s="835"/>
      <c r="CF113" s="896">
        <v>2.5</v>
      </c>
      <c r="CG113" s="897"/>
      <c r="CH113" s="897"/>
      <c r="CI113" s="897"/>
      <c r="CJ113" s="897"/>
      <c r="CK113" s="952"/>
      <c r="CL113" s="839"/>
      <c r="CM113" s="842" t="s">
        <v>419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v>86545</v>
      </c>
      <c r="DH113" s="798"/>
      <c r="DI113" s="798"/>
      <c r="DJ113" s="798"/>
      <c r="DK113" s="799"/>
      <c r="DL113" s="800">
        <v>72923</v>
      </c>
      <c r="DM113" s="798"/>
      <c r="DN113" s="798"/>
      <c r="DO113" s="798"/>
      <c r="DP113" s="799"/>
      <c r="DQ113" s="800">
        <v>72923</v>
      </c>
      <c r="DR113" s="798"/>
      <c r="DS113" s="798"/>
      <c r="DT113" s="798"/>
      <c r="DU113" s="799"/>
      <c r="DV113" s="845">
        <v>4.3</v>
      </c>
      <c r="DW113" s="846"/>
      <c r="DX113" s="846"/>
      <c r="DY113" s="846"/>
      <c r="DZ113" s="847"/>
    </row>
    <row r="114" spans="1:130" s="199" customFormat="1" ht="26.25" customHeight="1" x14ac:dyDescent="0.2">
      <c r="A114" s="939"/>
      <c r="B114" s="940"/>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25323</v>
      </c>
      <c r="AB114" s="798"/>
      <c r="AC114" s="798"/>
      <c r="AD114" s="798"/>
      <c r="AE114" s="799"/>
      <c r="AF114" s="800">
        <v>28382</v>
      </c>
      <c r="AG114" s="798"/>
      <c r="AH114" s="798"/>
      <c r="AI114" s="798"/>
      <c r="AJ114" s="799"/>
      <c r="AK114" s="800">
        <v>25126</v>
      </c>
      <c r="AL114" s="798"/>
      <c r="AM114" s="798"/>
      <c r="AN114" s="798"/>
      <c r="AO114" s="799"/>
      <c r="AP114" s="845">
        <v>1.5</v>
      </c>
      <c r="AQ114" s="846"/>
      <c r="AR114" s="846"/>
      <c r="AS114" s="846"/>
      <c r="AT114" s="847"/>
      <c r="AU114" s="957"/>
      <c r="AV114" s="958"/>
      <c r="AW114" s="958"/>
      <c r="AX114" s="958"/>
      <c r="AY114" s="958"/>
      <c r="AZ114" s="833" t="s">
        <v>421</v>
      </c>
      <c r="BA114" s="768"/>
      <c r="BB114" s="768"/>
      <c r="BC114" s="768"/>
      <c r="BD114" s="768"/>
      <c r="BE114" s="768"/>
      <c r="BF114" s="768"/>
      <c r="BG114" s="768"/>
      <c r="BH114" s="768"/>
      <c r="BI114" s="768"/>
      <c r="BJ114" s="768"/>
      <c r="BK114" s="768"/>
      <c r="BL114" s="768"/>
      <c r="BM114" s="768"/>
      <c r="BN114" s="768"/>
      <c r="BO114" s="768"/>
      <c r="BP114" s="769"/>
      <c r="BQ114" s="834">
        <v>276488</v>
      </c>
      <c r="BR114" s="835"/>
      <c r="BS114" s="835"/>
      <c r="BT114" s="835"/>
      <c r="BU114" s="835"/>
      <c r="BV114" s="835">
        <v>252901</v>
      </c>
      <c r="BW114" s="835"/>
      <c r="BX114" s="835"/>
      <c r="BY114" s="835"/>
      <c r="BZ114" s="835"/>
      <c r="CA114" s="835">
        <v>247279</v>
      </c>
      <c r="CB114" s="835"/>
      <c r="CC114" s="835"/>
      <c r="CD114" s="835"/>
      <c r="CE114" s="835"/>
      <c r="CF114" s="896">
        <v>14.6</v>
      </c>
      <c r="CG114" s="897"/>
      <c r="CH114" s="897"/>
      <c r="CI114" s="897"/>
      <c r="CJ114" s="897"/>
      <c r="CK114" s="952"/>
      <c r="CL114" s="839"/>
      <c r="CM114" s="842" t="s">
        <v>422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x14ac:dyDescent="0.2">
      <c r="A115" s="939"/>
      <c r="B115" s="940"/>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15267</v>
      </c>
      <c r="AB115" s="944"/>
      <c r="AC115" s="944"/>
      <c r="AD115" s="944"/>
      <c r="AE115" s="945"/>
      <c r="AF115" s="946">
        <v>13622</v>
      </c>
      <c r="AG115" s="944"/>
      <c r="AH115" s="944"/>
      <c r="AI115" s="944"/>
      <c r="AJ115" s="945"/>
      <c r="AK115" s="946">
        <v>12139</v>
      </c>
      <c r="AL115" s="944"/>
      <c r="AM115" s="944"/>
      <c r="AN115" s="944"/>
      <c r="AO115" s="945"/>
      <c r="AP115" s="947">
        <v>0.7</v>
      </c>
      <c r="AQ115" s="948"/>
      <c r="AR115" s="948"/>
      <c r="AS115" s="948"/>
      <c r="AT115" s="949"/>
      <c r="AU115" s="957"/>
      <c r="AV115" s="958"/>
      <c r="AW115" s="958"/>
      <c r="AX115" s="958"/>
      <c r="AY115" s="958"/>
      <c r="AZ115" s="833" t="s">
        <v>424</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t="s">
        <v>113</v>
      </c>
      <c r="BW115" s="835"/>
      <c r="BX115" s="835"/>
      <c r="BY115" s="835"/>
      <c r="BZ115" s="835"/>
      <c r="CA115" s="835">
        <v>4000</v>
      </c>
      <c r="CB115" s="835"/>
      <c r="CC115" s="835"/>
      <c r="CD115" s="835"/>
      <c r="CE115" s="835"/>
      <c r="CF115" s="896">
        <v>0.2</v>
      </c>
      <c r="CG115" s="897"/>
      <c r="CH115" s="897"/>
      <c r="CI115" s="897"/>
      <c r="CJ115" s="897"/>
      <c r="CK115" s="952"/>
      <c r="CL115" s="839"/>
      <c r="CM115" s="833" t="s">
        <v>425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x14ac:dyDescent="0.2">
      <c r="A116" s="941"/>
      <c r="B116" s="942"/>
      <c r="C116" s="901" t="s">
        <v>426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t="s">
        <v>113</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427</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428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x14ac:dyDescent="0.2">
      <c r="A117" s="922" t="s">
        <v>173</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429</v>
      </c>
      <c r="Z117" s="924"/>
      <c r="AA117" s="929">
        <v>503316</v>
      </c>
      <c r="AB117" s="930"/>
      <c r="AC117" s="930"/>
      <c r="AD117" s="930"/>
      <c r="AE117" s="931"/>
      <c r="AF117" s="932">
        <v>489419</v>
      </c>
      <c r="AG117" s="930"/>
      <c r="AH117" s="930"/>
      <c r="AI117" s="930"/>
      <c r="AJ117" s="931"/>
      <c r="AK117" s="932">
        <v>456735</v>
      </c>
      <c r="AL117" s="930"/>
      <c r="AM117" s="930"/>
      <c r="AN117" s="930"/>
      <c r="AO117" s="931"/>
      <c r="AP117" s="933"/>
      <c r="AQ117" s="934"/>
      <c r="AR117" s="934"/>
      <c r="AS117" s="934"/>
      <c r="AT117" s="935"/>
      <c r="AU117" s="957"/>
      <c r="AV117" s="958"/>
      <c r="AW117" s="958"/>
      <c r="AX117" s="958"/>
      <c r="AY117" s="958"/>
      <c r="AZ117" s="884" t="s">
        <v>430</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2">
      <c r="A118" s="922" t="s">
        <v>405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403</v>
      </c>
      <c r="AB118" s="923"/>
      <c r="AC118" s="923"/>
      <c r="AD118" s="923"/>
      <c r="AE118" s="924"/>
      <c r="AF118" s="925" t="s">
        <v>290</v>
      </c>
      <c r="AG118" s="923"/>
      <c r="AH118" s="923"/>
      <c r="AI118" s="923"/>
      <c r="AJ118" s="924"/>
      <c r="AK118" s="925" t="s">
        <v>289</v>
      </c>
      <c r="AL118" s="923"/>
      <c r="AM118" s="923"/>
      <c r="AN118" s="923"/>
      <c r="AO118" s="924"/>
      <c r="AP118" s="926" t="s">
        <v>404</v>
      </c>
      <c r="AQ118" s="927"/>
      <c r="AR118" s="927"/>
      <c r="AS118" s="927"/>
      <c r="AT118" s="928"/>
      <c r="AU118" s="957"/>
      <c r="AV118" s="958"/>
      <c r="AW118" s="958"/>
      <c r="AX118" s="958"/>
      <c r="AY118" s="958"/>
      <c r="AZ118" s="900" t="s">
        <v>432</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2">
      <c r="A119" s="836" t="s">
        <v>408</v>
      </c>
      <c r="B119" s="837"/>
      <c r="C119" s="912" t="s">
        <v>409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173</v>
      </c>
      <c r="BA119" s="230"/>
      <c r="BB119" s="230"/>
      <c r="BC119" s="230"/>
      <c r="BD119" s="230"/>
      <c r="BE119" s="230"/>
      <c r="BF119" s="230"/>
      <c r="BG119" s="230"/>
      <c r="BH119" s="230"/>
      <c r="BI119" s="230"/>
      <c r="BJ119" s="230"/>
      <c r="BK119" s="230"/>
      <c r="BL119" s="230"/>
      <c r="BM119" s="230"/>
      <c r="BN119" s="230"/>
      <c r="BO119" s="898" t="s">
        <v>434</v>
      </c>
      <c r="BP119" s="899"/>
      <c r="BQ119" s="903">
        <v>3560732</v>
      </c>
      <c r="BR119" s="866"/>
      <c r="BS119" s="866"/>
      <c r="BT119" s="866"/>
      <c r="BU119" s="866"/>
      <c r="BV119" s="866">
        <v>3604305</v>
      </c>
      <c r="BW119" s="866"/>
      <c r="BX119" s="866"/>
      <c r="BY119" s="866"/>
      <c r="BZ119" s="866"/>
      <c r="CA119" s="866">
        <v>3454320</v>
      </c>
      <c r="CB119" s="866"/>
      <c r="CC119" s="866"/>
      <c r="CD119" s="866"/>
      <c r="CE119" s="866"/>
      <c r="CF119" s="764"/>
      <c r="CG119" s="765"/>
      <c r="CH119" s="765"/>
      <c r="CI119" s="765"/>
      <c r="CJ119" s="855"/>
      <c r="CK119" s="953"/>
      <c r="CL119" s="841"/>
      <c r="CM119" s="859" t="s">
        <v>435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113</v>
      </c>
      <c r="DH119" s="781"/>
      <c r="DI119" s="781"/>
      <c r="DJ119" s="781"/>
      <c r="DK119" s="782"/>
      <c r="DL119" s="783" t="s">
        <v>113</v>
      </c>
      <c r="DM119" s="781"/>
      <c r="DN119" s="781"/>
      <c r="DO119" s="781"/>
      <c r="DP119" s="782"/>
      <c r="DQ119" s="783" t="s">
        <v>113</v>
      </c>
      <c r="DR119" s="781"/>
      <c r="DS119" s="781"/>
      <c r="DT119" s="781"/>
      <c r="DU119" s="782"/>
      <c r="DV119" s="869" t="s">
        <v>113</v>
      </c>
      <c r="DW119" s="870"/>
      <c r="DX119" s="870"/>
      <c r="DY119" s="870"/>
      <c r="DZ119" s="871"/>
    </row>
    <row r="120" spans="1:130" s="199" customFormat="1" ht="26.25" customHeight="1" x14ac:dyDescent="0.2">
      <c r="A120" s="838"/>
      <c r="B120" s="839"/>
      <c r="C120" s="842" t="s">
        <v>412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3445700</v>
      </c>
      <c r="BR120" s="863"/>
      <c r="BS120" s="863"/>
      <c r="BT120" s="863"/>
      <c r="BU120" s="863"/>
      <c r="BV120" s="863">
        <v>3582746</v>
      </c>
      <c r="BW120" s="863"/>
      <c r="BX120" s="863"/>
      <c r="BY120" s="863"/>
      <c r="BZ120" s="863"/>
      <c r="CA120" s="863">
        <v>3792906</v>
      </c>
      <c r="CB120" s="863"/>
      <c r="CC120" s="863"/>
      <c r="CD120" s="863"/>
      <c r="CE120" s="863"/>
      <c r="CF120" s="887">
        <v>224.7</v>
      </c>
      <c r="CG120" s="888"/>
      <c r="CH120" s="888"/>
      <c r="CI120" s="888"/>
      <c r="CJ120" s="888"/>
      <c r="CK120" s="889" t="s">
        <v>438</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114075</v>
      </c>
      <c r="DH120" s="863"/>
      <c r="DI120" s="863"/>
      <c r="DJ120" s="863"/>
      <c r="DK120" s="863"/>
      <c r="DL120" s="863">
        <v>112418</v>
      </c>
      <c r="DM120" s="863"/>
      <c r="DN120" s="863"/>
      <c r="DO120" s="863"/>
      <c r="DP120" s="863"/>
      <c r="DQ120" s="863">
        <v>93403</v>
      </c>
      <c r="DR120" s="863"/>
      <c r="DS120" s="863"/>
      <c r="DT120" s="863"/>
      <c r="DU120" s="863"/>
      <c r="DV120" s="864">
        <v>5.5</v>
      </c>
      <c r="DW120" s="864"/>
      <c r="DX120" s="864"/>
      <c r="DY120" s="864"/>
      <c r="DZ120" s="865"/>
    </row>
    <row r="121" spans="1:130" s="199" customFormat="1" ht="26.25" customHeight="1" x14ac:dyDescent="0.2">
      <c r="A121" s="838"/>
      <c r="B121" s="839"/>
      <c r="C121" s="884" t="s">
        <v>439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15267</v>
      </c>
      <c r="AB121" s="798"/>
      <c r="AC121" s="798"/>
      <c r="AD121" s="798"/>
      <c r="AE121" s="799"/>
      <c r="AF121" s="800">
        <v>13622</v>
      </c>
      <c r="AG121" s="798"/>
      <c r="AH121" s="798"/>
      <c r="AI121" s="798"/>
      <c r="AJ121" s="799"/>
      <c r="AK121" s="800">
        <v>12139</v>
      </c>
      <c r="AL121" s="798"/>
      <c r="AM121" s="798"/>
      <c r="AN121" s="798"/>
      <c r="AO121" s="799"/>
      <c r="AP121" s="845">
        <v>0.7</v>
      </c>
      <c r="AQ121" s="846"/>
      <c r="AR121" s="846"/>
      <c r="AS121" s="846"/>
      <c r="AT121" s="847"/>
      <c r="AU121" s="907"/>
      <c r="AV121" s="908"/>
      <c r="AW121" s="908"/>
      <c r="AX121" s="908"/>
      <c r="AY121" s="909"/>
      <c r="AZ121" s="833" t="s">
        <v>440</v>
      </c>
      <c r="BA121" s="768"/>
      <c r="BB121" s="768"/>
      <c r="BC121" s="768"/>
      <c r="BD121" s="768"/>
      <c r="BE121" s="768"/>
      <c r="BF121" s="768"/>
      <c r="BG121" s="768"/>
      <c r="BH121" s="768"/>
      <c r="BI121" s="768"/>
      <c r="BJ121" s="768"/>
      <c r="BK121" s="768"/>
      <c r="BL121" s="768"/>
      <c r="BM121" s="768"/>
      <c r="BN121" s="768"/>
      <c r="BO121" s="768"/>
      <c r="BP121" s="769"/>
      <c r="BQ121" s="834" t="s">
        <v>113</v>
      </c>
      <c r="BR121" s="835"/>
      <c r="BS121" s="835"/>
      <c r="BT121" s="835"/>
      <c r="BU121" s="835"/>
      <c r="BV121" s="835" t="s">
        <v>113</v>
      </c>
      <c r="BW121" s="835"/>
      <c r="BX121" s="835"/>
      <c r="BY121" s="835"/>
      <c r="BZ121" s="835"/>
      <c r="CA121" s="835" t="s">
        <v>113</v>
      </c>
      <c r="CB121" s="835"/>
      <c r="CC121" s="835"/>
      <c r="CD121" s="835"/>
      <c r="CE121" s="835"/>
      <c r="CF121" s="896" t="s">
        <v>113</v>
      </c>
      <c r="CG121" s="897"/>
      <c r="CH121" s="897"/>
      <c r="CI121" s="897"/>
      <c r="CJ121" s="897"/>
      <c r="CK121" s="890"/>
      <c r="CL121" s="876"/>
      <c r="CM121" s="876"/>
      <c r="CN121" s="876"/>
      <c r="CO121" s="877"/>
      <c r="CP121" s="856" t="s">
        <v>385</v>
      </c>
      <c r="CQ121" s="857"/>
      <c r="CR121" s="857"/>
      <c r="CS121" s="857"/>
      <c r="CT121" s="857"/>
      <c r="CU121" s="857"/>
      <c r="CV121" s="857"/>
      <c r="CW121" s="857"/>
      <c r="CX121" s="857"/>
      <c r="CY121" s="857"/>
      <c r="CZ121" s="857"/>
      <c r="DA121" s="857"/>
      <c r="DB121" s="857"/>
      <c r="DC121" s="857"/>
      <c r="DD121" s="857"/>
      <c r="DE121" s="857"/>
      <c r="DF121" s="858"/>
      <c r="DG121" s="834" t="s">
        <v>113</v>
      </c>
      <c r="DH121" s="835"/>
      <c r="DI121" s="835"/>
      <c r="DJ121" s="835"/>
      <c r="DK121" s="835"/>
      <c r="DL121" s="835">
        <v>92536</v>
      </c>
      <c r="DM121" s="835"/>
      <c r="DN121" s="835"/>
      <c r="DO121" s="835"/>
      <c r="DP121" s="835"/>
      <c r="DQ121" s="835">
        <v>75918</v>
      </c>
      <c r="DR121" s="835"/>
      <c r="DS121" s="835"/>
      <c r="DT121" s="835"/>
      <c r="DU121" s="835"/>
      <c r="DV121" s="812">
        <v>4.5</v>
      </c>
      <c r="DW121" s="812"/>
      <c r="DX121" s="812"/>
      <c r="DY121" s="812"/>
      <c r="DZ121" s="813"/>
    </row>
    <row r="122" spans="1:130" s="199" customFormat="1" ht="26.25" customHeight="1" x14ac:dyDescent="0.2">
      <c r="A122" s="838"/>
      <c r="B122" s="839"/>
      <c r="C122" s="842" t="s">
        <v>422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441</v>
      </c>
      <c r="BA122" s="901"/>
      <c r="BB122" s="901"/>
      <c r="BC122" s="901"/>
      <c r="BD122" s="901"/>
      <c r="BE122" s="901"/>
      <c r="BF122" s="901"/>
      <c r="BG122" s="901"/>
      <c r="BH122" s="901"/>
      <c r="BI122" s="901"/>
      <c r="BJ122" s="901"/>
      <c r="BK122" s="901"/>
      <c r="BL122" s="901"/>
      <c r="BM122" s="901"/>
      <c r="BN122" s="901"/>
      <c r="BO122" s="901"/>
      <c r="BP122" s="902"/>
      <c r="BQ122" s="903">
        <v>2378772</v>
      </c>
      <c r="BR122" s="866"/>
      <c r="BS122" s="866"/>
      <c r="BT122" s="866"/>
      <c r="BU122" s="866"/>
      <c r="BV122" s="866">
        <v>2483740</v>
      </c>
      <c r="BW122" s="866"/>
      <c r="BX122" s="866"/>
      <c r="BY122" s="866"/>
      <c r="BZ122" s="866"/>
      <c r="CA122" s="866">
        <v>2422147</v>
      </c>
      <c r="CB122" s="866"/>
      <c r="CC122" s="866"/>
      <c r="CD122" s="866"/>
      <c r="CE122" s="866"/>
      <c r="CF122" s="867">
        <v>143.5</v>
      </c>
      <c r="CG122" s="868"/>
      <c r="CH122" s="868"/>
      <c r="CI122" s="868"/>
      <c r="CJ122" s="868"/>
      <c r="CK122" s="890"/>
      <c r="CL122" s="876"/>
      <c r="CM122" s="876"/>
      <c r="CN122" s="876"/>
      <c r="CO122" s="877"/>
      <c r="CP122" s="856" t="s">
        <v>388</v>
      </c>
      <c r="CQ122" s="857"/>
      <c r="CR122" s="857"/>
      <c r="CS122" s="857"/>
      <c r="CT122" s="857"/>
      <c r="CU122" s="857"/>
      <c r="CV122" s="857"/>
      <c r="CW122" s="857"/>
      <c r="CX122" s="857"/>
      <c r="CY122" s="857"/>
      <c r="CZ122" s="857"/>
      <c r="DA122" s="857"/>
      <c r="DB122" s="857"/>
      <c r="DC122" s="857"/>
      <c r="DD122" s="857"/>
      <c r="DE122" s="857"/>
      <c r="DF122" s="858"/>
      <c r="DG122" s="834">
        <v>69846</v>
      </c>
      <c r="DH122" s="835"/>
      <c r="DI122" s="835"/>
      <c r="DJ122" s="835"/>
      <c r="DK122" s="835"/>
      <c r="DL122" s="835">
        <v>61059</v>
      </c>
      <c r="DM122" s="835"/>
      <c r="DN122" s="835"/>
      <c r="DO122" s="835"/>
      <c r="DP122" s="835"/>
      <c r="DQ122" s="835">
        <v>55044</v>
      </c>
      <c r="DR122" s="835"/>
      <c r="DS122" s="835"/>
      <c r="DT122" s="835"/>
      <c r="DU122" s="835"/>
      <c r="DV122" s="812">
        <v>3.3</v>
      </c>
      <c r="DW122" s="812"/>
      <c r="DX122" s="812"/>
      <c r="DY122" s="812"/>
      <c r="DZ122" s="813"/>
    </row>
    <row r="123" spans="1:130" s="199" customFormat="1" ht="26.25" customHeight="1" x14ac:dyDescent="0.2">
      <c r="A123" s="838"/>
      <c r="B123" s="839"/>
      <c r="C123" s="842" t="s">
        <v>428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173</v>
      </c>
      <c r="BA123" s="230"/>
      <c r="BB123" s="230"/>
      <c r="BC123" s="230"/>
      <c r="BD123" s="230"/>
      <c r="BE123" s="230"/>
      <c r="BF123" s="230"/>
      <c r="BG123" s="230"/>
      <c r="BH123" s="230"/>
      <c r="BI123" s="230"/>
      <c r="BJ123" s="230"/>
      <c r="BK123" s="230"/>
      <c r="BL123" s="230"/>
      <c r="BM123" s="230"/>
      <c r="BN123" s="230"/>
      <c r="BO123" s="898" t="s">
        <v>442</v>
      </c>
      <c r="BP123" s="899"/>
      <c r="BQ123" s="853">
        <v>5824472</v>
      </c>
      <c r="BR123" s="854"/>
      <c r="BS123" s="854"/>
      <c r="BT123" s="854"/>
      <c r="BU123" s="854"/>
      <c r="BV123" s="854">
        <v>6066486</v>
      </c>
      <c r="BW123" s="854"/>
      <c r="BX123" s="854"/>
      <c r="BY123" s="854"/>
      <c r="BZ123" s="854"/>
      <c r="CA123" s="854">
        <v>6215053</v>
      </c>
      <c r="CB123" s="854"/>
      <c r="CC123" s="854"/>
      <c r="CD123" s="854"/>
      <c r="CE123" s="854"/>
      <c r="CF123" s="764"/>
      <c r="CG123" s="765"/>
      <c r="CH123" s="765"/>
      <c r="CI123" s="765"/>
      <c r="CJ123" s="855"/>
      <c r="CK123" s="890"/>
      <c r="CL123" s="876"/>
      <c r="CM123" s="876"/>
      <c r="CN123" s="876"/>
      <c r="CO123" s="877"/>
      <c r="CP123" s="856" t="s">
        <v>383</v>
      </c>
      <c r="CQ123" s="857"/>
      <c r="CR123" s="857"/>
      <c r="CS123" s="857"/>
      <c r="CT123" s="857"/>
      <c r="CU123" s="857"/>
      <c r="CV123" s="857"/>
      <c r="CW123" s="857"/>
      <c r="CX123" s="857"/>
      <c r="CY123" s="857"/>
      <c r="CZ123" s="857"/>
      <c r="DA123" s="857"/>
      <c r="DB123" s="857"/>
      <c r="DC123" s="857"/>
      <c r="DD123" s="857"/>
      <c r="DE123" s="857"/>
      <c r="DF123" s="858"/>
      <c r="DG123" s="797" t="s">
        <v>113</v>
      </c>
      <c r="DH123" s="798"/>
      <c r="DI123" s="798"/>
      <c r="DJ123" s="798"/>
      <c r="DK123" s="799"/>
      <c r="DL123" s="800" t="s">
        <v>113</v>
      </c>
      <c r="DM123" s="798"/>
      <c r="DN123" s="798"/>
      <c r="DO123" s="798"/>
      <c r="DP123" s="799"/>
      <c r="DQ123" s="800" t="s">
        <v>113</v>
      </c>
      <c r="DR123" s="798"/>
      <c r="DS123" s="798"/>
      <c r="DT123" s="798"/>
      <c r="DU123" s="799"/>
      <c r="DV123" s="845" t="s">
        <v>113</v>
      </c>
      <c r="DW123" s="846"/>
      <c r="DX123" s="846"/>
      <c r="DY123" s="846"/>
      <c r="DZ123" s="847"/>
    </row>
    <row r="124" spans="1:130" s="199" customFormat="1" ht="26.25" customHeight="1" thickBot="1" x14ac:dyDescent="0.25">
      <c r="A124" s="838"/>
      <c r="B124" s="839"/>
      <c r="C124" s="842" t="s">
        <v>431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113</v>
      </c>
      <c r="BR124" s="852"/>
      <c r="BS124" s="852"/>
      <c r="BT124" s="852"/>
      <c r="BU124" s="852"/>
      <c r="BV124" s="852" t="s">
        <v>113</v>
      </c>
      <c r="BW124" s="852"/>
      <c r="BX124" s="852"/>
      <c r="BY124" s="852"/>
      <c r="BZ124" s="852"/>
      <c r="CA124" s="852" t="s">
        <v>113</v>
      </c>
      <c r="CB124" s="852"/>
      <c r="CC124" s="852"/>
      <c r="CD124" s="852"/>
      <c r="CE124" s="852"/>
      <c r="CF124" s="742"/>
      <c r="CG124" s="743"/>
      <c r="CH124" s="743"/>
      <c r="CI124" s="743"/>
      <c r="CJ124" s="883"/>
      <c r="CK124" s="891"/>
      <c r="CL124" s="891"/>
      <c r="CM124" s="891"/>
      <c r="CN124" s="891"/>
      <c r="CO124" s="892"/>
      <c r="CP124" s="856" t="s">
        <v>444</v>
      </c>
      <c r="CQ124" s="857"/>
      <c r="CR124" s="857"/>
      <c r="CS124" s="857"/>
      <c r="CT124" s="857"/>
      <c r="CU124" s="857"/>
      <c r="CV124" s="857"/>
      <c r="CW124" s="857"/>
      <c r="CX124" s="857"/>
      <c r="CY124" s="857"/>
      <c r="CZ124" s="857"/>
      <c r="DA124" s="857"/>
      <c r="DB124" s="857"/>
      <c r="DC124" s="857"/>
      <c r="DD124" s="857"/>
      <c r="DE124" s="857"/>
      <c r="DF124" s="858"/>
      <c r="DG124" s="780" t="s">
        <v>113</v>
      </c>
      <c r="DH124" s="781"/>
      <c r="DI124" s="781"/>
      <c r="DJ124" s="781"/>
      <c r="DK124" s="782"/>
      <c r="DL124" s="783" t="s">
        <v>113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x14ac:dyDescent="0.2">
      <c r="A125" s="838"/>
      <c r="B125" s="839"/>
      <c r="C125" s="842" t="s">
        <v>433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445</v>
      </c>
      <c r="CL125" s="873"/>
      <c r="CM125" s="873"/>
      <c r="CN125" s="873"/>
      <c r="CO125" s="874"/>
      <c r="CP125" s="881" t="s">
        <v>446</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5">
      <c r="A126" s="838"/>
      <c r="B126" s="839"/>
      <c r="C126" s="842" t="s">
        <v>435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113</v>
      </c>
      <c r="AB126" s="798"/>
      <c r="AC126" s="798"/>
      <c r="AD126" s="798"/>
      <c r="AE126" s="799"/>
      <c r="AF126" s="800" t="s">
        <v>113</v>
      </c>
      <c r="AG126" s="798"/>
      <c r="AH126" s="798"/>
      <c r="AI126" s="798"/>
      <c r="AJ126" s="799"/>
      <c r="AK126" s="800" t="s">
        <v>113</v>
      </c>
      <c r="AL126" s="798"/>
      <c r="AM126" s="798"/>
      <c r="AN126" s="798"/>
      <c r="AO126" s="799"/>
      <c r="AP126" s="845" t="s">
        <v>113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447</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x14ac:dyDescent="0.2">
      <c r="A127" s="840"/>
      <c r="B127" s="841"/>
      <c r="C127" s="859" t="s">
        <v>448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113</v>
      </c>
      <c r="AB127" s="798"/>
      <c r="AC127" s="798"/>
      <c r="AD127" s="798"/>
      <c r="AE127" s="799"/>
      <c r="AF127" s="800" t="s">
        <v>113</v>
      </c>
      <c r="AG127" s="798"/>
      <c r="AH127" s="798"/>
      <c r="AI127" s="798"/>
      <c r="AJ127" s="799"/>
      <c r="AK127" s="800" t="s">
        <v>113</v>
      </c>
      <c r="AL127" s="798"/>
      <c r="AM127" s="798"/>
      <c r="AN127" s="798"/>
      <c r="AO127" s="799"/>
      <c r="AP127" s="845" t="s">
        <v>113</v>
      </c>
      <c r="AQ127" s="846"/>
      <c r="AR127" s="846"/>
      <c r="AS127" s="846"/>
      <c r="AT127" s="847"/>
      <c r="AU127" s="235"/>
      <c r="AV127" s="235"/>
      <c r="AW127" s="235"/>
      <c r="AX127" s="862" t="s">
        <v>449</v>
      </c>
      <c r="AY127" s="830"/>
      <c r="AZ127" s="830"/>
      <c r="BA127" s="830"/>
      <c r="BB127" s="830"/>
      <c r="BC127" s="830"/>
      <c r="BD127" s="830"/>
      <c r="BE127" s="831"/>
      <c r="BF127" s="829" t="s">
        <v>450</v>
      </c>
      <c r="BG127" s="830"/>
      <c r="BH127" s="830"/>
      <c r="BI127" s="830"/>
      <c r="BJ127" s="830"/>
      <c r="BK127" s="830"/>
      <c r="BL127" s="831"/>
      <c r="BM127" s="829" t="s">
        <v>451</v>
      </c>
      <c r="BN127" s="830"/>
      <c r="BO127" s="830"/>
      <c r="BP127" s="830"/>
      <c r="BQ127" s="830"/>
      <c r="BR127" s="830"/>
      <c r="BS127" s="831"/>
      <c r="BT127" s="829" t="s">
        <v>452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453</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5">
      <c r="A128" s="814" t="s">
        <v>454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455</v>
      </c>
      <c r="X128" s="816"/>
      <c r="Y128" s="816"/>
      <c r="Z128" s="817"/>
      <c r="AA128" s="818" t="s">
        <v>113</v>
      </c>
      <c r="AB128" s="819"/>
      <c r="AC128" s="819"/>
      <c r="AD128" s="819"/>
      <c r="AE128" s="820"/>
      <c r="AF128" s="821" t="s">
        <v>113</v>
      </c>
      <c r="AG128" s="819"/>
      <c r="AH128" s="819"/>
      <c r="AI128" s="819"/>
      <c r="AJ128" s="820"/>
      <c r="AK128" s="821" t="s">
        <v>113</v>
      </c>
      <c r="AL128" s="819"/>
      <c r="AM128" s="819"/>
      <c r="AN128" s="819"/>
      <c r="AO128" s="820"/>
      <c r="AP128" s="822"/>
      <c r="AQ128" s="823"/>
      <c r="AR128" s="823"/>
      <c r="AS128" s="823"/>
      <c r="AT128" s="824"/>
      <c r="AU128" s="235"/>
      <c r="AV128" s="235"/>
      <c r="AW128" s="235"/>
      <c r="AX128" s="825" t="s">
        <v>456</v>
      </c>
      <c r="AY128" s="826"/>
      <c r="AZ128" s="826"/>
      <c r="BA128" s="826"/>
      <c r="BB128" s="826"/>
      <c r="BC128" s="826"/>
      <c r="BD128" s="826"/>
      <c r="BE128" s="827"/>
      <c r="BF128" s="804" t="s">
        <v>113</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457</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v>4000</v>
      </c>
      <c r="DR128" s="809"/>
      <c r="DS128" s="809"/>
      <c r="DT128" s="809"/>
      <c r="DU128" s="809"/>
      <c r="DV128" s="810">
        <v>0.2</v>
      </c>
      <c r="DW128" s="810"/>
      <c r="DX128" s="810"/>
      <c r="DY128" s="810"/>
      <c r="DZ128" s="811"/>
    </row>
    <row r="129" spans="1:131" s="199" customFormat="1" ht="26.25" customHeight="1" x14ac:dyDescent="0.2">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458</v>
      </c>
      <c r="X129" s="795"/>
      <c r="Y129" s="795"/>
      <c r="Z129" s="796"/>
      <c r="AA129" s="797">
        <v>2021980</v>
      </c>
      <c r="AB129" s="798"/>
      <c r="AC129" s="798"/>
      <c r="AD129" s="798"/>
      <c r="AE129" s="799"/>
      <c r="AF129" s="800">
        <v>2063755</v>
      </c>
      <c r="AG129" s="798"/>
      <c r="AH129" s="798"/>
      <c r="AI129" s="798"/>
      <c r="AJ129" s="799"/>
      <c r="AK129" s="800">
        <v>2019583</v>
      </c>
      <c r="AL129" s="798"/>
      <c r="AM129" s="798"/>
      <c r="AN129" s="798"/>
      <c r="AO129" s="799"/>
      <c r="AP129" s="801"/>
      <c r="AQ129" s="802"/>
      <c r="AR129" s="802"/>
      <c r="AS129" s="802"/>
      <c r="AT129" s="803"/>
      <c r="AU129" s="237"/>
      <c r="AV129" s="237"/>
      <c r="AW129" s="237"/>
      <c r="AX129" s="767" t="s">
        <v>459</v>
      </c>
      <c r="AY129" s="768"/>
      <c r="AZ129" s="768"/>
      <c r="BA129" s="768"/>
      <c r="BB129" s="768"/>
      <c r="BC129" s="768"/>
      <c r="BD129" s="768"/>
      <c r="BE129" s="769"/>
      <c r="BF129" s="787" t="s">
        <v>113</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2">
      <c r="A130" s="792" t="s">
        <v>460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461</v>
      </c>
      <c r="X130" s="795"/>
      <c r="Y130" s="795"/>
      <c r="Z130" s="796"/>
      <c r="AA130" s="797">
        <v>370091</v>
      </c>
      <c r="AB130" s="798"/>
      <c r="AC130" s="798"/>
      <c r="AD130" s="798"/>
      <c r="AE130" s="799"/>
      <c r="AF130" s="800">
        <v>358491</v>
      </c>
      <c r="AG130" s="798"/>
      <c r="AH130" s="798"/>
      <c r="AI130" s="798"/>
      <c r="AJ130" s="799"/>
      <c r="AK130" s="800">
        <v>331485</v>
      </c>
      <c r="AL130" s="798"/>
      <c r="AM130" s="798"/>
      <c r="AN130" s="798"/>
      <c r="AO130" s="799"/>
      <c r="AP130" s="801"/>
      <c r="AQ130" s="802"/>
      <c r="AR130" s="802"/>
      <c r="AS130" s="802"/>
      <c r="AT130" s="803"/>
      <c r="AU130" s="237"/>
      <c r="AV130" s="237"/>
      <c r="AW130" s="237"/>
      <c r="AX130" s="767" t="s">
        <v>462</v>
      </c>
      <c r="AY130" s="768"/>
      <c r="AZ130" s="768"/>
      <c r="BA130" s="768"/>
      <c r="BB130" s="768"/>
      <c r="BC130" s="768"/>
      <c r="BD130" s="768"/>
      <c r="BE130" s="769"/>
      <c r="BF130" s="770">
        <v>7.7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5">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463</v>
      </c>
      <c r="X131" s="778"/>
      <c r="Y131" s="778"/>
      <c r="Z131" s="779"/>
      <c r="AA131" s="780">
        <v>1651889</v>
      </c>
      <c r="AB131" s="781"/>
      <c r="AC131" s="781"/>
      <c r="AD131" s="781"/>
      <c r="AE131" s="782"/>
      <c r="AF131" s="783">
        <v>1705264</v>
      </c>
      <c r="AG131" s="781"/>
      <c r="AH131" s="781"/>
      <c r="AI131" s="781"/>
      <c r="AJ131" s="782"/>
      <c r="AK131" s="783">
        <v>1688098</v>
      </c>
      <c r="AL131" s="781"/>
      <c r="AM131" s="781"/>
      <c r="AN131" s="781"/>
      <c r="AO131" s="782"/>
      <c r="AP131" s="784"/>
      <c r="AQ131" s="785"/>
      <c r="AR131" s="785"/>
      <c r="AS131" s="785"/>
      <c r="AT131" s="786"/>
      <c r="AU131" s="237"/>
      <c r="AV131" s="237"/>
      <c r="AW131" s="237"/>
      <c r="AX131" s="745" t="s">
        <v>464</v>
      </c>
      <c r="AY131" s="746"/>
      <c r="AZ131" s="746"/>
      <c r="BA131" s="746"/>
      <c r="BB131" s="746"/>
      <c r="BC131" s="746"/>
      <c r="BD131" s="746"/>
      <c r="BE131" s="747"/>
      <c r="BF131" s="748" t="s">
        <v>113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2">
      <c r="A132" s="754" t="s">
        <v>465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466</v>
      </c>
      <c r="W132" s="758"/>
      <c r="X132" s="758"/>
      <c r="Y132" s="758"/>
      <c r="Z132" s="759"/>
      <c r="AA132" s="760">
        <v>8.0650092109999996</v>
      </c>
      <c r="AB132" s="761"/>
      <c r="AC132" s="761"/>
      <c r="AD132" s="761"/>
      <c r="AE132" s="762"/>
      <c r="AF132" s="763">
        <v>7.6778727519999999</v>
      </c>
      <c r="AG132" s="761"/>
      <c r="AH132" s="761"/>
      <c r="AI132" s="761"/>
      <c r="AJ132" s="762"/>
      <c r="AK132" s="763">
        <v>7.4195929380000001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5">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467</v>
      </c>
      <c r="W133" s="737"/>
      <c r="X133" s="737"/>
      <c r="Y133" s="737"/>
      <c r="Z133" s="738"/>
      <c r="AA133" s="739">
        <v>8.5</v>
      </c>
      <c r="AB133" s="740"/>
      <c r="AC133" s="740"/>
      <c r="AD133" s="740"/>
      <c r="AE133" s="741"/>
      <c r="AF133" s="739">
        <v>8.1</v>
      </c>
      <c r="AG133" s="740"/>
      <c r="AH133" s="740"/>
      <c r="AI133" s="740"/>
      <c r="AJ133" s="741"/>
      <c r="AK133" s="739">
        <v>7.7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2">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4" hidden="1" x14ac:dyDescent="0.2">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2"/>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2"/>
  <cols>
    <col min="1" max="36" width="9" style="244" customWidth="1"/>
    <col min="37" max="16384" width="9" style="243" hidden="1"/>
  </cols>
  <sheetData>
    <row r="1" spans="2:36"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ht="13.2" x14ac:dyDescent="0.2"/>
    <row r="3" spans="2:36" ht="13.2" x14ac:dyDescent="0.2"/>
    <row r="4" spans="2:36" ht="13.2" x14ac:dyDescent="0.2"/>
    <row r="5" spans="2:36" ht="13.2" x14ac:dyDescent="0.2"/>
    <row r="6" spans="2:36" ht="13.2" x14ac:dyDescent="0.2"/>
    <row r="7" spans="2:36" ht="13.2" x14ac:dyDescent="0.2"/>
    <row r="8" spans="2:36" ht="13.2" x14ac:dyDescent="0.2"/>
    <row r="9" spans="2:36" ht="13.2" x14ac:dyDescent="0.2"/>
    <row r="10" spans="2:36" ht="13.2" x14ac:dyDescent="0.2"/>
    <row r="11" spans="2:36" ht="13.2" x14ac:dyDescent="0.2"/>
    <row r="12" spans="2:36" ht="13.2" x14ac:dyDescent="0.2"/>
    <row r="13" spans="2:36" ht="13.2" x14ac:dyDescent="0.2"/>
    <row r="14" spans="2:36" ht="13.2" x14ac:dyDescent="0.2"/>
    <row r="15" spans="2:36" ht="13.2" x14ac:dyDescent="0.2"/>
    <row r="16" spans="2:36" ht="13.2" x14ac:dyDescent="0.2">
      <c r="AJ16" s="243"/>
    </row>
    <row r="17" spans="34:36" ht="13.2" x14ac:dyDescent="0.2">
      <c r="AJ17" s="243"/>
    </row>
    <row r="18" spans="34:36" ht="13.2" x14ac:dyDescent="0.2"/>
    <row r="19" spans="34:36" ht="13.2" x14ac:dyDescent="0.2"/>
    <row r="20" spans="34:36" ht="13.2" x14ac:dyDescent="0.2">
      <c r="AI20" s="243"/>
      <c r="AJ20" s="243"/>
    </row>
    <row r="21" spans="34:36" ht="13.2" x14ac:dyDescent="0.2">
      <c r="AJ21" s="243"/>
    </row>
    <row r="22" spans="34:36" ht="13.2" x14ac:dyDescent="0.2"/>
    <row r="23" spans="34:36" ht="13.2" x14ac:dyDescent="0.2">
      <c r="AI23" s="243"/>
      <c r="AJ23" s="243"/>
    </row>
    <row r="24" spans="34:36" ht="13.2" x14ac:dyDescent="0.2">
      <c r="AJ24" s="243"/>
    </row>
    <row r="25" spans="34:36" ht="13.2" x14ac:dyDescent="0.2">
      <c r="AJ25" s="243"/>
    </row>
    <row r="26" spans="34:36" ht="13.2" x14ac:dyDescent="0.2">
      <c r="AI26" s="243"/>
      <c r="AJ26" s="243"/>
    </row>
    <row r="27" spans="34:36" ht="13.2" x14ac:dyDescent="0.2"/>
    <row r="28" spans="34:36" ht="13.2" x14ac:dyDescent="0.2">
      <c r="AI28" s="243"/>
      <c r="AJ28" s="243"/>
    </row>
    <row r="29" spans="34:36" ht="13.2" x14ac:dyDescent="0.2">
      <c r="AJ29" s="243"/>
    </row>
    <row r="30" spans="34:36" ht="13.2" x14ac:dyDescent="0.2"/>
    <row r="31" spans="34:36" ht="13.2" x14ac:dyDescent="0.2">
      <c r="AH31" s="243"/>
      <c r="AI31" s="243"/>
      <c r="AJ31" s="243"/>
    </row>
    <row r="32" spans="34:36" ht="13.2" x14ac:dyDescent="0.2"/>
    <row r="33" spans="28:36" ht="13.2" x14ac:dyDescent="0.2">
      <c r="AI33" s="243"/>
      <c r="AJ33" s="243"/>
    </row>
    <row r="34" spans="28:36" ht="13.2" x14ac:dyDescent="0.2">
      <c r="AF34" s="243"/>
    </row>
    <row r="35" spans="28:36" ht="13.2" x14ac:dyDescent="0.2">
      <c r="AB35" s="243"/>
      <c r="AC35" s="243"/>
      <c r="AD35" s="243"/>
      <c r="AF35" s="243"/>
      <c r="AG35" s="243"/>
      <c r="AH35" s="243"/>
      <c r="AI35" s="243"/>
      <c r="AJ35" s="243"/>
    </row>
    <row r="36" spans="28:36" ht="13.2" x14ac:dyDescent="0.2"/>
    <row r="37" spans="28:36" ht="13.2" x14ac:dyDescent="0.2">
      <c r="AE37" s="243"/>
      <c r="AJ37" s="243"/>
    </row>
    <row r="38" spans="28:36" ht="13.2" x14ac:dyDescent="0.2">
      <c r="AB38" s="243"/>
      <c r="AC38" s="243"/>
      <c r="AD38" s="243"/>
      <c r="AE38" s="243"/>
      <c r="AG38" s="243"/>
      <c r="AH38" s="243"/>
      <c r="AI38" s="243"/>
      <c r="AJ38" s="243"/>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243"/>
      <c r="AH49" s="243"/>
      <c r="AI49" s="243"/>
      <c r="AJ49" s="243"/>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243"/>
      <c r="AA63" s="243"/>
    </row>
    <row r="64" spans="22:36" ht="13.2" x14ac:dyDescent="0.2">
      <c r="V64" s="243"/>
    </row>
    <row r="65" spans="15:36" ht="13.2" x14ac:dyDescent="0.2">
      <c r="X65" s="243"/>
      <c r="Z65" s="243"/>
      <c r="AC65" s="243"/>
    </row>
    <row r="66" spans="15:36" ht="13.2" x14ac:dyDescent="0.2">
      <c r="Q66" s="243"/>
      <c r="S66" s="243"/>
      <c r="U66" s="243"/>
      <c r="AF66" s="243"/>
    </row>
    <row r="67" spans="15:36" ht="13.2" x14ac:dyDescent="0.2">
      <c r="O67" s="243"/>
      <c r="P67" s="243"/>
      <c r="R67" s="243"/>
      <c r="T67" s="243"/>
      <c r="Y67" s="243"/>
      <c r="AB67" s="243"/>
      <c r="AD67" s="243"/>
      <c r="AE67" s="243"/>
      <c r="AG67" s="243"/>
      <c r="AH67" s="243"/>
      <c r="AI67" s="243"/>
      <c r="AJ67" s="243"/>
    </row>
    <row r="68" spans="15:36" ht="13.2" x14ac:dyDescent="0.2"/>
    <row r="69" spans="15:36" ht="13.2" x14ac:dyDescent="0.2"/>
    <row r="70" spans="15:36" ht="13.2" x14ac:dyDescent="0.2"/>
    <row r="71" spans="15:36" ht="13.2" x14ac:dyDescent="0.2"/>
    <row r="72" spans="15:36" ht="13.2" x14ac:dyDescent="0.2">
      <c r="AJ72" s="243"/>
    </row>
    <row r="73" spans="15:36" ht="13.2" x14ac:dyDescent="0.2">
      <c r="AJ73" s="243"/>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243"/>
    </row>
    <row r="97" spans="24:36" ht="13.2" x14ac:dyDescent="0.2">
      <c r="AA97" s="243"/>
    </row>
    <row r="98" spans="24:36" ht="13.2" hidden="1" x14ac:dyDescent="0.2">
      <c r="AA98" s="243"/>
    </row>
    <row r="99" spans="24:36" ht="13.2" hidden="1" x14ac:dyDescent="0.2">
      <c r="AA99" s="243"/>
    </row>
    <row r="100" spans="24:36" ht="13.2" hidden="1" x14ac:dyDescent="0.2"/>
    <row r="101" spans="24:36" ht="12" hidden="1" customHeight="1" x14ac:dyDescent="0.2">
      <c r="X101" s="243"/>
      <c r="Y101" s="243"/>
      <c r="Z101" s="243"/>
      <c r="AC101" s="243"/>
    </row>
    <row r="102" spans="24:36" ht="1.5" hidden="1" customHeight="1" x14ac:dyDescent="0.2">
      <c r="AC102" s="243"/>
      <c r="AF102" s="243"/>
    </row>
    <row r="103" spans="24:36" ht="13.2" hidden="1" x14ac:dyDescent="0.2">
      <c r="AB103" s="243"/>
      <c r="AD103" s="243"/>
      <c r="AE103" s="243"/>
      <c r="AF103" s="243"/>
      <c r="AG103" s="243"/>
      <c r="AH103" s="243"/>
      <c r="AI103" s="243"/>
      <c r="AJ103" s="243"/>
    </row>
    <row r="104" spans="24:36" ht="13.2" hidden="1" x14ac:dyDescent="0.2">
      <c r="AD104" s="243"/>
      <c r="AE104" s="243"/>
      <c r="AG104" s="243"/>
      <c r="AH104" s="243"/>
      <c r="AI104" s="243"/>
      <c r="AJ104" s="243"/>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102"/>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5" width="9" style="244" customWidth="1"/>
    <col min="16" max="16" width="9.109375" style="244" bestFit="1" customWidth="1"/>
    <col min="17" max="34" width="9" style="244" customWidth="1"/>
    <col min="35" max="16384" width="9" style="243" hidden="1"/>
  </cols>
  <sheetData>
    <row r="1" spans="2:34"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row r="3" spans="2:34" ht="13.2" x14ac:dyDescent="0.2"/>
    <row r="4" spans="2:34" ht="13.2" x14ac:dyDescent="0.2">
      <c r="R4" s="243"/>
      <c r="S4" s="243"/>
      <c r="T4" s="243"/>
      <c r="U4" s="243"/>
      <c r="V4" s="243"/>
      <c r="W4" s="243"/>
      <c r="X4" s="243"/>
      <c r="Y4" s="243"/>
      <c r="Z4" s="243"/>
      <c r="AA4" s="243"/>
      <c r="AB4" s="243"/>
      <c r="AC4" s="243"/>
      <c r="AD4" s="243"/>
      <c r="AE4" s="243"/>
      <c r="AF4" s="243"/>
      <c r="AG4" s="243"/>
      <c r="AH4" s="243"/>
    </row>
    <row r="5" spans="2:34" ht="13.2" x14ac:dyDescent="0.2">
      <c r="R5" s="243"/>
      <c r="S5" s="243"/>
      <c r="T5" s="243"/>
      <c r="U5" s="243"/>
      <c r="V5" s="243"/>
      <c r="W5" s="243"/>
      <c r="X5" s="243"/>
      <c r="Y5" s="243"/>
      <c r="Z5" s="243"/>
      <c r="AA5" s="243"/>
      <c r="AB5" s="243"/>
      <c r="AC5" s="243"/>
      <c r="AD5" s="243"/>
      <c r="AE5" s="243"/>
      <c r="AF5" s="243"/>
      <c r="AG5" s="243"/>
      <c r="AH5" s="243"/>
    </row>
    <row r="6" spans="2:34" ht="13.2" x14ac:dyDescent="0.2"/>
    <row r="7" spans="2:34" ht="13.2" x14ac:dyDescent="0.2"/>
    <row r="8" spans="2:34" ht="13.2" x14ac:dyDescent="0.2"/>
    <row r="9" spans="2:34" ht="13.2" x14ac:dyDescent="0.2"/>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9:34" ht="13.2" x14ac:dyDescent="0.2"/>
    <row r="18" spans="9:34" ht="13.2" x14ac:dyDescent="0.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ht="13.2" x14ac:dyDescent="0.2"/>
    <row r="20" spans="9:34" ht="13.2" x14ac:dyDescent="0.2"/>
    <row r="21" spans="9:34" ht="13.2" x14ac:dyDescent="0.2">
      <c r="AH21" s="243"/>
    </row>
    <row r="22" spans="9:34" ht="13.2" x14ac:dyDescent="0.2">
      <c r="AE22" s="243"/>
      <c r="AF22" s="243"/>
      <c r="AG22" s="243"/>
      <c r="AH22" s="243"/>
    </row>
    <row r="23" spans="9:34" ht="13.2" x14ac:dyDescent="0.2">
      <c r="U23" s="243"/>
      <c r="V23" s="243"/>
      <c r="W23" s="243"/>
      <c r="X23" s="243"/>
      <c r="Y23" s="243"/>
      <c r="Z23" s="243"/>
      <c r="AA23" s="243"/>
      <c r="AB23" s="243"/>
      <c r="AC23" s="243"/>
      <c r="AD23" s="243"/>
      <c r="AE23" s="243"/>
      <c r="AF23" s="243"/>
      <c r="AG23" s="243"/>
      <c r="AH23" s="243"/>
    </row>
    <row r="24" spans="9:34" ht="13.2" x14ac:dyDescent="0.2"/>
    <row r="25" spans="9:34" ht="13.2" x14ac:dyDescent="0.2"/>
    <row r="26" spans="9:34" ht="13.2" x14ac:dyDescent="0.2"/>
    <row r="27" spans="9:34" ht="13.2" x14ac:dyDescent="0.2"/>
    <row r="28" spans="9:34" ht="13.2" x14ac:dyDescent="0.2"/>
    <row r="29" spans="9:34" ht="13.2" x14ac:dyDescent="0.2"/>
    <row r="30" spans="9:34" ht="13.2" x14ac:dyDescent="0.2"/>
    <row r="31" spans="9:34" ht="13.2" x14ac:dyDescent="0.2"/>
    <row r="32" spans="9:34" ht="13.2" x14ac:dyDescent="0.2"/>
    <row r="33" spans="15:34" ht="13.2" x14ac:dyDescent="0.2"/>
    <row r="34" spans="15:34" ht="13.2" x14ac:dyDescent="0.2"/>
    <row r="35" spans="15:34" ht="13.2" x14ac:dyDescent="0.2">
      <c r="V35" s="243"/>
      <c r="W35" s="243"/>
      <c r="X35" s="243"/>
      <c r="Y35" s="243"/>
      <c r="Z35" s="243"/>
      <c r="AA35" s="243"/>
      <c r="AB35" s="243"/>
      <c r="AC35" s="243"/>
      <c r="AD35" s="243"/>
      <c r="AE35" s="243"/>
      <c r="AF35" s="243"/>
      <c r="AG35" s="243"/>
      <c r="AH35" s="243"/>
    </row>
    <row r="36" spans="15:34" ht="13.2" x14ac:dyDescent="0.2"/>
    <row r="37" spans="15:34" ht="13.2" x14ac:dyDescent="0.2">
      <c r="AH37" s="243"/>
    </row>
    <row r="38" spans="15:34" ht="13.2" x14ac:dyDescent="0.2">
      <c r="AE38" s="243"/>
      <c r="AF38" s="243"/>
      <c r="AG38" s="243"/>
      <c r="AH38" s="243"/>
    </row>
    <row r="39" spans="15:34" ht="13.2" x14ac:dyDescent="0.2"/>
    <row r="40" spans="15:34" ht="13.2" x14ac:dyDescent="0.2"/>
    <row r="41" spans="15:34" ht="13.2" x14ac:dyDescent="0.2"/>
    <row r="42" spans="15:34" ht="13.2" x14ac:dyDescent="0.2"/>
    <row r="43" spans="15:34" ht="13.2" x14ac:dyDescent="0.2">
      <c r="O43" s="243"/>
      <c r="P43" s="243"/>
      <c r="Q43" s="243"/>
      <c r="R43" s="243"/>
      <c r="S43" s="243"/>
      <c r="T43" s="243"/>
      <c r="U43" s="243"/>
      <c r="V43" s="243"/>
      <c r="W43" s="243"/>
      <c r="X43" s="243"/>
      <c r="Y43" s="243"/>
      <c r="Z43" s="243"/>
      <c r="AA43" s="243"/>
      <c r="AB43" s="243"/>
      <c r="AC43" s="243"/>
      <c r="AD43" s="243"/>
      <c r="AE43" s="243"/>
      <c r="AF43" s="243"/>
      <c r="AG43" s="243"/>
      <c r="AH43" s="243"/>
    </row>
    <row r="44" spans="15:34" ht="13.2" x14ac:dyDescent="0.2">
      <c r="AH44" s="243"/>
    </row>
    <row r="45" spans="15:34" ht="13.2" x14ac:dyDescent="0.2"/>
    <row r="46" spans="15:34" ht="13.2" x14ac:dyDescent="0.2">
      <c r="W46" s="243"/>
      <c r="X46" s="243"/>
      <c r="Y46" s="243"/>
      <c r="Z46" s="243"/>
      <c r="AA46" s="243"/>
      <c r="AB46" s="243"/>
      <c r="AC46" s="243"/>
      <c r="AD46" s="243"/>
      <c r="AE46" s="243"/>
      <c r="AF46" s="243"/>
      <c r="AG46" s="243"/>
      <c r="AH46" s="243"/>
    </row>
    <row r="47" spans="15:34" ht="13.2" x14ac:dyDescent="0.2"/>
    <row r="48" spans="15:34" ht="13.2" x14ac:dyDescent="0.2"/>
    <row r="49" spans="22:34" ht="13.2" x14ac:dyDescent="0.2"/>
    <row r="50" spans="22:34" ht="13.2" x14ac:dyDescent="0.2">
      <c r="V50" s="243"/>
      <c r="W50" s="243"/>
      <c r="X50" s="243"/>
      <c r="Y50" s="243"/>
      <c r="Z50" s="243"/>
      <c r="AA50" s="243"/>
      <c r="AB50" s="243"/>
      <c r="AC50" s="243"/>
      <c r="AD50" s="243"/>
      <c r="AE50" s="243"/>
      <c r="AF50" s="243"/>
      <c r="AG50" s="243"/>
      <c r="AH50" s="243"/>
    </row>
    <row r="51" spans="22:34" ht="13.2" x14ac:dyDescent="0.2"/>
    <row r="52" spans="22:34" ht="13.2" x14ac:dyDescent="0.2"/>
    <row r="53" spans="22:34" ht="13.2" x14ac:dyDescent="0.2">
      <c r="AH53" s="243"/>
    </row>
    <row r="54" spans="22:34" ht="13.2" x14ac:dyDescent="0.2"/>
    <row r="55" spans="22:34" ht="13.2" x14ac:dyDescent="0.2"/>
    <row r="56" spans="22:34" ht="13.2" x14ac:dyDescent="0.2"/>
    <row r="57" spans="22:34" ht="13.2" x14ac:dyDescent="0.2"/>
    <row r="58" spans="22:34" ht="13.2" x14ac:dyDescent="0.2"/>
    <row r="59" spans="22:34" ht="13.2" x14ac:dyDescent="0.2"/>
    <row r="60" spans="22:34" ht="13.2" x14ac:dyDescent="0.2"/>
    <row r="61" spans="22:34" ht="13.2" x14ac:dyDescent="0.2"/>
    <row r="62" spans="22:34" ht="13.2" x14ac:dyDescent="0.2"/>
    <row r="63" spans="22:34" ht="13.2" x14ac:dyDescent="0.2"/>
    <row r="64" spans="22:34" ht="13.2" x14ac:dyDescent="0.2"/>
    <row r="65" spans="25:34" ht="13.2" x14ac:dyDescent="0.2"/>
    <row r="66" spans="25:34" ht="13.2" x14ac:dyDescent="0.2"/>
    <row r="67" spans="25:34" ht="13.2" x14ac:dyDescent="0.2">
      <c r="Y67" s="243"/>
      <c r="Z67" s="243"/>
      <c r="AA67" s="243"/>
      <c r="AB67" s="243"/>
      <c r="AC67" s="243"/>
      <c r="AD67" s="243"/>
      <c r="AE67" s="243"/>
      <c r="AF67" s="243"/>
      <c r="AG67" s="243"/>
      <c r="AH67" s="243"/>
    </row>
    <row r="68" spans="25:34" ht="13.2" x14ac:dyDescent="0.2"/>
    <row r="69" spans="25:34" ht="13.2" x14ac:dyDescent="0.2"/>
    <row r="70" spans="25:34" ht="13.2" x14ac:dyDescent="0.2"/>
    <row r="71" spans="25:34" ht="13.2" x14ac:dyDescent="0.2"/>
    <row r="72" spans="25:34" ht="13.2" x14ac:dyDescent="0.2"/>
    <row r="73" spans="25:34" ht="13.2" x14ac:dyDescent="0.2"/>
    <row r="74" spans="25:34" ht="13.2" x14ac:dyDescent="0.2"/>
    <row r="75" spans="25:34" ht="13.2" x14ac:dyDescent="0.2"/>
    <row r="76" spans="25:34" ht="13.2" x14ac:dyDescent="0.2"/>
    <row r="77" spans="25:34" ht="13.2" x14ac:dyDescent="0.2"/>
    <row r="78" spans="25:34" ht="13.2" x14ac:dyDescent="0.2"/>
    <row r="79" spans="25:34" ht="13.2" x14ac:dyDescent="0.2"/>
    <row r="80" spans="25: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4"/>
  <sheetViews>
    <sheetView showGridLines="0" view="pageBreakPreview" zoomScale="80" zoomScaleSheetLayoutView="80" workbookViewId="0"/>
  </sheetViews>
  <sheetFormatPr defaultColWidth="0" defaultRowHeight="13.5" customHeight="1" zeroHeight="1" x14ac:dyDescent="0.2"/>
  <cols>
    <col min="1" max="6" width="14.88671875" style="245" customWidth="1"/>
    <col min="7" max="8" width="15.88671875" style="245" customWidth="1"/>
    <col min="9" max="14" width="16.109375" style="245" customWidth="1"/>
    <col min="15" max="15" width="6.109375" style="252" customWidth="1"/>
    <col min="16" max="16" width="3" style="250" customWidth="1"/>
    <col min="17" max="17" width="19.109375" style="245" hidden="1" customWidth="1"/>
    <col min="18" max="22" width="12.6640625" style="245" hidden="1" customWidth="1"/>
    <col min="23" max="16384" width="8.6640625" style="245" hidden="1"/>
  </cols>
  <sheetData>
    <row r="1" spans="1:16" ht="13.2" x14ac:dyDescent="0.2">
      <c r="O1" s="246"/>
      <c r="P1" s="246"/>
    </row>
    <row r="2" spans="1:16" ht="13.2" x14ac:dyDescent="0.2">
      <c r="O2" s="246"/>
      <c r="P2" s="246"/>
    </row>
    <row r="3" spans="1:16" ht="13.2" x14ac:dyDescent="0.2">
      <c r="O3" s="246"/>
      <c r="P3" s="246"/>
    </row>
    <row r="4" spans="1:16" ht="13.2" x14ac:dyDescent="0.2">
      <c r="O4" s="246"/>
      <c r="P4" s="246"/>
    </row>
    <row r="5" spans="1:16" ht="16.2" x14ac:dyDescent="0.2">
      <c r="A5" s="247" t="s">
        <v>468</v>
      </c>
      <c r="B5" s="248"/>
      <c r="C5" s="248"/>
      <c r="D5" s="248"/>
      <c r="E5" s="248"/>
      <c r="F5" s="248"/>
      <c r="G5" s="248"/>
      <c r="H5" s="248"/>
      <c r="I5" s="248"/>
      <c r="J5" s="248"/>
      <c r="K5" s="248"/>
      <c r="L5" s="248"/>
      <c r="M5" s="248"/>
      <c r="N5" s="248"/>
      <c r="O5" s="249"/>
    </row>
    <row r="6" spans="1:16" ht="13.2" x14ac:dyDescent="0.2">
      <c r="A6" s="250"/>
      <c r="B6" s="246"/>
      <c r="C6" s="246"/>
      <c r="D6" s="246"/>
      <c r="E6" s="246"/>
      <c r="F6" s="246"/>
      <c r="G6" s="251" t="s">
        <v>469</v>
      </c>
      <c r="H6" s="251"/>
      <c r="I6" s="251"/>
      <c r="J6" s="251"/>
      <c r="K6" s="246"/>
      <c r="L6" s="246"/>
      <c r="M6" s="246"/>
      <c r="N6" s="246"/>
    </row>
    <row r="7" spans="1:16" ht="13.2" x14ac:dyDescent="0.2">
      <c r="A7" s="250"/>
      <c r="B7" s="246"/>
      <c r="C7" s="246"/>
      <c r="D7" s="246"/>
      <c r="E7" s="246"/>
      <c r="F7" s="246"/>
      <c r="G7" s="253"/>
      <c r="H7" s="254"/>
      <c r="I7" s="254"/>
      <c r="J7" s="255"/>
      <c r="K7" s="1152" t="s">
        <v>470</v>
      </c>
      <c r="L7" s="256"/>
      <c r="M7" s="257" t="s">
        <v>471</v>
      </c>
      <c r="N7" s="258"/>
    </row>
    <row r="8" spans="1:16" ht="13.2" x14ac:dyDescent="0.2">
      <c r="A8" s="250"/>
      <c r="B8" s="246"/>
      <c r="C8" s="246"/>
      <c r="D8" s="246"/>
      <c r="E8" s="246"/>
      <c r="F8" s="246"/>
      <c r="G8" s="259"/>
      <c r="H8" s="260"/>
      <c r="I8" s="260"/>
      <c r="J8" s="261"/>
      <c r="K8" s="1153"/>
      <c r="L8" s="262" t="s">
        <v>472</v>
      </c>
      <c r="M8" s="263" t="s">
        <v>473</v>
      </c>
      <c r="N8" s="264" t="s">
        <v>474</v>
      </c>
    </row>
    <row r="9" spans="1:16" ht="13.2" x14ac:dyDescent="0.2">
      <c r="A9" s="250"/>
      <c r="B9" s="246"/>
      <c r="C9" s="246"/>
      <c r="D9" s="246"/>
      <c r="E9" s="246"/>
      <c r="F9" s="246"/>
      <c r="G9" s="1166" t="s">
        <v>475</v>
      </c>
      <c r="H9" s="1167"/>
      <c r="I9" s="1167"/>
      <c r="J9" s="1168"/>
      <c r="K9" s="265">
        <v>416998</v>
      </c>
      <c r="L9" s="266">
        <v>227247</v>
      </c>
      <c r="M9" s="267">
        <v>189696</v>
      </c>
      <c r="N9" s="268">
        <v>19.8</v>
      </c>
    </row>
    <row r="10" spans="1:16" ht="13.2" x14ac:dyDescent="0.2">
      <c r="A10" s="250"/>
      <c r="B10" s="246"/>
      <c r="C10" s="246"/>
      <c r="D10" s="246"/>
      <c r="E10" s="246"/>
      <c r="F10" s="246"/>
      <c r="G10" s="1166" t="s">
        <v>476</v>
      </c>
      <c r="H10" s="1167"/>
      <c r="I10" s="1167"/>
      <c r="J10" s="1168"/>
      <c r="K10" s="269">
        <v>29864</v>
      </c>
      <c r="L10" s="270">
        <v>16275</v>
      </c>
      <c r="M10" s="271">
        <v>21936</v>
      </c>
      <c r="N10" s="272">
        <v>-25.8</v>
      </c>
    </row>
    <row r="11" spans="1:16" ht="13.5" customHeight="1" x14ac:dyDescent="0.2">
      <c r="A11" s="250"/>
      <c r="B11" s="246"/>
      <c r="C11" s="246"/>
      <c r="D11" s="246"/>
      <c r="E11" s="246"/>
      <c r="F11" s="246"/>
      <c r="G11" s="1166" t="s">
        <v>477</v>
      </c>
      <c r="H11" s="1167"/>
      <c r="I11" s="1167"/>
      <c r="J11" s="1168"/>
      <c r="K11" s="269">
        <v>14481</v>
      </c>
      <c r="L11" s="270">
        <v>7892</v>
      </c>
      <c r="M11" s="271">
        <v>29437</v>
      </c>
      <c r="N11" s="272">
        <v>-73.2</v>
      </c>
    </row>
    <row r="12" spans="1:16" ht="13.5" customHeight="1" x14ac:dyDescent="0.2">
      <c r="A12" s="250"/>
      <c r="B12" s="246"/>
      <c r="C12" s="246"/>
      <c r="D12" s="246"/>
      <c r="E12" s="246"/>
      <c r="F12" s="246"/>
      <c r="G12" s="1166" t="s">
        <v>478</v>
      </c>
      <c r="H12" s="1167"/>
      <c r="I12" s="1167"/>
      <c r="J12" s="1168"/>
      <c r="K12" s="269" t="s">
        <v>479</v>
      </c>
      <c r="L12" s="270" t="s">
        <v>479</v>
      </c>
      <c r="M12" s="271">
        <v>3160</v>
      </c>
      <c r="N12" s="272" t="s">
        <v>479</v>
      </c>
    </row>
    <row r="13" spans="1:16" ht="13.5" customHeight="1" x14ac:dyDescent="0.2">
      <c r="A13" s="250"/>
      <c r="B13" s="246"/>
      <c r="C13" s="246"/>
      <c r="D13" s="246"/>
      <c r="E13" s="246"/>
      <c r="F13" s="246"/>
      <c r="G13" s="1166" t="s">
        <v>480</v>
      </c>
      <c r="H13" s="1167"/>
      <c r="I13" s="1167"/>
      <c r="J13" s="1168"/>
      <c r="K13" s="269" t="s">
        <v>479</v>
      </c>
      <c r="L13" s="270" t="s">
        <v>479</v>
      </c>
      <c r="M13" s="271" t="s">
        <v>479</v>
      </c>
      <c r="N13" s="272" t="s">
        <v>479</v>
      </c>
    </row>
    <row r="14" spans="1:16" ht="13.5" customHeight="1" x14ac:dyDescent="0.2">
      <c r="A14" s="250"/>
      <c r="B14" s="246"/>
      <c r="C14" s="246"/>
      <c r="D14" s="246"/>
      <c r="E14" s="246"/>
      <c r="F14" s="246"/>
      <c r="G14" s="1166" t="s">
        <v>481</v>
      </c>
      <c r="H14" s="1167"/>
      <c r="I14" s="1167"/>
      <c r="J14" s="1168"/>
      <c r="K14" s="269">
        <v>110693</v>
      </c>
      <c r="L14" s="270">
        <v>60323</v>
      </c>
      <c r="M14" s="271">
        <v>9091</v>
      </c>
      <c r="N14" s="272">
        <v>563.5</v>
      </c>
    </row>
    <row r="15" spans="1:16" ht="13.5" customHeight="1" x14ac:dyDescent="0.2">
      <c r="A15" s="250"/>
      <c r="B15" s="246"/>
      <c r="C15" s="246"/>
      <c r="D15" s="246"/>
      <c r="E15" s="246"/>
      <c r="F15" s="246"/>
      <c r="G15" s="1166" t="s">
        <v>482</v>
      </c>
      <c r="H15" s="1167"/>
      <c r="I15" s="1167"/>
      <c r="J15" s="1168"/>
      <c r="K15" s="269">
        <v>28935</v>
      </c>
      <c r="L15" s="270">
        <v>15768</v>
      </c>
      <c r="M15" s="271">
        <v>4470</v>
      </c>
      <c r="N15" s="272">
        <v>252.8</v>
      </c>
    </row>
    <row r="16" spans="1:16" ht="13.2" x14ac:dyDescent="0.2">
      <c r="A16" s="250"/>
      <c r="B16" s="246"/>
      <c r="C16" s="246"/>
      <c r="D16" s="246"/>
      <c r="E16" s="246"/>
      <c r="F16" s="246"/>
      <c r="G16" s="1169" t="s">
        <v>483</v>
      </c>
      <c r="H16" s="1170"/>
      <c r="I16" s="1170"/>
      <c r="J16" s="1171"/>
      <c r="K16" s="270">
        <v>-36226</v>
      </c>
      <c r="L16" s="270">
        <v>-19742</v>
      </c>
      <c r="M16" s="271">
        <v>-19414</v>
      </c>
      <c r="N16" s="272">
        <v>1.7</v>
      </c>
    </row>
    <row r="17" spans="1:16" ht="13.2" x14ac:dyDescent="0.2">
      <c r="A17" s="250"/>
      <c r="B17" s="246"/>
      <c r="C17" s="246"/>
      <c r="D17" s="246"/>
      <c r="E17" s="246"/>
      <c r="F17" s="246"/>
      <c r="G17" s="1169" t="s">
        <v>173</v>
      </c>
      <c r="H17" s="1170"/>
      <c r="I17" s="1170"/>
      <c r="J17" s="1171"/>
      <c r="K17" s="270">
        <v>564745</v>
      </c>
      <c r="L17" s="270">
        <v>307763</v>
      </c>
      <c r="M17" s="271">
        <v>238376</v>
      </c>
      <c r="N17" s="272">
        <v>29.1</v>
      </c>
    </row>
    <row r="18" spans="1:16" ht="13.2" x14ac:dyDescent="0.2">
      <c r="A18" s="250"/>
      <c r="B18" s="246"/>
      <c r="C18" s="246"/>
      <c r="D18" s="246"/>
      <c r="E18" s="246"/>
      <c r="F18" s="246"/>
      <c r="G18" s="246"/>
      <c r="H18" s="246"/>
      <c r="I18" s="246"/>
      <c r="J18" s="246"/>
      <c r="K18" s="246"/>
      <c r="L18" s="246"/>
      <c r="M18" s="273"/>
      <c r="N18" s="273"/>
    </row>
    <row r="19" spans="1:16" ht="13.2" x14ac:dyDescent="0.2">
      <c r="A19" s="250"/>
      <c r="B19" s="246"/>
      <c r="C19" s="246"/>
      <c r="D19" s="246"/>
      <c r="E19" s="246"/>
      <c r="F19" s="246"/>
      <c r="G19" s="246" t="s">
        <v>484</v>
      </c>
      <c r="H19" s="246"/>
      <c r="I19" s="246"/>
      <c r="J19" s="246"/>
      <c r="K19" s="246"/>
      <c r="L19" s="246"/>
      <c r="M19" s="246"/>
      <c r="N19" s="246"/>
    </row>
    <row r="20" spans="1:16" ht="13.2" x14ac:dyDescent="0.2">
      <c r="A20" s="250"/>
      <c r="B20" s="246"/>
      <c r="C20" s="246"/>
      <c r="D20" s="246"/>
      <c r="E20" s="246"/>
      <c r="F20" s="246"/>
      <c r="G20" s="274"/>
      <c r="H20" s="275"/>
      <c r="I20" s="275"/>
      <c r="J20" s="276"/>
      <c r="K20" s="277" t="s">
        <v>485</v>
      </c>
      <c r="L20" s="278" t="s">
        <v>486</v>
      </c>
      <c r="M20" s="279" t="s">
        <v>487</v>
      </c>
      <c r="N20" s="280"/>
    </row>
    <row r="21" spans="1:16" s="286" customFormat="1" ht="13.2" x14ac:dyDescent="0.2">
      <c r="A21" s="281"/>
      <c r="B21" s="251"/>
      <c r="C21" s="251"/>
      <c r="D21" s="251"/>
      <c r="E21" s="251"/>
      <c r="F21" s="251"/>
      <c r="G21" s="1163" t="s">
        <v>488</v>
      </c>
      <c r="H21" s="1164"/>
      <c r="I21" s="1164"/>
      <c r="J21" s="1165"/>
      <c r="K21" s="282">
        <v>27.79</v>
      </c>
      <c r="L21" s="283">
        <v>21.75</v>
      </c>
      <c r="M21" s="284">
        <v>6.04</v>
      </c>
      <c r="N21" s="251"/>
      <c r="O21" s="285"/>
      <c r="P21" s="281"/>
    </row>
    <row r="22" spans="1:16" s="286" customFormat="1" ht="13.2" x14ac:dyDescent="0.2">
      <c r="A22" s="281"/>
      <c r="B22" s="251"/>
      <c r="C22" s="251"/>
      <c r="D22" s="251"/>
      <c r="E22" s="251"/>
      <c r="F22" s="251"/>
      <c r="G22" s="1163" t="s">
        <v>489</v>
      </c>
      <c r="H22" s="1164"/>
      <c r="I22" s="1164"/>
      <c r="J22" s="1165"/>
      <c r="K22" s="287">
        <v>92</v>
      </c>
      <c r="L22" s="288">
        <v>95.2</v>
      </c>
      <c r="M22" s="289">
        <v>-3.2</v>
      </c>
      <c r="N22" s="273"/>
      <c r="O22" s="285"/>
      <c r="P22" s="281"/>
    </row>
    <row r="23" spans="1:16" s="286" customFormat="1" ht="13.2" x14ac:dyDescent="0.2">
      <c r="A23" s="281"/>
      <c r="B23" s="251"/>
      <c r="C23" s="251"/>
      <c r="D23" s="251"/>
      <c r="E23" s="251"/>
      <c r="F23" s="251"/>
      <c r="G23" s="251"/>
      <c r="H23" s="251"/>
      <c r="I23" s="251"/>
      <c r="J23" s="251"/>
      <c r="K23" s="251"/>
      <c r="L23" s="273"/>
      <c r="M23" s="273"/>
      <c r="N23" s="273"/>
      <c r="O23" s="285"/>
      <c r="P23" s="281"/>
    </row>
    <row r="24" spans="1:16" s="286" customFormat="1" ht="13.2" x14ac:dyDescent="0.2">
      <c r="A24" s="281"/>
      <c r="B24" s="251"/>
      <c r="C24" s="251"/>
      <c r="D24" s="251"/>
      <c r="E24" s="251"/>
      <c r="F24" s="251"/>
      <c r="G24" s="251"/>
      <c r="H24" s="251"/>
      <c r="I24" s="251"/>
      <c r="J24" s="251"/>
      <c r="K24" s="251"/>
      <c r="L24" s="273"/>
      <c r="M24" s="273"/>
      <c r="N24" s="273"/>
      <c r="O24" s="285"/>
      <c r="P24" s="281"/>
    </row>
    <row r="25" spans="1:16" s="286" customFormat="1" ht="13.2" x14ac:dyDescent="0.2">
      <c r="A25" s="290"/>
      <c r="B25" s="291"/>
      <c r="C25" s="291"/>
      <c r="D25" s="291"/>
      <c r="E25" s="291"/>
      <c r="F25" s="291"/>
      <c r="G25" s="291"/>
      <c r="H25" s="291"/>
      <c r="I25" s="291"/>
      <c r="J25" s="291"/>
      <c r="K25" s="291"/>
      <c r="L25" s="292"/>
      <c r="M25" s="292"/>
      <c r="N25" s="292"/>
      <c r="O25" s="293"/>
      <c r="P25" s="281"/>
    </row>
    <row r="26" spans="1:16" s="286" customFormat="1" ht="13.2" x14ac:dyDescent="0.2">
      <c r="A26" s="251" t="s">
        <v>490</v>
      </c>
      <c r="B26" s="251"/>
      <c r="C26" s="251"/>
      <c r="D26" s="251"/>
      <c r="E26" s="251"/>
      <c r="F26" s="251"/>
      <c r="G26" s="251"/>
      <c r="H26" s="251"/>
      <c r="I26" s="251"/>
      <c r="J26" s="251"/>
      <c r="K26" s="251"/>
      <c r="L26" s="273"/>
      <c r="M26" s="273"/>
      <c r="N26" s="273"/>
      <c r="O26" s="251"/>
      <c r="P26" s="251"/>
    </row>
    <row r="27" spans="1:16" ht="13.2" x14ac:dyDescent="0.2">
      <c r="K27" s="246"/>
      <c r="L27" s="246"/>
      <c r="M27" s="246"/>
      <c r="N27" s="246"/>
      <c r="O27" s="246"/>
      <c r="P27" s="246"/>
    </row>
    <row r="28" spans="1:16" ht="16.2" x14ac:dyDescent="0.2">
      <c r="A28" s="247" t="s">
        <v>491</v>
      </c>
      <c r="B28" s="248"/>
      <c r="C28" s="248"/>
      <c r="D28" s="248"/>
      <c r="E28" s="248"/>
      <c r="F28" s="248"/>
      <c r="G28" s="248"/>
      <c r="H28" s="248"/>
      <c r="I28" s="248"/>
      <c r="J28" s="248"/>
      <c r="K28" s="248"/>
      <c r="L28" s="248"/>
      <c r="M28" s="248"/>
      <c r="N28" s="248"/>
      <c r="O28" s="294"/>
    </row>
    <row r="29" spans="1:16" ht="13.2" x14ac:dyDescent="0.2">
      <c r="A29" s="250"/>
      <c r="B29" s="246"/>
      <c r="C29" s="246"/>
      <c r="D29" s="246"/>
      <c r="E29" s="246"/>
      <c r="F29" s="246"/>
      <c r="G29" s="251" t="s">
        <v>492</v>
      </c>
      <c r="H29" s="251"/>
      <c r="I29" s="251"/>
      <c r="J29" s="251"/>
      <c r="K29" s="246"/>
      <c r="L29" s="246"/>
      <c r="M29" s="246"/>
      <c r="N29" s="246"/>
      <c r="O29" s="295"/>
    </row>
    <row r="30" spans="1:16" ht="13.2" x14ac:dyDescent="0.2">
      <c r="A30" s="250"/>
      <c r="B30" s="246"/>
      <c r="C30" s="246"/>
      <c r="D30" s="246"/>
      <c r="E30" s="246"/>
      <c r="F30" s="246"/>
      <c r="G30" s="253"/>
      <c r="H30" s="254"/>
      <c r="I30" s="254"/>
      <c r="J30" s="255"/>
      <c r="K30" s="1152" t="s">
        <v>470</v>
      </c>
      <c r="L30" s="256"/>
      <c r="M30" s="257" t="s">
        <v>471</v>
      </c>
      <c r="N30" s="258"/>
    </row>
    <row r="31" spans="1:16" ht="13.2" x14ac:dyDescent="0.2">
      <c r="A31" s="250"/>
      <c r="B31" s="246"/>
      <c r="C31" s="246"/>
      <c r="D31" s="246"/>
      <c r="E31" s="246"/>
      <c r="F31" s="246"/>
      <c r="G31" s="259"/>
      <c r="H31" s="260"/>
      <c r="I31" s="260"/>
      <c r="J31" s="261"/>
      <c r="K31" s="1153"/>
      <c r="L31" s="262" t="s">
        <v>472</v>
      </c>
      <c r="M31" s="263" t="s">
        <v>473</v>
      </c>
      <c r="N31" s="264" t="s">
        <v>474</v>
      </c>
    </row>
    <row r="32" spans="1:16" ht="27" customHeight="1" x14ac:dyDescent="0.2">
      <c r="A32" s="250"/>
      <c r="B32" s="246"/>
      <c r="C32" s="246"/>
      <c r="D32" s="246"/>
      <c r="E32" s="246"/>
      <c r="F32" s="246"/>
      <c r="G32" s="1154" t="s">
        <v>493</v>
      </c>
      <c r="H32" s="1155"/>
      <c r="I32" s="1155"/>
      <c r="J32" s="1156"/>
      <c r="K32" s="296">
        <v>390989</v>
      </c>
      <c r="L32" s="296">
        <v>213073</v>
      </c>
      <c r="M32" s="297">
        <v>139853</v>
      </c>
      <c r="N32" s="298">
        <v>52.4</v>
      </c>
    </row>
    <row r="33" spans="1:16" ht="13.5" customHeight="1" x14ac:dyDescent="0.2">
      <c r="A33" s="250"/>
      <c r="B33" s="246"/>
      <c r="C33" s="246"/>
      <c r="D33" s="246"/>
      <c r="E33" s="246"/>
      <c r="F33" s="246"/>
      <c r="G33" s="1154" t="s">
        <v>494</v>
      </c>
      <c r="H33" s="1155"/>
      <c r="I33" s="1155"/>
      <c r="J33" s="1156"/>
      <c r="K33" s="296" t="s">
        <v>479</v>
      </c>
      <c r="L33" s="296" t="s">
        <v>479</v>
      </c>
      <c r="M33" s="297" t="s">
        <v>479</v>
      </c>
      <c r="N33" s="298" t="s">
        <v>479</v>
      </c>
    </row>
    <row r="34" spans="1:16" ht="27" customHeight="1" x14ac:dyDescent="0.2">
      <c r="A34" s="250"/>
      <c r="B34" s="246"/>
      <c r="C34" s="246"/>
      <c r="D34" s="246"/>
      <c r="E34" s="246"/>
      <c r="F34" s="246"/>
      <c r="G34" s="1154" t="s">
        <v>495</v>
      </c>
      <c r="H34" s="1155"/>
      <c r="I34" s="1155"/>
      <c r="J34" s="1156"/>
      <c r="K34" s="296" t="s">
        <v>479</v>
      </c>
      <c r="L34" s="296" t="s">
        <v>479</v>
      </c>
      <c r="M34" s="297">
        <v>4</v>
      </c>
      <c r="N34" s="298" t="s">
        <v>479</v>
      </c>
    </row>
    <row r="35" spans="1:16" ht="27" customHeight="1" x14ac:dyDescent="0.2">
      <c r="A35" s="250"/>
      <c r="B35" s="246"/>
      <c r="C35" s="246"/>
      <c r="D35" s="246"/>
      <c r="E35" s="246"/>
      <c r="F35" s="246"/>
      <c r="G35" s="1154" t="s">
        <v>496</v>
      </c>
      <c r="H35" s="1155"/>
      <c r="I35" s="1155"/>
      <c r="J35" s="1156"/>
      <c r="K35" s="296">
        <v>28481</v>
      </c>
      <c r="L35" s="296">
        <v>15521</v>
      </c>
      <c r="M35" s="297">
        <v>31890</v>
      </c>
      <c r="N35" s="298">
        <v>-51.3</v>
      </c>
    </row>
    <row r="36" spans="1:16" ht="27" customHeight="1" x14ac:dyDescent="0.2">
      <c r="A36" s="250"/>
      <c r="B36" s="246"/>
      <c r="C36" s="246"/>
      <c r="D36" s="246"/>
      <c r="E36" s="246"/>
      <c r="F36" s="246"/>
      <c r="G36" s="1154" t="s">
        <v>497</v>
      </c>
      <c r="H36" s="1155"/>
      <c r="I36" s="1155"/>
      <c r="J36" s="1156"/>
      <c r="K36" s="296">
        <v>25126</v>
      </c>
      <c r="L36" s="296">
        <v>13693</v>
      </c>
      <c r="M36" s="297">
        <v>5316</v>
      </c>
      <c r="N36" s="298">
        <v>157.6</v>
      </c>
    </row>
    <row r="37" spans="1:16" ht="13.5" customHeight="1" x14ac:dyDescent="0.2">
      <c r="A37" s="250"/>
      <c r="B37" s="246"/>
      <c r="C37" s="246"/>
      <c r="D37" s="246"/>
      <c r="E37" s="246"/>
      <c r="F37" s="246"/>
      <c r="G37" s="1154" t="s">
        <v>498</v>
      </c>
      <c r="H37" s="1155"/>
      <c r="I37" s="1155"/>
      <c r="J37" s="1156"/>
      <c r="K37" s="296">
        <v>12139</v>
      </c>
      <c r="L37" s="296">
        <v>6615</v>
      </c>
      <c r="M37" s="297">
        <v>1757</v>
      </c>
      <c r="N37" s="298">
        <v>276.5</v>
      </c>
    </row>
    <row r="38" spans="1:16" ht="27" customHeight="1" x14ac:dyDescent="0.2">
      <c r="A38" s="250"/>
      <c r="B38" s="246"/>
      <c r="C38" s="246"/>
      <c r="D38" s="246"/>
      <c r="E38" s="246"/>
      <c r="F38" s="246"/>
      <c r="G38" s="1157" t="s">
        <v>499</v>
      </c>
      <c r="H38" s="1158"/>
      <c r="I38" s="1158"/>
      <c r="J38" s="1159"/>
      <c r="K38" s="299" t="s">
        <v>479</v>
      </c>
      <c r="L38" s="299" t="s">
        <v>479</v>
      </c>
      <c r="M38" s="300">
        <v>42</v>
      </c>
      <c r="N38" s="301" t="s">
        <v>479</v>
      </c>
      <c r="O38" s="295"/>
    </row>
    <row r="39" spans="1:16" ht="13.2" x14ac:dyDescent="0.2">
      <c r="A39" s="250"/>
      <c r="B39" s="246"/>
      <c r="C39" s="246"/>
      <c r="D39" s="246"/>
      <c r="E39" s="246"/>
      <c r="F39" s="246"/>
      <c r="G39" s="1157" t="s">
        <v>500</v>
      </c>
      <c r="H39" s="1158"/>
      <c r="I39" s="1158"/>
      <c r="J39" s="1159"/>
      <c r="K39" s="302" t="s">
        <v>479</v>
      </c>
      <c r="L39" s="302" t="s">
        <v>479</v>
      </c>
      <c r="M39" s="303">
        <v>-8426</v>
      </c>
      <c r="N39" s="304" t="s">
        <v>479</v>
      </c>
      <c r="O39" s="295"/>
    </row>
    <row r="40" spans="1:16" ht="27" customHeight="1" x14ac:dyDescent="0.2">
      <c r="A40" s="250"/>
      <c r="B40" s="246"/>
      <c r="C40" s="246"/>
      <c r="D40" s="246"/>
      <c r="E40" s="246"/>
      <c r="F40" s="246"/>
      <c r="G40" s="1154" t="s">
        <v>501</v>
      </c>
      <c r="H40" s="1155"/>
      <c r="I40" s="1155"/>
      <c r="J40" s="1156"/>
      <c r="K40" s="302">
        <v>-331485</v>
      </c>
      <c r="L40" s="302">
        <v>-180646</v>
      </c>
      <c r="M40" s="303">
        <v>-127711</v>
      </c>
      <c r="N40" s="304">
        <v>41.4</v>
      </c>
      <c r="O40" s="295"/>
    </row>
    <row r="41" spans="1:16" ht="13.2" x14ac:dyDescent="0.2">
      <c r="A41" s="250"/>
      <c r="B41" s="246"/>
      <c r="C41" s="246"/>
      <c r="D41" s="246"/>
      <c r="E41" s="246"/>
      <c r="F41" s="246"/>
      <c r="G41" s="1160" t="s">
        <v>284</v>
      </c>
      <c r="H41" s="1161"/>
      <c r="I41" s="1161"/>
      <c r="J41" s="1162"/>
      <c r="K41" s="296">
        <v>125250</v>
      </c>
      <c r="L41" s="302">
        <v>68256</v>
      </c>
      <c r="M41" s="303">
        <v>42725</v>
      </c>
      <c r="N41" s="304">
        <v>59.8</v>
      </c>
      <c r="O41" s="295"/>
    </row>
    <row r="42" spans="1:16" ht="13.2" x14ac:dyDescent="0.2">
      <c r="A42" s="250"/>
      <c r="B42" s="246"/>
      <c r="C42" s="246"/>
      <c r="D42" s="246"/>
      <c r="E42" s="246"/>
      <c r="F42" s="246"/>
      <c r="G42" s="305" t="s">
        <v>502</v>
      </c>
      <c r="H42" s="246"/>
      <c r="I42" s="246"/>
      <c r="J42" s="246"/>
      <c r="K42" s="246"/>
      <c r="L42" s="246"/>
      <c r="M42" s="273"/>
      <c r="N42" s="273"/>
      <c r="O42" s="295"/>
    </row>
    <row r="43" spans="1:16" ht="13.2" x14ac:dyDescent="0.2">
      <c r="A43" s="250"/>
      <c r="B43" s="246"/>
      <c r="C43" s="246"/>
      <c r="D43" s="246"/>
      <c r="E43" s="246"/>
      <c r="F43" s="246"/>
      <c r="G43" s="246"/>
      <c r="H43" s="246"/>
      <c r="I43" s="246"/>
      <c r="J43" s="246"/>
      <c r="K43" s="246"/>
      <c r="L43" s="306"/>
      <c r="M43" s="273"/>
      <c r="N43" s="246"/>
      <c r="O43" s="295"/>
    </row>
    <row r="44" spans="1:16" ht="13.2" x14ac:dyDescent="0.2">
      <c r="A44" s="250"/>
      <c r="B44" s="246"/>
      <c r="C44" s="246"/>
      <c r="D44" s="246"/>
      <c r="E44" s="246"/>
      <c r="F44" s="246"/>
      <c r="G44" s="246"/>
      <c r="H44" s="246"/>
      <c r="I44" s="246"/>
      <c r="J44" s="246"/>
      <c r="K44" s="246"/>
      <c r="L44" s="246"/>
      <c r="M44" s="273"/>
      <c r="N44" s="246"/>
    </row>
    <row r="45" spans="1:16" ht="13.2" x14ac:dyDescent="0.2">
      <c r="A45" s="248"/>
      <c r="B45" s="248"/>
      <c r="C45" s="248"/>
      <c r="D45" s="248"/>
      <c r="E45" s="248"/>
      <c r="F45" s="248"/>
      <c r="G45" s="248"/>
      <c r="H45" s="248"/>
      <c r="I45" s="248"/>
      <c r="J45" s="248"/>
      <c r="K45" s="248"/>
      <c r="L45" s="248"/>
      <c r="M45" s="307"/>
      <c r="N45" s="248"/>
      <c r="O45" s="248"/>
      <c r="P45" s="246"/>
    </row>
    <row r="46" spans="1:16" ht="13.2" x14ac:dyDescent="0.2">
      <c r="A46" s="308"/>
      <c r="B46" s="308"/>
      <c r="C46" s="308"/>
      <c r="D46" s="308"/>
      <c r="E46" s="308"/>
      <c r="F46" s="308"/>
      <c r="G46" s="308"/>
      <c r="H46" s="308"/>
      <c r="I46" s="308"/>
      <c r="J46" s="308"/>
      <c r="K46" s="308"/>
      <c r="L46" s="308"/>
      <c r="M46" s="308"/>
      <c r="N46" s="308"/>
      <c r="O46" s="308"/>
      <c r="P46" s="246"/>
    </row>
    <row r="47" spans="1:16" ht="17.25" customHeight="1" x14ac:dyDescent="0.2">
      <c r="A47" s="309" t="s">
        <v>503</v>
      </c>
      <c r="B47" s="246"/>
      <c r="C47" s="246"/>
      <c r="D47" s="246"/>
      <c r="E47" s="246"/>
      <c r="F47" s="246"/>
      <c r="G47" s="246"/>
      <c r="H47" s="246"/>
      <c r="I47" s="246"/>
      <c r="J47" s="246"/>
      <c r="K47" s="246"/>
      <c r="L47" s="246"/>
      <c r="M47" s="246"/>
      <c r="N47" s="246"/>
    </row>
    <row r="48" spans="1:16" ht="13.2" x14ac:dyDescent="0.2">
      <c r="A48" s="250"/>
      <c r="B48" s="246"/>
      <c r="C48" s="246"/>
      <c r="D48" s="246"/>
      <c r="E48" s="246"/>
      <c r="F48" s="246"/>
      <c r="G48" s="310" t="s">
        <v>504</v>
      </c>
      <c r="H48" s="310"/>
      <c r="I48" s="310"/>
      <c r="J48" s="310"/>
      <c r="K48" s="310"/>
      <c r="L48" s="310"/>
      <c r="M48" s="311"/>
      <c r="N48" s="310"/>
    </row>
    <row r="49" spans="1:14" ht="13.5" customHeight="1" x14ac:dyDescent="0.2">
      <c r="A49" s="250"/>
      <c r="B49" s="246"/>
      <c r="C49" s="246"/>
      <c r="D49" s="246"/>
      <c r="E49" s="246"/>
      <c r="F49" s="246"/>
      <c r="G49" s="312"/>
      <c r="H49" s="313"/>
      <c r="I49" s="1147" t="s">
        <v>470</v>
      </c>
      <c r="J49" s="1149" t="s">
        <v>505</v>
      </c>
      <c r="K49" s="1150"/>
      <c r="L49" s="1150"/>
      <c r="M49" s="1150"/>
      <c r="N49" s="1151"/>
    </row>
    <row r="50" spans="1:14" ht="13.2" x14ac:dyDescent="0.2">
      <c r="A50" s="250"/>
      <c r="B50" s="246"/>
      <c r="C50" s="246"/>
      <c r="D50" s="246"/>
      <c r="E50" s="246"/>
      <c r="F50" s="246"/>
      <c r="G50" s="314"/>
      <c r="H50" s="315"/>
      <c r="I50" s="1148"/>
      <c r="J50" s="316" t="s">
        <v>506</v>
      </c>
      <c r="K50" s="317" t="s">
        <v>507</v>
      </c>
      <c r="L50" s="318" t="s">
        <v>508</v>
      </c>
      <c r="M50" s="319" t="s">
        <v>509</v>
      </c>
      <c r="N50" s="320" t="s">
        <v>510</v>
      </c>
    </row>
    <row r="51" spans="1:14" ht="13.2" x14ac:dyDescent="0.2">
      <c r="A51" s="250"/>
      <c r="B51" s="246"/>
      <c r="C51" s="246"/>
      <c r="D51" s="246"/>
      <c r="E51" s="246"/>
      <c r="F51" s="246"/>
      <c r="G51" s="312" t="s">
        <v>511</v>
      </c>
      <c r="H51" s="313"/>
      <c r="I51" s="321">
        <v>715443</v>
      </c>
      <c r="J51" s="322">
        <v>369547</v>
      </c>
      <c r="K51" s="323">
        <v>7.3</v>
      </c>
      <c r="L51" s="324">
        <v>228305</v>
      </c>
      <c r="M51" s="325">
        <v>5.6</v>
      </c>
      <c r="N51" s="326">
        <v>1.7</v>
      </c>
    </row>
    <row r="52" spans="1:14" ht="13.2" x14ac:dyDescent="0.2">
      <c r="A52" s="250"/>
      <c r="B52" s="246"/>
      <c r="C52" s="246"/>
      <c r="D52" s="246"/>
      <c r="E52" s="246"/>
      <c r="F52" s="246"/>
      <c r="G52" s="327"/>
      <c r="H52" s="328" t="s">
        <v>512</v>
      </c>
      <c r="I52" s="329">
        <v>344501</v>
      </c>
      <c r="J52" s="330">
        <v>177945</v>
      </c>
      <c r="K52" s="331">
        <v>2</v>
      </c>
      <c r="L52" s="332">
        <v>86611</v>
      </c>
      <c r="M52" s="333">
        <v>-20.399999999999999</v>
      </c>
      <c r="N52" s="334">
        <v>22.4</v>
      </c>
    </row>
    <row r="53" spans="1:14" ht="13.2" x14ac:dyDescent="0.2">
      <c r="A53" s="250"/>
      <c r="B53" s="246"/>
      <c r="C53" s="246"/>
      <c r="D53" s="246"/>
      <c r="E53" s="246"/>
      <c r="F53" s="246"/>
      <c r="G53" s="312" t="s">
        <v>513</v>
      </c>
      <c r="H53" s="313"/>
      <c r="I53" s="321">
        <v>1111556</v>
      </c>
      <c r="J53" s="322">
        <v>576533</v>
      </c>
      <c r="K53" s="323">
        <v>56</v>
      </c>
      <c r="L53" s="324">
        <v>316331</v>
      </c>
      <c r="M53" s="325">
        <v>38.6</v>
      </c>
      <c r="N53" s="326">
        <v>17.399999999999999</v>
      </c>
    </row>
    <row r="54" spans="1:14" ht="13.2" x14ac:dyDescent="0.2">
      <c r="A54" s="250"/>
      <c r="B54" s="246"/>
      <c r="C54" s="246"/>
      <c r="D54" s="246"/>
      <c r="E54" s="246"/>
      <c r="F54" s="246"/>
      <c r="G54" s="327"/>
      <c r="H54" s="328" t="s">
        <v>512</v>
      </c>
      <c r="I54" s="329">
        <v>595475</v>
      </c>
      <c r="J54" s="330">
        <v>308856</v>
      </c>
      <c r="K54" s="331">
        <v>73.599999999999994</v>
      </c>
      <c r="L54" s="332">
        <v>106387</v>
      </c>
      <c r="M54" s="333">
        <v>22.8</v>
      </c>
      <c r="N54" s="334">
        <v>50.8</v>
      </c>
    </row>
    <row r="55" spans="1:14" ht="13.2" x14ac:dyDescent="0.2">
      <c r="A55" s="250"/>
      <c r="B55" s="246"/>
      <c r="C55" s="246"/>
      <c r="D55" s="246"/>
      <c r="E55" s="246"/>
      <c r="F55" s="246"/>
      <c r="G55" s="312" t="s">
        <v>514</v>
      </c>
      <c r="H55" s="313"/>
      <c r="I55" s="321">
        <v>1187262</v>
      </c>
      <c r="J55" s="322">
        <v>620304</v>
      </c>
      <c r="K55" s="323">
        <v>7.6</v>
      </c>
      <c r="L55" s="324">
        <v>333013</v>
      </c>
      <c r="M55" s="325">
        <v>5.3</v>
      </c>
      <c r="N55" s="326">
        <v>2.2999999999999998</v>
      </c>
    </row>
    <row r="56" spans="1:14" ht="13.2" x14ac:dyDescent="0.2">
      <c r="A56" s="250"/>
      <c r="B56" s="246"/>
      <c r="C56" s="246"/>
      <c r="D56" s="246"/>
      <c r="E56" s="246"/>
      <c r="F56" s="246"/>
      <c r="G56" s="327"/>
      <c r="H56" s="328" t="s">
        <v>512</v>
      </c>
      <c r="I56" s="329">
        <v>510699</v>
      </c>
      <c r="J56" s="330">
        <v>266823</v>
      </c>
      <c r="K56" s="331">
        <v>-13.6</v>
      </c>
      <c r="L56" s="332">
        <v>126732</v>
      </c>
      <c r="M56" s="333">
        <v>19.100000000000001</v>
      </c>
      <c r="N56" s="334">
        <v>-32.700000000000003</v>
      </c>
    </row>
    <row r="57" spans="1:14" ht="13.2" x14ac:dyDescent="0.2">
      <c r="A57" s="250"/>
      <c r="B57" s="246"/>
      <c r="C57" s="246"/>
      <c r="D57" s="246"/>
      <c r="E57" s="246"/>
      <c r="F57" s="246"/>
      <c r="G57" s="312" t="s">
        <v>515</v>
      </c>
      <c r="H57" s="313"/>
      <c r="I57" s="321">
        <v>1133071</v>
      </c>
      <c r="J57" s="322">
        <v>607871</v>
      </c>
      <c r="K57" s="323">
        <v>-2</v>
      </c>
      <c r="L57" s="324">
        <v>280458</v>
      </c>
      <c r="M57" s="325">
        <v>-15.8</v>
      </c>
      <c r="N57" s="326">
        <v>13.8</v>
      </c>
    </row>
    <row r="58" spans="1:14" ht="13.2" x14ac:dyDescent="0.2">
      <c r="A58" s="250"/>
      <c r="B58" s="246"/>
      <c r="C58" s="246"/>
      <c r="D58" s="246"/>
      <c r="E58" s="246"/>
      <c r="F58" s="246"/>
      <c r="G58" s="327"/>
      <c r="H58" s="328" t="s">
        <v>512</v>
      </c>
      <c r="I58" s="329">
        <v>704972</v>
      </c>
      <c r="J58" s="330">
        <v>378204</v>
      </c>
      <c r="K58" s="331">
        <v>41.7</v>
      </c>
      <c r="L58" s="332">
        <v>127286</v>
      </c>
      <c r="M58" s="333">
        <v>0.4</v>
      </c>
      <c r="N58" s="334">
        <v>41.3</v>
      </c>
    </row>
    <row r="59" spans="1:14" ht="13.2" x14ac:dyDescent="0.2">
      <c r="A59" s="250"/>
      <c r="B59" s="246"/>
      <c r="C59" s="246"/>
      <c r="D59" s="246"/>
      <c r="E59" s="246"/>
      <c r="F59" s="246"/>
      <c r="G59" s="312" t="s">
        <v>516</v>
      </c>
      <c r="H59" s="313"/>
      <c r="I59" s="321">
        <v>889016</v>
      </c>
      <c r="J59" s="322">
        <v>484477</v>
      </c>
      <c r="K59" s="323">
        <v>-20.3</v>
      </c>
      <c r="L59" s="324">
        <v>291945</v>
      </c>
      <c r="M59" s="325">
        <v>4.0999999999999996</v>
      </c>
      <c r="N59" s="326">
        <v>-24.4</v>
      </c>
    </row>
    <row r="60" spans="1:14" ht="13.2" x14ac:dyDescent="0.2">
      <c r="A60" s="250"/>
      <c r="B60" s="246"/>
      <c r="C60" s="246"/>
      <c r="D60" s="246"/>
      <c r="E60" s="246"/>
      <c r="F60" s="246"/>
      <c r="G60" s="327"/>
      <c r="H60" s="328" t="s">
        <v>512</v>
      </c>
      <c r="I60" s="335">
        <v>487177</v>
      </c>
      <c r="J60" s="330">
        <v>265492</v>
      </c>
      <c r="K60" s="331">
        <v>-29.8</v>
      </c>
      <c r="L60" s="332">
        <v>127651</v>
      </c>
      <c r="M60" s="333">
        <v>0.3</v>
      </c>
      <c r="N60" s="334">
        <v>-30.1</v>
      </c>
    </row>
    <row r="61" spans="1:14" ht="13.2" x14ac:dyDescent="0.2">
      <c r="A61" s="250"/>
      <c r="B61" s="246"/>
      <c r="C61" s="246"/>
      <c r="D61" s="246"/>
      <c r="E61" s="246"/>
      <c r="F61" s="246"/>
      <c r="G61" s="312" t="s">
        <v>517</v>
      </c>
      <c r="H61" s="336"/>
      <c r="I61" s="337">
        <v>1007270</v>
      </c>
      <c r="J61" s="338">
        <v>531746</v>
      </c>
      <c r="K61" s="339">
        <v>9.6999999999999993</v>
      </c>
      <c r="L61" s="340">
        <v>290010</v>
      </c>
      <c r="M61" s="341">
        <v>7.6</v>
      </c>
      <c r="N61" s="326">
        <v>2.1</v>
      </c>
    </row>
    <row r="62" spans="1:14" ht="13.2" x14ac:dyDescent="0.2">
      <c r="A62" s="250"/>
      <c r="B62" s="246"/>
      <c r="C62" s="246"/>
      <c r="D62" s="246"/>
      <c r="E62" s="246"/>
      <c r="F62" s="246"/>
      <c r="G62" s="327"/>
      <c r="H62" s="328" t="s">
        <v>512</v>
      </c>
      <c r="I62" s="329">
        <v>528565</v>
      </c>
      <c r="J62" s="330">
        <v>279464</v>
      </c>
      <c r="K62" s="331">
        <v>14.8</v>
      </c>
      <c r="L62" s="332">
        <v>114933</v>
      </c>
      <c r="M62" s="333">
        <v>4.4000000000000004</v>
      </c>
      <c r="N62" s="334">
        <v>10.4</v>
      </c>
    </row>
    <row r="63" spans="1:14" ht="13.2" x14ac:dyDescent="0.2">
      <c r="A63" s="250"/>
      <c r="B63" s="246"/>
      <c r="C63" s="246"/>
      <c r="D63" s="246"/>
      <c r="E63" s="246"/>
      <c r="F63" s="246"/>
      <c r="G63" s="246"/>
      <c r="H63" s="246"/>
      <c r="I63" s="246"/>
      <c r="J63" s="246"/>
      <c r="K63" s="246"/>
      <c r="L63" s="246"/>
      <c r="M63" s="246"/>
      <c r="N63" s="246"/>
    </row>
    <row r="64" spans="1:14" ht="13.2" x14ac:dyDescent="0.2">
      <c r="A64" s="250"/>
      <c r="B64" s="246"/>
      <c r="C64" s="246"/>
      <c r="D64" s="246"/>
      <c r="E64" s="246"/>
      <c r="F64" s="246"/>
      <c r="G64" s="246"/>
      <c r="H64" s="246"/>
      <c r="I64" s="246"/>
      <c r="J64" s="246"/>
      <c r="K64" s="246"/>
      <c r="L64" s="246"/>
      <c r="M64" s="246"/>
      <c r="N64" s="246"/>
    </row>
    <row r="65" spans="1:16" ht="13.2" x14ac:dyDescent="0.2">
      <c r="A65" s="250"/>
      <c r="B65" s="246"/>
      <c r="C65" s="246"/>
      <c r="D65" s="246"/>
      <c r="E65" s="246"/>
      <c r="F65" s="246"/>
      <c r="G65" s="246"/>
      <c r="H65" s="246"/>
      <c r="I65" s="246"/>
      <c r="J65" s="246"/>
      <c r="K65" s="246"/>
      <c r="L65" s="246"/>
      <c r="M65" s="246"/>
      <c r="N65" s="246"/>
    </row>
    <row r="66" spans="1:16" ht="13.2" x14ac:dyDescent="0.2">
      <c r="A66" s="342"/>
      <c r="B66" s="308"/>
      <c r="C66" s="308"/>
      <c r="D66" s="308"/>
      <c r="E66" s="308"/>
      <c r="F66" s="308"/>
      <c r="G66" s="308"/>
      <c r="H66" s="308"/>
      <c r="I66" s="308"/>
      <c r="J66" s="308"/>
      <c r="K66" s="308"/>
      <c r="L66" s="308"/>
      <c r="M66" s="308"/>
      <c r="N66" s="308"/>
      <c r="O66" s="343"/>
    </row>
    <row r="67" spans="1:16" ht="13.5" hidden="1" customHeight="1" x14ac:dyDescent="0.2">
      <c r="G67" s="246"/>
      <c r="H67" s="246"/>
      <c r="I67" s="246"/>
      <c r="J67" s="246"/>
      <c r="K67" s="246"/>
      <c r="L67" s="246"/>
      <c r="M67" s="246"/>
      <c r="N67" s="246"/>
      <c r="O67" s="246"/>
      <c r="P67" s="246"/>
    </row>
    <row r="68" spans="1:16" ht="13.5" hidden="1" customHeight="1" x14ac:dyDescent="0.2">
      <c r="G68" s="246"/>
      <c r="H68" s="246"/>
      <c r="I68" s="246"/>
      <c r="J68" s="246"/>
      <c r="K68" s="246"/>
      <c r="L68" s="246"/>
      <c r="M68" s="246"/>
      <c r="N68" s="246"/>
    </row>
    <row r="69" spans="1:16" ht="13.5" hidden="1" customHeight="1" x14ac:dyDescent="0.2">
      <c r="G69" s="246"/>
      <c r="H69" s="246"/>
      <c r="I69" s="246"/>
      <c r="J69" s="246"/>
      <c r="K69" s="246"/>
      <c r="L69" s="246"/>
      <c r="M69" s="246"/>
      <c r="N69" s="246"/>
    </row>
    <row r="70" spans="1:16" ht="13.2" hidden="1" x14ac:dyDescent="0.2">
      <c r="G70" s="246"/>
      <c r="H70" s="246"/>
      <c r="I70" s="246"/>
      <c r="J70" s="246"/>
      <c r="K70" s="246"/>
      <c r="L70" s="246"/>
      <c r="M70" s="246"/>
      <c r="N70" s="246"/>
    </row>
    <row r="71" spans="1:16" ht="13.2" hidden="1" x14ac:dyDescent="0.2">
      <c r="G71" s="246"/>
      <c r="H71" s="246"/>
      <c r="I71" s="246"/>
      <c r="J71" s="246"/>
      <c r="K71" s="246"/>
      <c r="L71" s="246"/>
      <c r="M71" s="246"/>
      <c r="N71" s="246"/>
    </row>
    <row r="72" spans="1:16" ht="13.2" hidden="1" x14ac:dyDescent="0.2">
      <c r="G72" s="246"/>
      <c r="H72" s="246"/>
      <c r="I72" s="246"/>
      <c r="J72" s="246"/>
      <c r="K72" s="246"/>
      <c r="L72" s="246"/>
      <c r="M72" s="246"/>
      <c r="N72" s="246"/>
    </row>
    <row r="73" spans="1:16" ht="13.2" hidden="1" x14ac:dyDescent="0.2">
      <c r="G73" s="246"/>
      <c r="H73" s="246"/>
      <c r="I73" s="246"/>
      <c r="J73" s="246"/>
      <c r="K73" s="246"/>
      <c r="L73" s="246"/>
      <c r="M73" s="246"/>
      <c r="N73" s="246"/>
    </row>
    <row r="74" spans="1:16" ht="13.2" hidden="1" x14ac:dyDescent="0.2"/>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132"/>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B2" s="243"/>
      <c r="T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34:34" ht="13.2" x14ac:dyDescent="0.2">
      <c r="AH17" s="243"/>
    </row>
    <row r="18" spans="34:34" ht="13.2" x14ac:dyDescent="0.2"/>
    <row r="19" spans="34:34" ht="13.2" x14ac:dyDescent="0.2"/>
    <row r="20" spans="34:34" ht="13.2" x14ac:dyDescent="0.2">
      <c r="AH20" s="243"/>
    </row>
    <row r="21" spans="34:34" ht="13.2" x14ac:dyDescent="0.2">
      <c r="AH21" s="24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3"/>
    </row>
    <row r="29" spans="34:34" ht="13.2" x14ac:dyDescent="0.2"/>
    <row r="30" spans="34:34" ht="13.2" x14ac:dyDescent="0.2"/>
    <row r="31" spans="34:34" ht="13.2" x14ac:dyDescent="0.2"/>
    <row r="32" spans="34:34" ht="13.2" x14ac:dyDescent="0.2"/>
    <row r="33" spans="2:34" ht="13.2" x14ac:dyDescent="0.2">
      <c r="B33" s="243"/>
      <c r="G33" s="243"/>
      <c r="I33" s="243"/>
    </row>
    <row r="34" spans="2:34" ht="13.2" x14ac:dyDescent="0.2">
      <c r="C34" s="243"/>
      <c r="P34" s="243"/>
      <c r="R34" s="243"/>
      <c r="U34" s="243"/>
    </row>
    <row r="35" spans="2:34" ht="13.2" x14ac:dyDescent="0.2">
      <c r="D35" s="243"/>
      <c r="E35" s="243"/>
      <c r="T35" s="243"/>
      <c r="W35" s="243"/>
      <c r="AC35" s="243"/>
      <c r="AD35" s="243"/>
      <c r="AE35" s="243"/>
      <c r="AF35" s="243"/>
      <c r="AG35" s="243"/>
      <c r="AH35" s="243"/>
    </row>
    <row r="36" spans="2:34" ht="13.2"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U40" s="243"/>
    </row>
    <row r="41" spans="2:34" ht="13.2" x14ac:dyDescent="0.2">
      <c r="R41" s="243"/>
    </row>
    <row r="42" spans="2:34" ht="13.2" x14ac:dyDescent="0.2">
      <c r="T42" s="243"/>
      <c r="W42" s="243"/>
    </row>
    <row r="43" spans="2:34" ht="13.2" x14ac:dyDescent="0.2">
      <c r="Q43" s="243"/>
      <c r="S43" s="243"/>
      <c r="V43" s="243"/>
      <c r="X43" s="243"/>
      <c r="Y43" s="243"/>
      <c r="Z43" s="243"/>
      <c r="AA43" s="243"/>
      <c r="AB43" s="243"/>
      <c r="AC43" s="243"/>
      <c r="AD43" s="243"/>
      <c r="AE43" s="243"/>
      <c r="AF43" s="243"/>
      <c r="AG43" s="243"/>
      <c r="AH43" s="243"/>
    </row>
    <row r="44" spans="2:34" ht="13.2" x14ac:dyDescent="0.2">
      <c r="AH44" s="243"/>
    </row>
    <row r="45" spans="2:34" ht="13.2" x14ac:dyDescent="0.2"/>
    <row r="46" spans="2:34" ht="13.2" x14ac:dyDescent="0.2"/>
    <row r="47" spans="2:34" ht="13.2" x14ac:dyDescent="0.2"/>
    <row r="48" spans="2:34" ht="13.2" x14ac:dyDescent="0.2">
      <c r="AG48" s="243"/>
      <c r="AH48" s="243"/>
    </row>
    <row r="49" spans="29:34" ht="13.2" x14ac:dyDescent="0.2">
      <c r="AH49" s="243"/>
    </row>
    <row r="50" spans="29:34" ht="13.2" x14ac:dyDescent="0.2">
      <c r="AH50" s="243"/>
    </row>
    <row r="51" spans="29:34" ht="13.2" x14ac:dyDescent="0.2">
      <c r="AC51" s="243"/>
      <c r="AD51" s="243"/>
      <c r="AE51" s="243"/>
      <c r="AF51" s="243"/>
      <c r="AG51" s="243"/>
      <c r="AH51" s="243"/>
    </row>
    <row r="52" spans="29:34" ht="13.2" x14ac:dyDescent="0.2"/>
    <row r="53" spans="29:34" ht="13.2" x14ac:dyDescent="0.2"/>
    <row r="54" spans="29:34" ht="13.2" x14ac:dyDescent="0.2">
      <c r="AH54" s="243"/>
    </row>
    <row r="55" spans="29:34" ht="13.2" x14ac:dyDescent="0.2"/>
    <row r="56" spans="29:34" ht="13.2" x14ac:dyDescent="0.2"/>
    <row r="57" spans="29:34" ht="13.2" x14ac:dyDescent="0.2"/>
    <row r="58" spans="29:34" ht="13.2" x14ac:dyDescent="0.2">
      <c r="AH58" s="243"/>
    </row>
    <row r="59" spans="29:34" ht="13.2" x14ac:dyDescent="0.2"/>
    <row r="60" spans="29:34" ht="13.2" x14ac:dyDescent="0.2"/>
    <row r="61" spans="29:34" ht="13.2" x14ac:dyDescent="0.2"/>
    <row r="62" spans="29:34" ht="13.2" x14ac:dyDescent="0.2"/>
    <row r="63" spans="29:34" ht="13.2" x14ac:dyDescent="0.2">
      <c r="AH63" s="243"/>
    </row>
    <row r="64" spans="29:34" ht="13.2" x14ac:dyDescent="0.2">
      <c r="AG64" s="243"/>
      <c r="AH64" s="243"/>
    </row>
    <row r="65" spans="32:34" ht="13.2" x14ac:dyDescent="0.2"/>
    <row r="66" spans="32:34" ht="13.2" x14ac:dyDescent="0.2"/>
    <row r="67" spans="32:34" ht="13.2" x14ac:dyDescent="0.2"/>
    <row r="68" spans="32:34" ht="13.2" x14ac:dyDescent="0.2"/>
    <row r="69" spans="32:34" ht="13.2" x14ac:dyDescent="0.2">
      <c r="AF69" s="243"/>
      <c r="AG69" s="243"/>
      <c r="AH69" s="243"/>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3"/>
    </row>
    <row r="83" spans="25:34" ht="13.2" x14ac:dyDescent="0.2">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132"/>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1:34"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x14ac:dyDescent="0.2">
      <c r="B2" s="243"/>
      <c r="T2" s="243"/>
    </row>
    <row r="3" spans="1: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x14ac:dyDescent="0.2"/>
    <row r="5" spans="1:34" ht="13.2" x14ac:dyDescent="0.2"/>
    <row r="6" spans="1:34" ht="13.2" x14ac:dyDescent="0.2"/>
    <row r="7" spans="1:34" ht="13.2" x14ac:dyDescent="0.2"/>
    <row r="8" spans="1:34" ht="13.2" x14ac:dyDescent="0.2"/>
    <row r="9" spans="1:34" ht="13.2" x14ac:dyDescent="0.2">
      <c r="AH9" s="24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34:34" ht="13.2" x14ac:dyDescent="0.2">
      <c r="AH17" s="243"/>
    </row>
    <row r="18" spans="34:34" ht="13.2" x14ac:dyDescent="0.2"/>
    <row r="19" spans="34:34" ht="13.2" x14ac:dyDescent="0.2"/>
    <row r="20" spans="34:34" ht="13.2" x14ac:dyDescent="0.2">
      <c r="AH20" s="243"/>
    </row>
    <row r="21" spans="34:34" ht="13.2" x14ac:dyDescent="0.2">
      <c r="AH21" s="24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3"/>
    </row>
    <row r="29" spans="34:34" ht="13.2" x14ac:dyDescent="0.2"/>
    <row r="30" spans="34:34" ht="13.2" x14ac:dyDescent="0.2"/>
    <row r="31" spans="34:34" ht="13.2" x14ac:dyDescent="0.2"/>
    <row r="32" spans="34:34" ht="13.2" x14ac:dyDescent="0.2"/>
    <row r="33" spans="2:34" ht="13.2" x14ac:dyDescent="0.2">
      <c r="B33" s="243"/>
      <c r="G33" s="243"/>
      <c r="I33" s="243"/>
    </row>
    <row r="34" spans="2:34" ht="13.2" x14ac:dyDescent="0.2">
      <c r="C34" s="243"/>
      <c r="P34" s="243"/>
      <c r="R34" s="243"/>
      <c r="U34" s="243"/>
    </row>
    <row r="35" spans="2:34" ht="13.2" x14ac:dyDescent="0.2">
      <c r="D35" s="243"/>
      <c r="E35" s="243"/>
      <c r="T35" s="243"/>
      <c r="W35" s="243"/>
      <c r="AC35" s="243"/>
      <c r="AD35" s="243"/>
      <c r="AE35" s="243"/>
      <c r="AF35" s="243"/>
      <c r="AG35" s="243"/>
      <c r="AH35" s="243"/>
    </row>
    <row r="36" spans="2:34" ht="13.2"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U40" s="243"/>
    </row>
    <row r="41" spans="2:34" ht="13.2" x14ac:dyDescent="0.2">
      <c r="R41" s="243"/>
    </row>
    <row r="42" spans="2:34" ht="13.2" x14ac:dyDescent="0.2">
      <c r="T42" s="243"/>
      <c r="W42" s="243"/>
    </row>
    <row r="43" spans="2:34" ht="13.2" x14ac:dyDescent="0.2">
      <c r="Q43" s="243"/>
      <c r="S43" s="243"/>
      <c r="V43" s="243"/>
      <c r="X43" s="243"/>
      <c r="Y43" s="243"/>
      <c r="Z43" s="243"/>
      <c r="AA43" s="243"/>
      <c r="AB43" s="243"/>
      <c r="AC43" s="243"/>
      <c r="AD43" s="243"/>
      <c r="AE43" s="243"/>
      <c r="AF43" s="243"/>
      <c r="AG43" s="243"/>
      <c r="AH43" s="243"/>
    </row>
    <row r="44" spans="2:34" ht="13.2" x14ac:dyDescent="0.2">
      <c r="AH44" s="243"/>
    </row>
    <row r="45" spans="2:34" ht="13.2" x14ac:dyDescent="0.2"/>
    <row r="46" spans="2:34" ht="13.2" x14ac:dyDescent="0.2"/>
    <row r="47" spans="2:34" ht="13.2" x14ac:dyDescent="0.2"/>
    <row r="48" spans="2:34" ht="13.2" x14ac:dyDescent="0.2">
      <c r="AG48" s="243"/>
      <c r="AH48" s="243"/>
    </row>
    <row r="49" spans="29:34" ht="13.2" x14ac:dyDescent="0.2">
      <c r="AH49" s="243"/>
    </row>
    <row r="50" spans="29:34" ht="13.2" x14ac:dyDescent="0.2">
      <c r="AH50" s="243"/>
    </row>
    <row r="51" spans="29:34" ht="13.2" x14ac:dyDescent="0.2">
      <c r="AC51" s="243"/>
      <c r="AD51" s="243"/>
      <c r="AE51" s="243"/>
      <c r="AF51" s="243"/>
      <c r="AG51" s="243"/>
      <c r="AH51" s="243"/>
    </row>
    <row r="52" spans="29:34" ht="13.2" x14ac:dyDescent="0.2"/>
    <row r="53" spans="29:34" ht="13.2" x14ac:dyDescent="0.2"/>
    <row r="54" spans="29:34" ht="13.2" x14ac:dyDescent="0.2">
      <c r="AH54" s="243"/>
    </row>
    <row r="55" spans="29:34" ht="13.2" x14ac:dyDescent="0.2"/>
    <row r="56" spans="29:34" ht="13.2" x14ac:dyDescent="0.2"/>
    <row r="57" spans="29:34" ht="13.2" x14ac:dyDescent="0.2"/>
    <row r="58" spans="29:34" ht="13.2" x14ac:dyDescent="0.2">
      <c r="AH58" s="243"/>
    </row>
    <row r="59" spans="29:34" ht="13.2" x14ac:dyDescent="0.2"/>
    <row r="60" spans="29:34" ht="13.2" x14ac:dyDescent="0.2"/>
    <row r="61" spans="29:34" ht="13.2" x14ac:dyDescent="0.2"/>
    <row r="62" spans="29:34" ht="13.2" x14ac:dyDescent="0.2"/>
    <row r="63" spans="29:34" ht="13.2" x14ac:dyDescent="0.2">
      <c r="AH63" s="243"/>
    </row>
    <row r="64" spans="29:34" ht="13.2" x14ac:dyDescent="0.2">
      <c r="AG64" s="243"/>
      <c r="AH64" s="243"/>
    </row>
    <row r="65" spans="32:34" ht="13.2" x14ac:dyDescent="0.2"/>
    <row r="66" spans="32:34" ht="13.2" x14ac:dyDescent="0.2"/>
    <row r="67" spans="32:34" ht="13.2" x14ac:dyDescent="0.2"/>
    <row r="68" spans="32:34" ht="13.2" x14ac:dyDescent="0.2"/>
    <row r="69" spans="32:34" ht="13.2" x14ac:dyDescent="0.2">
      <c r="AF69" s="243"/>
      <c r="AG69" s="243"/>
      <c r="AH69" s="243"/>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3"/>
    </row>
    <row r="83" spans="25:34" ht="13.2" x14ac:dyDescent="0.2">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2">
      <c r="B47" s="10"/>
      <c r="C47" s="1172" t="s">
        <v>3</v>
      </c>
      <c r="D47" s="1172"/>
      <c r="E47" s="1173"/>
      <c r="F47" s="11">
        <v>45.96</v>
      </c>
      <c r="G47" s="12">
        <v>47.1</v>
      </c>
      <c r="H47" s="12">
        <v>49.92</v>
      </c>
      <c r="I47" s="12">
        <v>49.08</v>
      </c>
      <c r="J47" s="13">
        <v>51.81</v>
      </c>
    </row>
    <row r="48" spans="2:10" ht="57.75" customHeight="1" x14ac:dyDescent="0.2">
      <c r="B48" s="14"/>
      <c r="C48" s="1174" t="s">
        <v>4</v>
      </c>
      <c r="D48" s="1174"/>
      <c r="E48" s="1175"/>
      <c r="F48" s="15">
        <v>13.96</v>
      </c>
      <c r="G48" s="16">
        <v>4.57</v>
      </c>
      <c r="H48" s="16">
        <v>4.3499999999999996</v>
      </c>
      <c r="I48" s="16">
        <v>4.78</v>
      </c>
      <c r="J48" s="17">
        <v>5.38</v>
      </c>
    </row>
    <row r="49" spans="2:10" ht="57.75" customHeight="1" thickBot="1" x14ac:dyDescent="0.25">
      <c r="B49" s="18"/>
      <c r="C49" s="1176" t="s">
        <v>5</v>
      </c>
      <c r="D49" s="1176"/>
      <c r="E49" s="1177"/>
      <c r="F49" s="19">
        <v>1.1000000000000001</v>
      </c>
      <c r="G49" s="20" t="s">
        <v>524</v>
      </c>
      <c r="H49" s="20" t="s">
        <v>525</v>
      </c>
      <c r="I49" s="20">
        <v>0.68</v>
      </c>
      <c r="J49" s="21">
        <v>2.16</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2">
      <c r="A34" s="22"/>
      <c r="B34" s="31"/>
      <c r="C34" s="1184" t="s">
        <v>526</v>
      </c>
      <c r="D34" s="1184"/>
      <c r="E34" s="1185"/>
      <c r="F34" s="32">
        <v>13.96</v>
      </c>
      <c r="G34" s="33">
        <v>4.57</v>
      </c>
      <c r="H34" s="33">
        <v>4.34</v>
      </c>
      <c r="I34" s="33">
        <v>4.7699999999999996</v>
      </c>
      <c r="J34" s="34">
        <v>5.38</v>
      </c>
      <c r="K34" s="22"/>
      <c r="L34" s="22"/>
      <c r="M34" s="22"/>
      <c r="N34" s="22"/>
      <c r="O34" s="22"/>
      <c r="P34" s="22"/>
    </row>
    <row r="35" spans="1:16" ht="39" customHeight="1" x14ac:dyDescent="0.2">
      <c r="A35" s="22"/>
      <c r="B35" s="35"/>
      <c r="C35" s="1178" t="s">
        <v>527</v>
      </c>
      <c r="D35" s="1179"/>
      <c r="E35" s="1180"/>
      <c r="F35" s="36">
        <v>0.95</v>
      </c>
      <c r="G35" s="37">
        <v>1</v>
      </c>
      <c r="H35" s="37">
        <v>0.65</v>
      </c>
      <c r="I35" s="37">
        <v>1.27</v>
      </c>
      <c r="J35" s="38">
        <v>1.32</v>
      </c>
      <c r="K35" s="22"/>
      <c r="L35" s="22"/>
      <c r="M35" s="22"/>
      <c r="N35" s="22"/>
      <c r="O35" s="22"/>
      <c r="P35" s="22"/>
    </row>
    <row r="36" spans="1:16" ht="39" customHeight="1" x14ac:dyDescent="0.2">
      <c r="A36" s="22"/>
      <c r="B36" s="35"/>
      <c r="C36" s="1178" t="s">
        <v>528</v>
      </c>
      <c r="D36" s="1179"/>
      <c r="E36" s="1180"/>
      <c r="F36" s="36">
        <v>1.33</v>
      </c>
      <c r="G36" s="37">
        <v>1.61</v>
      </c>
      <c r="H36" s="37">
        <v>1.34</v>
      </c>
      <c r="I36" s="37">
        <v>1.45</v>
      </c>
      <c r="J36" s="38">
        <v>1.1499999999999999</v>
      </c>
      <c r="K36" s="22"/>
      <c r="L36" s="22"/>
      <c r="M36" s="22"/>
      <c r="N36" s="22"/>
      <c r="O36" s="22"/>
      <c r="P36" s="22"/>
    </row>
    <row r="37" spans="1:16" ht="39" customHeight="1" x14ac:dyDescent="0.2">
      <c r="A37" s="22"/>
      <c r="B37" s="35"/>
      <c r="C37" s="1178" t="s">
        <v>529</v>
      </c>
      <c r="D37" s="1179"/>
      <c r="E37" s="1180"/>
      <c r="F37" s="36">
        <v>0.23</v>
      </c>
      <c r="G37" s="37">
        <v>0.33</v>
      </c>
      <c r="H37" s="37">
        <v>0.65</v>
      </c>
      <c r="I37" s="37">
        <v>1</v>
      </c>
      <c r="J37" s="38">
        <v>0.71</v>
      </c>
      <c r="K37" s="22"/>
      <c r="L37" s="22"/>
      <c r="M37" s="22"/>
      <c r="N37" s="22"/>
      <c r="O37" s="22"/>
      <c r="P37" s="22"/>
    </row>
    <row r="38" spans="1:16" ht="39" customHeight="1" x14ac:dyDescent="0.2">
      <c r="A38" s="22"/>
      <c r="B38" s="35"/>
      <c r="C38" s="1178" t="s">
        <v>530</v>
      </c>
      <c r="D38" s="1179"/>
      <c r="E38" s="1180"/>
      <c r="F38" s="36">
        <v>0.09</v>
      </c>
      <c r="G38" s="37">
        <v>0.05</v>
      </c>
      <c r="H38" s="37">
        <v>0.48</v>
      </c>
      <c r="I38" s="37">
        <v>0.16</v>
      </c>
      <c r="J38" s="38">
        <v>0.18</v>
      </c>
      <c r="K38" s="22"/>
      <c r="L38" s="22"/>
      <c r="M38" s="22"/>
      <c r="N38" s="22"/>
      <c r="O38" s="22"/>
      <c r="P38" s="22"/>
    </row>
    <row r="39" spans="1:16" ht="39" customHeight="1" x14ac:dyDescent="0.2">
      <c r="A39" s="22"/>
      <c r="B39" s="35"/>
      <c r="C39" s="1178" t="s">
        <v>531</v>
      </c>
      <c r="D39" s="1179"/>
      <c r="E39" s="1180"/>
      <c r="F39" s="36">
        <v>0.08</v>
      </c>
      <c r="G39" s="37">
        <v>7.0000000000000007E-2</v>
      </c>
      <c r="H39" s="37">
        <v>0.2</v>
      </c>
      <c r="I39" s="37">
        <v>7.0000000000000007E-2</v>
      </c>
      <c r="J39" s="38">
        <v>0.14000000000000001</v>
      </c>
      <c r="K39" s="22"/>
      <c r="L39" s="22"/>
      <c r="M39" s="22"/>
      <c r="N39" s="22"/>
      <c r="O39" s="22"/>
      <c r="P39" s="22"/>
    </row>
    <row r="40" spans="1:16" ht="39" customHeight="1" x14ac:dyDescent="0.2">
      <c r="A40" s="22"/>
      <c r="B40" s="35"/>
      <c r="C40" s="1178" t="s">
        <v>532</v>
      </c>
      <c r="D40" s="1179"/>
      <c r="E40" s="1180"/>
      <c r="F40" s="36">
        <v>0.03</v>
      </c>
      <c r="G40" s="37">
        <v>0</v>
      </c>
      <c r="H40" s="37">
        <v>0</v>
      </c>
      <c r="I40" s="37">
        <v>0.02</v>
      </c>
      <c r="J40" s="38">
        <v>0.05</v>
      </c>
      <c r="K40" s="22"/>
      <c r="L40" s="22"/>
      <c r="M40" s="22"/>
      <c r="N40" s="22"/>
      <c r="O40" s="22"/>
      <c r="P40" s="22"/>
    </row>
    <row r="41" spans="1:16" ht="39" customHeight="1" x14ac:dyDescent="0.2">
      <c r="A41" s="22"/>
      <c r="B41" s="35"/>
      <c r="C41" s="1178"/>
      <c r="D41" s="1179"/>
      <c r="E41" s="1180"/>
      <c r="F41" s="36"/>
      <c r="G41" s="37"/>
      <c r="H41" s="37"/>
      <c r="I41" s="37"/>
      <c r="J41" s="38"/>
      <c r="K41" s="22"/>
      <c r="L41" s="22"/>
      <c r="M41" s="22"/>
      <c r="N41" s="22"/>
      <c r="O41" s="22"/>
      <c r="P41" s="22"/>
    </row>
    <row r="42" spans="1:16" ht="39" customHeight="1" x14ac:dyDescent="0.2">
      <c r="A42" s="22"/>
      <c r="B42" s="39"/>
      <c r="C42" s="1178" t="s">
        <v>533</v>
      </c>
      <c r="D42" s="1179"/>
      <c r="E42" s="1180"/>
      <c r="F42" s="36" t="s">
        <v>479</v>
      </c>
      <c r="G42" s="37" t="s">
        <v>479</v>
      </c>
      <c r="H42" s="37" t="s">
        <v>479</v>
      </c>
      <c r="I42" s="37" t="s">
        <v>479</v>
      </c>
      <c r="J42" s="38" t="s">
        <v>479</v>
      </c>
      <c r="K42" s="22"/>
      <c r="L42" s="22"/>
      <c r="M42" s="22"/>
      <c r="N42" s="22"/>
      <c r="O42" s="22"/>
      <c r="P42" s="22"/>
    </row>
    <row r="43" spans="1:16" ht="39" customHeight="1" thickBot="1" x14ac:dyDescent="0.25">
      <c r="A43" s="22"/>
      <c r="B43" s="40"/>
      <c r="C43" s="1181" t="s">
        <v>534</v>
      </c>
      <c r="D43" s="1182"/>
      <c r="E43" s="1183"/>
      <c r="F43" s="41" t="s">
        <v>479</v>
      </c>
      <c r="G43" s="42" t="s">
        <v>479</v>
      </c>
      <c r="H43" s="42" t="s">
        <v>479</v>
      </c>
      <c r="I43" s="42" t="s">
        <v>479</v>
      </c>
      <c r="J43" s="43" t="s">
        <v>479</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2">
      <c r="A45" s="48"/>
      <c r="B45" s="1194" t="s">
        <v>11</v>
      </c>
      <c r="C45" s="1195"/>
      <c r="D45" s="58"/>
      <c r="E45" s="1200" t="s">
        <v>12</v>
      </c>
      <c r="F45" s="1200"/>
      <c r="G45" s="1200"/>
      <c r="H45" s="1200"/>
      <c r="I45" s="1200"/>
      <c r="J45" s="1201"/>
      <c r="K45" s="59">
        <v>485</v>
      </c>
      <c r="L45" s="60">
        <v>458</v>
      </c>
      <c r="M45" s="60">
        <v>443</v>
      </c>
      <c r="N45" s="60">
        <v>417</v>
      </c>
      <c r="O45" s="61">
        <v>391</v>
      </c>
      <c r="P45" s="48"/>
      <c r="Q45" s="48"/>
      <c r="R45" s="48"/>
      <c r="S45" s="48"/>
      <c r="T45" s="48"/>
      <c r="U45" s="48"/>
    </row>
    <row r="46" spans="1:21" ht="30.75" customHeight="1" x14ac:dyDescent="0.2">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x14ac:dyDescent="0.2">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x14ac:dyDescent="0.2">
      <c r="A48" s="48"/>
      <c r="B48" s="1196"/>
      <c r="C48" s="1197"/>
      <c r="D48" s="62"/>
      <c r="E48" s="1188" t="s">
        <v>15</v>
      </c>
      <c r="F48" s="1188"/>
      <c r="G48" s="1188"/>
      <c r="H48" s="1188"/>
      <c r="I48" s="1188"/>
      <c r="J48" s="1189"/>
      <c r="K48" s="63">
        <v>42</v>
      </c>
      <c r="L48" s="64">
        <v>38</v>
      </c>
      <c r="M48" s="64">
        <v>20</v>
      </c>
      <c r="N48" s="64">
        <v>30</v>
      </c>
      <c r="O48" s="65">
        <v>28</v>
      </c>
      <c r="P48" s="48"/>
      <c r="Q48" s="48"/>
      <c r="R48" s="48"/>
      <c r="S48" s="48"/>
      <c r="T48" s="48"/>
      <c r="U48" s="48"/>
    </row>
    <row r="49" spans="1:21" ht="30.75" customHeight="1" x14ac:dyDescent="0.2">
      <c r="A49" s="48"/>
      <c r="B49" s="1196"/>
      <c r="C49" s="1197"/>
      <c r="D49" s="62"/>
      <c r="E49" s="1188" t="s">
        <v>16</v>
      </c>
      <c r="F49" s="1188"/>
      <c r="G49" s="1188"/>
      <c r="H49" s="1188"/>
      <c r="I49" s="1188"/>
      <c r="J49" s="1189"/>
      <c r="K49" s="63">
        <v>25</v>
      </c>
      <c r="L49" s="64">
        <v>25</v>
      </c>
      <c r="M49" s="64">
        <v>25</v>
      </c>
      <c r="N49" s="64">
        <v>28</v>
      </c>
      <c r="O49" s="65">
        <v>25</v>
      </c>
      <c r="P49" s="48"/>
      <c r="Q49" s="48"/>
      <c r="R49" s="48"/>
      <c r="S49" s="48"/>
      <c r="T49" s="48"/>
      <c r="U49" s="48"/>
    </row>
    <row r="50" spans="1:21" ht="30.75" customHeight="1" x14ac:dyDescent="0.2">
      <c r="A50" s="48"/>
      <c r="B50" s="1196"/>
      <c r="C50" s="1197"/>
      <c r="D50" s="62"/>
      <c r="E50" s="1188" t="s">
        <v>17</v>
      </c>
      <c r="F50" s="1188"/>
      <c r="G50" s="1188"/>
      <c r="H50" s="1188"/>
      <c r="I50" s="1188"/>
      <c r="J50" s="1189"/>
      <c r="K50" s="63">
        <v>19</v>
      </c>
      <c r="L50" s="64">
        <v>17</v>
      </c>
      <c r="M50" s="64">
        <v>15</v>
      </c>
      <c r="N50" s="64">
        <v>14</v>
      </c>
      <c r="O50" s="65">
        <v>12</v>
      </c>
      <c r="P50" s="48"/>
      <c r="Q50" s="48"/>
      <c r="R50" s="48"/>
      <c r="S50" s="48"/>
      <c r="T50" s="48"/>
      <c r="U50" s="48"/>
    </row>
    <row r="51" spans="1:21" ht="30.75" customHeight="1" x14ac:dyDescent="0.2">
      <c r="A51" s="48"/>
      <c r="B51" s="1198"/>
      <c r="C51" s="1199"/>
      <c r="D51" s="66"/>
      <c r="E51" s="1188" t="s">
        <v>18</v>
      </c>
      <c r="F51" s="1188"/>
      <c r="G51" s="1188"/>
      <c r="H51" s="1188"/>
      <c r="I51" s="1188"/>
      <c r="J51" s="1189"/>
      <c r="K51" s="63" t="s">
        <v>479</v>
      </c>
      <c r="L51" s="64" t="s">
        <v>479</v>
      </c>
      <c r="M51" s="64" t="s">
        <v>479</v>
      </c>
      <c r="N51" s="64" t="s">
        <v>479</v>
      </c>
      <c r="O51" s="65" t="s">
        <v>479</v>
      </c>
      <c r="P51" s="48"/>
      <c r="Q51" s="48"/>
      <c r="R51" s="48"/>
      <c r="S51" s="48"/>
      <c r="T51" s="48"/>
      <c r="U51" s="48"/>
    </row>
    <row r="52" spans="1:21" ht="30.75" customHeight="1" x14ac:dyDescent="0.2">
      <c r="A52" s="48"/>
      <c r="B52" s="1186" t="s">
        <v>19</v>
      </c>
      <c r="C52" s="1187"/>
      <c r="D52" s="66"/>
      <c r="E52" s="1188" t="s">
        <v>20</v>
      </c>
      <c r="F52" s="1188"/>
      <c r="G52" s="1188"/>
      <c r="H52" s="1188"/>
      <c r="I52" s="1188"/>
      <c r="J52" s="1189"/>
      <c r="K52" s="63">
        <v>412</v>
      </c>
      <c r="L52" s="64">
        <v>386</v>
      </c>
      <c r="M52" s="64">
        <v>371</v>
      </c>
      <c r="N52" s="64">
        <v>359</v>
      </c>
      <c r="O52" s="65">
        <v>332</v>
      </c>
      <c r="P52" s="48"/>
      <c r="Q52" s="48"/>
      <c r="R52" s="48"/>
      <c r="S52" s="48"/>
      <c r="T52" s="48"/>
      <c r="U52" s="48"/>
    </row>
    <row r="53" spans="1:21" ht="30.75" customHeight="1" thickBot="1" x14ac:dyDescent="0.25">
      <c r="A53" s="48"/>
      <c r="B53" s="1190" t="s">
        <v>21</v>
      </c>
      <c r="C53" s="1191"/>
      <c r="D53" s="67"/>
      <c r="E53" s="1192" t="s">
        <v>22</v>
      </c>
      <c r="F53" s="1192"/>
      <c r="G53" s="1192"/>
      <c r="H53" s="1192"/>
      <c r="I53" s="1192"/>
      <c r="J53" s="1193"/>
      <c r="K53" s="68">
        <v>159</v>
      </c>
      <c r="L53" s="69">
        <v>152</v>
      </c>
      <c r="M53" s="69">
        <v>132</v>
      </c>
      <c r="N53" s="69">
        <v>130</v>
      </c>
      <c r="O53" s="70">
        <v>124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519</v>
      </c>
      <c r="J40" s="79" t="s">
        <v>520</v>
      </c>
      <c r="K40" s="79" t="s">
        <v>521</v>
      </c>
      <c r="L40" s="79" t="s">
        <v>522</v>
      </c>
      <c r="M40" s="80" t="s">
        <v>523</v>
      </c>
    </row>
    <row r="41" spans="2:13" ht="27.75" customHeight="1" x14ac:dyDescent="0.2">
      <c r="B41" s="1214" t="s">
        <v>24</v>
      </c>
      <c r="C41" s="1215"/>
      <c r="D41" s="81"/>
      <c r="E41" s="1216" t="s">
        <v>25</v>
      </c>
      <c r="F41" s="1216"/>
      <c r="G41" s="1216"/>
      <c r="H41" s="1217"/>
      <c r="I41" s="82">
        <v>3000</v>
      </c>
      <c r="J41" s="83">
        <v>2949</v>
      </c>
      <c r="K41" s="83">
        <v>2920</v>
      </c>
      <c r="L41" s="83">
        <v>2946</v>
      </c>
      <c r="M41" s="84">
        <v>2864</v>
      </c>
    </row>
    <row r="42" spans="2:13" ht="27.75" customHeight="1" x14ac:dyDescent="0.2">
      <c r="B42" s="1204"/>
      <c r="C42" s="1205"/>
      <c r="D42" s="85"/>
      <c r="E42" s="1208" t="s">
        <v>26</v>
      </c>
      <c r="F42" s="1208"/>
      <c r="G42" s="1208"/>
      <c r="H42" s="1209"/>
      <c r="I42" s="86">
        <v>119</v>
      </c>
      <c r="J42" s="87">
        <v>102</v>
      </c>
      <c r="K42" s="87">
        <v>87</v>
      </c>
      <c r="L42" s="87">
        <v>73</v>
      </c>
      <c r="M42" s="88">
        <v>73</v>
      </c>
    </row>
    <row r="43" spans="2:13" ht="27.75" customHeight="1" x14ac:dyDescent="0.2">
      <c r="B43" s="1204"/>
      <c r="C43" s="1205"/>
      <c r="D43" s="85"/>
      <c r="E43" s="1208" t="s">
        <v>27</v>
      </c>
      <c r="F43" s="1208"/>
      <c r="G43" s="1208"/>
      <c r="H43" s="1209"/>
      <c r="I43" s="86">
        <v>267</v>
      </c>
      <c r="J43" s="87">
        <v>235</v>
      </c>
      <c r="K43" s="87">
        <v>184</v>
      </c>
      <c r="L43" s="87">
        <v>266</v>
      </c>
      <c r="M43" s="88">
        <v>224</v>
      </c>
    </row>
    <row r="44" spans="2:13" ht="27.75" customHeight="1" x14ac:dyDescent="0.2">
      <c r="B44" s="1204"/>
      <c r="C44" s="1205"/>
      <c r="D44" s="85"/>
      <c r="E44" s="1208" t="s">
        <v>28</v>
      </c>
      <c r="F44" s="1208"/>
      <c r="G44" s="1208"/>
      <c r="H44" s="1209"/>
      <c r="I44" s="86">
        <v>131</v>
      </c>
      <c r="J44" s="87">
        <v>113</v>
      </c>
      <c r="K44" s="87">
        <v>93</v>
      </c>
      <c r="L44" s="87">
        <v>66</v>
      </c>
      <c r="M44" s="88">
        <v>42</v>
      </c>
    </row>
    <row r="45" spans="2:13" ht="27.75" customHeight="1" x14ac:dyDescent="0.2">
      <c r="B45" s="1204"/>
      <c r="C45" s="1205"/>
      <c r="D45" s="85"/>
      <c r="E45" s="1208" t="s">
        <v>29</v>
      </c>
      <c r="F45" s="1208"/>
      <c r="G45" s="1208"/>
      <c r="H45" s="1209"/>
      <c r="I45" s="86">
        <v>191</v>
      </c>
      <c r="J45" s="87">
        <v>270</v>
      </c>
      <c r="K45" s="87">
        <v>276</v>
      </c>
      <c r="L45" s="87">
        <v>253</v>
      </c>
      <c r="M45" s="88">
        <v>247</v>
      </c>
    </row>
    <row r="46" spans="2:13" ht="27.75" customHeight="1" x14ac:dyDescent="0.2">
      <c r="B46" s="1204"/>
      <c r="C46" s="1205"/>
      <c r="D46" s="89"/>
      <c r="E46" s="1208" t="s">
        <v>30</v>
      </c>
      <c r="F46" s="1208"/>
      <c r="G46" s="1208"/>
      <c r="H46" s="1209"/>
      <c r="I46" s="86" t="s">
        <v>479</v>
      </c>
      <c r="J46" s="87" t="s">
        <v>479</v>
      </c>
      <c r="K46" s="87" t="s">
        <v>479</v>
      </c>
      <c r="L46" s="87" t="s">
        <v>479</v>
      </c>
      <c r="M46" s="88">
        <v>4</v>
      </c>
    </row>
    <row r="47" spans="2:13" ht="27.75" customHeight="1" x14ac:dyDescent="0.2">
      <c r="B47" s="1204"/>
      <c r="C47" s="1205"/>
      <c r="D47" s="90"/>
      <c r="E47" s="1218" t="s">
        <v>31</v>
      </c>
      <c r="F47" s="1219"/>
      <c r="G47" s="1219"/>
      <c r="H47" s="1220"/>
      <c r="I47" s="86" t="s">
        <v>479</v>
      </c>
      <c r="J47" s="87" t="s">
        <v>479</v>
      </c>
      <c r="K47" s="87" t="s">
        <v>479</v>
      </c>
      <c r="L47" s="87" t="s">
        <v>479</v>
      </c>
      <c r="M47" s="88" t="s">
        <v>479</v>
      </c>
    </row>
    <row r="48" spans="2:13" ht="27.75" customHeight="1" x14ac:dyDescent="0.2">
      <c r="B48" s="1204"/>
      <c r="C48" s="1205"/>
      <c r="D48" s="85"/>
      <c r="E48" s="1208" t="s">
        <v>32</v>
      </c>
      <c r="F48" s="1208"/>
      <c r="G48" s="1208"/>
      <c r="H48" s="1209"/>
      <c r="I48" s="86" t="s">
        <v>479</v>
      </c>
      <c r="J48" s="87" t="s">
        <v>479</v>
      </c>
      <c r="K48" s="87" t="s">
        <v>479</v>
      </c>
      <c r="L48" s="87" t="s">
        <v>479</v>
      </c>
      <c r="M48" s="88" t="s">
        <v>479</v>
      </c>
    </row>
    <row r="49" spans="2:13" ht="27.75" customHeight="1" x14ac:dyDescent="0.2">
      <c r="B49" s="1206"/>
      <c r="C49" s="1207"/>
      <c r="D49" s="85"/>
      <c r="E49" s="1208" t="s">
        <v>33</v>
      </c>
      <c r="F49" s="1208"/>
      <c r="G49" s="1208"/>
      <c r="H49" s="1209"/>
      <c r="I49" s="86" t="s">
        <v>479</v>
      </c>
      <c r="J49" s="87" t="s">
        <v>479</v>
      </c>
      <c r="K49" s="87" t="s">
        <v>479</v>
      </c>
      <c r="L49" s="87" t="s">
        <v>479</v>
      </c>
      <c r="M49" s="88" t="s">
        <v>479</v>
      </c>
    </row>
    <row r="50" spans="2:13" ht="27.75" customHeight="1" x14ac:dyDescent="0.2">
      <c r="B50" s="1202" t="s">
        <v>34</v>
      </c>
      <c r="C50" s="1203"/>
      <c r="D50" s="91"/>
      <c r="E50" s="1208" t="s">
        <v>35</v>
      </c>
      <c r="F50" s="1208"/>
      <c r="G50" s="1208"/>
      <c r="H50" s="1209"/>
      <c r="I50" s="86">
        <v>2966</v>
      </c>
      <c r="J50" s="87">
        <v>3322</v>
      </c>
      <c r="K50" s="87">
        <v>3446</v>
      </c>
      <c r="L50" s="87">
        <v>3583</v>
      </c>
      <c r="M50" s="88">
        <v>3793</v>
      </c>
    </row>
    <row r="51" spans="2:13" ht="27.75" customHeight="1" x14ac:dyDescent="0.2">
      <c r="B51" s="1204"/>
      <c r="C51" s="1205"/>
      <c r="D51" s="85"/>
      <c r="E51" s="1208" t="s">
        <v>36</v>
      </c>
      <c r="F51" s="1208"/>
      <c r="G51" s="1208"/>
      <c r="H51" s="1209"/>
      <c r="I51" s="86" t="s">
        <v>479</v>
      </c>
      <c r="J51" s="87" t="s">
        <v>479</v>
      </c>
      <c r="K51" s="87" t="s">
        <v>479</v>
      </c>
      <c r="L51" s="87" t="s">
        <v>479</v>
      </c>
      <c r="M51" s="88" t="s">
        <v>479</v>
      </c>
    </row>
    <row r="52" spans="2:13" ht="27.75" customHeight="1" x14ac:dyDescent="0.2">
      <c r="B52" s="1206"/>
      <c r="C52" s="1207"/>
      <c r="D52" s="85"/>
      <c r="E52" s="1208" t="s">
        <v>37</v>
      </c>
      <c r="F52" s="1208"/>
      <c r="G52" s="1208"/>
      <c r="H52" s="1209"/>
      <c r="I52" s="86">
        <v>2529</v>
      </c>
      <c r="J52" s="87">
        <v>2529</v>
      </c>
      <c r="K52" s="87">
        <v>2379</v>
      </c>
      <c r="L52" s="87">
        <v>2484</v>
      </c>
      <c r="M52" s="88">
        <v>2422</v>
      </c>
    </row>
    <row r="53" spans="2:13" ht="27.75" customHeight="1" thickBot="1" x14ac:dyDescent="0.25">
      <c r="B53" s="1210" t="s">
        <v>21</v>
      </c>
      <c r="C53" s="1211"/>
      <c r="D53" s="92"/>
      <c r="E53" s="1212" t="s">
        <v>38</v>
      </c>
      <c r="F53" s="1212"/>
      <c r="G53" s="1212"/>
      <c r="H53" s="1213"/>
      <c r="I53" s="93">
        <v>-1789</v>
      </c>
      <c r="J53" s="94">
        <v>-2184</v>
      </c>
      <c r="K53" s="94">
        <v>-2264</v>
      </c>
      <c r="L53" s="94">
        <v>-2462</v>
      </c>
      <c r="M53" s="95">
        <v>-2761</v>
      </c>
    </row>
    <row r="54" spans="2:13" ht="27.75" customHeight="1" x14ac:dyDescent="0.2">
      <c r="B54" s="96" t="s">
        <v>39</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VY191"/>
  <sheetViews>
    <sheetView showGridLines="0" zoomScale="80" zoomScaleNormal="80" zoomScaleSheetLayoutView="55" workbookViewId="0"/>
  </sheetViews>
  <sheetFormatPr defaultColWidth="0" defaultRowHeight="13.5" customHeight="1" zeroHeight="1" x14ac:dyDescent="0.2"/>
  <cols>
    <col min="1" max="1" width="6.33203125" style="245" customWidth="1"/>
    <col min="2" max="2" width="18.109375" style="245" customWidth="1"/>
    <col min="3" max="3" width="22.6640625" style="245" customWidth="1"/>
    <col min="4" max="9" width="18.109375" style="245" customWidth="1"/>
    <col min="10" max="10" width="22.77734375" style="245" customWidth="1"/>
    <col min="11" max="15" width="18.109375" style="245" customWidth="1"/>
    <col min="16" max="16" width="6.109375" style="252" customWidth="1"/>
    <col min="17" max="17" width="5.88671875" style="250" customWidth="1"/>
    <col min="18" max="18" width="19.109375" style="245" hidden="1"/>
    <col min="19" max="23" width="12.6640625" style="245" hidden="1"/>
    <col min="24" max="257" width="8.6640625" style="245" hidden="1"/>
    <col min="258" max="263" width="14.88671875" style="245" hidden="1"/>
    <col min="264" max="265" width="15.88671875" style="245" hidden="1"/>
    <col min="266" max="271" width="16.109375" style="245" hidden="1"/>
    <col min="272" max="272" width="6.109375" style="245" hidden="1"/>
    <col min="273" max="273" width="3" style="245" hidden="1"/>
    <col min="274" max="513" width="8.6640625" style="245" hidden="1"/>
    <col min="514" max="519" width="14.88671875" style="245" hidden="1"/>
    <col min="520" max="521" width="15.88671875" style="245" hidden="1"/>
    <col min="522" max="527" width="16.109375" style="245" hidden="1"/>
    <col min="528" max="528" width="6.109375" style="245" hidden="1"/>
    <col min="529" max="529" width="3" style="245" hidden="1"/>
    <col min="530" max="769" width="8.6640625" style="245" hidden="1"/>
    <col min="770" max="775" width="14.88671875" style="245" hidden="1"/>
    <col min="776" max="777" width="15.88671875" style="245" hidden="1"/>
    <col min="778" max="783" width="16.109375" style="245" hidden="1"/>
    <col min="784" max="784" width="6.109375" style="245" hidden="1"/>
    <col min="785" max="785" width="3" style="245" hidden="1"/>
    <col min="786" max="1025" width="8.6640625" style="245" hidden="1"/>
    <col min="1026" max="1031" width="14.88671875" style="245" hidden="1"/>
    <col min="1032" max="1033" width="15.88671875" style="245" hidden="1"/>
    <col min="1034" max="1039" width="16.109375" style="245" hidden="1"/>
    <col min="1040" max="1040" width="6.109375" style="245" hidden="1"/>
    <col min="1041" max="1041" width="3" style="245" hidden="1"/>
    <col min="1042" max="1281" width="8.6640625" style="245" hidden="1"/>
    <col min="1282" max="1287" width="14.88671875" style="245" hidden="1"/>
    <col min="1288" max="1289" width="15.88671875" style="245" hidden="1"/>
    <col min="1290" max="1295" width="16.109375" style="245" hidden="1"/>
    <col min="1296" max="1296" width="6.109375" style="245" hidden="1"/>
    <col min="1297" max="1297" width="3" style="245" hidden="1"/>
    <col min="1298" max="1537" width="8.6640625" style="245" hidden="1"/>
    <col min="1538" max="1543" width="14.88671875" style="245" hidden="1"/>
    <col min="1544" max="1545" width="15.88671875" style="245" hidden="1"/>
    <col min="1546" max="1551" width="16.109375" style="245" hidden="1"/>
    <col min="1552" max="1552" width="6.109375" style="245" hidden="1"/>
    <col min="1553" max="1553" width="3" style="245" hidden="1"/>
    <col min="1554" max="1793" width="8.6640625" style="245" hidden="1"/>
    <col min="1794" max="1799" width="14.88671875" style="245" hidden="1"/>
    <col min="1800" max="1801" width="15.88671875" style="245" hidden="1"/>
    <col min="1802" max="1807" width="16.109375" style="245" hidden="1"/>
    <col min="1808" max="1808" width="6.109375" style="245" hidden="1"/>
    <col min="1809" max="1809" width="3" style="245" hidden="1"/>
    <col min="1810" max="2049" width="8.6640625" style="245" hidden="1"/>
    <col min="2050" max="2055" width="14.88671875" style="245" hidden="1"/>
    <col min="2056" max="2057" width="15.88671875" style="245" hidden="1"/>
    <col min="2058" max="2063" width="16.109375" style="245" hidden="1"/>
    <col min="2064" max="2064" width="6.109375" style="245" hidden="1"/>
    <col min="2065" max="2065" width="3" style="245" hidden="1"/>
    <col min="2066" max="2305" width="8.6640625" style="245" hidden="1"/>
    <col min="2306" max="2311" width="14.88671875" style="245" hidden="1"/>
    <col min="2312" max="2313" width="15.88671875" style="245" hidden="1"/>
    <col min="2314" max="2319" width="16.109375" style="245" hidden="1"/>
    <col min="2320" max="2320" width="6.109375" style="245" hidden="1"/>
    <col min="2321" max="2321" width="3" style="245" hidden="1"/>
    <col min="2322" max="2561" width="8.6640625" style="245" hidden="1"/>
    <col min="2562" max="2567" width="14.88671875" style="245" hidden="1"/>
    <col min="2568" max="2569" width="15.88671875" style="245" hidden="1"/>
    <col min="2570" max="2575" width="16.109375" style="245" hidden="1"/>
    <col min="2576" max="2576" width="6.109375" style="245" hidden="1"/>
    <col min="2577" max="2577" width="3" style="245" hidden="1"/>
    <col min="2578" max="2817" width="8.6640625" style="245" hidden="1"/>
    <col min="2818" max="2823" width="14.88671875" style="245" hidden="1"/>
    <col min="2824" max="2825" width="15.88671875" style="245" hidden="1"/>
    <col min="2826" max="2831" width="16.109375" style="245" hidden="1"/>
    <col min="2832" max="2832" width="6.109375" style="245" hidden="1"/>
    <col min="2833" max="2833" width="3" style="245" hidden="1"/>
    <col min="2834" max="3073" width="8.6640625" style="245" hidden="1"/>
    <col min="3074" max="3079" width="14.88671875" style="245" hidden="1"/>
    <col min="3080" max="3081" width="15.88671875" style="245" hidden="1"/>
    <col min="3082" max="3087" width="16.109375" style="245" hidden="1"/>
    <col min="3088" max="3088" width="6.109375" style="245" hidden="1"/>
    <col min="3089" max="3089" width="3" style="245" hidden="1"/>
    <col min="3090" max="3329" width="8.6640625" style="245" hidden="1"/>
    <col min="3330" max="3335" width="14.88671875" style="245" hidden="1"/>
    <col min="3336" max="3337" width="15.88671875" style="245" hidden="1"/>
    <col min="3338" max="3343" width="16.109375" style="245" hidden="1"/>
    <col min="3344" max="3344" width="6.109375" style="245" hidden="1"/>
    <col min="3345" max="3345" width="3" style="245" hidden="1"/>
    <col min="3346" max="3585" width="8.6640625" style="245" hidden="1"/>
    <col min="3586" max="3591" width="14.88671875" style="245" hidden="1"/>
    <col min="3592" max="3593" width="15.88671875" style="245" hidden="1"/>
    <col min="3594" max="3599" width="16.109375" style="245" hidden="1"/>
    <col min="3600" max="3600" width="6.109375" style="245" hidden="1"/>
    <col min="3601" max="3601" width="3" style="245" hidden="1"/>
    <col min="3602" max="3841" width="8.6640625" style="245" hidden="1"/>
    <col min="3842" max="3847" width="14.88671875" style="245" hidden="1"/>
    <col min="3848" max="3849" width="15.88671875" style="245" hidden="1"/>
    <col min="3850" max="3855" width="16.109375" style="245" hidden="1"/>
    <col min="3856" max="3856" width="6.109375" style="245" hidden="1"/>
    <col min="3857" max="3857" width="3" style="245" hidden="1"/>
    <col min="3858" max="4097" width="8.6640625" style="245" hidden="1"/>
    <col min="4098" max="4103" width="14.88671875" style="245" hidden="1"/>
    <col min="4104" max="4105" width="15.88671875" style="245" hidden="1"/>
    <col min="4106" max="4111" width="16.109375" style="245" hidden="1"/>
    <col min="4112" max="4112" width="6.109375" style="245" hidden="1"/>
    <col min="4113" max="4113" width="3" style="245" hidden="1"/>
    <col min="4114" max="4353" width="8.6640625" style="245" hidden="1"/>
    <col min="4354" max="4359" width="14.88671875" style="245" hidden="1"/>
    <col min="4360" max="4361" width="15.88671875" style="245" hidden="1"/>
    <col min="4362" max="4367" width="16.109375" style="245" hidden="1"/>
    <col min="4368" max="4368" width="6.109375" style="245" hidden="1"/>
    <col min="4369" max="4369" width="3" style="245" hidden="1"/>
    <col min="4370" max="4609" width="8.6640625" style="245" hidden="1"/>
    <col min="4610" max="4615" width="14.88671875" style="245" hidden="1"/>
    <col min="4616" max="4617" width="15.88671875" style="245" hidden="1"/>
    <col min="4618" max="4623" width="16.109375" style="245" hidden="1"/>
    <col min="4624" max="4624" width="6.109375" style="245" hidden="1"/>
    <col min="4625" max="4625" width="3" style="245" hidden="1"/>
    <col min="4626" max="4865" width="8.6640625" style="245" hidden="1"/>
    <col min="4866" max="4871" width="14.88671875" style="245" hidden="1"/>
    <col min="4872" max="4873" width="15.88671875" style="245" hidden="1"/>
    <col min="4874" max="4879" width="16.109375" style="245" hidden="1"/>
    <col min="4880" max="4880" width="6.109375" style="245" hidden="1"/>
    <col min="4881" max="4881" width="3" style="245" hidden="1"/>
    <col min="4882" max="5121" width="8.6640625" style="245" hidden="1"/>
    <col min="5122" max="5127" width="14.88671875" style="245" hidden="1"/>
    <col min="5128" max="5129" width="15.88671875" style="245" hidden="1"/>
    <col min="5130" max="5135" width="16.109375" style="245" hidden="1"/>
    <col min="5136" max="5136" width="6.109375" style="245" hidden="1"/>
    <col min="5137" max="5137" width="3" style="245" hidden="1"/>
    <col min="5138" max="5377" width="8.6640625" style="245" hidden="1"/>
    <col min="5378" max="5383" width="14.88671875" style="245" hidden="1"/>
    <col min="5384" max="5385" width="15.88671875" style="245" hidden="1"/>
    <col min="5386" max="5391" width="16.109375" style="245" hidden="1"/>
    <col min="5392" max="5392" width="6.109375" style="245" hidden="1"/>
    <col min="5393" max="5393" width="3" style="245" hidden="1"/>
    <col min="5394" max="5633" width="8.6640625" style="245" hidden="1"/>
    <col min="5634" max="5639" width="14.88671875" style="245" hidden="1"/>
    <col min="5640" max="5641" width="15.88671875" style="245" hidden="1"/>
    <col min="5642" max="5647" width="16.109375" style="245" hidden="1"/>
    <col min="5648" max="5648" width="6.109375" style="245" hidden="1"/>
    <col min="5649" max="5649" width="3" style="245" hidden="1"/>
    <col min="5650" max="5889" width="8.6640625" style="245" hidden="1"/>
    <col min="5890" max="5895" width="14.88671875" style="245" hidden="1"/>
    <col min="5896" max="5897" width="15.88671875" style="245" hidden="1"/>
    <col min="5898" max="5903" width="16.109375" style="245" hidden="1"/>
    <col min="5904" max="5904" width="6.109375" style="245" hidden="1"/>
    <col min="5905" max="5905" width="3" style="245" hidden="1"/>
    <col min="5906" max="6145" width="8.6640625" style="245" hidden="1"/>
    <col min="6146" max="6151" width="14.88671875" style="245" hidden="1"/>
    <col min="6152" max="6153" width="15.88671875" style="245" hidden="1"/>
    <col min="6154" max="6159" width="16.109375" style="245" hidden="1"/>
    <col min="6160" max="6160" width="6.109375" style="245" hidden="1"/>
    <col min="6161" max="6161" width="3" style="245" hidden="1"/>
    <col min="6162" max="6401" width="8.6640625" style="245" hidden="1"/>
    <col min="6402" max="6407" width="14.88671875" style="245" hidden="1"/>
    <col min="6408" max="6409" width="15.88671875" style="245" hidden="1"/>
    <col min="6410" max="6415" width="16.109375" style="245" hidden="1"/>
    <col min="6416" max="6416" width="6.109375" style="245" hidden="1"/>
    <col min="6417" max="6417" width="3" style="245" hidden="1"/>
    <col min="6418" max="6657" width="8.6640625" style="245" hidden="1"/>
    <col min="6658" max="6663" width="14.88671875" style="245" hidden="1"/>
    <col min="6664" max="6665" width="15.88671875" style="245" hidden="1"/>
    <col min="6666" max="6671" width="16.109375" style="245" hidden="1"/>
    <col min="6672" max="6672" width="6.109375" style="245" hidden="1"/>
    <col min="6673" max="6673" width="3" style="245" hidden="1"/>
    <col min="6674" max="6913" width="8.6640625" style="245" hidden="1"/>
    <col min="6914" max="6919" width="14.88671875" style="245" hidden="1"/>
    <col min="6920" max="6921" width="15.88671875" style="245" hidden="1"/>
    <col min="6922" max="6927" width="16.109375" style="245" hidden="1"/>
    <col min="6928" max="6928" width="6.109375" style="245" hidden="1"/>
    <col min="6929" max="6929" width="3" style="245" hidden="1"/>
    <col min="6930" max="7169" width="8.6640625" style="245" hidden="1"/>
    <col min="7170" max="7175" width="14.88671875" style="245" hidden="1"/>
    <col min="7176" max="7177" width="15.88671875" style="245" hidden="1"/>
    <col min="7178" max="7183" width="16.109375" style="245" hidden="1"/>
    <col min="7184" max="7184" width="6.109375" style="245" hidden="1"/>
    <col min="7185" max="7185" width="3" style="245" hidden="1"/>
    <col min="7186" max="7425" width="8.6640625" style="245" hidden="1"/>
    <col min="7426" max="7431" width="14.88671875" style="245" hidden="1"/>
    <col min="7432" max="7433" width="15.88671875" style="245" hidden="1"/>
    <col min="7434" max="7439" width="16.109375" style="245" hidden="1"/>
    <col min="7440" max="7440" width="6.109375" style="245" hidden="1"/>
    <col min="7441" max="7441" width="3" style="245" hidden="1"/>
    <col min="7442" max="7681" width="8.6640625" style="245" hidden="1"/>
    <col min="7682" max="7687" width="14.88671875" style="245" hidden="1"/>
    <col min="7688" max="7689" width="15.88671875" style="245" hidden="1"/>
    <col min="7690" max="7695" width="16.109375" style="245" hidden="1"/>
    <col min="7696" max="7696" width="6.109375" style="245" hidden="1"/>
    <col min="7697" max="7697" width="3" style="245" hidden="1"/>
    <col min="7698" max="7937" width="8.6640625" style="245" hidden="1"/>
    <col min="7938" max="7943" width="14.88671875" style="245" hidden="1"/>
    <col min="7944" max="7945" width="15.88671875" style="245" hidden="1"/>
    <col min="7946" max="7951" width="16.109375" style="245" hidden="1"/>
    <col min="7952" max="7952" width="6.109375" style="245" hidden="1"/>
    <col min="7953" max="7953" width="3" style="245" hidden="1"/>
    <col min="7954" max="8193" width="8.6640625" style="245" hidden="1"/>
    <col min="8194" max="8199" width="14.88671875" style="245" hidden="1"/>
    <col min="8200" max="8201" width="15.88671875" style="245" hidden="1"/>
    <col min="8202" max="8207" width="16.109375" style="245" hidden="1"/>
    <col min="8208" max="8208" width="6.109375" style="245" hidden="1"/>
    <col min="8209" max="8209" width="3" style="245" hidden="1"/>
    <col min="8210" max="8449" width="8.6640625" style="245" hidden="1"/>
    <col min="8450" max="8455" width="14.88671875" style="245" hidden="1"/>
    <col min="8456" max="8457" width="15.88671875" style="245" hidden="1"/>
    <col min="8458" max="8463" width="16.109375" style="245" hidden="1"/>
    <col min="8464" max="8464" width="6.109375" style="245" hidden="1"/>
    <col min="8465" max="8465" width="3" style="245" hidden="1"/>
    <col min="8466" max="8705" width="8.6640625" style="245" hidden="1"/>
    <col min="8706" max="8711" width="14.88671875" style="245" hidden="1"/>
    <col min="8712" max="8713" width="15.88671875" style="245" hidden="1"/>
    <col min="8714" max="8719" width="16.109375" style="245" hidden="1"/>
    <col min="8720" max="8720" width="6.109375" style="245" hidden="1"/>
    <col min="8721" max="8721" width="3" style="245" hidden="1"/>
    <col min="8722" max="8961" width="8.6640625" style="245" hidden="1"/>
    <col min="8962" max="8967" width="14.88671875" style="245" hidden="1"/>
    <col min="8968" max="8969" width="15.88671875" style="245" hidden="1"/>
    <col min="8970" max="8975" width="16.109375" style="245" hidden="1"/>
    <col min="8976" max="8976" width="6.109375" style="245" hidden="1"/>
    <col min="8977" max="8977" width="3" style="245" hidden="1"/>
    <col min="8978" max="9217" width="8.6640625" style="245" hidden="1"/>
    <col min="9218" max="9223" width="14.88671875" style="245" hidden="1"/>
    <col min="9224" max="9225" width="15.88671875" style="245" hidden="1"/>
    <col min="9226" max="9231" width="16.109375" style="245" hidden="1"/>
    <col min="9232" max="9232" width="6.109375" style="245" hidden="1"/>
    <col min="9233" max="9233" width="3" style="245" hidden="1"/>
    <col min="9234" max="9473" width="8.6640625" style="245" hidden="1"/>
    <col min="9474" max="9479" width="14.88671875" style="245" hidden="1"/>
    <col min="9480" max="9481" width="15.88671875" style="245" hidden="1"/>
    <col min="9482" max="9487" width="16.109375" style="245" hidden="1"/>
    <col min="9488" max="9488" width="6.109375" style="245" hidden="1"/>
    <col min="9489" max="9489" width="3" style="245" hidden="1"/>
    <col min="9490" max="9729" width="8.6640625" style="245" hidden="1"/>
    <col min="9730" max="9735" width="14.88671875" style="245" hidden="1"/>
    <col min="9736" max="9737" width="15.88671875" style="245" hidden="1"/>
    <col min="9738" max="9743" width="16.109375" style="245" hidden="1"/>
    <col min="9744" max="9744" width="6.109375" style="245" hidden="1"/>
    <col min="9745" max="9745" width="3" style="245" hidden="1"/>
    <col min="9746" max="9985" width="8.6640625" style="245" hidden="1"/>
    <col min="9986" max="9991" width="14.88671875" style="245" hidden="1"/>
    <col min="9992" max="9993" width="15.88671875" style="245" hidden="1"/>
    <col min="9994" max="9999" width="16.109375" style="245" hidden="1"/>
    <col min="10000" max="10000" width="6.109375" style="245" hidden="1"/>
    <col min="10001" max="10001" width="3" style="245" hidden="1"/>
    <col min="10002" max="10241" width="8.6640625" style="245" hidden="1"/>
    <col min="10242" max="10247" width="14.88671875" style="245" hidden="1"/>
    <col min="10248" max="10249" width="15.88671875" style="245" hidden="1"/>
    <col min="10250" max="10255" width="16.109375" style="245" hidden="1"/>
    <col min="10256" max="10256" width="6.109375" style="245" hidden="1"/>
    <col min="10257" max="10257" width="3" style="245" hidden="1"/>
    <col min="10258" max="10497" width="8.6640625" style="245" hidden="1"/>
    <col min="10498" max="10503" width="14.88671875" style="245" hidden="1"/>
    <col min="10504" max="10505" width="15.88671875" style="245" hidden="1"/>
    <col min="10506" max="10511" width="16.109375" style="245" hidden="1"/>
    <col min="10512" max="10512" width="6.109375" style="245" hidden="1"/>
    <col min="10513" max="10513" width="3" style="245" hidden="1"/>
    <col min="10514" max="10753" width="8.6640625" style="245" hidden="1"/>
    <col min="10754" max="10759" width="14.88671875" style="245" hidden="1"/>
    <col min="10760" max="10761" width="15.88671875" style="245" hidden="1"/>
    <col min="10762" max="10767" width="16.109375" style="245" hidden="1"/>
    <col min="10768" max="10768" width="6.109375" style="245" hidden="1"/>
    <col min="10769" max="10769" width="3" style="245" hidden="1"/>
    <col min="10770" max="11009" width="8.6640625" style="245" hidden="1"/>
    <col min="11010" max="11015" width="14.88671875" style="245" hidden="1"/>
    <col min="11016" max="11017" width="15.88671875" style="245" hidden="1"/>
    <col min="11018" max="11023" width="16.109375" style="245" hidden="1"/>
    <col min="11024" max="11024" width="6.109375" style="245" hidden="1"/>
    <col min="11025" max="11025" width="3" style="245" hidden="1"/>
    <col min="11026" max="11265" width="8.6640625" style="245" hidden="1"/>
    <col min="11266" max="11271" width="14.88671875" style="245" hidden="1"/>
    <col min="11272" max="11273" width="15.88671875" style="245" hidden="1"/>
    <col min="11274" max="11279" width="16.109375" style="245" hidden="1"/>
    <col min="11280" max="11280" width="6.109375" style="245" hidden="1"/>
    <col min="11281" max="11281" width="3" style="245" hidden="1"/>
    <col min="11282" max="11521" width="8.6640625" style="245" hidden="1"/>
    <col min="11522" max="11527" width="14.88671875" style="245" hidden="1"/>
    <col min="11528" max="11529" width="15.88671875" style="245" hidden="1"/>
    <col min="11530" max="11535" width="16.109375" style="245" hidden="1"/>
    <col min="11536" max="11536" width="6.109375" style="245" hidden="1"/>
    <col min="11537" max="11537" width="3" style="245" hidden="1"/>
    <col min="11538" max="11777" width="8.6640625" style="245" hidden="1"/>
    <col min="11778" max="11783" width="14.88671875" style="245" hidden="1"/>
    <col min="11784" max="11785" width="15.88671875" style="245" hidden="1"/>
    <col min="11786" max="11791" width="16.109375" style="245" hidden="1"/>
    <col min="11792" max="11792" width="6.109375" style="245" hidden="1"/>
    <col min="11793" max="11793" width="3" style="245" hidden="1"/>
    <col min="11794" max="12033" width="8.6640625" style="245" hidden="1"/>
    <col min="12034" max="12039" width="14.88671875" style="245" hidden="1"/>
    <col min="12040" max="12041" width="15.88671875" style="245" hidden="1"/>
    <col min="12042" max="12047" width="16.109375" style="245" hidden="1"/>
    <col min="12048" max="12048" width="6.109375" style="245" hidden="1"/>
    <col min="12049" max="12049" width="3" style="245" hidden="1"/>
    <col min="12050" max="12289" width="8.6640625" style="245" hidden="1"/>
    <col min="12290" max="12295" width="14.88671875" style="245" hidden="1"/>
    <col min="12296" max="12297" width="15.88671875" style="245" hidden="1"/>
    <col min="12298" max="12303" width="16.109375" style="245" hidden="1"/>
    <col min="12304" max="12304" width="6.109375" style="245" hidden="1"/>
    <col min="12305" max="12305" width="3" style="245" hidden="1"/>
    <col min="12306" max="12545" width="8.6640625" style="245" hidden="1"/>
    <col min="12546" max="12551" width="14.88671875" style="245" hidden="1"/>
    <col min="12552" max="12553" width="15.88671875" style="245" hidden="1"/>
    <col min="12554" max="12559" width="16.109375" style="245" hidden="1"/>
    <col min="12560" max="12560" width="6.109375" style="245" hidden="1"/>
    <col min="12561" max="12561" width="3" style="245" hidden="1"/>
    <col min="12562" max="12801" width="8.6640625" style="245" hidden="1"/>
    <col min="12802" max="12807" width="14.88671875" style="245" hidden="1"/>
    <col min="12808" max="12809" width="15.88671875" style="245" hidden="1"/>
    <col min="12810" max="12815" width="16.109375" style="245" hidden="1"/>
    <col min="12816" max="12816" width="6.109375" style="245" hidden="1"/>
    <col min="12817" max="12817" width="3" style="245" hidden="1"/>
    <col min="12818" max="13057" width="8.6640625" style="245" hidden="1"/>
    <col min="13058" max="13063" width="14.88671875" style="245" hidden="1"/>
    <col min="13064" max="13065" width="15.88671875" style="245" hidden="1"/>
    <col min="13066" max="13071" width="16.109375" style="245" hidden="1"/>
    <col min="13072" max="13072" width="6.109375" style="245" hidden="1"/>
    <col min="13073" max="13073" width="3" style="245" hidden="1"/>
    <col min="13074" max="13313" width="8.6640625" style="245" hidden="1"/>
    <col min="13314" max="13319" width="14.88671875" style="245" hidden="1"/>
    <col min="13320" max="13321" width="15.88671875" style="245" hidden="1"/>
    <col min="13322" max="13327" width="16.109375" style="245" hidden="1"/>
    <col min="13328" max="13328" width="6.109375" style="245" hidden="1"/>
    <col min="13329" max="13329" width="3" style="245" hidden="1"/>
    <col min="13330" max="13569" width="8.6640625" style="245" hidden="1"/>
    <col min="13570" max="13575" width="14.88671875" style="245" hidden="1"/>
    <col min="13576" max="13577" width="15.88671875" style="245" hidden="1"/>
    <col min="13578" max="13583" width="16.109375" style="245" hidden="1"/>
    <col min="13584" max="13584" width="6.109375" style="245" hidden="1"/>
    <col min="13585" max="13585" width="3" style="245" hidden="1"/>
    <col min="13586" max="13825" width="8.6640625" style="245" hidden="1"/>
    <col min="13826" max="13831" width="14.88671875" style="245" hidden="1"/>
    <col min="13832" max="13833" width="15.88671875" style="245" hidden="1"/>
    <col min="13834" max="13839" width="16.109375" style="245" hidden="1"/>
    <col min="13840" max="13840" width="6.109375" style="245" hidden="1"/>
    <col min="13841" max="13841" width="3" style="245" hidden="1"/>
    <col min="13842" max="14081" width="8.6640625" style="245" hidden="1"/>
    <col min="14082" max="14087" width="14.88671875" style="245" hidden="1"/>
    <col min="14088" max="14089" width="15.88671875" style="245" hidden="1"/>
    <col min="14090" max="14095" width="16.109375" style="245" hidden="1"/>
    <col min="14096" max="14096" width="6.109375" style="245" hidden="1"/>
    <col min="14097" max="14097" width="3" style="245" hidden="1"/>
    <col min="14098" max="14337" width="8.6640625" style="245" hidden="1"/>
    <col min="14338" max="14343" width="14.88671875" style="245" hidden="1"/>
    <col min="14344" max="14345" width="15.88671875" style="245" hidden="1"/>
    <col min="14346" max="14351" width="16.109375" style="245" hidden="1"/>
    <col min="14352" max="14352" width="6.109375" style="245" hidden="1"/>
    <col min="14353" max="14353" width="3" style="245" hidden="1"/>
    <col min="14354" max="14593" width="8.6640625" style="245" hidden="1"/>
    <col min="14594" max="14599" width="14.88671875" style="245" hidden="1"/>
    <col min="14600" max="14601" width="15.88671875" style="245" hidden="1"/>
    <col min="14602" max="14607" width="16.109375" style="245" hidden="1"/>
    <col min="14608" max="14608" width="6.109375" style="245" hidden="1"/>
    <col min="14609" max="14609" width="3" style="245" hidden="1"/>
    <col min="14610" max="14849" width="8.6640625" style="245" hidden="1"/>
    <col min="14850" max="14855" width="14.88671875" style="245" hidden="1"/>
    <col min="14856" max="14857" width="15.88671875" style="245" hidden="1"/>
    <col min="14858" max="14863" width="16.109375" style="245" hidden="1"/>
    <col min="14864" max="14864" width="6.109375" style="245" hidden="1"/>
    <col min="14865" max="14865" width="3" style="245" hidden="1"/>
    <col min="14866" max="15105" width="8.6640625" style="245" hidden="1"/>
    <col min="15106" max="15111" width="14.88671875" style="245" hidden="1"/>
    <col min="15112" max="15113" width="15.88671875" style="245" hidden="1"/>
    <col min="15114" max="15119" width="16.109375" style="245" hidden="1"/>
    <col min="15120" max="15120" width="6.109375" style="245" hidden="1"/>
    <col min="15121" max="15121" width="3" style="245" hidden="1"/>
    <col min="15122" max="15361" width="8.6640625" style="245" hidden="1"/>
    <col min="15362" max="15367" width="14.88671875" style="245" hidden="1"/>
    <col min="15368" max="15369" width="15.88671875" style="245" hidden="1"/>
    <col min="15370" max="15375" width="16.109375" style="245" hidden="1"/>
    <col min="15376" max="15376" width="6.109375" style="245" hidden="1"/>
    <col min="15377" max="15377" width="3" style="245" hidden="1"/>
    <col min="15378" max="15617" width="8.6640625" style="245" hidden="1"/>
    <col min="15618" max="15623" width="14.88671875" style="245" hidden="1"/>
    <col min="15624" max="15625" width="15.88671875" style="245" hidden="1"/>
    <col min="15626" max="15631" width="16.109375" style="245" hidden="1"/>
    <col min="15632" max="15632" width="6.109375" style="245" hidden="1"/>
    <col min="15633" max="15633" width="3" style="245" hidden="1"/>
    <col min="15634" max="15873" width="8.6640625" style="245" hidden="1"/>
    <col min="15874" max="15879" width="14.88671875" style="245" hidden="1"/>
    <col min="15880" max="15881" width="15.88671875" style="245" hidden="1"/>
    <col min="15882" max="15887" width="16.109375" style="245" hidden="1"/>
    <col min="15888" max="15888" width="6.109375" style="245" hidden="1"/>
    <col min="15889" max="15889" width="3" style="245" hidden="1"/>
    <col min="15890" max="16129" width="8.6640625" style="245" hidden="1"/>
    <col min="16130" max="16135" width="14.88671875" style="245" hidden="1"/>
    <col min="16136" max="16137" width="15.88671875" style="245" hidden="1"/>
    <col min="16138" max="16143" width="16.109375" style="245" hidden="1"/>
    <col min="16144" max="16144" width="6.109375" style="245" hidden="1"/>
    <col min="16145" max="16145" width="3" style="245" hidden="1"/>
    <col min="16146" max="16384" width="8.6640625" style="245" hidden="1"/>
  </cols>
  <sheetData>
    <row r="1" spans="1:51" ht="42.75" customHeight="1" x14ac:dyDescent="0.2">
      <c r="A1" s="344"/>
      <c r="B1" s="345"/>
      <c r="P1" s="246"/>
      <c r="Q1" s="246"/>
    </row>
    <row r="2" spans="1:51" ht="25.8" x14ac:dyDescent="0.3">
      <c r="A2" s="344"/>
      <c r="C2" s="346"/>
      <c r="P2" s="246"/>
      <c r="Q2" s="246"/>
    </row>
    <row r="3" spans="1:51" ht="25.8" x14ac:dyDescent="0.3">
      <c r="A3" s="344"/>
      <c r="C3" s="346"/>
      <c r="P3" s="246"/>
      <c r="Q3" s="246"/>
    </row>
    <row r="4" spans="1:51" s="347" customFormat="1" ht="13.2" x14ac:dyDescent="0.2">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2" x14ac:dyDescent="0.2">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2" x14ac:dyDescent="0.2">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2" x14ac:dyDescent="0.2">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2" x14ac:dyDescent="0.2">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2" x14ac:dyDescent="0.2">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2" x14ac:dyDescent="0.2">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558</v>
      </c>
    </row>
    <row r="11" spans="1:51" s="347" customFormat="1" ht="13.2" x14ac:dyDescent="0.2">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2" x14ac:dyDescent="0.2">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558</v>
      </c>
    </row>
    <row r="13" spans="1:51" s="347" customFormat="1" ht="13.2" x14ac:dyDescent="0.2">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2">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2" x14ac:dyDescent="0.2">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2" x14ac:dyDescent="0.2">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2" x14ac:dyDescent="0.2">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2" x14ac:dyDescent="0.2">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2" x14ac:dyDescent="0.2">
      <c r="P19" s="246"/>
      <c r="Q19" s="246"/>
    </row>
    <row r="20" spans="1:259" ht="13.2" x14ac:dyDescent="0.2">
      <c r="P20" s="246"/>
      <c r="Q20" s="246"/>
    </row>
    <row r="21" spans="1:259" ht="16.2" x14ac:dyDescent="0.2">
      <c r="B21" s="348"/>
      <c r="C21" s="248"/>
      <c r="D21" s="248"/>
      <c r="E21" s="248"/>
      <c r="F21" s="248"/>
      <c r="G21" s="248"/>
      <c r="H21" s="248"/>
      <c r="I21" s="248"/>
      <c r="J21" s="248"/>
      <c r="K21" s="248"/>
      <c r="L21" s="248"/>
      <c r="M21" s="248"/>
      <c r="N21" s="349"/>
      <c r="O21" s="248"/>
      <c r="P21" s="249"/>
      <c r="Q21" s="246"/>
      <c r="IY21" s="350"/>
    </row>
    <row r="22" spans="1:259" ht="16.2" x14ac:dyDescent="0.2">
      <c r="B22" s="250"/>
      <c r="IY22" s="351"/>
    </row>
    <row r="23" spans="1:259" ht="13.2" x14ac:dyDescent="0.2">
      <c r="B23" s="250"/>
    </row>
    <row r="24" spans="1:259" ht="13.2" x14ac:dyDescent="0.2">
      <c r="B24" s="250"/>
    </row>
    <row r="25" spans="1:259" ht="13.2" x14ac:dyDescent="0.2">
      <c r="B25" s="250"/>
    </row>
    <row r="26" spans="1:259" ht="13.2" x14ac:dyDescent="0.2">
      <c r="B26" s="250"/>
    </row>
    <row r="27" spans="1:259" ht="13.2" x14ac:dyDescent="0.2">
      <c r="B27" s="250"/>
    </row>
    <row r="28" spans="1:259" ht="13.2" x14ac:dyDescent="0.2">
      <c r="B28" s="250"/>
    </row>
    <row r="29" spans="1:259" ht="13.2" x14ac:dyDescent="0.2">
      <c r="B29" s="250"/>
    </row>
    <row r="30" spans="1:259" ht="13.2" x14ac:dyDescent="0.2">
      <c r="B30" s="250"/>
    </row>
    <row r="31" spans="1:259" ht="13.2" x14ac:dyDescent="0.2">
      <c r="B31" s="250"/>
    </row>
    <row r="32" spans="1:259" ht="13.2" x14ac:dyDescent="0.2">
      <c r="B32" s="250"/>
    </row>
    <row r="33" spans="2:17" ht="13.2" x14ac:dyDescent="0.2">
      <c r="B33" s="250"/>
    </row>
    <row r="34" spans="2:17" ht="13.2" x14ac:dyDescent="0.2">
      <c r="B34" s="250"/>
    </row>
    <row r="35" spans="2:17" ht="13.2" x14ac:dyDescent="0.2">
      <c r="B35" s="250"/>
    </row>
    <row r="36" spans="2:17" ht="13.2" x14ac:dyDescent="0.2">
      <c r="B36" s="250"/>
    </row>
    <row r="37" spans="2:17" ht="13.2" x14ac:dyDescent="0.2">
      <c r="B37" s="250"/>
    </row>
    <row r="38" spans="2:17" ht="13.2" x14ac:dyDescent="0.2">
      <c r="B38" s="250"/>
    </row>
    <row r="39" spans="2:17" ht="13.2" x14ac:dyDescent="0.2">
      <c r="B39" s="342"/>
      <c r="C39" s="308"/>
      <c r="D39" s="308"/>
      <c r="E39" s="308"/>
      <c r="F39" s="308"/>
      <c r="G39" s="308"/>
      <c r="H39" s="308"/>
      <c r="I39" s="308"/>
      <c r="J39" s="308"/>
      <c r="K39" s="308"/>
      <c r="L39" s="308"/>
      <c r="M39" s="308"/>
      <c r="N39" s="308"/>
      <c r="O39" s="308"/>
      <c r="P39" s="343"/>
    </row>
    <row r="40" spans="2:17" ht="13.2" x14ac:dyDescent="0.2">
      <c r="B40" s="352"/>
      <c r="C40" s="246"/>
      <c r="D40" s="246"/>
      <c r="E40" s="246"/>
      <c r="F40" s="246"/>
      <c r="G40" s="246"/>
      <c r="H40" s="246"/>
      <c r="I40" s="246"/>
      <c r="J40" s="246"/>
      <c r="K40" s="246"/>
      <c r="L40" s="246"/>
      <c r="M40" s="246"/>
      <c r="N40" s="246"/>
      <c r="O40" s="246"/>
      <c r="P40" s="352"/>
      <c r="Q40" s="246"/>
    </row>
    <row r="41" spans="2:17" ht="16.2" x14ac:dyDescent="0.2">
      <c r="B41" s="247" t="s">
        <v>559</v>
      </c>
      <c r="C41" s="248"/>
      <c r="D41" s="248"/>
      <c r="E41" s="248"/>
      <c r="F41" s="248"/>
      <c r="G41" s="248"/>
      <c r="H41" s="248"/>
      <c r="I41" s="248"/>
      <c r="J41" s="248"/>
      <c r="K41" s="248"/>
      <c r="L41" s="248"/>
      <c r="M41" s="248"/>
      <c r="N41" s="248"/>
      <c r="O41" s="248"/>
      <c r="P41" s="249"/>
    </row>
    <row r="42" spans="2:17" ht="13.2" x14ac:dyDescent="0.2">
      <c r="B42" s="250"/>
      <c r="C42" s="246"/>
      <c r="D42" s="246"/>
      <c r="E42" s="246"/>
      <c r="F42" s="246"/>
      <c r="G42" s="353" t="s">
        <v>560</v>
      </c>
      <c r="I42" s="354"/>
      <c r="J42" s="354"/>
      <c r="K42" s="354"/>
      <c r="L42" s="246"/>
      <c r="M42" s="246"/>
      <c r="N42" s="246"/>
      <c r="O42" s="246"/>
    </row>
    <row r="43" spans="2:17" ht="13.2" x14ac:dyDescent="0.2">
      <c r="B43" s="250"/>
      <c r="C43" s="246"/>
      <c r="D43" s="246"/>
      <c r="E43" s="246"/>
      <c r="F43" s="246"/>
      <c r="G43" s="1221" t="s">
        <v>569</v>
      </c>
      <c r="H43" s="1222"/>
      <c r="I43" s="1222"/>
      <c r="J43" s="1222"/>
      <c r="K43" s="1222"/>
      <c r="L43" s="1222"/>
      <c r="M43" s="1222"/>
      <c r="N43" s="1222"/>
      <c r="O43" s="1223"/>
    </row>
    <row r="44" spans="2:17" ht="13.2" x14ac:dyDescent="0.2">
      <c r="B44" s="250"/>
      <c r="C44" s="246"/>
      <c r="D44" s="246"/>
      <c r="E44" s="246"/>
      <c r="F44" s="246"/>
      <c r="G44" s="1224"/>
      <c r="H44" s="1225"/>
      <c r="I44" s="1225"/>
      <c r="J44" s="1225"/>
      <c r="K44" s="1225"/>
      <c r="L44" s="1225"/>
      <c r="M44" s="1225"/>
      <c r="N44" s="1225"/>
      <c r="O44" s="1226"/>
    </row>
    <row r="45" spans="2:17" ht="13.2" x14ac:dyDescent="0.2">
      <c r="B45" s="250"/>
      <c r="C45" s="246"/>
      <c r="D45" s="246"/>
      <c r="E45" s="246"/>
      <c r="F45" s="246"/>
      <c r="G45" s="1224"/>
      <c r="H45" s="1225"/>
      <c r="I45" s="1225"/>
      <c r="J45" s="1225"/>
      <c r="K45" s="1225"/>
      <c r="L45" s="1225"/>
      <c r="M45" s="1225"/>
      <c r="N45" s="1225"/>
      <c r="O45" s="1226"/>
    </row>
    <row r="46" spans="2:17" ht="13.2" x14ac:dyDescent="0.2">
      <c r="B46" s="250"/>
      <c r="C46" s="246"/>
      <c r="D46" s="246"/>
      <c r="E46" s="246"/>
      <c r="F46" s="246"/>
      <c r="G46" s="1224"/>
      <c r="H46" s="1225"/>
      <c r="I46" s="1225"/>
      <c r="J46" s="1225"/>
      <c r="K46" s="1225"/>
      <c r="L46" s="1225"/>
      <c r="M46" s="1225"/>
      <c r="N46" s="1225"/>
      <c r="O46" s="1226"/>
    </row>
    <row r="47" spans="2:17" ht="13.2" x14ac:dyDescent="0.2">
      <c r="B47" s="250"/>
      <c r="C47" s="246"/>
      <c r="D47" s="246"/>
      <c r="E47" s="246"/>
      <c r="F47" s="246"/>
      <c r="G47" s="1227"/>
      <c r="H47" s="1228"/>
      <c r="I47" s="1228"/>
      <c r="J47" s="1228"/>
      <c r="K47" s="1228"/>
      <c r="L47" s="1228"/>
      <c r="M47" s="1228"/>
      <c r="N47" s="1228"/>
      <c r="O47" s="1229"/>
    </row>
    <row r="48" spans="2:17" ht="13.2" x14ac:dyDescent="0.2">
      <c r="B48" s="250"/>
      <c r="C48" s="246"/>
      <c r="D48" s="246"/>
      <c r="E48" s="246"/>
      <c r="F48" s="246"/>
      <c r="G48" s="246"/>
      <c r="H48" s="355"/>
      <c r="I48" s="355"/>
      <c r="J48" s="355"/>
    </row>
    <row r="49" spans="1:17" ht="13.2" x14ac:dyDescent="0.2">
      <c r="B49" s="250"/>
      <c r="C49" s="246"/>
      <c r="D49" s="246"/>
      <c r="E49" s="246"/>
      <c r="F49" s="246"/>
      <c r="G49" s="245" t="s">
        <v>561</v>
      </c>
    </row>
    <row r="50" spans="1:17" ht="13.2" x14ac:dyDescent="0.2">
      <c r="B50" s="250"/>
      <c r="C50" s="246"/>
      <c r="D50" s="246"/>
      <c r="E50" s="246"/>
      <c r="F50" s="246"/>
      <c r="G50" s="1230"/>
      <c r="H50" s="1231"/>
      <c r="I50" s="1231"/>
      <c r="J50" s="1232"/>
      <c r="K50" s="356" t="s">
        <v>519</v>
      </c>
      <c r="L50" s="356" t="s">
        <v>520</v>
      </c>
      <c r="M50" s="356" t="s">
        <v>521</v>
      </c>
      <c r="N50" s="356" t="s">
        <v>522</v>
      </c>
      <c r="O50" s="356" t="s">
        <v>523</v>
      </c>
    </row>
    <row r="51" spans="1:17" ht="13.2" x14ac:dyDescent="0.2">
      <c r="B51" s="250"/>
      <c r="C51" s="246"/>
      <c r="D51" s="246"/>
      <c r="E51" s="246"/>
      <c r="F51" s="246"/>
      <c r="G51" s="1233" t="s">
        <v>562</v>
      </c>
      <c r="H51" s="1234"/>
      <c r="I51" s="1239" t="s">
        <v>563</v>
      </c>
      <c r="J51" s="1239"/>
      <c r="K51" s="1241"/>
      <c r="L51" s="1241"/>
      <c r="M51" s="1241"/>
      <c r="N51" s="1241"/>
      <c r="O51" s="1242"/>
    </row>
    <row r="52" spans="1:17" ht="13.2" x14ac:dyDescent="0.2">
      <c r="B52" s="250"/>
      <c r="C52" s="246"/>
      <c r="D52" s="246"/>
      <c r="E52" s="246"/>
      <c r="F52" s="246"/>
      <c r="G52" s="1235"/>
      <c r="H52" s="1236"/>
      <c r="I52" s="1240"/>
      <c r="J52" s="1240"/>
      <c r="K52" s="1242"/>
      <c r="L52" s="1242"/>
      <c r="M52" s="1242"/>
      <c r="N52" s="1242"/>
      <c r="O52" s="1242"/>
    </row>
    <row r="53" spans="1:17" ht="13.2" x14ac:dyDescent="0.2">
      <c r="A53" s="357"/>
      <c r="B53" s="250"/>
      <c r="C53" s="246"/>
      <c r="D53" s="246"/>
      <c r="E53" s="246"/>
      <c r="F53" s="246"/>
      <c r="G53" s="1235"/>
      <c r="H53" s="1236"/>
      <c r="I53" s="1243" t="s">
        <v>564</v>
      </c>
      <c r="J53" s="1243"/>
      <c r="K53" s="1250"/>
      <c r="L53" s="1250"/>
      <c r="M53" s="1250"/>
      <c r="N53" s="1250"/>
      <c r="O53" s="1252">
        <v>64.8</v>
      </c>
    </row>
    <row r="54" spans="1:17" ht="13.2" x14ac:dyDescent="0.2">
      <c r="A54" s="357"/>
      <c r="B54" s="250"/>
      <c r="C54" s="246"/>
      <c r="D54" s="246"/>
      <c r="E54" s="246"/>
      <c r="F54" s="246"/>
      <c r="G54" s="1237"/>
      <c r="H54" s="1238"/>
      <c r="I54" s="1243"/>
      <c r="J54" s="1243"/>
      <c r="K54" s="1251"/>
      <c r="L54" s="1251"/>
      <c r="M54" s="1251"/>
      <c r="N54" s="1251"/>
      <c r="O54" s="1251"/>
    </row>
    <row r="55" spans="1:17" ht="13.2" x14ac:dyDescent="0.2">
      <c r="A55" s="357"/>
      <c r="B55" s="250"/>
      <c r="C55" s="246"/>
      <c r="D55" s="246"/>
      <c r="E55" s="246"/>
      <c r="F55" s="246"/>
      <c r="G55" s="1244" t="s">
        <v>565</v>
      </c>
      <c r="H55" s="1245"/>
      <c r="I55" s="1243" t="s">
        <v>563</v>
      </c>
      <c r="J55" s="1243"/>
      <c r="K55" s="1241"/>
      <c r="L55" s="1241"/>
      <c r="M55" s="1241"/>
      <c r="N55" s="1241"/>
      <c r="O55" s="1242">
        <v>0</v>
      </c>
    </row>
    <row r="56" spans="1:17" ht="13.2" x14ac:dyDescent="0.2">
      <c r="A56" s="357"/>
      <c r="B56" s="250"/>
      <c r="C56" s="246"/>
      <c r="D56" s="246"/>
      <c r="E56" s="246"/>
      <c r="F56" s="246"/>
      <c r="G56" s="1246"/>
      <c r="H56" s="1247"/>
      <c r="I56" s="1243"/>
      <c r="J56" s="1243"/>
      <c r="K56" s="1242"/>
      <c r="L56" s="1242"/>
      <c r="M56" s="1242"/>
      <c r="N56" s="1242"/>
      <c r="O56" s="1242"/>
    </row>
    <row r="57" spans="1:17" s="357" customFormat="1" ht="13.2" x14ac:dyDescent="0.2">
      <c r="B57" s="358"/>
      <c r="C57" s="354"/>
      <c r="D57" s="354"/>
      <c r="E57" s="354"/>
      <c r="F57" s="354"/>
      <c r="G57" s="1246"/>
      <c r="H57" s="1247"/>
      <c r="I57" s="1253" t="s">
        <v>564</v>
      </c>
      <c r="J57" s="1253"/>
      <c r="K57" s="1250"/>
      <c r="L57" s="1250"/>
      <c r="M57" s="1250"/>
      <c r="N57" s="1250"/>
      <c r="O57" s="1252">
        <v>59.7</v>
      </c>
      <c r="P57" s="359"/>
      <c r="Q57" s="358"/>
    </row>
    <row r="58" spans="1:17" s="357" customFormat="1" ht="13.2" x14ac:dyDescent="0.2">
      <c r="A58" s="245"/>
      <c r="B58" s="358"/>
      <c r="C58" s="354"/>
      <c r="D58" s="354"/>
      <c r="E58" s="354"/>
      <c r="F58" s="354"/>
      <c r="G58" s="1248"/>
      <c r="H58" s="1249"/>
      <c r="I58" s="1253"/>
      <c r="J58" s="1253"/>
      <c r="K58" s="1251"/>
      <c r="L58" s="1251"/>
      <c r="M58" s="1251"/>
      <c r="N58" s="1251"/>
      <c r="O58" s="1251"/>
      <c r="P58" s="359"/>
      <c r="Q58" s="358"/>
    </row>
    <row r="59" spans="1:17" s="357" customFormat="1" ht="13.2" x14ac:dyDescent="0.2">
      <c r="A59" s="245"/>
      <c r="B59" s="358"/>
      <c r="C59" s="354"/>
      <c r="D59" s="354"/>
      <c r="E59" s="354"/>
      <c r="F59" s="354"/>
      <c r="G59" s="354"/>
      <c r="H59" s="354"/>
      <c r="I59" s="354"/>
      <c r="J59" s="354"/>
      <c r="K59" s="360"/>
      <c r="L59" s="360"/>
      <c r="M59" s="360"/>
      <c r="N59" s="360"/>
      <c r="O59" s="360"/>
      <c r="P59" s="359"/>
      <c r="Q59" s="358"/>
    </row>
    <row r="60" spans="1:17" s="357" customFormat="1" ht="13.2" x14ac:dyDescent="0.2">
      <c r="A60" s="245"/>
      <c r="B60" s="358"/>
      <c r="C60" s="354"/>
      <c r="D60" s="354"/>
      <c r="E60" s="354"/>
      <c r="F60" s="354"/>
      <c r="G60" s="354"/>
      <c r="H60" s="354"/>
      <c r="I60" s="354"/>
      <c r="J60" s="354"/>
      <c r="K60" s="360"/>
      <c r="L60" s="360"/>
      <c r="M60" s="360"/>
      <c r="N60" s="360"/>
      <c r="O60" s="360"/>
      <c r="P60" s="359"/>
      <c r="Q60" s="358"/>
    </row>
    <row r="61" spans="1:17" s="357" customFormat="1" ht="13.2" x14ac:dyDescent="0.2">
      <c r="A61" s="245"/>
      <c r="B61" s="361"/>
      <c r="C61" s="362"/>
      <c r="D61" s="362"/>
      <c r="E61" s="362"/>
      <c r="F61" s="362"/>
      <c r="G61" s="362"/>
      <c r="H61" s="362"/>
      <c r="I61" s="362"/>
      <c r="J61" s="362"/>
      <c r="K61" s="362"/>
      <c r="L61" s="362"/>
      <c r="M61" s="363"/>
      <c r="N61" s="363"/>
      <c r="O61" s="363"/>
      <c r="P61" s="364"/>
      <c r="Q61" s="358"/>
    </row>
    <row r="62" spans="1:17" ht="13.2" x14ac:dyDescent="0.2">
      <c r="B62" s="352"/>
      <c r="C62" s="352"/>
      <c r="D62" s="352"/>
      <c r="E62" s="352"/>
      <c r="F62" s="352"/>
      <c r="G62" s="352"/>
      <c r="H62" s="352"/>
      <c r="I62" s="352"/>
      <c r="J62" s="352"/>
      <c r="K62" s="352"/>
      <c r="L62" s="352"/>
      <c r="M62" s="352"/>
      <c r="N62" s="352"/>
      <c r="O62" s="352"/>
      <c r="P62" s="352"/>
      <c r="Q62" s="246"/>
    </row>
    <row r="63" spans="1:17" ht="16.2" x14ac:dyDescent="0.2">
      <c r="B63" s="309" t="s">
        <v>566</v>
      </c>
      <c r="C63" s="246"/>
      <c r="D63" s="246"/>
      <c r="E63" s="246"/>
      <c r="F63" s="246"/>
      <c r="G63" s="246"/>
      <c r="H63" s="246"/>
      <c r="I63" s="246"/>
      <c r="J63" s="246"/>
      <c r="K63" s="246"/>
      <c r="L63" s="246"/>
      <c r="M63" s="246"/>
      <c r="N63" s="246"/>
      <c r="O63" s="246"/>
    </row>
    <row r="64" spans="1:17" ht="13.2" x14ac:dyDescent="0.2">
      <c r="B64" s="250"/>
      <c r="C64" s="246"/>
      <c r="D64" s="246"/>
      <c r="E64" s="246"/>
      <c r="F64" s="246"/>
      <c r="G64" s="353" t="s">
        <v>560</v>
      </c>
      <c r="I64" s="354"/>
      <c r="J64" s="354"/>
      <c r="K64" s="354"/>
      <c r="L64" s="246"/>
      <c r="M64" s="246"/>
      <c r="N64" s="246"/>
      <c r="O64" s="246"/>
    </row>
    <row r="65" spans="2:30" ht="13.2" x14ac:dyDescent="0.2">
      <c r="B65" s="250"/>
      <c r="C65" s="246"/>
      <c r="D65" s="246"/>
      <c r="E65" s="246"/>
      <c r="F65" s="246"/>
      <c r="G65" s="1221" t="s">
        <v>570</v>
      </c>
      <c r="H65" s="1222"/>
      <c r="I65" s="1222"/>
      <c r="J65" s="1222"/>
      <c r="K65" s="1222"/>
      <c r="L65" s="1222"/>
      <c r="M65" s="1222"/>
      <c r="N65" s="1222"/>
      <c r="O65" s="1223"/>
    </row>
    <row r="66" spans="2:30" ht="13.2" x14ac:dyDescent="0.2">
      <c r="B66" s="250"/>
      <c r="C66" s="246"/>
      <c r="D66" s="246"/>
      <c r="E66" s="246"/>
      <c r="F66" s="246"/>
      <c r="G66" s="1224"/>
      <c r="H66" s="1225"/>
      <c r="I66" s="1225"/>
      <c r="J66" s="1225"/>
      <c r="K66" s="1225"/>
      <c r="L66" s="1225"/>
      <c r="M66" s="1225"/>
      <c r="N66" s="1225"/>
      <c r="O66" s="1226"/>
    </row>
    <row r="67" spans="2:30" ht="13.2" x14ac:dyDescent="0.2">
      <c r="B67" s="250"/>
      <c r="C67" s="246"/>
      <c r="D67" s="246"/>
      <c r="E67" s="246"/>
      <c r="F67" s="246"/>
      <c r="G67" s="1224"/>
      <c r="H67" s="1225"/>
      <c r="I67" s="1225"/>
      <c r="J67" s="1225"/>
      <c r="K67" s="1225"/>
      <c r="L67" s="1225"/>
      <c r="M67" s="1225"/>
      <c r="N67" s="1225"/>
      <c r="O67" s="1226"/>
    </row>
    <row r="68" spans="2:30" ht="13.2" x14ac:dyDescent="0.2">
      <c r="B68" s="250"/>
      <c r="C68" s="246"/>
      <c r="D68" s="246"/>
      <c r="E68" s="246"/>
      <c r="F68" s="246"/>
      <c r="G68" s="1224"/>
      <c r="H68" s="1225"/>
      <c r="I68" s="1225"/>
      <c r="J68" s="1225"/>
      <c r="K68" s="1225"/>
      <c r="L68" s="1225"/>
      <c r="M68" s="1225"/>
      <c r="N68" s="1225"/>
      <c r="O68" s="1226"/>
    </row>
    <row r="69" spans="2:30" ht="13.2" x14ac:dyDescent="0.2">
      <c r="B69" s="250"/>
      <c r="C69" s="246"/>
      <c r="D69" s="246"/>
      <c r="E69" s="246"/>
      <c r="F69" s="246"/>
      <c r="G69" s="1227"/>
      <c r="H69" s="1228"/>
      <c r="I69" s="1228"/>
      <c r="J69" s="1228"/>
      <c r="K69" s="1228"/>
      <c r="L69" s="1228"/>
      <c r="M69" s="1228"/>
      <c r="N69" s="1228"/>
      <c r="O69" s="1229"/>
    </row>
    <row r="70" spans="2:30" ht="13.2" x14ac:dyDescent="0.2">
      <c r="B70" s="250"/>
      <c r="C70" s="246"/>
      <c r="D70" s="246"/>
      <c r="E70" s="246"/>
      <c r="F70" s="246"/>
      <c r="G70" s="246"/>
      <c r="H70" s="365"/>
      <c r="I70" s="365"/>
      <c r="J70" s="366"/>
      <c r="K70" s="366"/>
      <c r="L70" s="367"/>
      <c r="M70" s="366"/>
      <c r="N70" s="367"/>
      <c r="O70" s="368"/>
    </row>
    <row r="71" spans="2:30" ht="13.2" x14ac:dyDescent="0.2">
      <c r="B71" s="250"/>
      <c r="C71" s="246"/>
      <c r="D71" s="246"/>
      <c r="E71" s="246"/>
      <c r="F71" s="246"/>
      <c r="G71" s="369" t="s">
        <v>567</v>
      </c>
      <c r="I71" s="370"/>
      <c r="J71" s="366"/>
      <c r="K71" s="366"/>
      <c r="L71" s="367"/>
      <c r="M71" s="366"/>
      <c r="N71" s="367"/>
      <c r="O71" s="368"/>
    </row>
    <row r="72" spans="2:30" ht="13.2" x14ac:dyDescent="0.2">
      <c r="B72" s="250"/>
      <c r="C72" s="246"/>
      <c r="D72" s="246"/>
      <c r="E72" s="246"/>
      <c r="F72" s="246"/>
      <c r="G72" s="1230"/>
      <c r="H72" s="1231"/>
      <c r="I72" s="1231"/>
      <c r="J72" s="1232"/>
      <c r="K72" s="356" t="s">
        <v>519</v>
      </c>
      <c r="L72" s="356" t="s">
        <v>520</v>
      </c>
      <c r="M72" s="356" t="s">
        <v>521</v>
      </c>
      <c r="N72" s="356" t="s">
        <v>522</v>
      </c>
      <c r="O72" s="356" t="s">
        <v>523</v>
      </c>
    </row>
    <row r="73" spans="2:30" ht="13.2" x14ac:dyDescent="0.2">
      <c r="B73" s="250"/>
      <c r="C73" s="246"/>
      <c r="D73" s="246"/>
      <c r="E73" s="246"/>
      <c r="F73" s="246"/>
      <c r="G73" s="1233" t="s">
        <v>562</v>
      </c>
      <c r="H73" s="1234"/>
      <c r="I73" s="1239" t="s">
        <v>563</v>
      </c>
      <c r="J73" s="1239"/>
      <c r="K73" s="1254"/>
      <c r="L73" s="1254"/>
      <c r="M73" s="1242"/>
      <c r="N73" s="1242"/>
      <c r="O73" s="1242"/>
      <c r="S73" s="245">
        <v>9.9</v>
      </c>
    </row>
    <row r="74" spans="2:30" ht="13.2" x14ac:dyDescent="0.2">
      <c r="B74" s="250"/>
      <c r="C74" s="246"/>
      <c r="D74" s="246"/>
      <c r="E74" s="246"/>
      <c r="F74" s="246"/>
      <c r="G74" s="1235"/>
      <c r="H74" s="1236"/>
      <c r="I74" s="1240"/>
      <c r="J74" s="1240"/>
      <c r="K74" s="1254"/>
      <c r="L74" s="1254"/>
      <c r="M74" s="1242"/>
      <c r="N74" s="1242"/>
      <c r="O74" s="1242"/>
    </row>
    <row r="75" spans="2:30" ht="13.2" x14ac:dyDescent="0.2">
      <c r="B75" s="250"/>
      <c r="C75" s="246"/>
      <c r="D75" s="246"/>
      <c r="E75" s="246"/>
      <c r="F75" s="246"/>
      <c r="G75" s="1235"/>
      <c r="H75" s="1236"/>
      <c r="I75" s="1243" t="s">
        <v>568</v>
      </c>
      <c r="J75" s="1243"/>
      <c r="K75" s="1252">
        <v>11.1</v>
      </c>
      <c r="L75" s="1252">
        <v>9.9</v>
      </c>
      <c r="M75" s="1252">
        <v>8.5</v>
      </c>
      <c r="N75" s="1252">
        <v>8.1</v>
      </c>
      <c r="O75" s="1252">
        <v>7.7</v>
      </c>
      <c r="U75" s="245">
        <v>81.2</v>
      </c>
      <c r="W75" s="245">
        <v>87.2</v>
      </c>
      <c r="Y75" s="245">
        <v>99.8</v>
      </c>
      <c r="AA75" s="245">
        <v>109.5</v>
      </c>
      <c r="AC75" s="245">
        <v>115.2</v>
      </c>
    </row>
    <row r="76" spans="2:30" ht="13.2" x14ac:dyDescent="0.2">
      <c r="B76" s="250"/>
      <c r="C76" s="246"/>
      <c r="D76" s="246"/>
      <c r="E76" s="246"/>
      <c r="F76" s="246"/>
      <c r="G76" s="1237"/>
      <c r="H76" s="1238"/>
      <c r="I76" s="1243"/>
      <c r="J76" s="1243"/>
      <c r="K76" s="1251"/>
      <c r="L76" s="1251"/>
      <c r="M76" s="1251"/>
      <c r="N76" s="1251"/>
      <c r="O76" s="1251"/>
    </row>
    <row r="77" spans="2:30" ht="13.2" x14ac:dyDescent="0.2">
      <c r="B77" s="250"/>
      <c r="C77" s="246"/>
      <c r="D77" s="246"/>
      <c r="E77" s="246"/>
      <c r="F77" s="246"/>
      <c r="G77" s="1244" t="s">
        <v>565</v>
      </c>
      <c r="H77" s="1245"/>
      <c r="I77" s="1243" t="s">
        <v>563</v>
      </c>
      <c r="J77" s="1243"/>
      <c r="K77" s="1254">
        <v>0</v>
      </c>
      <c r="L77" s="1254">
        <v>0</v>
      </c>
      <c r="M77" s="1242">
        <v>0</v>
      </c>
      <c r="N77" s="1242">
        <v>0</v>
      </c>
      <c r="O77" s="1242">
        <v>0</v>
      </c>
      <c r="R77" s="245">
        <v>12.3</v>
      </c>
      <c r="T77" s="245">
        <v>11.1</v>
      </c>
    </row>
    <row r="78" spans="2:30" ht="13.2" x14ac:dyDescent="0.2">
      <c r="B78" s="250"/>
      <c r="C78" s="246"/>
      <c r="D78" s="246"/>
      <c r="E78" s="246"/>
      <c r="F78" s="246"/>
      <c r="G78" s="1246"/>
      <c r="H78" s="1247"/>
      <c r="I78" s="1243"/>
      <c r="J78" s="1243"/>
      <c r="K78" s="1254"/>
      <c r="L78" s="1254"/>
      <c r="M78" s="1242"/>
      <c r="N78" s="1242"/>
      <c r="O78" s="1242"/>
    </row>
    <row r="79" spans="2:30" ht="13.2" x14ac:dyDescent="0.2">
      <c r="B79" s="250"/>
      <c r="C79" s="246"/>
      <c r="D79" s="246"/>
      <c r="E79" s="246"/>
      <c r="F79" s="246"/>
      <c r="G79" s="1246"/>
      <c r="H79" s="1247"/>
      <c r="I79" s="1255" t="s">
        <v>568</v>
      </c>
      <c r="J79" s="1253"/>
      <c r="K79" s="1256">
        <v>10.1</v>
      </c>
      <c r="L79" s="1256">
        <v>9.1999999999999993</v>
      </c>
      <c r="M79" s="1256">
        <v>8.1999999999999993</v>
      </c>
      <c r="N79" s="1256">
        <v>7.8</v>
      </c>
      <c r="O79" s="1256">
        <v>7.4</v>
      </c>
      <c r="V79" s="245">
        <v>53.5</v>
      </c>
      <c r="X79" s="245">
        <v>48.2</v>
      </c>
      <c r="Z79" s="245">
        <v>34.200000000000003</v>
      </c>
      <c r="AB79" s="245">
        <v>30.3</v>
      </c>
      <c r="AD79" s="245">
        <v>28.9</v>
      </c>
    </row>
    <row r="80" spans="2:30" ht="13.2" x14ac:dyDescent="0.2">
      <c r="B80" s="250"/>
      <c r="C80" s="246"/>
      <c r="D80" s="246"/>
      <c r="E80" s="246"/>
      <c r="F80" s="246"/>
      <c r="G80" s="1248"/>
      <c r="H80" s="1249"/>
      <c r="I80" s="1253"/>
      <c r="J80" s="1253"/>
      <c r="K80" s="1256"/>
      <c r="L80" s="1256"/>
      <c r="M80" s="1256"/>
      <c r="N80" s="1256"/>
      <c r="O80" s="1256"/>
    </row>
    <row r="81" spans="2:17" ht="13.2" x14ac:dyDescent="0.2">
      <c r="B81" s="250"/>
      <c r="C81" s="246"/>
      <c r="D81" s="246"/>
      <c r="E81" s="246"/>
      <c r="F81" s="246"/>
      <c r="G81" s="246"/>
      <c r="H81" s="246"/>
      <c r="I81" s="246"/>
      <c r="J81" s="246"/>
      <c r="K81" s="371"/>
      <c r="L81" s="246"/>
      <c r="M81" s="246"/>
      <c r="N81" s="246"/>
      <c r="O81" s="246"/>
    </row>
    <row r="82" spans="2:17" ht="16.2" x14ac:dyDescent="0.2">
      <c r="B82" s="250"/>
      <c r="C82" s="246"/>
      <c r="D82" s="246"/>
      <c r="E82" s="246"/>
      <c r="F82" s="246"/>
      <c r="G82" s="246"/>
      <c r="H82" s="246"/>
      <c r="I82" s="246"/>
      <c r="J82" s="246"/>
      <c r="K82" s="372"/>
      <c r="L82" s="372"/>
      <c r="M82" s="372"/>
      <c r="N82" s="372"/>
      <c r="O82" s="372"/>
    </row>
    <row r="83" spans="2:17" ht="13.2" x14ac:dyDescent="0.2">
      <c r="B83" s="342"/>
      <c r="C83" s="308"/>
      <c r="D83" s="308"/>
      <c r="E83" s="308"/>
      <c r="F83" s="308"/>
      <c r="G83" s="308"/>
      <c r="H83" s="308"/>
      <c r="I83" s="308"/>
      <c r="J83" s="308"/>
      <c r="K83" s="308"/>
      <c r="L83" s="308"/>
      <c r="M83" s="308"/>
      <c r="N83" s="308"/>
      <c r="O83" s="308"/>
      <c r="P83" s="343"/>
    </row>
    <row r="84" spans="2:17" ht="13.2" x14ac:dyDescent="0.2">
      <c r="H84" s="246"/>
      <c r="I84" s="246"/>
      <c r="J84" s="246"/>
      <c r="K84" s="246"/>
      <c r="L84" s="246"/>
      <c r="M84" s="246"/>
      <c r="N84" s="246"/>
      <c r="O84" s="246"/>
      <c r="P84" s="246"/>
      <c r="Q84" s="246"/>
    </row>
    <row r="85" spans="2:17" ht="13.2" x14ac:dyDescent="0.2">
      <c r="B85" s="246"/>
      <c r="C85" s="246"/>
      <c r="D85" s="246"/>
      <c r="E85" s="246"/>
      <c r="F85" s="246"/>
      <c r="G85" s="246"/>
      <c r="H85" s="246"/>
      <c r="I85" s="246"/>
      <c r="J85" s="246"/>
      <c r="K85" s="246"/>
      <c r="L85" s="246"/>
      <c r="M85" s="246"/>
      <c r="N85" s="246"/>
      <c r="O85" s="246"/>
      <c r="P85" s="246"/>
      <c r="Q85" s="246"/>
    </row>
    <row r="86" spans="2:17" ht="13.2" hidden="1" x14ac:dyDescent="0.2">
      <c r="B86" s="246"/>
      <c r="C86" s="246"/>
      <c r="D86" s="246"/>
      <c r="E86" s="246"/>
      <c r="F86" s="246"/>
      <c r="G86" s="246"/>
      <c r="H86" s="246"/>
      <c r="I86" s="246"/>
      <c r="J86" s="246"/>
      <c r="K86" s="246"/>
      <c r="L86" s="246"/>
      <c r="M86" s="246"/>
      <c r="N86" s="246"/>
      <c r="O86" s="246"/>
      <c r="P86" s="246"/>
      <c r="Q86" s="246"/>
    </row>
    <row r="87" spans="2:17" ht="13.2" hidden="1" x14ac:dyDescent="0.2">
      <c r="B87" s="246"/>
      <c r="C87" s="246"/>
      <c r="D87" s="246"/>
      <c r="E87" s="246"/>
      <c r="F87" s="246"/>
      <c r="G87" s="246"/>
      <c r="H87" s="246"/>
      <c r="I87" s="246"/>
      <c r="J87" s="246"/>
      <c r="K87" s="373"/>
      <c r="L87" s="246"/>
      <c r="M87" s="246"/>
      <c r="N87" s="246"/>
      <c r="O87" s="246"/>
      <c r="P87" s="246"/>
      <c r="Q87" s="246"/>
    </row>
    <row r="88" spans="2:17" ht="13.2" hidden="1" x14ac:dyDescent="0.2">
      <c r="B88" s="246"/>
      <c r="C88" s="246"/>
      <c r="D88" s="246"/>
      <c r="E88" s="246"/>
      <c r="F88" s="246"/>
      <c r="G88" s="246"/>
      <c r="H88" s="246"/>
      <c r="I88" s="246"/>
      <c r="J88" s="246"/>
      <c r="K88" s="246"/>
      <c r="L88" s="246"/>
      <c r="M88" s="246"/>
      <c r="N88" s="246"/>
      <c r="O88" s="246"/>
      <c r="P88" s="246"/>
      <c r="Q88" s="246"/>
    </row>
    <row r="89" spans="2:17" ht="13.2" hidden="1" x14ac:dyDescent="0.2">
      <c r="B89" s="246"/>
      <c r="C89" s="246"/>
      <c r="D89" s="246"/>
      <c r="E89" s="246"/>
      <c r="F89" s="246"/>
      <c r="G89" s="246"/>
      <c r="H89" s="246"/>
      <c r="I89" s="246"/>
      <c r="J89" s="246"/>
      <c r="K89" s="246"/>
      <c r="L89" s="246"/>
      <c r="M89" s="246"/>
      <c r="N89" s="246"/>
      <c r="O89" s="246"/>
      <c r="P89" s="246"/>
      <c r="Q89" s="246"/>
    </row>
    <row r="90" spans="2:17" ht="13.2" hidden="1" x14ac:dyDescent="0.2">
      <c r="B90" s="246"/>
      <c r="C90" s="246"/>
      <c r="D90" s="246"/>
      <c r="E90" s="246"/>
      <c r="F90" s="246"/>
      <c r="G90" s="246"/>
      <c r="H90" s="246"/>
      <c r="I90" s="246"/>
      <c r="J90" s="246"/>
      <c r="K90" s="246"/>
      <c r="L90" s="246"/>
      <c r="M90" s="246"/>
      <c r="N90" s="246"/>
      <c r="O90" s="246"/>
      <c r="P90" s="246"/>
      <c r="Q90" s="246"/>
    </row>
    <row r="91" spans="2:17" ht="13.2" hidden="1" x14ac:dyDescent="0.2">
      <c r="B91" s="246"/>
      <c r="C91" s="246"/>
      <c r="D91" s="246"/>
      <c r="E91" s="246"/>
      <c r="F91" s="246"/>
      <c r="G91" s="246"/>
      <c r="H91" s="246"/>
      <c r="I91" s="246"/>
      <c r="J91" s="246"/>
      <c r="K91" s="246"/>
      <c r="L91" s="246"/>
      <c r="M91" s="246"/>
      <c r="N91" s="246"/>
      <c r="O91" s="246"/>
      <c r="P91" s="246"/>
      <c r="Q91" s="246"/>
    </row>
    <row r="92" spans="2:17" ht="13.5" hidden="1" customHeight="1" x14ac:dyDescent="0.2">
      <c r="B92" s="246"/>
      <c r="C92" s="246"/>
      <c r="D92" s="246"/>
      <c r="E92" s="246"/>
      <c r="F92" s="246"/>
      <c r="G92" s="246"/>
      <c r="H92" s="246"/>
      <c r="I92" s="246"/>
      <c r="J92" s="246"/>
      <c r="K92" s="246"/>
      <c r="L92" s="246"/>
      <c r="M92" s="246"/>
      <c r="N92" s="246"/>
      <c r="O92" s="246"/>
      <c r="P92" s="246"/>
      <c r="Q92" s="246"/>
    </row>
    <row r="93" spans="2:17" ht="13.5" hidden="1" customHeight="1" x14ac:dyDescent="0.2">
      <c r="B93" s="246"/>
      <c r="C93" s="246"/>
      <c r="D93" s="246"/>
      <c r="E93" s="246"/>
      <c r="F93" s="246"/>
      <c r="G93" s="246"/>
      <c r="H93" s="246"/>
      <c r="I93" s="246"/>
      <c r="J93" s="246"/>
      <c r="K93" s="246"/>
      <c r="L93" s="246"/>
      <c r="M93" s="246"/>
      <c r="N93" s="246"/>
      <c r="O93" s="246"/>
      <c r="P93" s="246"/>
      <c r="Q93" s="246"/>
    </row>
    <row r="94" spans="2:17" ht="13.5" hidden="1" customHeight="1" x14ac:dyDescent="0.2">
      <c r="B94" s="246"/>
      <c r="C94" s="246"/>
      <c r="D94" s="246"/>
      <c r="E94" s="246"/>
      <c r="F94" s="246"/>
      <c r="G94" s="246"/>
      <c r="H94" s="246"/>
      <c r="I94" s="246"/>
      <c r="J94" s="246"/>
      <c r="K94" s="246"/>
      <c r="L94" s="246"/>
      <c r="M94" s="246"/>
      <c r="N94" s="246"/>
      <c r="O94" s="246"/>
      <c r="P94" s="246"/>
      <c r="Q94" s="246"/>
    </row>
    <row r="95" spans="2:17" ht="13.5" hidden="1" customHeight="1" x14ac:dyDescent="0.2">
      <c r="B95" s="246"/>
      <c r="C95" s="246"/>
      <c r="D95" s="246"/>
      <c r="E95" s="246"/>
      <c r="F95" s="246"/>
      <c r="G95" s="246"/>
      <c r="H95" s="246"/>
      <c r="I95" s="246"/>
      <c r="J95" s="246"/>
      <c r="K95" s="246"/>
      <c r="L95" s="246"/>
      <c r="M95" s="246"/>
      <c r="N95" s="246"/>
      <c r="O95" s="246"/>
      <c r="P95" s="246"/>
      <c r="Q95" s="246"/>
    </row>
    <row r="96" spans="2:17" ht="13.5" hidden="1" customHeight="1" x14ac:dyDescent="0.2">
      <c r="B96" s="246"/>
      <c r="C96" s="246"/>
      <c r="D96" s="246"/>
      <c r="E96" s="246"/>
      <c r="F96" s="246"/>
      <c r="G96" s="246"/>
      <c r="H96" s="246"/>
      <c r="I96" s="246"/>
      <c r="J96" s="246"/>
      <c r="K96" s="246"/>
      <c r="L96" s="246"/>
      <c r="M96" s="246"/>
      <c r="N96" s="246"/>
      <c r="O96" s="246"/>
      <c r="P96" s="246"/>
      <c r="Q96" s="246"/>
    </row>
    <row r="97" spans="2:17" ht="13.5" hidden="1" customHeight="1" x14ac:dyDescent="0.2">
      <c r="B97" s="246"/>
      <c r="C97" s="246"/>
      <c r="D97" s="246"/>
      <c r="E97" s="246"/>
      <c r="F97" s="246"/>
      <c r="G97" s="246"/>
      <c r="H97" s="246"/>
      <c r="I97" s="246"/>
      <c r="J97" s="246"/>
      <c r="K97" s="246"/>
      <c r="L97" s="246"/>
      <c r="M97" s="246"/>
      <c r="N97" s="246"/>
      <c r="O97" s="246"/>
      <c r="P97" s="246"/>
      <c r="Q97" s="246"/>
    </row>
    <row r="98" spans="2:17" ht="13.5" hidden="1" customHeight="1" x14ac:dyDescent="0.2">
      <c r="B98" s="246"/>
      <c r="C98" s="246"/>
      <c r="D98" s="246"/>
      <c r="E98" s="246"/>
      <c r="F98" s="246"/>
      <c r="G98" s="246"/>
      <c r="H98" s="246"/>
      <c r="I98" s="246"/>
      <c r="J98" s="246"/>
      <c r="K98" s="246"/>
      <c r="L98" s="246"/>
      <c r="M98" s="246"/>
      <c r="N98" s="246"/>
      <c r="O98" s="246"/>
      <c r="P98" s="246"/>
      <c r="Q98" s="246"/>
    </row>
    <row r="99" spans="2:17" ht="13.5" hidden="1" customHeight="1" x14ac:dyDescent="0.2">
      <c r="B99" s="246"/>
      <c r="C99" s="246"/>
      <c r="D99" s="246"/>
      <c r="E99" s="246"/>
      <c r="F99" s="246"/>
      <c r="G99" s="246"/>
      <c r="H99" s="246"/>
      <c r="I99" s="246"/>
      <c r="J99" s="246"/>
      <c r="K99" s="246"/>
      <c r="L99" s="246"/>
      <c r="M99" s="246"/>
      <c r="N99" s="246"/>
      <c r="O99" s="246"/>
      <c r="P99" s="246"/>
      <c r="Q99" s="246"/>
    </row>
    <row r="100" spans="2:17" ht="13.5" hidden="1" customHeight="1" x14ac:dyDescent="0.2">
      <c r="B100" s="246"/>
      <c r="C100" s="246"/>
      <c r="D100" s="246"/>
      <c r="E100" s="246"/>
      <c r="F100" s="246"/>
      <c r="G100" s="246"/>
      <c r="H100" s="246"/>
      <c r="I100" s="246"/>
      <c r="J100" s="246"/>
      <c r="K100" s="246"/>
      <c r="L100" s="246"/>
      <c r="M100" s="246"/>
      <c r="N100" s="246"/>
      <c r="O100" s="246"/>
      <c r="P100" s="246"/>
      <c r="Q100" s="246"/>
    </row>
    <row r="101" spans="2:17" ht="13.5" hidden="1" customHeight="1" x14ac:dyDescent="0.2">
      <c r="B101" s="246"/>
      <c r="C101" s="246"/>
      <c r="D101" s="246"/>
      <c r="E101" s="246"/>
      <c r="F101" s="246"/>
      <c r="G101" s="246"/>
      <c r="H101" s="246"/>
      <c r="I101" s="246"/>
      <c r="J101" s="246"/>
      <c r="K101" s="246"/>
      <c r="L101" s="246"/>
      <c r="M101" s="246"/>
      <c r="N101" s="246"/>
      <c r="O101" s="246"/>
      <c r="P101" s="246"/>
      <c r="Q101" s="246"/>
    </row>
    <row r="102" spans="2:17" ht="13.5" hidden="1" customHeight="1" x14ac:dyDescent="0.2">
      <c r="B102" s="246"/>
      <c r="C102" s="246"/>
      <c r="D102" s="246"/>
      <c r="E102" s="246"/>
      <c r="F102" s="246"/>
      <c r="G102" s="246"/>
      <c r="H102" s="246"/>
      <c r="I102" s="246"/>
      <c r="J102" s="246"/>
      <c r="K102" s="246"/>
      <c r="L102" s="246"/>
      <c r="M102" s="246"/>
      <c r="N102" s="246"/>
      <c r="O102" s="246"/>
      <c r="P102" s="246"/>
      <c r="Q102" s="246"/>
    </row>
    <row r="103" spans="2:17" ht="13.5" hidden="1" customHeight="1" x14ac:dyDescent="0.2">
      <c r="B103" s="246"/>
      <c r="C103" s="246"/>
      <c r="D103" s="246"/>
      <c r="E103" s="246"/>
      <c r="F103" s="246"/>
      <c r="G103" s="246"/>
      <c r="H103" s="246"/>
      <c r="I103" s="246"/>
      <c r="J103" s="246"/>
      <c r="K103" s="246"/>
      <c r="L103" s="246"/>
      <c r="M103" s="246"/>
      <c r="N103" s="246"/>
      <c r="O103" s="246"/>
      <c r="P103" s="246"/>
      <c r="Q103" s="246"/>
    </row>
    <row r="104" spans="2:17" ht="13.5" hidden="1" customHeight="1" x14ac:dyDescent="0.2">
      <c r="B104" s="246"/>
      <c r="C104" s="246"/>
      <c r="D104" s="246"/>
      <c r="E104" s="246"/>
      <c r="F104" s="246"/>
      <c r="G104" s="246"/>
      <c r="H104" s="246"/>
      <c r="I104" s="246"/>
      <c r="J104" s="246"/>
      <c r="K104" s="246"/>
      <c r="L104" s="246"/>
      <c r="M104" s="246"/>
      <c r="N104" s="246"/>
      <c r="O104" s="246"/>
      <c r="P104" s="246"/>
      <c r="Q104" s="246"/>
    </row>
    <row r="105" spans="2:17" ht="13.5" hidden="1" customHeight="1" x14ac:dyDescent="0.2">
      <c r="B105" s="246"/>
      <c r="C105" s="246"/>
      <c r="D105" s="246"/>
      <c r="E105" s="246"/>
      <c r="F105" s="246"/>
      <c r="G105" s="246"/>
      <c r="H105" s="246"/>
      <c r="I105" s="246"/>
      <c r="J105" s="246"/>
      <c r="K105" s="246"/>
      <c r="L105" s="246"/>
      <c r="M105" s="246"/>
      <c r="N105" s="246"/>
      <c r="O105" s="246"/>
      <c r="P105" s="246"/>
      <c r="Q105" s="246"/>
    </row>
    <row r="106" spans="2:17" ht="13.5" hidden="1" customHeight="1" x14ac:dyDescent="0.2">
      <c r="B106" s="246"/>
      <c r="C106" s="246"/>
      <c r="D106" s="246"/>
      <c r="E106" s="246"/>
      <c r="F106" s="246"/>
      <c r="G106" s="246"/>
      <c r="H106" s="246"/>
      <c r="I106" s="246"/>
      <c r="J106" s="246"/>
      <c r="K106" s="246"/>
      <c r="L106" s="246"/>
      <c r="M106" s="246"/>
      <c r="N106" s="246"/>
      <c r="O106" s="246"/>
      <c r="P106" s="246"/>
      <c r="Q106" s="246"/>
    </row>
    <row r="107" spans="2:17" ht="13.5" hidden="1" customHeight="1" x14ac:dyDescent="0.2">
      <c r="B107" s="246"/>
      <c r="C107" s="246"/>
      <c r="D107" s="246"/>
      <c r="E107" s="246"/>
      <c r="F107" s="246"/>
      <c r="G107" s="246"/>
      <c r="H107" s="246"/>
      <c r="I107" s="246"/>
      <c r="J107" s="246"/>
      <c r="K107" s="246"/>
      <c r="L107" s="246"/>
      <c r="M107" s="246"/>
      <c r="N107" s="246"/>
      <c r="O107" s="246"/>
      <c r="P107" s="246"/>
      <c r="Q107" s="246"/>
    </row>
    <row r="108" spans="2:17" ht="13.5" hidden="1" customHeight="1" x14ac:dyDescent="0.2">
      <c r="B108" s="246"/>
      <c r="C108" s="246"/>
      <c r="D108" s="246"/>
      <c r="E108" s="246"/>
      <c r="F108" s="246"/>
      <c r="G108" s="246"/>
      <c r="H108" s="246"/>
      <c r="I108" s="246"/>
      <c r="J108" s="246"/>
      <c r="K108" s="246"/>
      <c r="L108" s="246"/>
      <c r="M108" s="246"/>
      <c r="N108" s="246"/>
      <c r="O108" s="246"/>
      <c r="P108" s="246"/>
      <c r="Q108" s="246"/>
    </row>
    <row r="109" spans="2:17" ht="13.5" hidden="1" customHeight="1" x14ac:dyDescent="0.2">
      <c r="B109" s="246"/>
      <c r="C109" s="246"/>
      <c r="D109" s="246"/>
      <c r="E109" s="246"/>
      <c r="F109" s="246"/>
      <c r="G109" s="246"/>
      <c r="H109" s="246"/>
      <c r="I109" s="246"/>
      <c r="J109" s="246"/>
      <c r="K109" s="246"/>
      <c r="L109" s="246"/>
      <c r="M109" s="246"/>
      <c r="N109" s="246"/>
      <c r="O109" s="246"/>
      <c r="P109" s="246"/>
      <c r="Q109" s="246"/>
    </row>
    <row r="110" spans="2:17" ht="13.5" hidden="1" customHeight="1" x14ac:dyDescent="0.2">
      <c r="B110" s="246"/>
      <c r="C110" s="246"/>
      <c r="D110" s="246"/>
      <c r="E110" s="246"/>
      <c r="F110" s="246"/>
      <c r="G110" s="246"/>
      <c r="H110" s="246"/>
      <c r="I110" s="246"/>
      <c r="J110" s="246"/>
      <c r="K110" s="246"/>
      <c r="L110" s="246"/>
      <c r="M110" s="246"/>
      <c r="N110" s="246"/>
      <c r="O110" s="246"/>
      <c r="P110" s="246"/>
      <c r="Q110" s="246"/>
    </row>
    <row r="111" spans="2:17" ht="13.5" hidden="1" customHeight="1" x14ac:dyDescent="0.2">
      <c r="B111" s="246"/>
      <c r="C111" s="246"/>
      <c r="D111" s="246"/>
      <c r="E111" s="246"/>
      <c r="F111" s="246"/>
      <c r="G111" s="246"/>
      <c r="H111" s="246"/>
      <c r="I111" s="246"/>
      <c r="J111" s="246"/>
      <c r="K111" s="246"/>
      <c r="L111" s="246"/>
      <c r="M111" s="246"/>
      <c r="N111" s="246"/>
      <c r="O111" s="246"/>
      <c r="P111" s="246"/>
      <c r="Q111" s="246"/>
    </row>
    <row r="112" spans="2:17" ht="13.5" hidden="1" customHeight="1" x14ac:dyDescent="0.2">
      <c r="B112" s="246"/>
      <c r="C112" s="246"/>
      <c r="D112" s="246"/>
      <c r="E112" s="246"/>
      <c r="F112" s="246"/>
      <c r="G112" s="246"/>
      <c r="H112" s="246"/>
      <c r="I112" s="246"/>
      <c r="J112" s="246"/>
      <c r="K112" s="246"/>
      <c r="L112" s="246"/>
      <c r="M112" s="246"/>
      <c r="N112" s="246"/>
      <c r="O112" s="246"/>
      <c r="P112" s="246"/>
      <c r="Q112" s="246"/>
    </row>
    <row r="113" spans="2:17" ht="13.5" hidden="1" customHeight="1" x14ac:dyDescent="0.2">
      <c r="B113" s="246"/>
      <c r="C113" s="246"/>
      <c r="D113" s="246"/>
      <c r="E113" s="246"/>
      <c r="F113" s="246"/>
      <c r="G113" s="246"/>
      <c r="H113" s="246"/>
      <c r="I113" s="246"/>
      <c r="J113" s="246"/>
      <c r="K113" s="246"/>
      <c r="L113" s="246"/>
      <c r="M113" s="246"/>
      <c r="N113" s="246"/>
      <c r="O113" s="246"/>
      <c r="P113" s="246"/>
      <c r="Q113" s="246"/>
    </row>
    <row r="114" spans="2:17" ht="13.5" hidden="1" customHeight="1" x14ac:dyDescent="0.2">
      <c r="B114" s="246"/>
      <c r="C114" s="246"/>
      <c r="D114" s="246"/>
      <c r="E114" s="246"/>
      <c r="F114" s="246"/>
      <c r="G114" s="246"/>
      <c r="H114" s="246"/>
      <c r="I114" s="246"/>
      <c r="J114" s="246"/>
      <c r="K114" s="246"/>
      <c r="L114" s="246"/>
      <c r="M114" s="246"/>
      <c r="N114" s="246"/>
      <c r="O114" s="246"/>
      <c r="P114" s="246"/>
      <c r="Q114" s="246"/>
    </row>
    <row r="115" spans="2:17" ht="13.5" hidden="1" customHeight="1" x14ac:dyDescent="0.2">
      <c r="B115" s="246"/>
      <c r="C115" s="246"/>
      <c r="D115" s="246"/>
      <c r="E115" s="246"/>
      <c r="F115" s="246"/>
      <c r="G115" s="246"/>
      <c r="H115" s="246"/>
      <c r="I115" s="246"/>
      <c r="J115" s="246"/>
      <c r="K115" s="246"/>
      <c r="L115" s="246"/>
      <c r="M115" s="246"/>
      <c r="N115" s="246"/>
      <c r="O115" s="246"/>
      <c r="P115" s="246"/>
      <c r="Q115" s="246"/>
    </row>
    <row r="116" spans="2:17" ht="13.5" hidden="1" customHeight="1" x14ac:dyDescent="0.2">
      <c r="B116" s="246"/>
      <c r="C116" s="246"/>
      <c r="D116" s="246"/>
      <c r="E116" s="246"/>
      <c r="F116" s="246"/>
      <c r="G116" s="246"/>
      <c r="H116" s="246"/>
      <c r="I116" s="246"/>
      <c r="J116" s="246"/>
      <c r="K116" s="246"/>
      <c r="L116" s="246"/>
      <c r="M116" s="246"/>
      <c r="N116" s="246"/>
      <c r="O116" s="246"/>
      <c r="P116" s="246"/>
      <c r="Q116" s="246"/>
    </row>
    <row r="117" spans="2:17" ht="13.5" hidden="1" customHeight="1" x14ac:dyDescent="0.2">
      <c r="B117" s="246"/>
      <c r="C117" s="246"/>
      <c r="D117" s="246"/>
      <c r="E117" s="246"/>
      <c r="F117" s="246"/>
      <c r="G117" s="246"/>
      <c r="H117" s="246"/>
      <c r="I117" s="246"/>
      <c r="J117" s="246"/>
      <c r="K117" s="246"/>
      <c r="L117" s="246"/>
      <c r="M117" s="246"/>
      <c r="N117" s="246"/>
      <c r="O117" s="246"/>
      <c r="P117" s="246"/>
      <c r="Q117" s="246"/>
    </row>
    <row r="118" spans="2:17" ht="13.5" hidden="1" customHeight="1" x14ac:dyDescent="0.2">
      <c r="B118" s="246"/>
      <c r="C118" s="246"/>
      <c r="D118" s="246"/>
      <c r="E118" s="246"/>
      <c r="F118" s="246"/>
      <c r="G118" s="246"/>
      <c r="H118" s="246"/>
      <c r="I118" s="246"/>
      <c r="J118" s="246"/>
      <c r="K118" s="246"/>
      <c r="L118" s="246"/>
      <c r="M118" s="246"/>
      <c r="N118" s="246"/>
      <c r="O118" s="246"/>
      <c r="P118" s="246"/>
      <c r="Q118" s="246"/>
    </row>
    <row r="119" spans="2:17" ht="13.5" hidden="1" customHeight="1" x14ac:dyDescent="0.2">
      <c r="B119" s="246"/>
      <c r="C119" s="246"/>
      <c r="D119" s="246"/>
      <c r="E119" s="246"/>
      <c r="F119" s="246"/>
      <c r="G119" s="246"/>
      <c r="H119" s="246"/>
      <c r="I119" s="246"/>
      <c r="J119" s="246"/>
      <c r="K119" s="246"/>
      <c r="L119" s="246"/>
      <c r="M119" s="246"/>
      <c r="N119" s="246"/>
      <c r="O119" s="246"/>
      <c r="P119" s="246"/>
      <c r="Q119" s="246"/>
    </row>
    <row r="120" spans="2:17" ht="13.5" hidden="1" customHeight="1" x14ac:dyDescent="0.2">
      <c r="B120" s="246"/>
      <c r="C120" s="246"/>
      <c r="D120" s="246"/>
      <c r="E120" s="246"/>
      <c r="F120" s="246"/>
      <c r="G120" s="246"/>
      <c r="H120" s="246"/>
      <c r="I120" s="246"/>
      <c r="J120" s="246"/>
      <c r="K120" s="246"/>
      <c r="L120" s="246"/>
      <c r="M120" s="246"/>
      <c r="N120" s="246"/>
      <c r="O120" s="246"/>
      <c r="P120" s="246"/>
      <c r="Q120" s="246"/>
    </row>
    <row r="121" spans="2:17" ht="13.5" hidden="1" customHeight="1" x14ac:dyDescent="0.2">
      <c r="B121" s="246"/>
      <c r="C121" s="246"/>
      <c r="D121" s="246"/>
      <c r="E121" s="246"/>
      <c r="F121" s="246"/>
      <c r="G121" s="246"/>
      <c r="H121" s="246"/>
      <c r="I121" s="246"/>
      <c r="J121" s="246"/>
      <c r="K121" s="246"/>
      <c r="L121" s="246"/>
      <c r="M121" s="246"/>
      <c r="N121" s="246"/>
      <c r="O121" s="246"/>
      <c r="P121" s="246"/>
      <c r="Q121" s="246"/>
    </row>
    <row r="122" spans="2:17" ht="13.5" hidden="1" customHeight="1" x14ac:dyDescent="0.2">
      <c r="B122" s="246"/>
      <c r="C122" s="246"/>
      <c r="D122" s="246"/>
      <c r="E122" s="246"/>
      <c r="F122" s="246"/>
      <c r="G122" s="246"/>
      <c r="H122" s="246"/>
      <c r="I122" s="246"/>
      <c r="J122" s="246"/>
      <c r="K122" s="246"/>
      <c r="L122" s="246"/>
      <c r="M122" s="246"/>
      <c r="N122" s="246"/>
      <c r="O122" s="246"/>
      <c r="P122" s="246"/>
      <c r="Q122" s="246"/>
    </row>
    <row r="123" spans="2:17" ht="13.5" hidden="1" customHeight="1" x14ac:dyDescent="0.2">
      <c r="B123" s="246"/>
      <c r="C123" s="246"/>
      <c r="D123" s="246"/>
      <c r="E123" s="246"/>
      <c r="F123" s="246"/>
      <c r="G123" s="246"/>
      <c r="H123" s="246"/>
      <c r="I123" s="246"/>
      <c r="J123" s="246"/>
      <c r="K123" s="246"/>
      <c r="L123" s="246"/>
      <c r="M123" s="246"/>
      <c r="N123" s="246"/>
      <c r="O123" s="246"/>
      <c r="P123" s="246"/>
      <c r="Q123" s="246"/>
    </row>
    <row r="124" spans="2:17" ht="13.5" hidden="1" customHeight="1" x14ac:dyDescent="0.2">
      <c r="B124" s="246"/>
      <c r="C124" s="246"/>
      <c r="D124" s="246"/>
      <c r="E124" s="246"/>
      <c r="F124" s="246"/>
      <c r="G124" s="246"/>
      <c r="H124" s="246"/>
      <c r="I124" s="246"/>
      <c r="J124" s="246"/>
      <c r="K124" s="246"/>
      <c r="L124" s="246"/>
      <c r="M124" s="246"/>
      <c r="N124" s="246"/>
      <c r="O124" s="246"/>
      <c r="P124" s="246"/>
      <c r="Q124" s="246"/>
    </row>
    <row r="125" spans="2:17" ht="13.5" hidden="1" customHeight="1" x14ac:dyDescent="0.2">
      <c r="B125" s="246"/>
      <c r="C125" s="246"/>
      <c r="D125" s="246"/>
      <c r="E125" s="246"/>
      <c r="F125" s="246"/>
      <c r="G125" s="246"/>
      <c r="H125" s="246"/>
      <c r="I125" s="246"/>
      <c r="J125" s="246"/>
      <c r="K125" s="246"/>
      <c r="L125" s="246"/>
      <c r="M125" s="246"/>
      <c r="N125" s="246"/>
      <c r="O125" s="246"/>
      <c r="P125" s="246"/>
      <c r="Q125" s="246"/>
    </row>
    <row r="126" spans="2:17" ht="13.5" hidden="1" customHeight="1" x14ac:dyDescent="0.2">
      <c r="B126" s="246"/>
      <c r="C126" s="246"/>
      <c r="D126" s="246"/>
      <c r="E126" s="246"/>
      <c r="F126" s="246"/>
      <c r="G126" s="246"/>
      <c r="H126" s="246"/>
      <c r="I126" s="246"/>
      <c r="J126" s="246"/>
      <c r="K126" s="246"/>
      <c r="L126" s="246"/>
      <c r="M126" s="246"/>
      <c r="N126" s="246"/>
      <c r="O126" s="246"/>
      <c r="P126" s="246"/>
      <c r="Q126" s="246"/>
    </row>
    <row r="127" spans="2:17" ht="13.5" hidden="1" customHeight="1" x14ac:dyDescent="0.2">
      <c r="B127" s="246"/>
      <c r="C127" s="246"/>
      <c r="D127" s="246"/>
      <c r="E127" s="246"/>
      <c r="F127" s="246"/>
      <c r="G127" s="246"/>
      <c r="H127" s="246"/>
      <c r="I127" s="246"/>
      <c r="J127" s="246"/>
      <c r="K127" s="246"/>
      <c r="L127" s="246"/>
      <c r="M127" s="246"/>
      <c r="N127" s="246"/>
      <c r="O127" s="246"/>
      <c r="P127" s="246"/>
      <c r="Q127" s="246"/>
    </row>
    <row r="128" spans="2:17" ht="13.5" hidden="1" customHeight="1" x14ac:dyDescent="0.2">
      <c r="B128" s="246"/>
      <c r="C128" s="246"/>
      <c r="D128" s="246"/>
      <c r="E128" s="246"/>
      <c r="F128" s="246"/>
      <c r="G128" s="246"/>
      <c r="H128" s="246"/>
      <c r="I128" s="246"/>
      <c r="J128" s="246"/>
      <c r="K128" s="246"/>
      <c r="L128" s="246"/>
      <c r="M128" s="246"/>
      <c r="N128" s="246"/>
      <c r="O128" s="246"/>
      <c r="P128" s="246"/>
      <c r="Q128" s="246"/>
    </row>
    <row r="129" spans="2:17" ht="13.5" hidden="1" customHeight="1" x14ac:dyDescent="0.2">
      <c r="B129" s="246"/>
      <c r="C129" s="246"/>
      <c r="D129" s="246"/>
      <c r="E129" s="246"/>
      <c r="F129" s="246"/>
      <c r="G129" s="246"/>
      <c r="H129" s="246"/>
      <c r="I129" s="246"/>
      <c r="J129" s="246"/>
      <c r="K129" s="246"/>
      <c r="L129" s="246"/>
      <c r="M129" s="246"/>
      <c r="N129" s="246"/>
      <c r="O129" s="246"/>
      <c r="P129" s="246"/>
      <c r="Q129" s="246"/>
    </row>
    <row r="130" spans="2:17" ht="13.5" hidden="1" customHeight="1" x14ac:dyDescent="0.2">
      <c r="B130" s="246"/>
      <c r="C130" s="246"/>
      <c r="D130" s="246"/>
      <c r="E130" s="246"/>
      <c r="F130" s="246"/>
      <c r="G130" s="246"/>
      <c r="H130" s="246"/>
      <c r="I130" s="246"/>
      <c r="J130" s="246"/>
      <c r="K130" s="246"/>
      <c r="L130" s="246"/>
      <c r="M130" s="246"/>
      <c r="N130" s="246"/>
      <c r="O130" s="246"/>
      <c r="P130" s="246"/>
      <c r="Q130" s="246"/>
    </row>
    <row r="131" spans="2:17" ht="13.5" hidden="1" customHeight="1" x14ac:dyDescent="0.2">
      <c r="B131" s="246"/>
      <c r="C131" s="246"/>
      <c r="D131" s="246"/>
      <c r="E131" s="246"/>
      <c r="F131" s="246"/>
      <c r="G131" s="246"/>
      <c r="H131" s="246"/>
      <c r="I131" s="246"/>
      <c r="J131" s="246"/>
      <c r="K131" s="246"/>
      <c r="L131" s="246"/>
      <c r="M131" s="246"/>
      <c r="N131" s="246"/>
      <c r="O131" s="246"/>
      <c r="P131" s="246"/>
      <c r="Q131" s="246"/>
    </row>
    <row r="132" spans="2:17" ht="13.5" hidden="1" customHeight="1" x14ac:dyDescent="0.2">
      <c r="B132" s="246"/>
      <c r="C132" s="246"/>
      <c r="D132" s="246"/>
      <c r="E132" s="246"/>
      <c r="F132" s="246"/>
      <c r="G132" s="246"/>
      <c r="H132" s="246"/>
      <c r="I132" s="246"/>
      <c r="J132" s="246"/>
      <c r="K132" s="246"/>
      <c r="L132" s="246"/>
      <c r="M132" s="246"/>
      <c r="N132" s="246"/>
      <c r="O132" s="246"/>
      <c r="P132" s="246"/>
      <c r="Q132" s="246"/>
    </row>
    <row r="133" spans="2:17" ht="13.5" hidden="1" customHeight="1" x14ac:dyDescent="0.2">
      <c r="B133" s="246"/>
      <c r="C133" s="246"/>
      <c r="D133" s="246"/>
      <c r="E133" s="246"/>
      <c r="F133" s="246"/>
      <c r="G133" s="246"/>
      <c r="H133" s="246"/>
      <c r="I133" s="246"/>
      <c r="J133" s="246"/>
      <c r="K133" s="246"/>
      <c r="L133" s="246"/>
      <c r="M133" s="246"/>
      <c r="N133" s="246"/>
      <c r="O133" s="246"/>
      <c r="P133" s="246"/>
      <c r="Q133" s="246"/>
    </row>
    <row r="134" spans="2:17" ht="13.5" hidden="1" customHeight="1" x14ac:dyDescent="0.2">
      <c r="B134" s="246"/>
      <c r="C134" s="246"/>
      <c r="D134" s="246"/>
      <c r="E134" s="246"/>
      <c r="F134" s="246"/>
      <c r="G134" s="246"/>
      <c r="H134" s="246"/>
      <c r="I134" s="246"/>
      <c r="J134" s="246"/>
      <c r="K134" s="246"/>
      <c r="L134" s="246"/>
      <c r="M134" s="246"/>
      <c r="N134" s="246"/>
      <c r="O134" s="246"/>
      <c r="P134" s="246"/>
      <c r="Q134" s="246"/>
    </row>
    <row r="135" spans="2:17" ht="13.5" hidden="1" customHeight="1" x14ac:dyDescent="0.2">
      <c r="B135" s="246"/>
      <c r="C135" s="246"/>
      <c r="D135" s="246"/>
      <c r="E135" s="246"/>
      <c r="F135" s="246"/>
      <c r="G135" s="246"/>
      <c r="H135" s="246"/>
      <c r="I135" s="246"/>
      <c r="J135" s="246"/>
      <c r="K135" s="246"/>
      <c r="L135" s="246"/>
      <c r="M135" s="246"/>
      <c r="N135" s="246"/>
      <c r="O135" s="246"/>
      <c r="P135" s="246"/>
      <c r="Q135" s="246"/>
    </row>
    <row r="136" spans="2:17" ht="13.5" hidden="1" customHeight="1" x14ac:dyDescent="0.2">
      <c r="B136" s="246"/>
      <c r="C136" s="246"/>
      <c r="D136" s="246"/>
      <c r="E136" s="246"/>
      <c r="F136" s="246"/>
      <c r="G136" s="246"/>
      <c r="H136" s="246"/>
      <c r="I136" s="246"/>
      <c r="J136" s="246"/>
      <c r="K136" s="246"/>
      <c r="L136" s="246"/>
      <c r="M136" s="246"/>
      <c r="N136" s="246"/>
      <c r="O136" s="246"/>
      <c r="P136" s="246"/>
      <c r="Q136" s="246"/>
    </row>
    <row r="137" spans="2:17" ht="13.5" hidden="1" customHeight="1" x14ac:dyDescent="0.2">
      <c r="B137" s="246"/>
      <c r="C137" s="246"/>
      <c r="D137" s="246"/>
      <c r="E137" s="246"/>
      <c r="F137" s="246"/>
      <c r="G137" s="246"/>
      <c r="H137" s="246"/>
      <c r="I137" s="246"/>
      <c r="J137" s="246"/>
      <c r="K137" s="246"/>
      <c r="L137" s="246"/>
      <c r="M137" s="246"/>
      <c r="N137" s="246"/>
      <c r="O137" s="246"/>
      <c r="P137" s="246"/>
      <c r="Q137" s="246"/>
    </row>
    <row r="138" spans="2:17" ht="13.5" hidden="1" customHeight="1" x14ac:dyDescent="0.2">
      <c r="B138" s="246"/>
      <c r="C138" s="246"/>
      <c r="D138" s="246"/>
      <c r="E138" s="246"/>
      <c r="F138" s="246"/>
      <c r="G138" s="246"/>
      <c r="H138" s="246"/>
      <c r="I138" s="246"/>
      <c r="J138" s="246"/>
      <c r="K138" s="246"/>
      <c r="L138" s="246"/>
      <c r="M138" s="246"/>
      <c r="N138" s="246"/>
      <c r="O138" s="246"/>
      <c r="P138" s="246"/>
      <c r="Q138" s="246"/>
    </row>
    <row r="139" spans="2:17" ht="13.5" hidden="1" customHeight="1" x14ac:dyDescent="0.2">
      <c r="B139" s="246"/>
      <c r="C139" s="246"/>
      <c r="D139" s="246"/>
      <c r="E139" s="246"/>
      <c r="F139" s="246"/>
      <c r="G139" s="246"/>
      <c r="H139" s="246"/>
      <c r="I139" s="246"/>
      <c r="J139" s="246"/>
      <c r="K139" s="246"/>
      <c r="L139" s="246"/>
      <c r="M139" s="246"/>
      <c r="N139" s="246"/>
      <c r="O139" s="246"/>
      <c r="P139" s="246"/>
      <c r="Q139" s="246"/>
    </row>
    <row r="140" spans="2:17" ht="13.5" hidden="1" customHeight="1" x14ac:dyDescent="0.2">
      <c r="B140" s="246"/>
      <c r="C140" s="246"/>
      <c r="D140" s="246"/>
      <c r="E140" s="246"/>
      <c r="F140" s="246"/>
      <c r="G140" s="246"/>
      <c r="H140" s="246"/>
      <c r="I140" s="246"/>
      <c r="J140" s="246"/>
      <c r="K140" s="246"/>
      <c r="L140" s="246"/>
      <c r="M140" s="246"/>
      <c r="N140" s="246"/>
      <c r="O140" s="246"/>
      <c r="P140" s="246"/>
      <c r="Q140" s="246"/>
    </row>
    <row r="141" spans="2:17" ht="13.5" hidden="1" customHeight="1" x14ac:dyDescent="0.2">
      <c r="B141" s="246"/>
      <c r="C141" s="246"/>
      <c r="D141" s="246"/>
      <c r="E141" s="246"/>
      <c r="F141" s="246"/>
      <c r="G141" s="246"/>
      <c r="H141" s="246"/>
      <c r="I141" s="246"/>
      <c r="J141" s="246"/>
      <c r="K141" s="246"/>
      <c r="L141" s="246"/>
      <c r="M141" s="246"/>
      <c r="N141" s="246"/>
      <c r="O141" s="246"/>
      <c r="P141" s="246"/>
      <c r="Q141" s="246"/>
    </row>
    <row r="142" spans="2:17" ht="13.5" hidden="1" customHeight="1" x14ac:dyDescent="0.2">
      <c r="B142" s="246"/>
      <c r="C142" s="246"/>
      <c r="D142" s="246"/>
      <c r="E142" s="246"/>
      <c r="F142" s="246"/>
      <c r="G142" s="246"/>
      <c r="H142" s="246"/>
      <c r="I142" s="246"/>
      <c r="J142" s="246"/>
      <c r="K142" s="246"/>
      <c r="L142" s="246"/>
      <c r="M142" s="246"/>
      <c r="N142" s="246"/>
      <c r="O142" s="246"/>
      <c r="P142" s="246"/>
      <c r="Q142" s="246"/>
    </row>
    <row r="143" spans="2:17" ht="13.5" hidden="1" customHeight="1" x14ac:dyDescent="0.2">
      <c r="B143" s="246"/>
      <c r="C143" s="246"/>
      <c r="D143" s="246"/>
      <c r="E143" s="246"/>
      <c r="F143" s="246"/>
      <c r="G143" s="246"/>
      <c r="H143" s="246"/>
      <c r="I143" s="246"/>
      <c r="J143" s="246"/>
      <c r="K143" s="246"/>
      <c r="L143" s="246"/>
      <c r="M143" s="246"/>
      <c r="N143" s="246"/>
      <c r="O143" s="246"/>
      <c r="P143" s="246"/>
      <c r="Q143" s="246"/>
    </row>
    <row r="144" spans="2:17" ht="13.5" hidden="1" customHeight="1" x14ac:dyDescent="0.2">
      <c r="B144" s="246"/>
      <c r="C144" s="246"/>
      <c r="D144" s="246"/>
      <c r="E144" s="246"/>
      <c r="F144" s="246"/>
      <c r="G144" s="246"/>
      <c r="H144" s="246"/>
      <c r="I144" s="246"/>
      <c r="J144" s="246"/>
      <c r="K144" s="246"/>
      <c r="L144" s="246"/>
      <c r="M144" s="246"/>
      <c r="N144" s="246"/>
      <c r="O144" s="246"/>
      <c r="P144" s="246"/>
      <c r="Q144" s="246"/>
    </row>
    <row r="145" spans="2:17" ht="13.5" hidden="1" customHeight="1" x14ac:dyDescent="0.2">
      <c r="B145" s="246"/>
      <c r="C145" s="246"/>
      <c r="D145" s="246"/>
      <c r="E145" s="246"/>
      <c r="F145" s="246"/>
      <c r="G145" s="246"/>
      <c r="H145" s="246"/>
      <c r="I145" s="246"/>
      <c r="J145" s="246"/>
      <c r="K145" s="246"/>
      <c r="L145" s="246"/>
      <c r="M145" s="246"/>
      <c r="N145" s="246"/>
      <c r="O145" s="246"/>
      <c r="P145" s="246"/>
      <c r="Q145" s="246"/>
    </row>
    <row r="146" spans="2:17" ht="13.5" hidden="1" customHeight="1" x14ac:dyDescent="0.2">
      <c r="B146" s="246"/>
      <c r="C146" s="246"/>
      <c r="D146" s="246"/>
      <c r="E146" s="246"/>
      <c r="F146" s="246"/>
      <c r="G146" s="246"/>
      <c r="H146" s="246"/>
      <c r="I146" s="246"/>
      <c r="J146" s="246"/>
      <c r="K146" s="246"/>
      <c r="L146" s="246"/>
      <c r="M146" s="246"/>
      <c r="N146" s="246"/>
      <c r="O146" s="246"/>
      <c r="P146" s="246"/>
      <c r="Q146" s="246"/>
    </row>
    <row r="147" spans="2:17" ht="13.5" hidden="1" customHeight="1" x14ac:dyDescent="0.2">
      <c r="B147" s="246"/>
      <c r="C147" s="246"/>
      <c r="D147" s="246"/>
      <c r="E147" s="246"/>
      <c r="F147" s="246"/>
      <c r="G147" s="246"/>
      <c r="H147" s="246"/>
      <c r="I147" s="246"/>
      <c r="J147" s="246"/>
      <c r="K147" s="246"/>
      <c r="L147" s="246"/>
      <c r="M147" s="246"/>
      <c r="N147" s="246"/>
      <c r="O147" s="246"/>
      <c r="P147" s="246"/>
      <c r="Q147" s="246"/>
    </row>
    <row r="148" spans="2:17" ht="13.5" hidden="1" customHeight="1" x14ac:dyDescent="0.2">
      <c r="B148" s="246"/>
      <c r="C148" s="246"/>
      <c r="D148" s="246"/>
      <c r="E148" s="246"/>
      <c r="F148" s="246"/>
      <c r="G148" s="246"/>
      <c r="H148" s="246"/>
      <c r="I148" s="246"/>
      <c r="J148" s="246"/>
      <c r="K148" s="246"/>
      <c r="L148" s="246"/>
      <c r="M148" s="246"/>
      <c r="N148" s="246"/>
      <c r="O148" s="246"/>
      <c r="P148" s="246"/>
      <c r="Q148" s="246"/>
    </row>
    <row r="149" spans="2:17" ht="13.5" hidden="1" customHeight="1" x14ac:dyDescent="0.2">
      <c r="B149" s="246"/>
      <c r="C149" s="246"/>
      <c r="D149" s="246"/>
      <c r="E149" s="246"/>
      <c r="F149" s="246"/>
      <c r="G149" s="246"/>
      <c r="H149" s="246"/>
      <c r="I149" s="246"/>
      <c r="J149" s="246"/>
      <c r="K149" s="246"/>
      <c r="L149" s="246"/>
      <c r="M149" s="246"/>
      <c r="N149" s="246"/>
      <c r="O149" s="246"/>
      <c r="P149" s="246"/>
      <c r="Q149" s="246"/>
    </row>
    <row r="150" spans="2:17" ht="13.5" hidden="1" customHeight="1" x14ac:dyDescent="0.2">
      <c r="B150" s="246"/>
      <c r="C150" s="246"/>
      <c r="D150" s="246"/>
      <c r="E150" s="246"/>
      <c r="F150" s="246"/>
      <c r="G150" s="246"/>
      <c r="H150" s="246"/>
      <c r="I150" s="246"/>
      <c r="J150" s="246"/>
      <c r="K150" s="246"/>
      <c r="L150" s="246"/>
      <c r="M150" s="246"/>
      <c r="N150" s="246"/>
      <c r="O150" s="246"/>
      <c r="P150" s="246"/>
      <c r="Q150" s="246"/>
    </row>
    <row r="151" spans="2:17" ht="13.5" hidden="1" customHeight="1" x14ac:dyDescent="0.2">
      <c r="B151" s="246"/>
      <c r="C151" s="246"/>
      <c r="D151" s="246"/>
      <c r="E151" s="246"/>
      <c r="F151" s="246"/>
      <c r="G151" s="246"/>
      <c r="H151" s="246"/>
      <c r="I151" s="246"/>
      <c r="J151" s="246"/>
      <c r="K151" s="246"/>
      <c r="L151" s="246"/>
      <c r="M151" s="246"/>
      <c r="N151" s="246"/>
      <c r="O151" s="246"/>
      <c r="P151" s="246"/>
      <c r="Q151" s="246"/>
    </row>
    <row r="152" spans="2:17" ht="13.5" hidden="1" customHeight="1" x14ac:dyDescent="0.2">
      <c r="B152" s="246"/>
      <c r="C152" s="246"/>
      <c r="D152" s="246"/>
      <c r="E152" s="246"/>
      <c r="F152" s="246"/>
      <c r="G152" s="246"/>
      <c r="H152" s="246"/>
      <c r="I152" s="246"/>
      <c r="J152" s="246"/>
      <c r="K152" s="246"/>
      <c r="L152" s="246"/>
      <c r="M152" s="246"/>
      <c r="N152" s="246"/>
      <c r="O152" s="246"/>
      <c r="P152" s="246"/>
      <c r="Q152" s="246"/>
    </row>
    <row r="153" spans="2:17" ht="13.5" hidden="1" customHeight="1" x14ac:dyDescent="0.2">
      <c r="B153" s="246"/>
      <c r="C153" s="246"/>
      <c r="D153" s="246"/>
      <c r="E153" s="246"/>
      <c r="F153" s="246"/>
      <c r="G153" s="246"/>
      <c r="H153" s="246"/>
      <c r="I153" s="246"/>
      <c r="J153" s="246"/>
      <c r="K153" s="246"/>
      <c r="L153" s="246"/>
      <c r="M153" s="246"/>
      <c r="N153" s="246"/>
      <c r="O153" s="246"/>
      <c r="P153" s="246"/>
      <c r="Q153" s="246"/>
    </row>
    <row r="154" spans="2:17" ht="13.5" hidden="1" customHeight="1" x14ac:dyDescent="0.2">
      <c r="B154" s="246"/>
      <c r="C154" s="246"/>
      <c r="D154" s="246"/>
      <c r="E154" s="246"/>
      <c r="F154" s="246"/>
      <c r="G154" s="246"/>
      <c r="H154" s="246"/>
      <c r="I154" s="246"/>
      <c r="J154" s="246"/>
      <c r="K154" s="246"/>
      <c r="L154" s="246"/>
      <c r="M154" s="246"/>
      <c r="N154" s="246"/>
      <c r="O154" s="246"/>
      <c r="P154" s="246"/>
      <c r="Q154" s="246"/>
    </row>
    <row r="155" spans="2:17" ht="13.5" hidden="1" customHeight="1" x14ac:dyDescent="0.2">
      <c r="B155" s="246"/>
      <c r="C155" s="246"/>
      <c r="D155" s="246"/>
      <c r="E155" s="246"/>
      <c r="F155" s="246"/>
      <c r="G155" s="246"/>
      <c r="H155" s="246"/>
      <c r="I155" s="246"/>
      <c r="J155" s="246"/>
      <c r="K155" s="246"/>
      <c r="L155" s="246"/>
      <c r="M155" s="246"/>
      <c r="N155" s="246"/>
      <c r="O155" s="246"/>
      <c r="P155" s="246"/>
      <c r="Q155" s="246"/>
    </row>
    <row r="156" spans="2:17" ht="13.5" hidden="1" customHeight="1" x14ac:dyDescent="0.2">
      <c r="B156" s="246"/>
      <c r="C156" s="246"/>
      <c r="D156" s="246"/>
      <c r="E156" s="246"/>
      <c r="F156" s="246"/>
      <c r="G156" s="246"/>
      <c r="H156" s="246"/>
      <c r="I156" s="246"/>
      <c r="J156" s="246"/>
      <c r="K156" s="246"/>
      <c r="L156" s="246"/>
      <c r="M156" s="246"/>
      <c r="N156" s="246"/>
      <c r="O156" s="246"/>
      <c r="P156" s="246"/>
      <c r="Q156" s="246"/>
    </row>
    <row r="157" spans="2:17" ht="13.5" hidden="1" customHeight="1" x14ac:dyDescent="0.2">
      <c r="B157" s="246"/>
      <c r="C157" s="246"/>
      <c r="D157" s="246"/>
      <c r="E157" s="246"/>
      <c r="F157" s="246"/>
      <c r="G157" s="246"/>
      <c r="H157" s="246"/>
      <c r="I157" s="246"/>
      <c r="J157" s="246"/>
      <c r="K157" s="246"/>
      <c r="L157" s="246"/>
      <c r="M157" s="246"/>
      <c r="N157" s="246"/>
      <c r="O157" s="246"/>
      <c r="P157" s="246"/>
      <c r="Q157" s="246"/>
    </row>
    <row r="158" spans="2:17" ht="13.5" hidden="1" customHeight="1" x14ac:dyDescent="0.2">
      <c r="B158" s="246"/>
      <c r="C158" s="246"/>
      <c r="D158" s="246"/>
      <c r="E158" s="246"/>
      <c r="F158" s="246"/>
      <c r="G158" s="246"/>
      <c r="H158" s="246"/>
      <c r="I158" s="246"/>
      <c r="J158" s="246"/>
      <c r="K158" s="246"/>
      <c r="L158" s="246"/>
      <c r="M158" s="246"/>
      <c r="N158" s="246"/>
      <c r="O158" s="246"/>
      <c r="P158" s="246"/>
      <c r="Q158" s="246"/>
    </row>
    <row r="159" spans="2:17" ht="13.5" hidden="1" customHeight="1" x14ac:dyDescent="0.2">
      <c r="B159" s="246"/>
      <c r="C159" s="246"/>
      <c r="D159" s="246"/>
      <c r="E159" s="246"/>
      <c r="F159" s="246"/>
      <c r="G159" s="246"/>
      <c r="H159" s="246"/>
      <c r="I159" s="246"/>
      <c r="J159" s="246"/>
      <c r="K159" s="246"/>
      <c r="L159" s="246"/>
      <c r="M159" s="246"/>
      <c r="N159" s="246"/>
      <c r="O159" s="246"/>
      <c r="P159" s="246"/>
      <c r="Q159" s="246"/>
    </row>
    <row r="160" spans="2:17" ht="13.5" hidden="1" customHeight="1" x14ac:dyDescent="0.2">
      <c r="B160" s="246"/>
      <c r="C160" s="246"/>
      <c r="D160" s="246"/>
      <c r="E160" s="246"/>
      <c r="F160" s="246"/>
      <c r="G160" s="246"/>
      <c r="H160" s="246"/>
      <c r="I160" s="246"/>
      <c r="J160" s="246"/>
      <c r="K160" s="246"/>
      <c r="L160" s="246"/>
      <c r="M160" s="246"/>
      <c r="N160" s="246"/>
      <c r="O160" s="246"/>
      <c r="P160" s="246"/>
      <c r="Q160" s="246"/>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H135"/>
  <sheetViews>
    <sheetView showGridLines="0" zoomScale="80" zoomScaleNormal="80" zoomScaleSheetLayoutView="70" workbookViewId="0"/>
  </sheetViews>
  <sheetFormatPr defaultColWidth="0" defaultRowHeight="13.5" customHeight="1" zeroHeight="1" x14ac:dyDescent="0.2"/>
  <cols>
    <col min="1" max="1" width="9.109375" style="244" customWidth="1"/>
    <col min="2" max="16" width="9" style="244" customWidth="1"/>
    <col min="17" max="18" width="9.109375" style="244"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H135"/>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6" width="9" style="244" customWidth="1"/>
    <col min="17" max="18" width="9.109375" style="244"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c r="AG59" s="243"/>
      <c r="AH59" s="243"/>
    </row>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DataSheet"/>
  <dimension ref="A1:P67"/>
  <sheetViews>
    <sheetView workbookViewId="0"/>
  </sheetViews>
  <sheetFormatPr defaultColWidth="11.109375" defaultRowHeight="13.2" x14ac:dyDescent="0.2"/>
  <cols>
    <col min="1" max="1" width="45.88671875" style="106" customWidth="1"/>
    <col min="2" max="8" width="13.33203125" style="106" customWidth="1"/>
    <col min="9" max="16384" width="11.109375" style="106"/>
  </cols>
  <sheetData>
    <row r="1" spans="1:8" x14ac:dyDescent="0.2">
      <c r="A1" s="100"/>
      <c r="B1" s="101"/>
      <c r="C1" s="102"/>
      <c r="D1" s="103"/>
      <c r="E1" s="104"/>
      <c r="F1" s="104"/>
      <c r="G1" s="104"/>
      <c r="H1" s="105"/>
    </row>
    <row r="2" spans="1:8" x14ac:dyDescent="0.2">
      <c r="A2" s="107"/>
      <c r="B2" s="108"/>
      <c r="C2" s="109"/>
      <c r="D2" s="110" t="s">
        <v>40</v>
      </c>
      <c r="E2" s="111"/>
      <c r="F2" s="112" t="s">
        <v>518</v>
      </c>
      <c r="G2" s="113"/>
      <c r="H2" s="114"/>
    </row>
    <row r="3" spans="1:8" x14ac:dyDescent="0.2">
      <c r="A3" s="110" t="s">
        <v>511</v>
      </c>
      <c r="B3" s="115"/>
      <c r="C3" s="116"/>
      <c r="D3" s="117">
        <v>369547</v>
      </c>
      <c r="E3" s="118"/>
      <c r="F3" s="119">
        <v>228305</v>
      </c>
      <c r="G3" s="120"/>
      <c r="H3" s="121"/>
    </row>
    <row r="4" spans="1:8" x14ac:dyDescent="0.2">
      <c r="A4" s="122"/>
      <c r="B4" s="123"/>
      <c r="C4" s="124"/>
      <c r="D4" s="125">
        <v>177945</v>
      </c>
      <c r="E4" s="126"/>
      <c r="F4" s="127">
        <v>86611</v>
      </c>
      <c r="G4" s="128"/>
      <c r="H4" s="129"/>
    </row>
    <row r="5" spans="1:8" x14ac:dyDescent="0.2">
      <c r="A5" s="110" t="s">
        <v>513</v>
      </c>
      <c r="B5" s="115"/>
      <c r="C5" s="116"/>
      <c r="D5" s="117">
        <v>576533</v>
      </c>
      <c r="E5" s="118"/>
      <c r="F5" s="119">
        <v>316331</v>
      </c>
      <c r="G5" s="120"/>
      <c r="H5" s="121"/>
    </row>
    <row r="6" spans="1:8" x14ac:dyDescent="0.2">
      <c r="A6" s="122"/>
      <c r="B6" s="123"/>
      <c r="C6" s="124"/>
      <c r="D6" s="125">
        <v>308856</v>
      </c>
      <c r="E6" s="126"/>
      <c r="F6" s="127">
        <v>106387</v>
      </c>
      <c r="G6" s="128"/>
      <c r="H6" s="129"/>
    </row>
    <row r="7" spans="1:8" x14ac:dyDescent="0.2">
      <c r="A7" s="110" t="s">
        <v>514</v>
      </c>
      <c r="B7" s="115"/>
      <c r="C7" s="116"/>
      <c r="D7" s="117">
        <v>620304</v>
      </c>
      <c r="E7" s="118"/>
      <c r="F7" s="119">
        <v>333013</v>
      </c>
      <c r="G7" s="120"/>
      <c r="H7" s="121"/>
    </row>
    <row r="8" spans="1:8" x14ac:dyDescent="0.2">
      <c r="A8" s="122"/>
      <c r="B8" s="123"/>
      <c r="C8" s="124"/>
      <c r="D8" s="125">
        <v>266823</v>
      </c>
      <c r="E8" s="126"/>
      <c r="F8" s="127">
        <v>126732</v>
      </c>
      <c r="G8" s="128"/>
      <c r="H8" s="129"/>
    </row>
    <row r="9" spans="1:8" x14ac:dyDescent="0.2">
      <c r="A9" s="110" t="s">
        <v>515</v>
      </c>
      <c r="B9" s="115"/>
      <c r="C9" s="116"/>
      <c r="D9" s="117">
        <v>607871</v>
      </c>
      <c r="E9" s="118"/>
      <c r="F9" s="119">
        <v>280458</v>
      </c>
      <c r="G9" s="120"/>
      <c r="H9" s="121"/>
    </row>
    <row r="10" spans="1:8" x14ac:dyDescent="0.2">
      <c r="A10" s="122"/>
      <c r="B10" s="123"/>
      <c r="C10" s="124"/>
      <c r="D10" s="125">
        <v>378204</v>
      </c>
      <c r="E10" s="126"/>
      <c r="F10" s="127">
        <v>127286</v>
      </c>
      <c r="G10" s="128"/>
      <c r="H10" s="129"/>
    </row>
    <row r="11" spans="1:8" x14ac:dyDescent="0.2">
      <c r="A11" s="110" t="s">
        <v>516</v>
      </c>
      <c r="B11" s="115"/>
      <c r="C11" s="116"/>
      <c r="D11" s="117">
        <v>484477</v>
      </c>
      <c r="E11" s="118"/>
      <c r="F11" s="119">
        <v>291945</v>
      </c>
      <c r="G11" s="120"/>
      <c r="H11" s="121"/>
    </row>
    <row r="12" spans="1:8" x14ac:dyDescent="0.2">
      <c r="A12" s="122"/>
      <c r="B12" s="123"/>
      <c r="C12" s="130"/>
      <c r="D12" s="125">
        <v>265492</v>
      </c>
      <c r="E12" s="126"/>
      <c r="F12" s="127">
        <v>127651</v>
      </c>
      <c r="G12" s="128"/>
      <c r="H12" s="129"/>
    </row>
    <row r="13" spans="1:8" x14ac:dyDescent="0.2">
      <c r="A13" s="110"/>
      <c r="B13" s="115"/>
      <c r="C13" s="131"/>
      <c r="D13" s="132">
        <v>531746</v>
      </c>
      <c r="E13" s="133"/>
      <c r="F13" s="134">
        <v>290010</v>
      </c>
      <c r="G13" s="135"/>
      <c r="H13" s="121"/>
    </row>
    <row r="14" spans="1:8" x14ac:dyDescent="0.2">
      <c r="A14" s="122"/>
      <c r="B14" s="123"/>
      <c r="C14" s="124"/>
      <c r="D14" s="125">
        <v>279464</v>
      </c>
      <c r="E14" s="126"/>
      <c r="F14" s="127">
        <v>114933</v>
      </c>
      <c r="G14" s="128"/>
      <c r="H14" s="129"/>
    </row>
    <row r="17" spans="1:11" x14ac:dyDescent="0.2">
      <c r="A17" s="106" t="s">
        <v>41</v>
      </c>
    </row>
    <row r="18" spans="1:11" x14ac:dyDescent="0.2">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2">
      <c r="A19" s="136" t="s">
        <v>42</v>
      </c>
      <c r="B19" s="136">
        <f>ROUND(VALUE(SUBSTITUTE(実質収支比率等に係る経年分析!F$48,"▲","-")),2)</f>
        <v>13.96</v>
      </c>
      <c r="C19" s="136">
        <f>ROUND(VALUE(SUBSTITUTE(実質収支比率等に係る経年分析!G$48,"▲","-")),2)</f>
        <v>4.57</v>
      </c>
      <c r="D19" s="136">
        <f>ROUND(VALUE(SUBSTITUTE(実質収支比率等に係る経年分析!H$48,"▲","-")),2)</f>
        <v>4.3499999999999996</v>
      </c>
      <c r="E19" s="136">
        <f>ROUND(VALUE(SUBSTITUTE(実質収支比率等に係る経年分析!I$48,"▲","-")),2)</f>
        <v>4.78</v>
      </c>
      <c r="F19" s="136">
        <f>ROUND(VALUE(SUBSTITUTE(実質収支比率等に係る経年分析!J$48,"▲","-")),2)</f>
        <v>5.38</v>
      </c>
    </row>
    <row r="20" spans="1:11" x14ac:dyDescent="0.2">
      <c r="A20" s="136" t="s">
        <v>43</v>
      </c>
      <c r="B20" s="136">
        <f>ROUND(VALUE(SUBSTITUTE(実質収支比率等に係る経年分析!F$47,"▲","-")),2)</f>
        <v>45.96</v>
      </c>
      <c r="C20" s="136">
        <f>ROUND(VALUE(SUBSTITUTE(実質収支比率等に係る経年分析!G$47,"▲","-")),2)</f>
        <v>47.1</v>
      </c>
      <c r="D20" s="136">
        <f>ROUND(VALUE(SUBSTITUTE(実質収支比率等に係る経年分析!H$47,"▲","-")),2)</f>
        <v>49.92</v>
      </c>
      <c r="E20" s="136">
        <f>ROUND(VALUE(SUBSTITUTE(実質収支比率等に係る経年分析!I$47,"▲","-")),2)</f>
        <v>49.08</v>
      </c>
      <c r="F20" s="136">
        <f>ROUND(VALUE(SUBSTITUTE(実質収支比率等に係る経年分析!J$47,"▲","-")),2)</f>
        <v>51.81</v>
      </c>
    </row>
    <row r="21" spans="1:11" x14ac:dyDescent="0.2">
      <c r="A21" s="136" t="s">
        <v>44</v>
      </c>
      <c r="B21" s="136">
        <f>IF(ISNUMBER(VALUE(SUBSTITUTE(実質収支比率等に係る経年分析!F$49,"▲","-"))),ROUND(VALUE(SUBSTITUTE(実質収支比率等に係る経年分析!F$49,"▲","-")),2),NA())</f>
        <v>1.1000000000000001</v>
      </c>
      <c r="C21" s="136">
        <f>IF(ISNUMBER(VALUE(SUBSTITUTE(実質収支比率等に係る経年分析!G$49,"▲","-"))),ROUND(VALUE(SUBSTITUTE(実質収支比率等に係る経年分析!G$49,"▲","-")),2),NA())</f>
        <v>-9.61</v>
      </c>
      <c r="D21" s="136">
        <f>IF(ISNUMBER(VALUE(SUBSTITUTE(実質収支比率等に係る経年分析!H$49,"▲","-"))),ROUND(VALUE(SUBSTITUTE(実質収支比率等に係る経年分析!H$49,"▲","-")),2),NA())</f>
        <v>-0.32</v>
      </c>
      <c r="E21" s="136">
        <f>IF(ISNUMBER(VALUE(SUBSTITUTE(実質収支比率等に係る経年分析!I$49,"▲","-"))),ROUND(VALUE(SUBSTITUTE(実質収支比率等に係る経年分析!I$49,"▲","-")),2),NA())</f>
        <v>0.68</v>
      </c>
      <c r="F21" s="136">
        <f>IF(ISNUMBER(VALUE(SUBSTITUTE(実質収支比率等に係る経年分析!J$49,"▲","-"))),ROUND(VALUE(SUBSTITUTE(実質収支比率等に係る経年分析!J$49,"▲","-")),2),NA())</f>
        <v>2.16</v>
      </c>
    </row>
    <row r="24" spans="1:11" x14ac:dyDescent="0.2">
      <c r="A24" s="106" t="s">
        <v>45</v>
      </c>
    </row>
    <row r="25" spans="1:11" x14ac:dyDescent="0.2">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2">
      <c r="A26" s="137"/>
      <c r="B26" s="137" t="s">
        <v>46</v>
      </c>
      <c r="C26" s="137" t="s">
        <v>47</v>
      </c>
      <c r="D26" s="137" t="s">
        <v>46</v>
      </c>
      <c r="E26" s="137" t="s">
        <v>47</v>
      </c>
      <c r="F26" s="137" t="s">
        <v>46</v>
      </c>
      <c r="G26" s="137" t="s">
        <v>47</v>
      </c>
      <c r="H26" s="137" t="s">
        <v>46</v>
      </c>
      <c r="I26" s="137" t="s">
        <v>47</v>
      </c>
      <c r="J26" s="137" t="s">
        <v>46</v>
      </c>
      <c r="K26" s="137" t="s">
        <v>47</v>
      </c>
    </row>
    <row r="27" spans="1:11" x14ac:dyDescent="0.2">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2">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2">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2">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0.05</v>
      </c>
    </row>
    <row r="31" spans="1:11" x14ac:dyDescent="0.2">
      <c r="A31" s="137" t="str">
        <f>IF(連結実質赤字比率に係る赤字・黒字の構成分析!C$39="",NA(),連結実質赤字比率に係る赤字・黒字の構成分析!C$39)</f>
        <v>簡易水道事業特別会計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7.0000000000000007E-2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7.0000000000000007E-2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0.14000000000000001</v>
      </c>
    </row>
    <row r="32" spans="1:11" x14ac:dyDescent="0.2">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0.48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0.18</v>
      </c>
    </row>
    <row r="33" spans="1:16" x14ac:dyDescent="0.2">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0.65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0.71</v>
      </c>
    </row>
    <row r="34" spans="1:16" x14ac:dyDescent="0.2">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1.33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1.61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1.34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1.45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1.1499999999999999</v>
      </c>
    </row>
    <row r="35" spans="1:16" x14ac:dyDescent="0.2">
      <c r="A35" s="137" t="str">
        <f>IF(連結実質赤字比率に係る赤字・黒字の構成分析!C$35="",NA(),連結実質赤字比率に係る赤字・黒字の構成分析!C$35)</f>
        <v>国民健康保険診療所事業特別会計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0.95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0.65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1.27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1.32</v>
      </c>
    </row>
    <row r="36" spans="1:16" x14ac:dyDescent="0.2">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13.96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4.57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4.34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4.7699999999999996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5.38</v>
      </c>
    </row>
    <row r="39" spans="1:16" x14ac:dyDescent="0.2">
      <c r="A39" s="106" t="s">
        <v>48</v>
      </c>
    </row>
    <row r="40" spans="1:16" x14ac:dyDescent="0.2">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2">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2">
      <c r="A42" s="138" t="s">
        <v>51</v>
      </c>
      <c r="B42" s="138"/>
      <c r="C42" s="138"/>
      <c r="D42" s="138">
        <f>'実質公債費比率（分子）の構造'!K$52</f>
        <v>412</v>
      </c>
      <c r="E42" s="138"/>
      <c r="F42" s="138"/>
      <c r="G42" s="138">
        <f>'実質公債費比率（分子）の構造'!L$52</f>
        <v>386</v>
      </c>
      <c r="H42" s="138"/>
      <c r="I42" s="138"/>
      <c r="J42" s="138">
        <f>'実質公債費比率（分子）の構造'!M$52</f>
        <v>371</v>
      </c>
      <c r="K42" s="138"/>
      <c r="L42" s="138"/>
      <c r="M42" s="138">
        <f>'実質公債費比率（分子）の構造'!N$52</f>
        <v>359</v>
      </c>
      <c r="N42" s="138"/>
      <c r="O42" s="138"/>
      <c r="P42" s="138">
        <f>'実質公債費比率（分子）の構造'!O$52</f>
        <v>332</v>
      </c>
    </row>
    <row r="43" spans="1:16" x14ac:dyDescent="0.2">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2">
      <c r="A44" s="138" t="s">
        <v>53</v>
      </c>
      <c r="B44" s="138">
        <f>'実質公債費比率（分子）の構造'!K$50</f>
        <v>19</v>
      </c>
      <c r="C44" s="138"/>
      <c r="D44" s="138"/>
      <c r="E44" s="138">
        <f>'実質公債費比率（分子）の構造'!L$50</f>
        <v>17</v>
      </c>
      <c r="F44" s="138"/>
      <c r="G44" s="138"/>
      <c r="H44" s="138">
        <f>'実質公債費比率（分子）の構造'!M$50</f>
        <v>15</v>
      </c>
      <c r="I44" s="138"/>
      <c r="J44" s="138"/>
      <c r="K44" s="138">
        <f>'実質公債費比率（分子）の構造'!N$50</f>
        <v>14</v>
      </c>
      <c r="L44" s="138"/>
      <c r="M44" s="138"/>
      <c r="N44" s="138">
        <f>'実質公債費比率（分子）の構造'!O$50</f>
        <v>12</v>
      </c>
      <c r="O44" s="138"/>
      <c r="P44" s="138"/>
    </row>
    <row r="45" spans="1:16" x14ac:dyDescent="0.2">
      <c r="A45" s="138" t="s">
        <v>54</v>
      </c>
      <c r="B45" s="138">
        <f>'実質公債費比率（分子）の構造'!K$49</f>
        <v>25</v>
      </c>
      <c r="C45" s="138"/>
      <c r="D45" s="138"/>
      <c r="E45" s="138">
        <f>'実質公債費比率（分子）の構造'!L$49</f>
        <v>25</v>
      </c>
      <c r="F45" s="138"/>
      <c r="G45" s="138"/>
      <c r="H45" s="138">
        <f>'実質公債費比率（分子）の構造'!M$49</f>
        <v>25</v>
      </c>
      <c r="I45" s="138"/>
      <c r="J45" s="138"/>
      <c r="K45" s="138">
        <f>'実質公債費比率（分子）の構造'!N$49</f>
        <v>28</v>
      </c>
      <c r="L45" s="138"/>
      <c r="M45" s="138"/>
      <c r="N45" s="138">
        <f>'実質公債費比率（分子）の構造'!O$49</f>
        <v>25</v>
      </c>
      <c r="O45" s="138"/>
      <c r="P45" s="138"/>
    </row>
    <row r="46" spans="1:16" x14ac:dyDescent="0.2">
      <c r="A46" s="138" t="s">
        <v>55</v>
      </c>
      <c r="B46" s="138">
        <f>'実質公債費比率（分子）の構造'!K$48</f>
        <v>42</v>
      </c>
      <c r="C46" s="138"/>
      <c r="D46" s="138"/>
      <c r="E46" s="138">
        <f>'実質公債費比率（分子）の構造'!L$48</f>
        <v>38</v>
      </c>
      <c r="F46" s="138"/>
      <c r="G46" s="138"/>
      <c r="H46" s="138">
        <f>'実質公債費比率（分子）の構造'!M$48</f>
        <v>20</v>
      </c>
      <c r="I46" s="138"/>
      <c r="J46" s="138"/>
      <c r="K46" s="138">
        <f>'実質公債費比率（分子）の構造'!N$48</f>
        <v>30</v>
      </c>
      <c r="L46" s="138"/>
      <c r="M46" s="138"/>
      <c r="N46" s="138">
        <f>'実質公債費比率（分子）の構造'!O$48</f>
        <v>28</v>
      </c>
      <c r="O46" s="138"/>
      <c r="P46" s="138"/>
    </row>
    <row r="47" spans="1:16" x14ac:dyDescent="0.2">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2">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2">
      <c r="A49" s="138" t="s">
        <v>58</v>
      </c>
      <c r="B49" s="138">
        <f>'実質公債費比率（分子）の構造'!K$45</f>
        <v>485</v>
      </c>
      <c r="C49" s="138"/>
      <c r="D49" s="138"/>
      <c r="E49" s="138">
        <f>'実質公債費比率（分子）の構造'!L$45</f>
        <v>458</v>
      </c>
      <c r="F49" s="138"/>
      <c r="G49" s="138"/>
      <c r="H49" s="138">
        <f>'実質公債費比率（分子）の構造'!M$45</f>
        <v>443</v>
      </c>
      <c r="I49" s="138"/>
      <c r="J49" s="138"/>
      <c r="K49" s="138">
        <f>'実質公債費比率（分子）の構造'!N$45</f>
        <v>417</v>
      </c>
      <c r="L49" s="138"/>
      <c r="M49" s="138"/>
      <c r="N49" s="138">
        <f>'実質公債費比率（分子）の構造'!O$45</f>
        <v>391</v>
      </c>
      <c r="O49" s="138"/>
      <c r="P49" s="138"/>
    </row>
    <row r="50" spans="1:16" x14ac:dyDescent="0.2">
      <c r="A50" s="138" t="s">
        <v>59</v>
      </c>
      <c r="B50" s="138" t="e">
        <f>NA()</f>
        <v>#N/A</v>
      </c>
      <c r="C50" s="138">
        <f>IF(ISNUMBER('実質公債費比率（分子）の構造'!K$53),'実質公債費比率（分子）の構造'!K$53,NA())</f>
        <v>159</v>
      </c>
      <c r="D50" s="138" t="e">
        <f>NA()</f>
        <v>#N/A</v>
      </c>
      <c r="E50" s="138" t="e">
        <f>NA()</f>
        <v>#N/A</v>
      </c>
      <c r="F50" s="138">
        <f>IF(ISNUMBER('実質公債費比率（分子）の構造'!L$53),'実質公債費比率（分子）の構造'!L$53,NA())</f>
        <v>152</v>
      </c>
      <c r="G50" s="138" t="e">
        <f>NA()</f>
        <v>#N/A</v>
      </c>
      <c r="H50" s="138" t="e">
        <f>NA()</f>
        <v>#N/A</v>
      </c>
      <c r="I50" s="138">
        <f>IF(ISNUMBER('実質公債費比率（分子）の構造'!M$53),'実質公債費比率（分子）の構造'!M$53,NA())</f>
        <v>132</v>
      </c>
      <c r="J50" s="138" t="e">
        <f>NA()</f>
        <v>#N/A</v>
      </c>
      <c r="K50" s="138" t="e">
        <f>NA()</f>
        <v>#N/A</v>
      </c>
      <c r="L50" s="138">
        <f>IF(ISNUMBER('実質公債費比率（分子）の構造'!N$53),'実質公債費比率（分子）の構造'!N$53,NA())</f>
        <v>130</v>
      </c>
      <c r="M50" s="138" t="e">
        <f>NA()</f>
        <v>#N/A</v>
      </c>
      <c r="N50" s="138" t="e">
        <f>NA()</f>
        <v>#N/A</v>
      </c>
      <c r="O50" s="138">
        <f>IF(ISNUMBER('実質公債費比率（分子）の構造'!O$53),'実質公債費比率（分子）の構造'!O$53,NA())</f>
        <v>124</v>
      </c>
      <c r="P50" s="138" t="e">
        <f>NA()</f>
        <v>#N/A</v>
      </c>
    </row>
    <row r="53" spans="1:16" x14ac:dyDescent="0.2">
      <c r="A53" s="106" t="s">
        <v>60</v>
      </c>
    </row>
    <row r="54" spans="1:16" x14ac:dyDescent="0.2">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2">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2">
      <c r="A56" s="137" t="s">
        <v>37</v>
      </c>
      <c r="B56" s="137"/>
      <c r="C56" s="137"/>
      <c r="D56" s="137">
        <f>'将来負担比率（分子）の構造'!I$52</f>
        <v>2529</v>
      </c>
      <c r="E56" s="137"/>
      <c r="F56" s="137"/>
      <c r="G56" s="137">
        <f>'将来負担比率（分子）の構造'!J$52</f>
        <v>2529</v>
      </c>
      <c r="H56" s="137"/>
      <c r="I56" s="137"/>
      <c r="J56" s="137">
        <f>'将来負担比率（分子）の構造'!K$52</f>
        <v>2379</v>
      </c>
      <c r="K56" s="137"/>
      <c r="L56" s="137"/>
      <c r="M56" s="137">
        <f>'将来負担比率（分子）の構造'!L$52</f>
        <v>2484</v>
      </c>
      <c r="N56" s="137"/>
      <c r="O56" s="137"/>
      <c r="P56" s="137">
        <f>'将来負担比率（分子）の構造'!M$52</f>
        <v>2422</v>
      </c>
    </row>
    <row r="57" spans="1:16" x14ac:dyDescent="0.2">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2">
      <c r="A58" s="137" t="s">
        <v>35</v>
      </c>
      <c r="B58" s="137"/>
      <c r="C58" s="137"/>
      <c r="D58" s="137">
        <f>'将来負担比率（分子）の構造'!I$50</f>
        <v>2966</v>
      </c>
      <c r="E58" s="137"/>
      <c r="F58" s="137"/>
      <c r="G58" s="137">
        <f>'将来負担比率（分子）の構造'!J$50</f>
        <v>3322</v>
      </c>
      <c r="H58" s="137"/>
      <c r="I58" s="137"/>
      <c r="J58" s="137">
        <f>'将来負担比率（分子）の構造'!K$50</f>
        <v>3446</v>
      </c>
      <c r="K58" s="137"/>
      <c r="L58" s="137"/>
      <c r="M58" s="137">
        <f>'将来負担比率（分子）の構造'!L$50</f>
        <v>3583</v>
      </c>
      <c r="N58" s="137"/>
      <c r="O58" s="137"/>
      <c r="P58" s="137">
        <f>'将来負担比率（分子）の構造'!M$50</f>
        <v>3793</v>
      </c>
    </row>
    <row r="59" spans="1:16" x14ac:dyDescent="0.2">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2">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2">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f>'将来負担比率（分子）の構造'!M$46</f>
        <v>4</v>
      </c>
      <c r="O61" s="137"/>
      <c r="P61" s="137"/>
    </row>
    <row r="62" spans="1:16" x14ac:dyDescent="0.2">
      <c r="A62" s="137" t="s">
        <v>29</v>
      </c>
      <c r="B62" s="137">
        <f>'将来負担比率（分子）の構造'!I$45</f>
        <v>191</v>
      </c>
      <c r="C62" s="137"/>
      <c r="D62" s="137"/>
      <c r="E62" s="137">
        <f>'将来負担比率（分子）の構造'!J$45</f>
        <v>270</v>
      </c>
      <c r="F62" s="137"/>
      <c r="G62" s="137"/>
      <c r="H62" s="137">
        <f>'将来負担比率（分子）の構造'!K$45</f>
        <v>276</v>
      </c>
      <c r="I62" s="137"/>
      <c r="J62" s="137"/>
      <c r="K62" s="137">
        <f>'将来負担比率（分子）の構造'!L$45</f>
        <v>253</v>
      </c>
      <c r="L62" s="137"/>
      <c r="M62" s="137"/>
      <c r="N62" s="137">
        <f>'将来負担比率（分子）の構造'!M$45</f>
        <v>247</v>
      </c>
      <c r="O62" s="137"/>
      <c r="P62" s="137"/>
    </row>
    <row r="63" spans="1:16" x14ac:dyDescent="0.2">
      <c r="A63" s="137" t="s">
        <v>28</v>
      </c>
      <c r="B63" s="137">
        <f>'将来負担比率（分子）の構造'!I$44</f>
        <v>131</v>
      </c>
      <c r="C63" s="137"/>
      <c r="D63" s="137"/>
      <c r="E63" s="137">
        <f>'将来負担比率（分子）の構造'!J$44</f>
        <v>113</v>
      </c>
      <c r="F63" s="137"/>
      <c r="G63" s="137"/>
      <c r="H63" s="137">
        <f>'将来負担比率（分子）の構造'!K$44</f>
        <v>93</v>
      </c>
      <c r="I63" s="137"/>
      <c r="J63" s="137"/>
      <c r="K63" s="137">
        <f>'将来負担比率（分子）の構造'!L$44</f>
        <v>66</v>
      </c>
      <c r="L63" s="137"/>
      <c r="M63" s="137"/>
      <c r="N63" s="137">
        <f>'将来負担比率（分子）の構造'!M$44</f>
        <v>42</v>
      </c>
      <c r="O63" s="137"/>
      <c r="P63" s="137"/>
    </row>
    <row r="64" spans="1:16" x14ac:dyDescent="0.2">
      <c r="A64" s="137" t="s">
        <v>27</v>
      </c>
      <c r="B64" s="137">
        <f>'将来負担比率（分子）の構造'!I$43</f>
        <v>267</v>
      </c>
      <c r="C64" s="137"/>
      <c r="D64" s="137"/>
      <c r="E64" s="137">
        <f>'将来負担比率（分子）の構造'!J$43</f>
        <v>235</v>
      </c>
      <c r="F64" s="137"/>
      <c r="G64" s="137"/>
      <c r="H64" s="137">
        <f>'将来負担比率（分子）の構造'!K$43</f>
        <v>184</v>
      </c>
      <c r="I64" s="137"/>
      <c r="J64" s="137"/>
      <c r="K64" s="137">
        <f>'将来負担比率（分子）の構造'!L$43</f>
        <v>266</v>
      </c>
      <c r="L64" s="137"/>
      <c r="M64" s="137"/>
      <c r="N64" s="137">
        <f>'将来負担比率（分子）の構造'!M$43</f>
        <v>224</v>
      </c>
      <c r="O64" s="137"/>
      <c r="P64" s="137"/>
    </row>
    <row r="65" spans="1:16" x14ac:dyDescent="0.2">
      <c r="A65" s="137" t="s">
        <v>26</v>
      </c>
      <c r="B65" s="137">
        <f>'将来負担比率（分子）の構造'!I$42</f>
        <v>119</v>
      </c>
      <c r="C65" s="137"/>
      <c r="D65" s="137"/>
      <c r="E65" s="137">
        <f>'将来負担比率（分子）の構造'!J$42</f>
        <v>102</v>
      </c>
      <c r="F65" s="137"/>
      <c r="G65" s="137"/>
      <c r="H65" s="137">
        <f>'将来負担比率（分子）の構造'!K$42</f>
        <v>87</v>
      </c>
      <c r="I65" s="137"/>
      <c r="J65" s="137"/>
      <c r="K65" s="137">
        <f>'将来負担比率（分子）の構造'!L$42</f>
        <v>73</v>
      </c>
      <c r="L65" s="137"/>
      <c r="M65" s="137"/>
      <c r="N65" s="137">
        <f>'将来負担比率（分子）の構造'!M$42</f>
        <v>73</v>
      </c>
      <c r="O65" s="137"/>
      <c r="P65" s="137"/>
    </row>
    <row r="66" spans="1:16" x14ac:dyDescent="0.2">
      <c r="A66" s="137" t="s">
        <v>25</v>
      </c>
      <c r="B66" s="137">
        <f>'将来負担比率（分子）の構造'!I$41</f>
        <v>3000</v>
      </c>
      <c r="C66" s="137"/>
      <c r="D66" s="137"/>
      <c r="E66" s="137">
        <f>'将来負担比率（分子）の構造'!J$41</f>
        <v>2949</v>
      </c>
      <c r="F66" s="137"/>
      <c r="G66" s="137"/>
      <c r="H66" s="137">
        <f>'将来負担比率（分子）の構造'!K$41</f>
        <v>2920</v>
      </c>
      <c r="I66" s="137"/>
      <c r="J66" s="137"/>
      <c r="K66" s="137">
        <f>'将来負担比率（分子）の構造'!L$41</f>
        <v>2946</v>
      </c>
      <c r="L66" s="137"/>
      <c r="M66" s="137"/>
      <c r="N66" s="137">
        <f>'将来負担比率（分子）の構造'!M$41</f>
        <v>2864</v>
      </c>
      <c r="O66" s="137"/>
      <c r="P66" s="137"/>
    </row>
    <row r="67" spans="1:16" x14ac:dyDescent="0.2">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2018-05-08T00:46:48Z</cp:lastPrinted>
  <dcterms:created xsi:type="dcterms:W3CDTF">2018-01-24T06:38:41Z</dcterms:created>
  <dcterms:modified xsi:type="dcterms:W3CDTF">2018-10-24T11:39:01Z</dcterms:modified>
  <cp:category/>
</cp:coreProperties>
</file>