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A1E7F7A5-1F0B-428D-91A2-078988F6100A}" xr6:coauthVersionLast="37" xr6:coauthVersionMax="37" xr10:uidLastSave="{00000000-0000-0000-0000-000000000000}"/>
  <bookViews>
    <workbookView xWindow="240" yWindow="60" windowWidth="14940" windowHeight="7872"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s="1"/>
  <c r="BE35" i="9" s="1"/>
  <c r="BW34" i="9" l="1"/>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<sst xmlns="http://schemas.openxmlformats.org/spreadsheetml/2006/main" count="1075" uniqueCount="566">
  <si>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</si>
  <si>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</si>
  <si>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</si>
  <si>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</si>
  <si>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</si>
  <si>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</si>
  <si>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</si>
  <si>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</si>
  <si>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</si>
  <si>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</si>
  <si>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</si>
  <si>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</si>
  <si>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</si>
  <si>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</si>
  <si>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</si>
  <si>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</si>
  <si>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</si>
  <si>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</si>
  <si>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</si>
  <si>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</si>
  <si>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</si>
  <si>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</si>
  <si>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</si>
  <si>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</si>
  <si>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</si>
  <si>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</si>
  <si>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</si>
  <si>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</si>
  <si>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</si>
  <si>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</si>
  <si>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</si>
  <si>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</si>
  <si>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</si>
  <si>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</si>
  <si>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</si>
  <si>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</si>
  <si>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</si>
  <si>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</si>
  <si>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</si>
  <si>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</si>
  <si>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</si>
  <si>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</si>
  <si>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</si>
  <si>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</si>
  <si>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</si>
  <si>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</si>
  <si>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</si>
  <si>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</si>
  <si>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</si>
  <si>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</si>
  <si>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</si>
  <si>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</si>
  <si>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</si>
  <si>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</si>
  <si>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</si>
  <si>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</si>
  <si>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</si>
  <si>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</si>
  <si>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</si>
  <si>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</si>
  <si>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</si>
  <si>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</si>
  <si>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</si>
  <si>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</si>
  <si>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</si>
  <si>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</si>
  <si>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</si>
  <si>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</si>
  <si>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</si>
  <si>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</si>
  <si>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</si>
  <si>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</si>
  <si>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</si>
  <si>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</si>
  <si>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</si>
  <si>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</si>
  <si>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</si>
  <si>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</si>
  <si>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</si>
  <si>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</si>
  <si>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</si>
  <si>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</si>
  <si>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</si>
  <si>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</si>
  <si>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</si>
  <si>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</si>
  <si>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</si>
  <si>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</si>
  <si>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</si>
  <si>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</si>
  <si>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</si>
  <si>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</si>
  <si>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</si>
  <si>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</si>
  <si>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</si>
  <si>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</si>
  <si>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</si>
  <si>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</si>
  <si>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</si>
  <si>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</si>
  <si>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</si>
  <si>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</si>
  <si>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</si>
  <si>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</si>
  <si>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</si>
  <si>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</si>
  <si>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</si>
  <si>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</si>
  <si>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</si>
  <si>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</si>
  <si>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</si>
  <si>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</si>
  <si>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</si>
  <si>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</si>
  <si>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</si>
  <si>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</si>
  <si>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</si>
  <si>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</si>
  <si>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</si>
  <si>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</si>
  <si>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</si>
  <si>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</si>
  <si>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</si>
  <si>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</si>
  <si>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</si>
  <si>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</si>
  <si>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</si>
  <si>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</si>
  <si>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</si>
  <si>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</si>
  <si>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</si>
  <si>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</si>
  <si>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</si>
  <si>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</si>
  <si>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</si>
  <si>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</si>
  <si>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</si>
  <si>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</si>
  <si>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-2.8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</si>
  <si>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</si>
  <si>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</si>
  <si>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</si>
  <si>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</si>
  <si>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</si>
  <si>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</si>
  <si>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</si>
  <si>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</si>
  <si>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</si>
  <si>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</si>
  <si>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</si>
  <si>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</si>
  <si>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</si>
  <si>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</si>
  <si>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</si>
  <si>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</si>
  <si>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</si>
  <si>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</si>
  <si>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</si>
  <si>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</si>
  <si>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</si>
  <si>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</si>
  <si>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</si>
  <si>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</si>
  <si>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</si>
  <si>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</si>
  <si>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</si>
  <si>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</si>
  <si>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</si>
  <si>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</si>
  <si>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</si>
  <si>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</si>
  <si>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</si>
  <si>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</si>
  <si>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</si>
  <si>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</si>
  <si>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</si>
  <si>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</si>
  <si>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</si>
  <si>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</si>
  <si>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</si>
  <si>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</si>
  <si>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</si>
  <si>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</si>
  <si>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</si>
  <si>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</si>
  <si>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</si>
  <si>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</si>
  <si>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</si>
  <si>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</si>
  <si>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</si>
  <si>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</si>
  <si>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</si>
  <si>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</si>
  <si>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</si>
  <si>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</si>
  <si>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</si>
  <si>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</si>
  <si>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</si>
  <si>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</si>
  <si>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</si>
  <si>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</si>
  <si>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</si>
  <si>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</si>
  <si>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</si>
  <si>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</si>
  <si>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</si>
  <si>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</si>
  <si>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</si>
  <si>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</si>
  <si>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</si>
  <si>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</si>
  <si>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</si>
  <si>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</si>
  <si>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</si>
  <si>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</si>
  <si>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</si>
  <si>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</si>
  <si>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</si>
  <si>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</si>
  <si>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</si>
  <si>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</si>
  <si>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</si>
  <si>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</si>
  <si>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</si>
  <si>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</si>
  <si>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</si>
  <si>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</si>
  <si>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</si>
  <si>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</si>
  <si>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</si>
  <si>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</si>
  <si>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</si>
  <si>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</si>
  <si>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</si>
  <si>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</si>
  <si>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</si>
  <si>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</si>
  <si>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</si>
  <si>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</si>
  <si>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</si>
  <si>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</si>
  <si>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</si>
  <si>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</si>
  <si>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</si>
  <si>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</si>
  <si>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</si>
  <si>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</si>
  <si>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</si>
  <si>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</si>
  <si>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</si>
  <si>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</si>
  <si>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</si>
  <si>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</si>
  <si>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</si>
  <si>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</si>
  <si>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</si>
  <si>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</si>
  <si>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</si>
  <si>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</si>
  <si>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</si>
  <si>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</si>
  <si>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</si>
  <si>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</si>
  <si>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</si>
  <si>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</si>
  <si>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</si>
  <si>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</si>
  <si>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</si>
  <si>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</si>
  <si>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</si>
  <si>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</si>
  <si>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</si>
  <si>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</si>
  <si>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</si>
  <si>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</si>
  <si>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</si>
  <si>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</si>
  <si>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</si>
  <si>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</si>
  <si>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</si>
  <si>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</si>
  <si>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</si>
  <si>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</si>
  <si>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</si>
  <si>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</si>
  <si>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</si>
  <si>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</si>
  <si>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</si>
  <si>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</si>
  <si>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</si>
  <si>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</si>
  <si>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</si>
  <si>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</si>
  <si>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</si>
  <si>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</si>
  <si>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</si>
  <si>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</si>
  <si>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</si>
  <si>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</si>
  <si>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</si>
  <si>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</si>
  <si>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</si>
  <si>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</si>
  <si>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</si>
  <si>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</si>
  <si>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</si>
  <si>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</si>
  <si>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</si>
  <si>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</si>
  <si>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</si>
  <si>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</si>
  <si>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</si>
  <si>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</si>
  <si>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</si>
  <si>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</si>
  <si>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</si>
  <si>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</si>
  <si>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</si>
  <si>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</si>
  <si>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</si>
  <si>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</si>
  <si>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</si>
  <si>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</si>
  <si>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</si>
  <si>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</si>
  <si>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</si>
  <si>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</si>
  <si>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</si>
  <si>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</si>
  <si>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</si>
  <si>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</si>
  <si>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</si>
  <si>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</si>
  <si>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</si>
  <si>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</si>
  <si>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</si>
  <si>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</si>
  <si>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</si>
  <si>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</si>
  <si>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</si>
  <si>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</si>
  <si>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</si>
  <si>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</si>
  <si>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</si>
  <si>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</si>
  <si>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</si>
  <si>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</si>
  <si>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</si>
  <si>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</si>
  <si>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</si>
  <si>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</si>
  <si>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</si>
  <si>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</si>
  <si>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</si>
  <si>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</si>
  <si>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</si>
  <si>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</si>
  <si>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</si>
  <si>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</si>
  <si>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</si>
  <si>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</si>
  <si>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</si>
  <si>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</si>
  <si>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</si>
  <si>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</si>
  <si>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</si>
  <si>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</si>
  <si>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</si>
  <si>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</si>
  <si>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</si>
  <si>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</si>
  <si>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</si>
  <si>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</si>
  <si>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</si>
  <si>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</si>
  <si>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</si>
  <si>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</si>
  <si>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</si>
  <si>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</si>
  <si>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</si>
  <si>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</si>
  <si>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</si>
  <si>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</si>
  <si>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</si>
  <si>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</si>
  <si>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</si>
  <si>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</si>
  <si>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</si>
  <si>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</si>
  <si>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</si>
  <si>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</si>
  <si>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</si>
  <si>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</si>
  <si>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</si>
  <si>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</si>
  <si>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</si>
  <si>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</si>
  <si>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</si>
  <si>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</si>
  <si>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</si>
  <si>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</si>
  <si>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</si>
  <si>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</si>
  <si>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</si>
  <si>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</si>
  <si>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</si>
  <si>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</si>
  <si>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</si>
  <si>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</si>
  <si>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</si>
  <si>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</si>
  <si>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</si>
  <si>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</si>
  <si>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</si>
  <si>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</si>
  <si>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</si>
  <si>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</si>
  <si>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</si>
  <si>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</si>
  <si>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</si>
  <si>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</si>
  <si>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</si>
  <si>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</si>
  <si>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</si>
  <si>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</si>
  <si>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</si>
  <si>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</si>
  <si>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</si>
  <si>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</si>
  <si>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</si>
  <si>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</si>
  <si>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</si>
  <si>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</si>
  <si>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</si>
  <si>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</si>
  <si>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</si>
  <si>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</si>
  <si>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</si>
  <si>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</si>
  <si>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</si>
  <si>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</si>
  <si>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</si>
  <si>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</si>
  <si>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</si>
  <si>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</si>
  <si>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</si>
  <si>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</si>
  <si>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</si>
  <si>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</si>
  <si>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</si>
  <si>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</si>
  <si>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</si>
  <si>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</si>
  <si>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</si>
  <si>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</si>
  <si>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</si>
  <si>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</si>
  <si>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</si>
  <si>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</si>
  <si>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</si>
  <si>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</si>
  <si>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</si>
  <si>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</si>
  <si>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</si>
  <si>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</si>
  <si>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</si>
  <si>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</si>
  <si>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</si>
  <si>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</si>
  <si>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</si>
  <si>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</si>
  <si>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</si>
  <si>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</si>
  <si>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</si>
  <si>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</si>
  <si>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</si>
  <si>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</si>
  <si>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</si>
  <si>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</si>
  <si>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</si>
  <si>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</si>
  <si>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</si>
  <si>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</si>
  <si>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</si>
  <si>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</si>
  <si>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</si>
  <si>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</si>
  <si>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</si>
  <si>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</si>
  <si>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</si>
  <si>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</si>
  <si>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</si>
  <si>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</si>
  <si>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</si>
  <si>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</si>
  <si>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</si>
  <si>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</si>
  <si>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</si>
  <si>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</si>
  <si>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</si>
  <si>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</si>
  <si>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</si>
  <si>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</si>
  <si>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</si>
  <si>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</si>
  <si>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</si>
  <si>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</si>
  <si>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</si>
  <si>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</si>
  <si>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</si>
  <si>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</si>
  <si>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</si>
  <si>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</si>
  <si>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</si>
  <si>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</si>
  <si>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</si>
  <si>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</si>
  <si>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</si>
  <si>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</si>
  <si>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</si>
  <si>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</si>
  <si>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</si>
  <si>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</si>
  <si>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</si>
  <si>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</si>
  <si>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国民健康保険病院事業会計</t>
  </si>
  <si>
    <t>一般会計</t>
  </si>
  <si>
    <t>介護保険事業特別会計</t>
  </si>
  <si>
    <t>簡易水道事業特別会計</t>
  </si>
  <si>
    <t>農業集落排水事業特別会計</t>
  </si>
  <si>
    <t>国民健康保険事業特別会計</t>
  </si>
  <si>
    <t>国民健康保険診療所事業特別会計</t>
  </si>
  <si>
    <t>後期高齢者医療事業特別会計</t>
  </si>
  <si>
    <t>その他会計（赤字）</t>
  </si>
  <si>
    <t>その他会計（黒字）</t>
  </si>
  <si>
    <t>－</t>
    <phoneticPr fontId="2"/>
  </si>
  <si>
    <t>－</t>
    <phoneticPr fontId="5"/>
  </si>
  <si>
    <t>宮崎県北部広域事務組合</t>
    <rPh sb="0" eb="3">
      <t>ミヤザキケン</t>
    </rPh>
    <rPh sb="3" eb="5">
      <t>ホクブ</t>
    </rPh>
    <rPh sb="5" eb="7">
      <t>コウイキ</t>
    </rPh>
    <rPh sb="7" eb="9">
      <t>ジム</t>
    </rPh>
    <rPh sb="9" eb="11">
      <t>クミアイ</t>
    </rPh>
    <phoneticPr fontId="2"/>
  </si>
  <si>
    <t>入郷地区衛生組合</t>
    <rPh sb="0" eb="1">
      <t>イ</t>
    </rPh>
    <rPh sb="1" eb="2">
      <t>ゴウ</t>
    </rPh>
    <rPh sb="2" eb="4">
      <t>チク</t>
    </rPh>
    <rPh sb="4" eb="6">
      <t>エイセイ</t>
    </rPh>
    <rPh sb="6" eb="8">
      <t>クミアイ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</si>
  <si>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</si>
  <si>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</si>
  <si>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日向東臼杵広域連合</t>
    <rPh sb="0" eb="2">
      <t>ヒュウガ</t>
    </rPh>
    <rPh sb="2" eb="5">
      <t>ヒガシウスキ</t>
    </rPh>
    <rPh sb="5" eb="7">
      <t>コウイキ</t>
    </rPh>
    <rPh sb="7" eb="9">
      <t>レンゴウ</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</si>
  <si>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</si>
  <si>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t>
    <rPh sb="0" eb="3">
      <t>ミヤザキケン</t>
    </rPh>
    <rPh sb="3" eb="5">
      <t>コウキ</t>
    </rPh>
    <rPh sb="5" eb="8">
      <t>コウレイシャ</t>
    </rPh>
    <rPh sb="8" eb="10">
      <t>イリョウ</t>
    </rPh>
    <rPh sb="10" eb="12">
      <t>コウイキ</t>
    </rPh>
    <rPh sb="12" eb="14">
      <t>レンゴウ</t>
    </rPh>
    <phoneticPr fontId="2"/>
  </si>
  <si>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2"/>
  </si>
  <si>
    <t>株式会社　南郷温泉</t>
    <rPh sb="0" eb="2">
      <t>カブシキ</t>
    </rPh>
    <rPh sb="2" eb="4">
      <t>カイシャ</t>
    </rPh>
    <rPh sb="5" eb="7">
      <t>ナンゴウ</t>
    </rPh>
    <rPh sb="7" eb="9">
      <t>オンセン</t>
    </rPh>
    <phoneticPr fontId="2"/>
  </si>
  <si>
    <t>株式会社　レイクランド西郷</t>
    <rPh sb="0" eb="2">
      <t>カブシキ</t>
    </rPh>
    <rPh sb="2" eb="4">
      <t>カイシャ</t>
    </rPh>
    <rPh sb="11" eb="13">
      <t>サイゴウ</t>
    </rPh>
    <phoneticPr fontId="2"/>
  </si>
  <si>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2"/>
  </si>
  <si>
    <t>(一社)宮崎県林業公社</t>
    <rPh sb="1" eb="2">
      <t>イチ</t>
    </rPh>
    <rPh sb="2" eb="3">
      <t>シャ</t>
    </rPh>
    <rPh sb="4" eb="7">
      <t>ミヤザキケン</t>
    </rPh>
    <rPh sb="7" eb="9">
      <t>リンギョウ</t>
    </rPh>
    <rPh sb="9" eb="11">
      <t>コウシャ</t>
    </rPh>
    <phoneticPr fontId="2"/>
  </si>
  <si>
    <t>－</t>
    <phoneticPr fontId="2"/>
  </si>
  <si>
    <t>耳川広域森林組合</t>
    <rPh sb="0" eb="1">
      <t>ミミ</t>
    </rPh>
    <rPh sb="1" eb="2">
      <t>カワ</t>
    </rPh>
    <rPh sb="2" eb="4">
      <t>コウイキ</t>
    </rPh>
    <rPh sb="4" eb="6">
      <t>シンリン</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</si>
  <si>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</si>
  <si>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</si>
  <si>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</si>
  <si>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</si>
  <si>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</si>
  <si>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</si>
  <si>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</si>
  <si>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</si>
  <si>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</si>
  <si>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</si>
  <si>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</si>
  <si>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</si>
  <si>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</si>
  <si>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道路を除く施設の有形固定資産減価償却率は老朽化のため類似団体と比較して高く、今後改修又は更新の必要が生じ、そのため新発債も検討する必要がある。現時点では将来負担比率は算出されておらず、起債管理は適正になされていると考えている。今後も引続き公債費負担適正化計画の下で適正な運営を行う。</t>
    <rPh sb="1" eb="3">
      <t>ドウロ</t>
    </rPh>
    <rPh sb="4" eb="5">
      <t>ノゾ</t>
    </rPh>
    <rPh sb="6" eb="8">
      <t>シセツ</t>
    </rPh>
    <rPh sb="9" eb="11">
      <t>ユウケイ</t>
    </rPh>
    <rPh sb="11" eb="13">
      <t>コテイ</t>
    </rPh>
    <rPh sb="13" eb="15">
      <t>シサン</t>
    </rPh>
    <rPh sb="15" eb="17">
      <t>ゲンカ</t>
    </rPh>
    <rPh sb="17" eb="19">
      <t>ショウキャク</t>
    </rPh>
    <rPh sb="19" eb="20">
      <t>リツ</t>
    </rPh>
    <rPh sb="21" eb="23">
      <t>ロウキュウ</t>
    </rPh>
    <rPh sb="23" eb="24">
      <t>カ</t>
    </rPh>
    <rPh sb="27" eb="29">
      <t>ルイジ</t>
    </rPh>
    <rPh sb="29" eb="31">
      <t>ダンタイ</t>
    </rPh>
    <rPh sb="32" eb="34">
      <t>ヒカク</t>
    </rPh>
    <rPh sb="36" eb="37">
      <t>タカ</t>
    </rPh>
    <rPh sb="39" eb="41">
      <t>コンゴ</t>
    </rPh>
    <rPh sb="41" eb="43">
      <t>カイシュウ</t>
    </rPh>
    <rPh sb="43" eb="44">
      <t>マタ</t>
    </rPh>
    <rPh sb="45" eb="47">
      <t>コウシン</t>
    </rPh>
    <rPh sb="48" eb="50">
      <t>ヒツヨウ</t>
    </rPh>
    <rPh sb="51" eb="52">
      <t>ショウ</t>
    </rPh>
    <rPh sb="58" eb="59">
      <t>シン</t>
    </rPh>
    <rPh sb="59" eb="60">
      <t>ハツ</t>
    </rPh>
    <rPh sb="60" eb="61">
      <t>サイ</t>
    </rPh>
    <rPh sb="62" eb="64">
      <t>ケントウ</t>
    </rPh>
    <rPh sb="66" eb="68">
      <t>ヒツヨウ</t>
    </rPh>
    <rPh sb="72" eb="75">
      <t>ゲンジテン</t>
    </rPh>
    <rPh sb="77" eb="79">
      <t>ショウライ</t>
    </rPh>
    <rPh sb="79" eb="81">
      <t>フタン</t>
    </rPh>
    <rPh sb="81" eb="83">
      <t>ヒリツ</t>
    </rPh>
    <rPh sb="84" eb="86">
      <t>サンシュツ</t>
    </rPh>
    <rPh sb="93" eb="95">
      <t>キサイ</t>
    </rPh>
    <rPh sb="95" eb="97">
      <t>カンリ</t>
    </rPh>
    <rPh sb="98" eb="100">
      <t>テキセイ</t>
    </rPh>
    <rPh sb="108" eb="109">
      <t>カンガ</t>
    </rPh>
    <rPh sb="114" eb="116">
      <t>コンゴ</t>
    </rPh>
    <rPh sb="117" eb="119">
      <t>ヒキツヅ</t>
    </rPh>
    <rPh sb="120" eb="123">
      <t>コウサイヒ</t>
    </rPh>
    <rPh sb="123" eb="125">
      <t>フタン</t>
    </rPh>
    <rPh sb="125" eb="127">
      <t>テキセイ</t>
    </rPh>
    <rPh sb="127" eb="128">
      <t>カ</t>
    </rPh>
    <rPh sb="128" eb="130">
      <t>ケイカク</t>
    </rPh>
    <rPh sb="131" eb="132">
      <t>モト</t>
    </rPh>
    <rPh sb="133" eb="135">
      <t>テキセイ</t>
    </rPh>
    <rPh sb="136" eb="138">
      <t>ウンエイ</t>
    </rPh>
    <rPh sb="139" eb="140">
      <t>オコナ</t>
    </rPh>
    <phoneticPr fontId="5"/>
  </si>
  <si>
    <t>　合併前に借入れた起債の償還は平成１８年度をピークに減少に転じている。平成２５年度から平成２７年度にかけて合併特例債を利用した基金造成による起債増で一時的に償還額が増加したが、以後は減少し、実質公債費比率も低い数値で安定していく見込みである。
　将来負担比率は算出されなかったが、これは算定の分子となる地方債現在高の減少及び充当可能基金の増加が主な要因である。</t>
    <rPh sb="1" eb="3">
      <t>ガッペイ</t>
    </rPh>
    <rPh sb="3" eb="4">
      <t>マエ</t>
    </rPh>
    <rPh sb="5" eb="7">
      <t>カリイ</t>
    </rPh>
    <rPh sb="9" eb="11">
      <t>キサイ</t>
    </rPh>
    <rPh sb="12" eb="14">
      <t>ショウカン</t>
    </rPh>
    <rPh sb="15" eb="17">
      <t>ヘイセイ</t>
    </rPh>
    <rPh sb="19" eb="20">
      <t>ネン</t>
    </rPh>
    <rPh sb="20" eb="21">
      <t>ド</t>
    </rPh>
    <rPh sb="26" eb="28">
      <t>ゲンショウ</t>
    </rPh>
    <rPh sb="29" eb="30">
      <t>テン</t>
    </rPh>
    <rPh sb="35" eb="37">
      <t>ヘイセイ</t>
    </rPh>
    <rPh sb="39" eb="41">
      <t>ネンド</t>
    </rPh>
    <rPh sb="43" eb="45">
      <t>ヘイセイ</t>
    </rPh>
    <rPh sb="47" eb="48">
      <t>ネン</t>
    </rPh>
    <rPh sb="48" eb="49">
      <t>ド</t>
    </rPh>
    <rPh sb="53" eb="55">
      <t>ガッペイ</t>
    </rPh>
    <rPh sb="55" eb="57">
      <t>トクレイ</t>
    </rPh>
    <rPh sb="57" eb="58">
      <t>サイ</t>
    </rPh>
    <rPh sb="59" eb="61">
      <t>リヨウ</t>
    </rPh>
    <rPh sb="63" eb="65">
      <t>キキン</t>
    </rPh>
    <rPh sb="65" eb="67">
      <t>ゾウセイ</t>
    </rPh>
    <rPh sb="70" eb="72">
      <t>キサイ</t>
    </rPh>
    <rPh sb="72" eb="73">
      <t>ゾウ</t>
    </rPh>
    <rPh sb="74" eb="77">
      <t>イチジテキ</t>
    </rPh>
    <rPh sb="78" eb="80">
      <t>ショウカン</t>
    </rPh>
    <rPh sb="80" eb="81">
      <t>ガク</t>
    </rPh>
    <rPh sb="82" eb="84">
      <t>ゾウカ</t>
    </rPh>
    <rPh sb="88" eb="90">
      <t>イゴ</t>
    </rPh>
    <rPh sb="91" eb="93">
      <t>ゲンショウ</t>
    </rPh>
    <rPh sb="95" eb="97">
      <t>ジッシツ</t>
    </rPh>
    <rPh sb="97" eb="100">
      <t>コウサイヒ</t>
    </rPh>
    <rPh sb="100" eb="102">
      <t>ヒリツ</t>
    </rPh>
    <rPh sb="103" eb="104">
      <t>ヒク</t>
    </rPh>
    <rPh sb="105" eb="107">
      <t>スウチ</t>
    </rPh>
    <rPh sb="108" eb="110">
      <t>アンテイ</t>
    </rPh>
    <rPh sb="114" eb="116">
      <t>ミコミ</t>
    </rPh>
    <rPh sb="123" eb="125">
      <t>ショウライ</t>
    </rPh>
    <rPh sb="125" eb="127">
      <t>フタン</t>
    </rPh>
    <rPh sb="127" eb="129">
      <t>ヒリツ</t>
    </rPh>
    <rPh sb="130" eb="132">
      <t>サンシュツ</t>
    </rPh>
    <rPh sb="143" eb="145">
      <t>サンテイ</t>
    </rPh>
    <rPh sb="146" eb="148">
      <t>ブンシ</t>
    </rPh>
    <rPh sb="151" eb="153">
      <t>チホウ</t>
    </rPh>
    <rPh sb="153" eb="154">
      <t>サイ</t>
    </rPh>
    <rPh sb="154" eb="156">
      <t>ゲンザイ</t>
    </rPh>
    <rPh sb="156" eb="157">
      <t>タカ</t>
    </rPh>
    <rPh sb="158" eb="160">
      <t>ゲンショウ</t>
    </rPh>
    <rPh sb="160" eb="161">
      <t>オヨ</t>
    </rPh>
    <rPh sb="162" eb="164">
      <t>ジュウトウ</t>
    </rPh>
    <rPh sb="164" eb="166">
      <t>カノウ</t>
    </rPh>
    <rPh sb="166" eb="168">
      <t>キキン</t>
    </rPh>
    <rPh sb="169" eb="171">
      <t>ゾウカ</t>
    </rPh>
    <rPh sb="172" eb="173">
      <t>オモ</t>
    </rPh>
    <rPh sb="174" eb="176">
      <t>ヨウイン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</si>
</sst>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C74E-4209-8EB6-F4BFD1F97B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185906</c:v>
                </c:pt>
                <c:pt idx="1">
                  <c:v>308012</c:v>
                </c:pt>
                <c:pt idx="2">
                  <c:v>319813</c:v>
                </c:pt>
                <c:pt idx="3">
                  <c:v>236464</c:v>
                </c:pt>
                <c:pt idx="4">
                  <c:v>289271</c:v>
                </c:pt>
              </c:numCache>
            </c:numRef>
          </c:val>
          <c:smooth val="0"/>
          <c:extLst>
            <c:ext xmlns:c16="http://schemas.microsoft.com/office/drawing/2014/chart" uri="{C3380CC4-5D6E-409C-BE32-E72D297353CC}">
              <c16:uniqueId val="{00000001-C74E-4209-8EB6-F4BFD1F97BDC}"/>
            </c:ext>
          </c:extLst>
        </c:ser>
        <c:dLbls>
          <c:showLegendKey val="0"/>
          <c:showVal val="0"/>
          <c:showCatName val="0"/>
          <c:showSerName val="0"/>
          <c:showPercent val="0"/>
          <c:showBubbleSize val="0"/>
        </c:dLbls>
        <c:marker val="1"/>
        <c:smooth val="0"/>
        <c:axId val="99230464"/>
        <c:axId val="99232384"/>
      </c:lineChart>
      <c:catAx>
        <c:axId val="99230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32384"/>
        <c:crosses val="autoZero"/>
        <c:auto val="1"/>
        <c:lblAlgn val="ctr"/>
        <c:lblOffset val="100"/>
        <c:tickLblSkip val="1"/>
        <c:tickMarkSkip val="1"/>
        <c:noMultiLvlLbl val="0"/>
      </c:catAx>
      <c:valAx>
        <c:axId val="992323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30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3.06</c:v>
                </c:pt>
                <c:pt idx="1">
                  <c:v>3.95</c:v>
                </c:pt>
                <c:pt idx="2">
                  <c:v>2.59</c:v>
                </c:pt>
                <c:pt idx="3">
                  <c:v>2.08</c:v>
                </c:pt>
                <c:pt idx="4">
                  <c:v>3.71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48.28</c:v>
                </c:pt>
                <c:pt idx="1">
                  <c:v>53.16</c:v>
                </c:pt>
                <c:pt idx="2">
                  <c:v>57.2</c:v>
                </c:pt>
                <c:pt idx="3">
                  <c:v>58.5</c:v>
                </c:pt>
                <c:pt idx="4">
                  <c:v>64.19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6596736"/>
        <c:axId val="36598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7.26</c:v>
                </c:pt>
                <c:pt idx="1">
                  <c:v>5.47</c:v>
                </c:pt>
                <c:pt idx="2">
                  <c:v>0.7</c:v>
                </c:pt>
                <c:pt idx="3">
                  <c:v>1.53</c:v>
                </c:pt>
                <c:pt idx="4">
                  <c:v>3.62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6596736"/>
        <c:axId val="36598912"/>
      </c:lineChart>
      <c:catAx>
        <c:axId val="365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98912"/>
        <c:crosses val="autoZero"/>
        <c:auto val="1"/>
        <c:lblAlgn val="ctr"/>
        <c:lblOffset val="100"/>
        <c:tickLblSkip val="1"/>
        <c:tickMarkSkip val="1"/>
        <c:noMultiLvlLbl val="0"/>
      </c:catAx>
      <c:valAx>
        <c:axId val="365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0.14000000000000001</c:v>
                </c:pt>
                <c:pt idx="4">
                  <c:v>#N/A</c:v>
                </c:pt>
                <c:pt idx="5">
                  <c:v>0.01</c:v>
                </c:pt>
                <c:pt idx="6">
                  <c:v>#N/A</c:v>
                </c:pt>
                <c:pt idx="7">
                  <c:v>0.06</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0.41</c:v>
                </c:pt>
                <c:pt idx="2">
                  <c:v>#N/A</c:v>
                </c:pt>
                <c:pt idx="3">
                  <c:v>0.72</c:v>
                </c:pt>
                <c:pt idx="4">
                  <c:v>#N/A</c:v>
                </c:pt>
                <c:pt idx="5">
                  <c:v>0.55000000000000004</c:v>
                </c:pt>
                <c:pt idx="6">
                  <c:v>#N/A</c:v>
                </c:pt>
                <c:pt idx="7">
                  <c:v>0.25</c:v>
                </c:pt>
                <c:pt idx="8">
                  <c:v>#N/A</c:v>
                </c:pt>
                <c:pt idx="9">
                  <c:v>0.14000000000000001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0.48</c:v>
                </c:pt>
                <c:pt idx="4">
                  <c:v>#N/A</c:v>
                </c:pt>
                <c:pt idx="5">
                  <c:v>0.28999999999999998</c:v>
                </c:pt>
                <c:pt idx="6">
                  <c:v>#N/A</c:v>
                </c:pt>
                <c:pt idx="7">
                  <c:v>0.87</c:v>
                </c:pt>
                <c:pt idx="8">
                  <c:v>#N/A</c:v>
                </c:pt>
                <c:pt idx="9">
                  <c:v>0.22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0.13</c:v>
                </c:pt>
                <c:pt idx="4">
                  <c:v>#N/A</c:v>
                </c:pt>
                <c:pt idx="5">
                  <c:v>0.2</c:v>
                </c:pt>
                <c:pt idx="6">
                  <c:v>#N/A</c:v>
                </c:pt>
                <c:pt idx="7">
                  <c:v>0.18</c:v>
                </c:pt>
                <c:pt idx="8">
                  <c:v>#N/A</c:v>
                </c:pt>
                <c:pt idx="9">
                  <c:v>0.23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0.18</c:v>
                </c:pt>
                <c:pt idx="4">
                  <c:v>#N/A</c:v>
                </c:pt>
                <c:pt idx="5">
                  <c:v>0.24</c:v>
                </c:pt>
                <c:pt idx="6">
                  <c:v>#N/A</c:v>
                </c:pt>
                <c:pt idx="7">
                  <c:v>0.52</c:v>
                </c:pt>
                <c:pt idx="8">
                  <c:v>#N/A</c:v>
                </c:pt>
                <c:pt idx="9">
                  <c:v>0.65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0.17</c:v>
                </c:pt>
                <c:pt idx="2">
                  <c:v>#N/A</c:v>
                </c:pt>
                <c:pt idx="3">
                  <c:v>0.18</c:v>
                </c:pt>
                <c:pt idx="4">
                  <c:v>#N/A</c:v>
                </c:pt>
                <c:pt idx="5">
                  <c:v>0.09</c:v>
                </c:pt>
                <c:pt idx="6">
                  <c:v>#N/A</c:v>
                </c:pt>
                <c:pt idx="7">
                  <c:v>0.04</c:v>
                </c:pt>
                <c:pt idx="8">
                  <c:v>#N/A</c:v>
                </c:pt>
                <c:pt idx="9">
                  <c:v>0.9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3.05</c:v>
                </c:pt>
                <c:pt idx="2">
                  <c:v>#N/A</c:v>
                </c:pt>
                <c:pt idx="3">
                  <c:v>3.94</c:v>
                </c:pt>
                <c:pt idx="4">
                  <c:v>#N/A</c:v>
                </c:pt>
                <c:pt idx="5">
                  <c:v>2.59</c:v>
                </c:pt>
                <c:pt idx="6">
                  <c:v>#N/A</c:v>
                </c:pt>
                <c:pt idx="7">
                  <c:v>2.08</c:v>
                </c:pt>
                <c:pt idx="8">
                  <c:v>#N/A</c:v>
                </c:pt>
                <c:pt idx="9">
                  <c:v>3.71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7.79</c:v>
                </c:pt>
                <c:pt idx="2">
                  <c:v>#N/A</c:v>
                </c:pt>
                <c:pt idx="3">
                  <c:v>8.3000000000000007</c:v>
                </c:pt>
                <c:pt idx="4">
                  <c:v>#N/A</c:v>
                </c:pt>
                <c:pt idx="5">
                  <c:v>8.9</c:v>
                </c:pt>
                <c:pt idx="6">
                  <c:v>#N/A</c:v>
                </c:pt>
                <c:pt idx="7">
                  <c:v>9.7200000000000006</c:v>
                </c:pt>
                <c:pt idx="8">
                  <c:v>#N/A</c:v>
                </c:pt>
                <c:pt idx="9">
                  <c:v>10.38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594368"/>
        <c:axId val="29595904"/>
      </c:barChart>
      <c:catAx>
        <c:axId val="2959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95904"/>
        <c:crosses val="autoZero"/>
        <c:auto val="1"/>
        <c:lblAlgn val="ctr"/>
        <c:lblOffset val="100"/>
        <c:tickLblSkip val="1"/>
        <c:tickMarkSkip val="1"/>
        <c:noMultiLvlLbl val="0"/>
      </c:catAx>
      <c:valAx>
        <c:axId val="2959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9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1059</c:v>
                </c:pt>
                <c:pt idx="5">
                  <c:v>1030</c:v>
                </c:pt>
                <c:pt idx="8">
                  <c:v>1059</c:v>
                </c:pt>
                <c:pt idx="11">
                  <c:v>1035</c:v>
                </c:pt>
                <c:pt idx="14">
                  <c:v>1029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c:v>
                </c:pt>
                <c:pt idx="3">
                  <c:v>29</c:v>
                </c:pt>
                <c:pt idx="6">
                  <c:v>26</c:v>
                </c:pt>
                <c:pt idx="9">
                  <c:v>23</c:v>
                </c:pt>
                <c:pt idx="12">
                  <c:v>21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c:v>
                </c:pt>
                <c:pt idx="3">
                  <c:v>74</c:v>
                </c:pt>
                <c:pt idx="6">
                  <c:v>74</c:v>
                </c:pt>
                <c:pt idx="9">
                  <c:v>75</c:v>
                </c:pt>
                <c:pt idx="12">
                  <c:v>67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142</c:v>
                </c:pt>
                <c:pt idx="3">
                  <c:v>125</c:v>
                </c:pt>
                <c:pt idx="6">
                  <c:v>132</c:v>
                </c:pt>
                <c:pt idx="9">
                  <c:v>114</c:v>
                </c:pt>
                <c:pt idx="12">
                  <c:v>113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1154</c:v>
                </c:pt>
                <c:pt idx="3">
                  <c:v>1133</c:v>
                </c:pt>
                <c:pt idx="6">
                  <c:v>1157</c:v>
                </c:pt>
                <c:pt idx="9">
                  <c:v>1136</c:v>
                </c:pt>
                <c:pt idx="12">
                  <c:v>1109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011456"/>
        <c:axId val="3701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342</c:v>
                </c:pt>
                <c:pt idx="2">
                  <c:v>#N/A</c:v>
                </c:pt>
                <c:pt idx="3">
                  <c:v>#N/A</c:v>
                </c:pt>
                <c:pt idx="4">
                  <c:v>331</c:v>
                </c:pt>
                <c:pt idx="5">
                  <c:v>#N/A</c:v>
                </c:pt>
                <c:pt idx="6">
                  <c:v>#N/A</c:v>
                </c:pt>
                <c:pt idx="7">
                  <c:v>330</c:v>
                </c:pt>
                <c:pt idx="8">
                  <c:v>#N/A</c:v>
                </c:pt>
                <c:pt idx="9">
                  <c:v>#N/A</c:v>
                </c:pt>
                <c:pt idx="10">
                  <c:v>313</c:v>
                </c:pt>
                <c:pt idx="11">
                  <c:v>#N/A</c:v>
                </c:pt>
                <c:pt idx="12">
                  <c:v>#N/A</c:v>
                </c:pt>
                <c:pt idx="13">
                  <c:v>281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011456"/>
        <c:axId val="37013376"/>
      </c:lineChart>
      <c:catAx>
        <c:axId val="3701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13376"/>
        <c:crosses val="autoZero"/>
        <c:auto val="1"/>
        <c:lblAlgn val="ctr"/>
        <c:lblOffset val="100"/>
        <c:tickLblSkip val="1"/>
        <c:tickMarkSkip val="1"/>
        <c:noMultiLvlLbl val="0"/>
      </c:catAx>
      <c:valAx>
        <c:axId val="3701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1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8118</c:v>
                </c:pt>
                <c:pt idx="5">
                  <c:v>8688</c:v>
                </c:pt>
                <c:pt idx="8">
                  <c:v>8654</c:v>
                </c:pt>
                <c:pt idx="11">
                  <c:v>8035</c:v>
                </c:pt>
                <c:pt idx="14">
                  <c:v>8294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103</c:v>
                </c:pt>
                <c:pt idx="5">
                  <c:v>82</c:v>
                </c:pt>
                <c:pt idx="8">
                  <c:v>65</c:v>
                </c:pt>
                <c:pt idx="11">
                  <c:v>53</c:v>
                </c:pt>
                <c:pt idx="14">
                  <c:v>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5676</c:v>
                </c:pt>
                <c:pt idx="5">
                  <c:v>6031</c:v>
                </c:pt>
                <c:pt idx="8">
                  <c:v>6190</c:v>
                </c:pt>
                <c:pt idx="11">
                  <c:v>6454</c:v>
                </c:pt>
                <c:pt idx="14">
                  <c:v>6522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9</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1051</c:v>
                </c:pt>
                <c:pt idx="3">
                  <c:v>879</c:v>
                </c:pt>
                <c:pt idx="6">
                  <c:v>846</c:v>
                </c:pt>
                <c:pt idx="9">
                  <c:v>1180</c:v>
                </c:pt>
                <c:pt idx="12">
                  <c:v>733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352</c:v>
                </c:pt>
                <c:pt idx="3">
                  <c:v>288</c:v>
                </c:pt>
                <c:pt idx="6">
                  <c:v>222</c:v>
                </c:pt>
                <c:pt idx="9">
                  <c:v>146</c:v>
                </c:pt>
                <c:pt idx="12">
                  <c:v>79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1252</c:v>
                </c:pt>
                <c:pt idx="3">
                  <c:v>1168</c:v>
                </c:pt>
                <c:pt idx="6">
                  <c:v>1163</c:v>
                </c:pt>
                <c:pt idx="9">
                  <c:v>1101</c:v>
                </c:pt>
                <c:pt idx="12">
                  <c:v>1193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179</c:v>
                </c:pt>
                <c:pt idx="3">
                  <c:v>153</c:v>
                </c:pt>
                <c:pt idx="6">
                  <c:v>130</c:v>
                </c:pt>
                <c:pt idx="9">
                  <c:v>109</c:v>
                </c:pt>
                <c:pt idx="12">
                  <c:v>109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9212</c:v>
                </c:pt>
                <c:pt idx="3">
                  <c:v>9470</c:v>
                </c:pt>
                <c:pt idx="6">
                  <c:v>9709</c:v>
                </c:pt>
                <c:pt idx="9">
                  <c:v>9674</c:v>
                </c:pt>
                <c:pt idx="12">
                  <c:v>9318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7499648"/>
        <c:axId val="3750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7499648"/>
        <c:axId val="37501568"/>
      </c:lineChart>
      <c:catAx>
        <c:axId val="3749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01568"/>
        <c:crosses val="autoZero"/>
        <c:auto val="1"/>
        <c:lblAlgn val="ctr"/>
        <c:lblOffset val="100"/>
        <c:tickLblSkip val="1"/>
        <c:tickMarkSkip val="1"/>
        <c:noMultiLvlLbl val="0"/>
      </c:catAx>
      <c:valAx>
        <c:axId val="3750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9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{7139F257-A6AE-472E-B7E6-58DC6EFADF00}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AA5-4469-B204-596A574095C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{F207750D-3463-4D70-9EDF-04674C6846FB}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AA5-4469-B204-596A574095C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{D812D3EB-1D3A-44E6-9279-BC20EBA1A843}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AA5-4469-B204-596A574095C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{802A33C4-AD80-4EF9-808A-6B56C114AEB6}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AA5-4469-B204-596A574095C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{F3A53829-F7B0-46CC-B5FB-1DD6F24F306F}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AA5-4469-B204-596A574095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23.6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AA5-4469-B204-596A574095C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{68409B8E-5F2D-4855-8A40-8ED132230574}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AA5-4469-B204-596A574095C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{62A0188C-A1B9-4B0B-A116-1CB5A752B8EB}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AA5-4469-B204-596A574095C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{0A769991-CBE2-4371-B758-E9F73795CFC7}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AA5-4469-B204-596A574095CB}"/>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{CDA6558E-FD4E-44CA-82ED-6ECF82809BFC}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AA5-4469-B204-596A574095C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{9BB8EFAA-7EDA-42B7-A682-6137A50C965C}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AA5-4469-B204-596A574095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8AA5-4469-B204-596A574095CB}"/>
            </c:ext>
          </c:extLst>
        </c:ser>
        <c:dLbls>
          <c:showLegendKey val="0"/>
          <c:showVal val="0"/>
          <c:showCatName val="0"/>
          <c:showSerName val="0"/>
          <c:showPercent val="0"/>
          <c:showBubbleSize val="0"/>
        </c:dLbls>
        <c:axId val="86881792"/>
        <c:axId val="86883712"/>
      </c:scatterChart>
      <c:valAx>
        <c:axId val="86881792"/>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883712"/>
        <c:crosses val="autoZero"/>
        <c:crossBetween val="midCat"/>
      </c:valAx>
      <c:valAx>
        <c:axId val="868837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881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{59C0A842-3035-4CC7-841B-E0DC6F192CA9}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7DE-4C59-B69F-E295F13BF52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{2A34EFE4-3937-435D-BBE6-CD373D218B25}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7DE-4C59-B69F-E295F13BF52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{2133AA2F-6D70-4465-9C59-8322A50E3D37}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7DE-4C59-B69F-E295F13BF52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{CE518216-0C09-45D0-AADE-FF8D5EF48335}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7DE-4C59-B69F-E295F13BF52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{C9C7FFFF-A4FF-41C0-A73C-0F144FAA3975}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7DE-4C59-B69F-E295F13BF5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10.3</c:v>
                </c:pt>
                <c:pt idx="1">
                  <c:v>8.5</c:v>
                </c:pt>
                <c:pt idx="2">
                  <c:v>7.6</c:v>
                </c:pt>
                <c:pt idx="3">
                  <c:v>7.5</c:v>
                </c:pt>
                <c:pt idx="4">
                  <c:v>7.3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67DE-4C59-B69F-E295F13BF52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{D08C041F-7A5F-464D-91B2-F1A62D15BC66}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7DE-4C59-B69F-E295F13BF52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{5DA1710A-203D-425C-AA6B-7C4B1CDD0322}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7DE-4C59-B69F-E295F13BF52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{339A95D8-B415-4C5E-80C6-30DAA9C5EE15}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7DE-4C59-B69F-E295F13BF52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{F7E6978A-F3AA-4406-A1B4-66B6A60E291A}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7DE-4C59-B69F-E295F13BF52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{65A31360-D931-47C9-AC7F-89CC944664E5}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7DE-4C59-B69F-E295F13BF5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67DE-4C59-B69F-E295F13BF523}"/>
            </c:ext>
          </c:extLst>
        </c:ser>
        <c:dLbls>
          <c:showLegendKey val="0"/>
          <c:showVal val="0"/>
          <c:showCatName val="0"/>
          <c:showSerName val="0"/>
          <c:showPercent val="0"/>
          <c:showBubbleSize val="0"/>
        </c:dLbls>
        <c:axId val="96187904"/>
        <c:axId val="96189824"/>
      </c:scatterChart>
      <c:valAx>
        <c:axId val="96187904"/>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89824"/>
        <c:crosses val="autoZero"/>
        <c:crossBetween val="midCat"/>
      </c:valAx>
      <c:valAx>
        <c:axId val="96189824"/>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187904"/>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公債費負担適正化計画による起債発行の抑制により、元利償還金が減っている。同様に公営企業債の元利償還金も減っている。</a:t>
          </a:r>
          <a:endParaRPr lang="ja-JP" altLang="ja-JP" sz="1400">
            <a:effectLst/>
          </a:endParaRPr>
        </a:p>
        <a:p>
          <a:r>
            <a:rPr lang="ja-JP" altLang="ja-JP" sz="1400">
              <a:solidFill>
                <a:schemeClr val="dk1"/>
              </a:solidFill>
              <a:effectLst/>
              <a:latin typeface="+mn-lt"/>
              <a:ea typeface="+mn-ea"/>
              <a:cs typeface="+mn-cs"/>
            </a:rPr>
            <a:t>　なお、算入公債費等については、交付税措置率の高い過疎債や辺地債及び合併特例債を主に借り入れを行っているため、元利償還金と平行して推移している。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公債費負担適正化計画による起債発行の抑制により、起債残高が減っているが、合併特例債を利用した基金の積立のための起債が大きいので平成２４年度から平成２６年度まで一時的に増加している。公営企業債の起債残高は減っており、今後も減少の見込みである。</a:t>
          </a:r>
          <a:endParaRPr lang="ja-JP" altLang="ja-JP" sz="1400">
            <a:effectLst/>
          </a:endParaRPr>
        </a:p>
        <a:p>
          <a:r>
            <a:rPr lang="ja-JP" altLang="ja-JP" sz="1400">
              <a:solidFill>
                <a:schemeClr val="dk1"/>
              </a:solidFill>
              <a:effectLst/>
              <a:latin typeface="+mn-lt"/>
              <a:ea typeface="+mn-ea"/>
              <a:cs typeface="+mn-cs"/>
            </a:rPr>
            <a:t>　なお、充当可能基金が大幅に増え、基準財政需要額算入見込額は、起債残高と連動して増減する見込みである。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8128FA57-680F-4C35-8A1D-93D6D402A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CA58EA80-A705-4E44-969C-D3726532E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FE8C62AA-D8B4-4E96-A974-A887A4A5D6AA}"/>
            </a:ext>
          </a:extLst>
        </xdr:cNvPr>
        <xdr:cNvSpPr/>
      </xdr:nvSpPr>
      <xdr:spPr>
        <a:xfrm>
          <a:off x="1597152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B6B97648-3E34-421A-B8C0-2A0082CB4775}"/>
            </a:ext>
          </a:extLst>
        </xdr:cNvPr>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C523CC9A-388B-45D9-A218-F9DDA5014602}"/>
            </a:ext>
          </a:extLst>
        </xdr:cNvPr>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4EF3DEE1-1226-4AB4-8C0C-85ED4F66BA1A}"/>
            </a:ext>
          </a:extLst>
        </xdr:cNvPr>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ABB96D1F-ABAD-444D-A253-DAF5730E1F4E}"/>
            </a:ext>
          </a:extLst>
        </xdr:cNvPr>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748287AA-9F94-4C55-AADE-298A26D092BC}"/>
            </a:ext>
          </a:extLst>
        </xdr:cNvPr>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7BBF385F-9FBD-4431-BE78-F47BFF70FF90}"/>
            </a:ext>
          </a:extLst>
        </xdr:cNvPr>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FAC9B134-A80D-44A6-8B55-ADA3B6ECEBA5}"/>
            </a:ext>
          </a:extLst>
        </xdr:cNvPr>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8AEC1FB8-14CB-4487-AFAA-36CF5E117241}"/>
            </a:ext>
          </a:extLst>
        </xdr:cNvPr>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C56C0F6F-0762-457A-A000-6E04A9E385A4}"/>
            </a:ext>
          </a:extLst>
        </xdr:cNvPr>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68E531AA-4AF8-4DCC-A8C1-FAA8988977C8}"/>
            </a:ext>
          </a:extLst>
        </xdr:cNvPr>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EECBCFB0-43DC-4885-A0C6-50E028204C49}"/>
            </a:ext>
          </a:extLst>
        </xdr:cNvPr>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22966043-88E9-49C6-8915-05B93B4DCAAC}"/>
            </a:ext>
          </a:extLst>
        </xdr:cNvPr>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FA8076F2-826D-4B3F-A6DE-7A1387EA2326}"/>
            </a:ext>
          </a:extLst>
        </xdr:cNvPr>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86842323-4900-4B77-9EF6-D301D9845087}"/>
            </a:ext>
          </a:extLst>
        </xdr:cNvPr>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50CF13B1-31A8-44EF-A20A-2D097C95733A}"/>
            </a:ext>
          </a:extLst>
        </xdr:cNvPr>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5,790
5,778
448.84
8,346,819
8,052,038
186,215
5,013,578
9,318,092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F0FD611-57B5-41EC-8003-AFDCE43F098A}"/>
            </a:ext>
          </a:extLst>
        </xdr:cNvPr>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CF879C74-D7FF-488F-B189-C54DE9365733}"/>
            </a:ext>
          </a:extLst>
        </xdr:cNvPr>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738F47CA-F87D-447B-A738-7D7EC548F4D1}"/>
            </a:ext>
          </a:extLst>
        </xdr:cNvPr>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8453E447-CC29-4517-AD15-B930D74B1DF5}"/>
            </a:ext>
          </a:extLst>
        </xdr:cNvPr>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99CB901A-3BFC-4F59-84A7-4C8BB4C0776A}"/>
            </a:ext>
          </a:extLst>
        </xdr:cNvPr>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A53E4ED8-31B5-40FB-A63B-5039C01F3E01}"/>
            </a:ext>
          </a:extLst>
        </xdr:cNvPr>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79CA7707-2D5E-49E3-8E15-DD5B17D3C331}"/>
            </a:ext>
          </a:extLst>
        </xdr:cNvPr>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728330C1-EE8F-4405-81D5-547DA62C069B}"/>
            </a:ext>
          </a:extLst>
        </xdr:cNvPr>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806EF407-1200-4F67-9DE8-BEDD7CF7A680}"/>
            </a:ext>
          </a:extLst>
        </xdr:cNvPr>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FE41CFB9-8F61-4F2E-94F7-AB403052D263}"/>
            </a:ext>
          </a:extLst>
        </xdr:cNvPr>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A9369119-8818-4500-A8D4-563280A73A3C}"/>
            </a:ext>
          </a:extLst>
        </xdr:cNvPr>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0E30BF23-9618-4866-A54B-3192123D0D36}"/>
            </a:ext>
          </a:extLst>
        </xdr:cNvPr>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2D9B74B4-7162-48CD-8F34-E68E2A933A2C}"/>
            </a:ext>
          </a:extLst>
        </xdr:cNvPr>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7A479E0D-04E8-45E6-B0AA-B5F77F635E8F}"/>
            </a:ext>
          </a:extLst>
        </xdr:cNvPr>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A6723D63-3A59-459B-A2DC-AD4D222A41B5}"/>
            </a:ext>
          </a:extLst>
        </xdr:cNvPr>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F41CCDBB-D871-4C1D-8A09-89951EFCA71D}"/>
            </a:ext>
          </a:extLst>
        </xdr:cNvPr>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777E0DB9-3E8B-472E-B6DA-2773FBA2DAD8}"/>
            </a:ext>
          </a:extLst>
        </xdr:cNvPr>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49EE802E-712B-4A8F-BDD5-A290AD612546}"/>
            </a:ext>
          </a:extLst>
        </xdr:cNvPr>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D3D633AC-CD4F-4A6E-B89C-801E44139019}"/>
            </a:ext>
          </a:extLst>
        </xdr:cNvPr>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0F2F1792-71DF-4BA2-A990-83EEAB8E2836}"/>
            </a:ext>
          </a:extLst>
        </xdr:cNvPr>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3328FF07-4FE5-4C72-A7A4-D437F04744BC}"/>
            </a:ext>
          </a:extLst>
        </xdr:cNvPr>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2A18F4D4-01D0-49F1-B5A6-E40782CA051E}"/>
            </a:ext>
          </a:extLst>
        </xdr:cNvPr>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52D93F0C-593D-4D6D-83E6-1DACE3613F0A}"/>
            </a:ext>
          </a:extLst>
        </xdr:cNvPr>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DE8BBA3A-D6FA-466C-BDA7-646B0C9B13AE}"/>
            </a:ext>
          </a:extLst>
        </xdr:cNvPr>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1E1758D8-89FC-4B95-9DD1-B886C5DDB621}"/>
            </a:ext>
          </a:extLst>
        </xdr:cNvPr>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EE5AEA17-47B5-4CBE-A7F3-EE51E9E0F57E}"/>
            </a:ext>
          </a:extLst>
        </xdr:cNvPr>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BBD23D4E-EE5F-4658-84E5-9517098DE615}"/>
            </a:ext>
          </a:extLst>
        </xdr:cNvPr>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44C95FBE-DA7C-4BD5-ACBF-DCB61DFF485F}"/>
            </a:ext>
          </a:extLst>
        </xdr:cNvPr>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AC2BEA22-ED5B-42F9-B7E6-9FDBF7B9CB61}"/>
            </a:ext>
          </a:extLst>
        </xdr:cNvPr>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23037F2C-EC98-4C79-8EEB-096D64B9ED96}"/>
            </a:ext>
          </a:extLst>
        </xdr:cNvPr>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344EEBE1-70E7-40BE-9BCB-E3F23E1A8070}"/>
            </a:ext>
          </a:extLst>
        </xdr:cNvPr>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627D981E-538C-441A-8ECA-E2148C8E38FF}"/>
            </a:ext>
          </a:extLst>
        </xdr:cNvPr>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2E17CDE9-79EB-4510-8F6B-A31D4CA90A86}"/>
            </a:ext>
          </a:extLst>
        </xdr:cNvPr>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96498127-48A1-42B2-BE0E-0DA0FCAE295B}"/>
            </a:ext>
          </a:extLst>
        </xdr:cNvPr>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合併前の旧３村とも、主要産業である農林業の振興に資するために、農道及び林道の新設改良等をはじめとする整備に取組んできた。</a:t>
          </a:r>
          <a:endParaRPr kumimoji="1" lang="en-US" altLang="ja-JP" sz="1100">
            <a:latin typeface="ＭＳ Ｐゴシック"/>
          </a:endParaRPr>
        </a:p>
        <a:p>
          <a:r>
            <a:rPr kumimoji="1" lang="ja-JP" altLang="en-US" sz="1100">
              <a:latin typeface="ＭＳ Ｐゴシック"/>
            </a:rPr>
            <a:t>　合併後も引続き主要な施策として取組んできていることが、類似団体と比較して数値が小さい要因と考えている。</a:t>
          </a: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7D45D1D1-B585-47E9-B762-7DDC3EE20B78}"/>
            </a:ext>
          </a:extLst>
        </xdr:cNvPr>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95D52BAA-1D7B-4E26-AD60-4779E38EEAE2}"/>
            </a:ext>
          </a:extLst>
        </xdr:cNvPr>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a:extLst>
            <a:ext uri="{FF2B5EF4-FFF2-40B4-BE49-F238E27FC236}">
              <a16:creationId xmlns:a16="http://schemas.microsoft.com/office/drawing/2014/main" id="{EC14C46E-40D1-40EC-82C8-E57F76E5738A}"/>
            </a:ext>
          </a:extLst>
        </xdr:cNvPr>
        <xdr:cNvSpPr txBox="1"/>
      </xdr:nvSpPr>
      <xdr:spPr>
        <a:xfrm>
          <a:off x="846968" y="687722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a:extLst>
            <a:ext uri="{FF2B5EF4-FFF2-40B4-BE49-F238E27FC236}">
              <a16:creationId xmlns:a16="http://schemas.microsoft.com/office/drawing/2014/main" id="{590BB589-DE99-4302-9838-B09F695CCC3B}"/>
            </a:ext>
          </a:extLst>
        </xdr:cNvPr>
        <xdr:cNvCxnSpPr/>
      </xdr:nvCxnSpPr>
      <xdr:spPr>
        <a:xfrm>
          <a:off x="1218565" y="65468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a:extLst>
            <a:ext uri="{FF2B5EF4-FFF2-40B4-BE49-F238E27FC236}">
              <a16:creationId xmlns:a16="http://schemas.microsoft.com/office/drawing/2014/main" id="{08F6003E-BAD6-4E10-B0C7-BC36253386A2}"/>
            </a:ext>
          </a:extLst>
        </xdr:cNvPr>
        <xdr:cNvSpPr txBox="1"/>
      </xdr:nvSpPr>
      <xdr:spPr>
        <a:xfrm>
          <a:off x="795672" y="64568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a:extLst>
            <a:ext uri="{FF2B5EF4-FFF2-40B4-BE49-F238E27FC236}">
              <a16:creationId xmlns:a16="http://schemas.microsoft.com/office/drawing/2014/main" id="{2DE2A26E-53BA-43BB-BCA3-1CAB02C1BD92}"/>
            </a:ext>
          </a:extLst>
        </xdr:cNvPr>
        <xdr:cNvCxnSpPr/>
      </xdr:nvCxnSpPr>
      <xdr:spPr>
        <a:xfrm>
          <a:off x="1218565" y="612648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a:extLst>
            <a:ext uri="{FF2B5EF4-FFF2-40B4-BE49-F238E27FC236}">
              <a16:creationId xmlns:a16="http://schemas.microsoft.com/office/drawing/2014/main" id="{BD0EFC20-0C66-406A-98C9-66D7CA6D0605}"/>
            </a:ext>
          </a:extLst>
        </xdr:cNvPr>
        <xdr:cNvSpPr txBox="1"/>
      </xdr:nvSpPr>
      <xdr:spPr>
        <a:xfrm>
          <a:off x="795672" y="603267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a:extLst>
            <a:ext uri="{FF2B5EF4-FFF2-40B4-BE49-F238E27FC236}">
              <a16:creationId xmlns:a16="http://schemas.microsoft.com/office/drawing/2014/main" id="{93F79356-584E-4118-B590-EC0727072FC2}"/>
            </a:ext>
          </a:extLst>
        </xdr:cNvPr>
        <xdr:cNvCxnSpPr/>
      </xdr:nvCxnSpPr>
      <xdr:spPr>
        <a:xfrm>
          <a:off x="1218565" y="570230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a:extLst>
            <a:ext uri="{FF2B5EF4-FFF2-40B4-BE49-F238E27FC236}">
              <a16:creationId xmlns:a16="http://schemas.microsoft.com/office/drawing/2014/main" id="{715D9D32-62D2-43E9-9695-27E722948FA5}"/>
            </a:ext>
          </a:extLst>
        </xdr:cNvPr>
        <xdr:cNvSpPr txBox="1"/>
      </xdr:nvSpPr>
      <xdr:spPr>
        <a:xfrm>
          <a:off x="795672" y="561230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a:extLst>
            <a:ext uri="{FF2B5EF4-FFF2-40B4-BE49-F238E27FC236}">
              <a16:creationId xmlns:a16="http://schemas.microsoft.com/office/drawing/2014/main" id="{9B519773-C41B-421E-840F-0C9C3398A625}"/>
            </a:ext>
          </a:extLst>
        </xdr:cNvPr>
        <xdr:cNvCxnSpPr/>
      </xdr:nvCxnSpPr>
      <xdr:spPr>
        <a:xfrm>
          <a:off x="1218565" y="52819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a:extLst>
            <a:ext uri="{FF2B5EF4-FFF2-40B4-BE49-F238E27FC236}">
              <a16:creationId xmlns:a16="http://schemas.microsoft.com/office/drawing/2014/main" id="{BA2FA602-66D7-4A7E-984B-76CDAE6E9DC6}"/>
            </a:ext>
          </a:extLst>
        </xdr:cNvPr>
        <xdr:cNvSpPr txBox="1"/>
      </xdr:nvSpPr>
      <xdr:spPr>
        <a:xfrm>
          <a:off x="795672" y="51881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id="{80BA4BBD-C2E9-46B7-BD1C-8113BC1635FC}"/>
            </a:ext>
          </a:extLst>
        </xdr:cNvPr>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a:extLst>
            <a:ext uri="{FF2B5EF4-FFF2-40B4-BE49-F238E27FC236}">
              <a16:creationId xmlns:a16="http://schemas.microsoft.com/office/drawing/2014/main" id="{B0D5D25C-0406-49EE-BCE6-28C7B83D2A46}"/>
            </a:ext>
          </a:extLst>
        </xdr:cNvPr>
        <xdr:cNvSpPr txBox="1"/>
      </xdr:nvSpPr>
      <xdr:spPr>
        <a:xfrm>
          <a:off x="744376" y="476775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id="{6BBF61F8-B80F-43E4-9D7C-32F0E3CF4018}"/>
            </a:ext>
          </a:extLst>
        </xdr:cNvPr>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a:extLst>
            <a:ext uri="{FF2B5EF4-FFF2-40B4-BE49-F238E27FC236}">
              <a16:creationId xmlns:a16="http://schemas.microsoft.com/office/drawing/2014/main" id="{C6FAADFC-29EB-4AE9-B6DA-31EF2F69AB1A}"/>
            </a:ext>
          </a:extLst>
        </xdr:cNvPr>
        <xdr:cNvCxnSpPr/>
      </xdr:nvCxnSpPr>
      <xdr:spPr>
        <a:xfrm flipV="1">
          <a:off x="4400550" y="5167503"/>
          <a:ext cx="1270" cy="121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a:extLst>
            <a:ext uri="{FF2B5EF4-FFF2-40B4-BE49-F238E27FC236}">
              <a16:creationId xmlns:a16="http://schemas.microsoft.com/office/drawing/2014/main" id="{8818FA4E-09A7-42AD-B244-1E8C6C3E5DB4}"/>
            </a:ext>
          </a:extLst>
        </xdr:cNvPr>
        <xdr:cNvSpPr txBox="1"/>
      </xdr:nvSpPr>
      <xdr:spPr>
        <a:xfrm>
          <a:off x="4453255"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a:extLst>
            <a:ext uri="{FF2B5EF4-FFF2-40B4-BE49-F238E27FC236}">
              <a16:creationId xmlns:a16="http://schemas.microsoft.com/office/drawing/2014/main" id="{35C23C78-CFBB-4BCC-BFE5-5D9B6B1F3EDF}"/>
            </a:ext>
          </a:extLst>
        </xdr:cNvPr>
        <xdr:cNvCxnSpPr/>
      </xdr:nvCxnSpPr>
      <xdr:spPr>
        <a:xfrm>
          <a:off x="4313555" y="637794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a:extLst>
            <a:ext uri="{FF2B5EF4-FFF2-40B4-BE49-F238E27FC236}">
              <a16:creationId xmlns:a16="http://schemas.microsoft.com/office/drawing/2014/main" id="{07B711A9-FDC7-4DDF-921C-A1A39DF976E6}"/>
            </a:ext>
          </a:extLst>
        </xdr:cNvPr>
        <xdr:cNvSpPr txBox="1"/>
      </xdr:nvSpPr>
      <xdr:spPr>
        <a:xfrm>
          <a:off x="4453255" y="4950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a:extLst>
            <a:ext uri="{FF2B5EF4-FFF2-40B4-BE49-F238E27FC236}">
              <a16:creationId xmlns:a16="http://schemas.microsoft.com/office/drawing/2014/main" id="{0FCDA049-B136-4A9A-AAA0-E6C559B858C5}"/>
            </a:ext>
          </a:extLst>
        </xdr:cNvPr>
        <xdr:cNvCxnSpPr/>
      </xdr:nvCxnSpPr>
      <xdr:spPr>
        <a:xfrm>
          <a:off x="4313555" y="516750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a:extLst>
            <a:ext uri="{FF2B5EF4-FFF2-40B4-BE49-F238E27FC236}">
              <a16:creationId xmlns:a16="http://schemas.microsoft.com/office/drawing/2014/main" id="{FE7EFBB0-A6EF-463E-BF89-E1DFD8866626}"/>
            </a:ext>
          </a:extLst>
        </xdr:cNvPr>
        <xdr:cNvSpPr txBox="1"/>
      </xdr:nvSpPr>
      <xdr:spPr>
        <a:xfrm>
          <a:off x="4453255" y="5703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a:extLst>
            <a:ext uri="{FF2B5EF4-FFF2-40B4-BE49-F238E27FC236}">
              <a16:creationId xmlns:a16="http://schemas.microsoft.com/office/drawing/2014/main" id="{D069D4E6-1AAE-442E-832F-79F4BD6CE6A0}"/>
            </a:ext>
          </a:extLst>
        </xdr:cNvPr>
        <xdr:cNvSpPr/>
      </xdr:nvSpPr>
      <xdr:spPr>
        <a:xfrm>
          <a:off x="4351655" y="5724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a:extLst>
            <a:ext uri="{FF2B5EF4-FFF2-40B4-BE49-F238E27FC236}">
              <a16:creationId xmlns:a16="http://schemas.microsoft.com/office/drawing/2014/main" id="{347B7FC8-B911-4157-9263-FB6537DA2511}"/>
            </a:ext>
          </a:extLst>
        </xdr:cNvPr>
        <xdr:cNvSpPr/>
      </xdr:nvSpPr>
      <xdr:spPr>
        <a:xfrm>
          <a:off x="3640455" y="5752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id="{8166106F-7559-401A-831F-407363BBDEDF}"/>
            </a:ext>
          </a:extLst>
        </xdr:cNvPr>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id="{D2AFB2D1-4970-4D76-91B2-4DDB4A337815}"/>
            </a:ext>
          </a:extLst>
        </xdr:cNvPr>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id="{E9E75A96-2228-45ED-B429-4697EC49618E}"/>
            </a:ext>
          </a:extLst>
        </xdr:cNvPr>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id="{61D1369A-99F7-4617-B757-43B7FF2ACADD}"/>
            </a:ext>
          </a:extLst>
        </xdr:cNvPr>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id="{B34A0D91-513E-4CDD-8C1E-12048FAB9906}"/>
            </a:ext>
          </a:extLst>
        </xdr:cNvPr>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112776</xdr:rowOff>
    </xdr:from>
    <xdr:to>
      <xdr:col>3</xdr:col>
      <xdr:colOff>511175</xdr:colOff>
      <xdr:row>34</xdr:row>
      <xdr:rowOff>42926</xdr:rowOff>
    </xdr:to>
    <xdr:sp macro="" textlink="">
      <xdr:nvSpPr>
        <xdr:cNvPr id="81" name="円/楕円 80">
          <a:extLst>
            <a:ext uri="{FF2B5EF4-FFF2-40B4-BE49-F238E27FC236}">
              <a16:creationId xmlns:a16="http://schemas.microsoft.com/office/drawing/2014/main" id="{EAC07590-13E5-4A28-8150-92CA924C32C8}"/>
            </a:ext>
          </a:extLst>
        </xdr:cNvPr>
        <xdr:cNvSpPr/>
      </xdr:nvSpPr>
      <xdr:spPr>
        <a:xfrm>
          <a:off x="3640455" y="6422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82" name="n_1aveValue有形固定資産減価償却率">
          <a:extLst>
            <a:ext uri="{FF2B5EF4-FFF2-40B4-BE49-F238E27FC236}">
              <a16:creationId xmlns:a16="http://schemas.microsoft.com/office/drawing/2014/main" id="{B4547E75-A2E2-4DD0-A3A8-EC3EAC629588}"/>
            </a:ext>
          </a:extLst>
        </xdr:cNvPr>
        <xdr:cNvSpPr txBox="1"/>
      </xdr:nvSpPr>
      <xdr:spPr>
        <a:xfrm>
          <a:off x="3475998" y="553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34053</xdr:rowOff>
    </xdr:from>
    <xdr:ext cx="405111" cy="259045"/>
    <xdr:sp macro="" textlink="">
      <xdr:nvSpPr>
        <xdr:cNvPr id="83" name="n_1mainValue有形固定資産減価償却率">
          <a:extLst>
            <a:ext uri="{FF2B5EF4-FFF2-40B4-BE49-F238E27FC236}">
              <a16:creationId xmlns:a16="http://schemas.microsoft.com/office/drawing/2014/main" id="{91C78133-2AB8-4829-B633-F3C33881BB62}"/>
            </a:ext>
          </a:extLst>
        </xdr:cNvPr>
        <xdr:cNvSpPr txBox="1"/>
      </xdr:nvSpPr>
      <xdr:spPr>
        <a:xfrm>
          <a:off x="3475998" y="6511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a:extLst>
            <a:ext uri="{FF2B5EF4-FFF2-40B4-BE49-F238E27FC236}">
              <a16:creationId xmlns:a16="http://schemas.microsoft.com/office/drawing/2014/main" id="{3D419E71-A8C5-4BFF-A223-24628C3A5002}"/>
            </a:ext>
          </a:extLst>
        </xdr:cNvPr>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a:extLst>
            <a:ext uri="{FF2B5EF4-FFF2-40B4-BE49-F238E27FC236}">
              <a16:creationId xmlns:a16="http://schemas.microsoft.com/office/drawing/2014/main" id="{EC02201B-BF5E-44E7-A4D3-217E4216FFB0}"/>
            </a:ext>
          </a:extLst>
        </xdr:cNvPr>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a:extLst>
            <a:ext uri="{FF2B5EF4-FFF2-40B4-BE49-F238E27FC236}">
              <a16:creationId xmlns:a16="http://schemas.microsoft.com/office/drawing/2014/main" id="{7F6E1146-6E60-4666-A89D-F94BA7EE15EF}"/>
            </a:ext>
          </a:extLst>
        </xdr:cNvPr>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a:extLst>
            <a:ext uri="{FF2B5EF4-FFF2-40B4-BE49-F238E27FC236}">
              <a16:creationId xmlns:a16="http://schemas.microsoft.com/office/drawing/2014/main" id="{98C473A3-EE8E-43EE-AC51-CD13B0A5C121}"/>
            </a:ext>
          </a:extLst>
        </xdr:cNvPr>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a:extLst>
            <a:ext uri="{FF2B5EF4-FFF2-40B4-BE49-F238E27FC236}">
              <a16:creationId xmlns:a16="http://schemas.microsoft.com/office/drawing/2014/main" id="{DEEAC7A6-E3CD-44E6-A06A-5D1DA567A034}"/>
            </a:ext>
          </a:extLst>
        </xdr:cNvPr>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a:extLst>
            <a:ext uri="{FF2B5EF4-FFF2-40B4-BE49-F238E27FC236}">
              <a16:creationId xmlns:a16="http://schemas.microsoft.com/office/drawing/2014/main" id="{9747A874-69BC-45F0-A403-295FBB45606E}"/>
            </a:ext>
          </a:extLst>
        </xdr:cNvPr>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a:extLst>
            <a:ext uri="{FF2B5EF4-FFF2-40B4-BE49-F238E27FC236}">
              <a16:creationId xmlns:a16="http://schemas.microsoft.com/office/drawing/2014/main" id="{19AAF341-D833-407C-A464-EEDF004F0B11}"/>
            </a:ext>
          </a:extLst>
        </xdr:cNvPr>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a:extLst>
            <a:ext uri="{FF2B5EF4-FFF2-40B4-BE49-F238E27FC236}">
              <a16:creationId xmlns:a16="http://schemas.microsoft.com/office/drawing/2014/main" id="{6B791655-6D70-4758-8A74-8A19F08D5E1C}"/>
            </a:ext>
          </a:extLst>
        </xdr:cNvPr>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a:extLst>
            <a:ext uri="{FF2B5EF4-FFF2-40B4-BE49-F238E27FC236}">
              <a16:creationId xmlns:a16="http://schemas.microsoft.com/office/drawing/2014/main" id="{546565CE-7B87-4E8D-95BD-630BED087201}"/>
            </a:ext>
          </a:extLst>
        </xdr:cNvPr>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a:extLst>
            <a:ext uri="{FF2B5EF4-FFF2-40B4-BE49-F238E27FC236}">
              <a16:creationId xmlns:a16="http://schemas.microsoft.com/office/drawing/2014/main" id="{2A7C97E0-CE30-4DF0-983B-60923D9FF4B2}"/>
            </a:ext>
          </a:extLst>
        </xdr:cNvPr>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a:extLst>
            <a:ext uri="{FF2B5EF4-FFF2-40B4-BE49-F238E27FC236}">
              <a16:creationId xmlns:a16="http://schemas.microsoft.com/office/drawing/2014/main" id="{F7183986-D555-4C59-B6A4-50C5650F6723}"/>
            </a:ext>
          </a:extLst>
        </xdr:cNvPr>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a:extLst>
            <a:ext uri="{FF2B5EF4-FFF2-40B4-BE49-F238E27FC236}">
              <a16:creationId xmlns:a16="http://schemas.microsoft.com/office/drawing/2014/main" id="{31CFA703-7BFB-4111-8CD8-4B5E54E5B741}"/>
            </a:ext>
          </a:extLst>
        </xdr:cNvPr>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a:extLst>
            <a:ext uri="{FF2B5EF4-FFF2-40B4-BE49-F238E27FC236}">
              <a16:creationId xmlns:a16="http://schemas.microsoft.com/office/drawing/2014/main" id="{A38D3318-1C5F-4E5E-9C70-C48A9B72B13C}"/>
            </a:ext>
          </a:extLst>
        </xdr:cNvPr>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a:extLst>
            <a:ext uri="{FF2B5EF4-FFF2-40B4-BE49-F238E27FC236}">
              <a16:creationId xmlns:a16="http://schemas.microsoft.com/office/drawing/2014/main" id="{26E4457D-1CDB-49D4-A126-ACA2896CC6AD}"/>
            </a:ext>
          </a:extLst>
        </xdr:cNvPr>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F00E3D53-4D6A-43AD-974C-DB194C08BF65}"/>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E8EB179E-4781-4C34-9F40-7EF7FC275752}"/>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82650FE8-4DE3-4734-B1C9-7E882CAD41E6}"/>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5FACB1AF-25D0-45E2-97EB-739025ED6D3B}"/>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6398A48C-2D17-4233-9D77-1BC17CBBEB0D}"/>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A871BC65-75F5-485D-9CC1-CA1AB403F0C6}"/>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CC3DDF6E-AECA-4831-BA68-FE78FAE57911}"/>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BDB60D3A-44A6-4AD3-A7CF-15A9D677A26C}"/>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81A9864-2184-498E-A97E-8E52FCABCCC7}"/>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AF150B22-8FFB-47A4-B85D-421040B22EFB}"/>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5,790
5,778
448.84
8,346,819
8,052,038
186,215
5,013,578
9,318,092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376C12C4-5BD7-4132-A9D0-BCDAB19B67F9}"/>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B4D0707A-F79F-46BA-875C-29BF5AF52F06}"/>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3267DA7-CAC9-44B2-8F43-FF0B02F609D2}"/>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329E6FC5-055E-492A-8E2E-F2014735FCA2}"/>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49F254F6-3BD9-49D9-BCF2-17FF1D383E0F}"/>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7AE88F4C-8C9F-4389-BEF1-DB480301F01A}"/>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1E717EFE-F6EB-47DB-91CE-8C522BBB9237}"/>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90D9CA7C-165A-4F4A-B082-B9FE9F7C3164}"/>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6BC89543-AC02-448E-8758-992FFC79115C}"/>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5984A8D0-F8D0-4A48-9971-127C39933A8C}"/>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9DA698F2-2A18-4E8B-B7B5-A91E38F65E7A}"/>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BAFA1079-713D-486D-8290-1082DB51DDF8}"/>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895E1AB5-031F-48A2-A759-009B817F1D3D}"/>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C3AEF185-D9F2-4E2B-943E-DEC362614588}"/>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654373E1-70BF-4521-B141-77FF0A39B138}"/>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59165A30-14FB-443A-BCC1-5CE73F78EFCE}"/>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3729F2F4-44B9-46C3-9EA1-AB2C1E322A05}"/>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4181B8E9-7E85-4EE4-B1AF-0A64D6C41CF8}"/>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F8497E2-FD21-4627-8825-1857DC0B1E98}"/>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48DCFF38-CAC0-445C-8752-D861E8ADDF07}"/>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AEE72E4E-55F5-41AF-A28A-B5823E4A9963}"/>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B4C2C8E1-D058-401E-BA90-9F1B04AA868D}"/>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3FAD488F-90D6-4BB2-8737-CA10A4E51900}"/>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97F339C4-F624-44E1-9422-5384FFFC401A}"/>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CCE70D88-FE20-472F-A989-3758347C3563}"/>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E6D70995-488E-4136-A6F8-21DB691F7862}"/>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A1B0EC4E-4A93-4618-99DF-625FF2393738}"/>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9BF1DF3B-9F33-4D15-9D86-9D62BDC1B4E8}"/>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39605592-378C-4181-AF6C-BA7C459E2DE0}"/>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442A1A7F-A19A-4944-A35F-182AA4B8B80A}"/>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1170FAD1-FF1F-4361-B457-D43656AD3579}"/>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8C6EC773-DD02-456A-9F50-CAD2BBEAC233}"/>
            </a:ext>
          </a:extLst>
        </xdr:cNvPr>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a:extLst>
            <a:ext uri="{FF2B5EF4-FFF2-40B4-BE49-F238E27FC236}">
              <a16:creationId xmlns:a16="http://schemas.microsoft.com/office/drawing/2014/main" id="{71499090-4B69-4DB7-8691-8AE152296FE2}"/>
            </a:ext>
          </a:extLst>
        </xdr:cNvPr>
        <xdr:cNvCxnSpPr/>
      </xdr:nvCxnSpPr>
      <xdr:spPr>
        <a:xfrm>
          <a:off x="691515" y="71742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a:extLst>
            <a:ext uri="{FF2B5EF4-FFF2-40B4-BE49-F238E27FC236}">
              <a16:creationId xmlns:a16="http://schemas.microsoft.com/office/drawing/2014/main" id="{DA0E38A3-9A12-49C3-A1BD-A89A9A6BC565}"/>
            </a:ext>
          </a:extLst>
        </xdr:cNvPr>
        <xdr:cNvSpPr txBox="1"/>
      </xdr:nvSpPr>
      <xdr:spPr>
        <a:xfrm>
          <a:off x="358941" y="7035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a:extLst>
            <a:ext uri="{FF2B5EF4-FFF2-40B4-BE49-F238E27FC236}">
              <a16:creationId xmlns:a16="http://schemas.microsoft.com/office/drawing/2014/main" id="{5EECE5CF-691D-4693-9011-F58762D426E8}"/>
            </a:ext>
          </a:extLst>
        </xdr:cNvPr>
        <xdr:cNvCxnSpPr/>
      </xdr:nvCxnSpPr>
      <xdr:spPr>
        <a:xfrm>
          <a:off x="691515" y="68922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2E86BDFF-9ED6-456B-ACCE-9FF3C659AA46}"/>
            </a:ext>
          </a:extLst>
        </xdr:cNvPr>
        <xdr:cNvSpPr txBox="1"/>
      </xdr:nvSpPr>
      <xdr:spPr>
        <a:xfrm>
          <a:off x="35894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a:extLst>
            <a:ext uri="{FF2B5EF4-FFF2-40B4-BE49-F238E27FC236}">
              <a16:creationId xmlns:a16="http://schemas.microsoft.com/office/drawing/2014/main" id="{E31D8D05-CC7B-4C2E-B644-9EA2C6B664AC}"/>
            </a:ext>
          </a:extLst>
        </xdr:cNvPr>
        <xdr:cNvCxnSpPr/>
      </xdr:nvCxnSpPr>
      <xdr:spPr>
        <a:xfrm>
          <a:off x="691515" y="6614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53242D9D-8BFE-4DAA-9514-60888924B1AB}"/>
            </a:ext>
          </a:extLst>
        </xdr:cNvPr>
        <xdr:cNvSpPr txBox="1"/>
      </xdr:nvSpPr>
      <xdr:spPr>
        <a:xfrm>
          <a:off x="35894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a:extLst>
            <a:ext uri="{FF2B5EF4-FFF2-40B4-BE49-F238E27FC236}">
              <a16:creationId xmlns:a16="http://schemas.microsoft.com/office/drawing/2014/main" id="{18F52D50-920B-46FC-B38B-54F7129110AF}"/>
            </a:ext>
          </a:extLst>
        </xdr:cNvPr>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E6FF501E-AE52-485E-83A9-34F35AFDB269}"/>
            </a:ext>
          </a:extLst>
        </xdr:cNvPr>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a:extLst>
            <a:ext uri="{FF2B5EF4-FFF2-40B4-BE49-F238E27FC236}">
              <a16:creationId xmlns:a16="http://schemas.microsoft.com/office/drawing/2014/main" id="{9C7886FF-0B58-4D67-9F52-110E972A810E}"/>
            </a:ext>
          </a:extLst>
        </xdr:cNvPr>
        <xdr:cNvCxnSpPr/>
      </xdr:nvCxnSpPr>
      <xdr:spPr>
        <a:xfrm>
          <a:off x="691515" y="6054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12E73D41-1404-4FD8-BBB4-D976C11CAAF3}"/>
            </a:ext>
          </a:extLst>
        </xdr:cNvPr>
        <xdr:cNvSpPr txBox="1"/>
      </xdr:nvSpPr>
      <xdr:spPr>
        <a:xfrm>
          <a:off x="35894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a:extLst>
            <a:ext uri="{FF2B5EF4-FFF2-40B4-BE49-F238E27FC236}">
              <a16:creationId xmlns:a16="http://schemas.microsoft.com/office/drawing/2014/main" id="{7A0129BD-C3C2-487A-BBFB-C6C5F005F9A5}"/>
            </a:ext>
          </a:extLst>
        </xdr:cNvPr>
        <xdr:cNvCxnSpPr/>
      </xdr:nvCxnSpPr>
      <xdr:spPr>
        <a:xfrm>
          <a:off x="691515" y="5775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2B21EAE8-E0AE-4C45-A65F-60F51AFD0269}"/>
            </a:ext>
          </a:extLst>
        </xdr:cNvPr>
        <xdr:cNvSpPr txBox="1"/>
      </xdr:nvSpPr>
      <xdr:spPr>
        <a:xfrm>
          <a:off x="35894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a:extLst>
            <a:ext uri="{FF2B5EF4-FFF2-40B4-BE49-F238E27FC236}">
              <a16:creationId xmlns:a16="http://schemas.microsoft.com/office/drawing/2014/main" id="{7FD7E0E0-3BF8-490D-89C2-64721CC2E0D0}"/>
            </a:ext>
          </a:extLst>
        </xdr:cNvPr>
        <xdr:cNvCxnSpPr/>
      </xdr:nvCxnSpPr>
      <xdr:spPr>
        <a:xfrm>
          <a:off x="691515" y="5497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A00A6900-62C3-4C26-AC99-36301FBE346B}"/>
            </a:ext>
          </a:extLst>
        </xdr:cNvPr>
        <xdr:cNvSpPr txBox="1"/>
      </xdr:nvSpPr>
      <xdr:spPr>
        <a:xfrm>
          <a:off x="35894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a:extLst>
            <a:ext uri="{FF2B5EF4-FFF2-40B4-BE49-F238E27FC236}">
              <a16:creationId xmlns:a16="http://schemas.microsoft.com/office/drawing/2014/main" id="{FFA6C289-892D-46D6-BD25-90771AB8443F}"/>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AF6627C1-C252-4102-BF4D-936121F02BCA}"/>
            </a:ext>
          </a:extLst>
        </xdr:cNvPr>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a:extLst>
            <a:ext uri="{FF2B5EF4-FFF2-40B4-BE49-F238E27FC236}">
              <a16:creationId xmlns:a16="http://schemas.microsoft.com/office/drawing/2014/main" id="{4A5BFDBA-A06C-490C-AD33-7EE166720757}"/>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87630</xdr:rowOff>
    </xdr:from>
    <xdr:to>
      <xdr:col>6</xdr:col>
      <xdr:colOff>510540</xdr:colOff>
      <xdr:row>37</xdr:row>
      <xdr:rowOff>110490</xdr:rowOff>
    </xdr:to>
    <xdr:cxnSp macro="">
      <xdr:nvCxnSpPr>
        <xdr:cNvPr id="61" name="直線コネクタ 60">
          <a:extLst>
            <a:ext uri="{FF2B5EF4-FFF2-40B4-BE49-F238E27FC236}">
              <a16:creationId xmlns:a16="http://schemas.microsoft.com/office/drawing/2014/main" id="{EEC3024E-46BF-4591-B32F-222C2DB9D1A0}"/>
            </a:ext>
          </a:extLst>
        </xdr:cNvPr>
        <xdr:cNvCxnSpPr/>
      </xdr:nvCxnSpPr>
      <xdr:spPr>
        <a:xfrm flipV="1">
          <a:off x="4221480" y="5619750"/>
          <a:ext cx="0" cy="693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A528C1EA-CA56-4B76-B92B-1EC7EDDBAAEF}"/>
            </a:ext>
          </a:extLst>
        </xdr:cNvPr>
        <xdr:cNvSpPr txBox="1"/>
      </xdr:nvSpPr>
      <xdr:spPr>
        <a:xfrm>
          <a:off x="4311015"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37</xdr:row>
      <xdr:rowOff>110490</xdr:rowOff>
    </xdr:from>
    <xdr:to>
      <xdr:col>6</xdr:col>
      <xdr:colOff>600075</xdr:colOff>
      <xdr:row>37</xdr:row>
      <xdr:rowOff>110490</xdr:rowOff>
    </xdr:to>
    <xdr:cxnSp macro="">
      <xdr:nvCxnSpPr>
        <xdr:cNvPr id="63" name="直線コネクタ 62">
          <a:extLst>
            <a:ext uri="{FF2B5EF4-FFF2-40B4-BE49-F238E27FC236}">
              <a16:creationId xmlns:a16="http://schemas.microsoft.com/office/drawing/2014/main" id="{D5C1492A-058E-4FED-8AB5-F963726FB527}"/>
            </a:ext>
          </a:extLst>
        </xdr:cNvPr>
        <xdr:cNvCxnSpPr/>
      </xdr:nvCxnSpPr>
      <xdr:spPr>
        <a:xfrm>
          <a:off x="4133215" y="631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34307</xdr:rowOff>
    </xdr:from>
    <xdr:ext cx="405111" cy="259045"/>
    <xdr:sp macro="" textlink="">
      <xdr:nvSpPr>
        <xdr:cNvPr id="64" name="【道路】&#10;有形固定資産減価償却率最大値テキスト">
          <a:extLst>
            <a:ext uri="{FF2B5EF4-FFF2-40B4-BE49-F238E27FC236}">
              <a16:creationId xmlns:a16="http://schemas.microsoft.com/office/drawing/2014/main" id="{B87C8C15-BCFF-4498-8F64-27201759DE7C}"/>
            </a:ext>
          </a:extLst>
        </xdr:cNvPr>
        <xdr:cNvSpPr txBox="1"/>
      </xdr:nvSpPr>
      <xdr:spPr>
        <a:xfrm>
          <a:off x="4311015"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33</xdr:row>
      <xdr:rowOff>87630</xdr:rowOff>
    </xdr:from>
    <xdr:to>
      <xdr:col>6</xdr:col>
      <xdr:colOff>600075</xdr:colOff>
      <xdr:row>33</xdr:row>
      <xdr:rowOff>87630</xdr:rowOff>
    </xdr:to>
    <xdr:cxnSp macro="">
      <xdr:nvCxnSpPr>
        <xdr:cNvPr id="65" name="直線コネクタ 64">
          <a:extLst>
            <a:ext uri="{FF2B5EF4-FFF2-40B4-BE49-F238E27FC236}">
              <a16:creationId xmlns:a16="http://schemas.microsoft.com/office/drawing/2014/main" id="{F20C7A8B-88BE-4AD3-A372-7C745611F08E}"/>
            </a:ext>
          </a:extLst>
        </xdr:cNvPr>
        <xdr:cNvCxnSpPr/>
      </xdr:nvCxnSpPr>
      <xdr:spPr>
        <a:xfrm>
          <a:off x="4133215"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9542</xdr:rowOff>
    </xdr:from>
    <xdr:ext cx="405111" cy="259045"/>
    <xdr:sp macro="" textlink="">
      <xdr:nvSpPr>
        <xdr:cNvPr id="66" name="【道路】&#10;有形固定資産減価償却率平均値テキスト">
          <a:extLst>
            <a:ext uri="{FF2B5EF4-FFF2-40B4-BE49-F238E27FC236}">
              <a16:creationId xmlns:a16="http://schemas.microsoft.com/office/drawing/2014/main" id="{6F6CAC7F-9DDC-4545-A671-C53E86A2C76B}"/>
            </a:ext>
          </a:extLst>
        </xdr:cNvPr>
        <xdr:cNvSpPr txBox="1"/>
      </xdr:nvSpPr>
      <xdr:spPr>
        <a:xfrm>
          <a:off x="4311015" y="58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31115</xdr:rowOff>
    </xdr:from>
    <xdr:to>
      <xdr:col>6</xdr:col>
      <xdr:colOff>561975</xdr:colOff>
      <xdr:row>35</xdr:row>
      <xdr:rowOff>132715</xdr:rowOff>
    </xdr:to>
    <xdr:sp macro="" textlink="">
      <xdr:nvSpPr>
        <xdr:cNvPr id="67" name="フローチャート : 判断 66">
          <a:extLst>
            <a:ext uri="{FF2B5EF4-FFF2-40B4-BE49-F238E27FC236}">
              <a16:creationId xmlns:a16="http://schemas.microsoft.com/office/drawing/2014/main" id="{DDA28358-DA0F-435C-A9D1-BE42830CF240}"/>
            </a:ext>
          </a:extLst>
        </xdr:cNvPr>
        <xdr:cNvSpPr/>
      </xdr:nvSpPr>
      <xdr:spPr>
        <a:xfrm>
          <a:off x="4171315"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139700</xdr:rowOff>
    </xdr:from>
    <xdr:to>
      <xdr:col>5</xdr:col>
      <xdr:colOff>409575</xdr:colOff>
      <xdr:row>35</xdr:row>
      <xdr:rowOff>69850</xdr:rowOff>
    </xdr:to>
    <xdr:sp macro="" textlink="">
      <xdr:nvSpPr>
        <xdr:cNvPr id="68" name="フローチャート : 判断 67">
          <a:extLst>
            <a:ext uri="{FF2B5EF4-FFF2-40B4-BE49-F238E27FC236}">
              <a16:creationId xmlns:a16="http://schemas.microsoft.com/office/drawing/2014/main" id="{8DDFE685-9628-42A4-858D-50AF29BCC7E5}"/>
            </a:ext>
          </a:extLst>
        </xdr:cNvPr>
        <xdr:cNvSpPr/>
      </xdr:nvSpPr>
      <xdr:spPr>
        <a:xfrm>
          <a:off x="3401695" y="583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A20B89-6352-4996-AE1F-1CB7054DE7CD}"/>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97C9BD-9D26-4C77-9D35-AED36EBEC7D1}"/>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3C5C7F-5CE5-4151-A4F3-C8F57E7C83D6}"/>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a:extLst>
            <a:ext uri="{FF2B5EF4-FFF2-40B4-BE49-F238E27FC236}">
              <a16:creationId xmlns:a16="http://schemas.microsoft.com/office/drawing/2014/main" id="{FFD9F2B2-7F5A-43BB-86EB-0F664273659A}"/>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a:extLst>
            <a:ext uri="{FF2B5EF4-FFF2-40B4-BE49-F238E27FC236}">
              <a16:creationId xmlns:a16="http://schemas.microsoft.com/office/drawing/2014/main" id="{7D29FB3B-1687-4232-A91E-452BAB4769D2}"/>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91122</xdr:rowOff>
    </xdr:from>
    <xdr:to>
      <xdr:col>5</xdr:col>
      <xdr:colOff>409575</xdr:colOff>
      <xdr:row>42</xdr:row>
      <xdr:rowOff>21272</xdr:rowOff>
    </xdr:to>
    <xdr:sp macro="" textlink="">
      <xdr:nvSpPr>
        <xdr:cNvPr id="74" name="円/楕円 73">
          <a:extLst>
            <a:ext uri="{FF2B5EF4-FFF2-40B4-BE49-F238E27FC236}">
              <a16:creationId xmlns:a16="http://schemas.microsoft.com/office/drawing/2014/main" id="{6C24490C-F64A-40D1-84F8-197AB35FEC4E}"/>
            </a:ext>
          </a:extLst>
        </xdr:cNvPr>
        <xdr:cNvSpPr/>
      </xdr:nvSpPr>
      <xdr:spPr>
        <a:xfrm>
          <a:off x="3401695" y="6964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86377</xdr:rowOff>
    </xdr:from>
    <xdr:ext cx="405111" cy="259045"/>
    <xdr:sp macro="" textlink="">
      <xdr:nvSpPr>
        <xdr:cNvPr id="75" name="n_1aveValue【道路】&#10;有形固定資産減価償却率">
          <a:extLst>
            <a:ext uri="{FF2B5EF4-FFF2-40B4-BE49-F238E27FC236}">
              <a16:creationId xmlns:a16="http://schemas.microsoft.com/office/drawing/2014/main" id="{E49E616B-C0F2-435D-8224-856A00111A89}"/>
            </a:ext>
          </a:extLst>
        </xdr:cNvPr>
        <xdr:cNvSpPr txBox="1"/>
      </xdr:nvSpPr>
      <xdr:spPr>
        <a:xfrm>
          <a:off x="3237238"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12399</xdr:rowOff>
    </xdr:from>
    <xdr:ext cx="405111" cy="259045"/>
    <xdr:sp macro="" textlink="">
      <xdr:nvSpPr>
        <xdr:cNvPr id="76" name="n_1mainValue【道路】&#10;有形固定資産減価償却率">
          <a:extLst>
            <a:ext uri="{FF2B5EF4-FFF2-40B4-BE49-F238E27FC236}">
              <a16:creationId xmlns:a16="http://schemas.microsoft.com/office/drawing/2014/main" id="{3546BAFA-81FD-4ACF-9C31-4005BFBB01B9}"/>
            </a:ext>
          </a:extLst>
        </xdr:cNvPr>
        <xdr:cNvSpPr txBox="1"/>
      </xdr:nvSpPr>
      <xdr:spPr>
        <a:xfrm>
          <a:off x="3237238" y="705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a:extLst>
            <a:ext uri="{FF2B5EF4-FFF2-40B4-BE49-F238E27FC236}">
              <a16:creationId xmlns:a16="http://schemas.microsoft.com/office/drawing/2014/main" id="{CA5C9A9B-FF9B-45E7-ABF4-FF7BF45483A2}"/>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a:extLst>
            <a:ext uri="{FF2B5EF4-FFF2-40B4-BE49-F238E27FC236}">
              <a16:creationId xmlns:a16="http://schemas.microsoft.com/office/drawing/2014/main" id="{1BB2DD7E-6409-4FD5-9705-50F1E230A809}"/>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a:extLst>
            <a:ext uri="{FF2B5EF4-FFF2-40B4-BE49-F238E27FC236}">
              <a16:creationId xmlns:a16="http://schemas.microsoft.com/office/drawing/2014/main" id="{D15EFFC3-6A56-4525-B69D-54C4E825637A}"/>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a:extLst>
            <a:ext uri="{FF2B5EF4-FFF2-40B4-BE49-F238E27FC236}">
              <a16:creationId xmlns:a16="http://schemas.microsoft.com/office/drawing/2014/main" id="{31E2396B-1888-4C06-AF98-878C1AE9476A}"/>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a:extLst>
            <a:ext uri="{FF2B5EF4-FFF2-40B4-BE49-F238E27FC236}">
              <a16:creationId xmlns:a16="http://schemas.microsoft.com/office/drawing/2014/main" id="{57A1E74B-4C23-437A-A884-3D248662705D}"/>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a:extLst>
            <a:ext uri="{FF2B5EF4-FFF2-40B4-BE49-F238E27FC236}">
              <a16:creationId xmlns:a16="http://schemas.microsoft.com/office/drawing/2014/main" id="{94003E8D-AD6F-4B16-A4FD-631D549C6A7A}"/>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a:extLst>
            <a:ext uri="{FF2B5EF4-FFF2-40B4-BE49-F238E27FC236}">
              <a16:creationId xmlns:a16="http://schemas.microsoft.com/office/drawing/2014/main" id="{8A83EA73-71B0-47B2-A54D-892275F7F6A0}"/>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a:extLst>
            <a:ext uri="{FF2B5EF4-FFF2-40B4-BE49-F238E27FC236}">
              <a16:creationId xmlns:a16="http://schemas.microsoft.com/office/drawing/2014/main" id="{344DDBB4-4761-477B-861E-1F205F674F30}"/>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a:extLst>
            <a:ext uri="{FF2B5EF4-FFF2-40B4-BE49-F238E27FC236}">
              <a16:creationId xmlns:a16="http://schemas.microsoft.com/office/drawing/2014/main" id="{181247D8-710E-419A-AA47-C717EDCF46C7}"/>
            </a:ext>
          </a:extLst>
        </xdr:cNvPr>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a:extLst>
            <a:ext uri="{FF2B5EF4-FFF2-40B4-BE49-F238E27FC236}">
              <a16:creationId xmlns:a16="http://schemas.microsoft.com/office/drawing/2014/main" id="{1012D3F6-B1B7-45FA-ACBB-F21B37646751}"/>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a:extLst>
            <a:ext uri="{FF2B5EF4-FFF2-40B4-BE49-F238E27FC236}">
              <a16:creationId xmlns:a16="http://schemas.microsoft.com/office/drawing/2014/main" id="{E2B759BF-311D-4810-BF2A-660DC555A6F8}"/>
            </a:ext>
          </a:extLst>
        </xdr:cNvPr>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a:extLst>
            <a:ext uri="{FF2B5EF4-FFF2-40B4-BE49-F238E27FC236}">
              <a16:creationId xmlns:a16="http://schemas.microsoft.com/office/drawing/2014/main" id="{AE84C584-2F29-4259-991D-1BFA654E9045}"/>
            </a:ext>
          </a:extLst>
        </xdr:cNvPr>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a:extLst>
            <a:ext uri="{FF2B5EF4-FFF2-40B4-BE49-F238E27FC236}">
              <a16:creationId xmlns:a16="http://schemas.microsoft.com/office/drawing/2014/main" id="{AAA856E2-6728-463C-9DC0-44926F0E767E}"/>
            </a:ext>
          </a:extLst>
        </xdr:cNvPr>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0" name="テキスト ボックス 89">
          <a:extLst>
            <a:ext uri="{FF2B5EF4-FFF2-40B4-BE49-F238E27FC236}">
              <a16:creationId xmlns:a16="http://schemas.microsoft.com/office/drawing/2014/main" id="{5B59368B-F438-482D-A60C-1A4246D6CEDA}"/>
            </a:ext>
          </a:extLst>
        </xdr:cNvPr>
        <xdr:cNvSpPr txBox="1"/>
      </xdr:nvSpPr>
      <xdr:spPr>
        <a:xfrm>
          <a:off x="5522156"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a:extLst>
            <a:ext uri="{FF2B5EF4-FFF2-40B4-BE49-F238E27FC236}">
              <a16:creationId xmlns:a16="http://schemas.microsoft.com/office/drawing/2014/main" id="{B8A1BCD8-1557-421C-BB34-23A312A4064B}"/>
            </a:ext>
          </a:extLst>
        </xdr:cNvPr>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92" name="テキスト ボックス 91">
          <a:extLst>
            <a:ext uri="{FF2B5EF4-FFF2-40B4-BE49-F238E27FC236}">
              <a16:creationId xmlns:a16="http://schemas.microsoft.com/office/drawing/2014/main" id="{28CA20BD-423C-44FB-82B1-AB14B8C98DA0}"/>
            </a:ext>
          </a:extLst>
        </xdr:cNvPr>
        <xdr:cNvSpPr txBox="1"/>
      </xdr:nvSpPr>
      <xdr:spPr>
        <a:xfrm>
          <a:off x="5458036"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a:extLst>
            <a:ext uri="{FF2B5EF4-FFF2-40B4-BE49-F238E27FC236}">
              <a16:creationId xmlns:a16="http://schemas.microsoft.com/office/drawing/2014/main" id="{AE55EE9F-8EA4-4048-8B84-5F21E20B563E}"/>
            </a:ext>
          </a:extLst>
        </xdr:cNvPr>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4" name="テキスト ボックス 93">
          <a:extLst>
            <a:ext uri="{FF2B5EF4-FFF2-40B4-BE49-F238E27FC236}">
              <a16:creationId xmlns:a16="http://schemas.microsoft.com/office/drawing/2014/main" id="{D3215983-A529-4B54-BCD4-ABFA0EF121E2}"/>
            </a:ext>
          </a:extLst>
        </xdr:cNvPr>
        <xdr:cNvSpPr txBox="1"/>
      </xdr:nvSpPr>
      <xdr:spPr>
        <a:xfrm>
          <a:off x="5458036"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a:extLst>
            <a:ext uri="{FF2B5EF4-FFF2-40B4-BE49-F238E27FC236}">
              <a16:creationId xmlns:a16="http://schemas.microsoft.com/office/drawing/2014/main" id="{A76C0223-5B19-4B0E-B1E9-D93283C4EAA3}"/>
            </a:ext>
          </a:extLst>
        </xdr:cNvPr>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6" name="テキスト ボックス 95">
          <a:extLst>
            <a:ext uri="{FF2B5EF4-FFF2-40B4-BE49-F238E27FC236}">
              <a16:creationId xmlns:a16="http://schemas.microsoft.com/office/drawing/2014/main" id="{CC95163A-09CF-4091-A7F6-2128003EF3BE}"/>
            </a:ext>
          </a:extLst>
        </xdr:cNvPr>
        <xdr:cNvSpPr txBox="1"/>
      </xdr:nvSpPr>
      <xdr:spPr>
        <a:xfrm>
          <a:off x="5458036"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a:extLst>
            <a:ext uri="{FF2B5EF4-FFF2-40B4-BE49-F238E27FC236}">
              <a16:creationId xmlns:a16="http://schemas.microsoft.com/office/drawing/2014/main" id="{6343BDE1-A9BB-4764-8770-A23462484B8C}"/>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8" name="テキスト ボックス 97">
          <a:extLst>
            <a:ext uri="{FF2B5EF4-FFF2-40B4-BE49-F238E27FC236}">
              <a16:creationId xmlns:a16="http://schemas.microsoft.com/office/drawing/2014/main" id="{33459321-4892-4B41-B15B-FBCEEBC05037}"/>
            </a:ext>
          </a:extLst>
        </xdr:cNvPr>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道路】&#10;一人当たり延長グラフ枠">
          <a:extLst>
            <a:ext uri="{FF2B5EF4-FFF2-40B4-BE49-F238E27FC236}">
              <a16:creationId xmlns:a16="http://schemas.microsoft.com/office/drawing/2014/main" id="{74367D21-16E4-4E50-98D5-F41971656B4A}"/>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136223</xdr:rowOff>
    </xdr:from>
    <xdr:to>
      <xdr:col>15</xdr:col>
      <xdr:colOff>180340</xdr:colOff>
      <xdr:row>41</xdr:row>
      <xdr:rowOff>57241</xdr:rowOff>
    </xdr:to>
    <xdr:cxnSp macro="">
      <xdr:nvCxnSpPr>
        <xdr:cNvPr id="100" name="直線コネクタ 99">
          <a:extLst>
            <a:ext uri="{FF2B5EF4-FFF2-40B4-BE49-F238E27FC236}">
              <a16:creationId xmlns:a16="http://schemas.microsoft.com/office/drawing/2014/main" id="{9EE37EC5-15A0-4AE1-B937-F3A094AA13F5}"/>
            </a:ext>
          </a:extLst>
        </xdr:cNvPr>
        <xdr:cNvCxnSpPr/>
      </xdr:nvCxnSpPr>
      <xdr:spPr>
        <a:xfrm flipV="1">
          <a:off x="9446260" y="6003623"/>
          <a:ext cx="0" cy="926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61068</xdr:rowOff>
    </xdr:from>
    <xdr:ext cx="534377" cy="259045"/>
    <xdr:sp macro="" textlink="">
      <xdr:nvSpPr>
        <xdr:cNvPr id="101" name="【道路】&#10;一人当たり延長最小値テキスト">
          <a:extLst>
            <a:ext uri="{FF2B5EF4-FFF2-40B4-BE49-F238E27FC236}">
              <a16:creationId xmlns:a16="http://schemas.microsoft.com/office/drawing/2014/main" id="{D9C5C933-9FF9-4BB3-83A3-025A1FCBA51A}"/>
            </a:ext>
          </a:extLst>
        </xdr:cNvPr>
        <xdr:cNvSpPr txBox="1"/>
      </xdr:nvSpPr>
      <xdr:spPr>
        <a:xfrm>
          <a:off x="9535795" y="69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57241</xdr:rowOff>
    </xdr:from>
    <xdr:to>
      <xdr:col>15</xdr:col>
      <xdr:colOff>269875</xdr:colOff>
      <xdr:row>41</xdr:row>
      <xdr:rowOff>57241</xdr:rowOff>
    </xdr:to>
    <xdr:cxnSp macro="">
      <xdr:nvCxnSpPr>
        <xdr:cNvPr id="102" name="直線コネクタ 101">
          <a:extLst>
            <a:ext uri="{FF2B5EF4-FFF2-40B4-BE49-F238E27FC236}">
              <a16:creationId xmlns:a16="http://schemas.microsoft.com/office/drawing/2014/main" id="{3DAE2D95-BA0C-486C-A86A-1C83E271F287}"/>
            </a:ext>
          </a:extLst>
        </xdr:cNvPr>
        <xdr:cNvCxnSpPr/>
      </xdr:nvCxnSpPr>
      <xdr:spPr>
        <a:xfrm>
          <a:off x="9357995" y="69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82900</xdr:rowOff>
    </xdr:from>
    <xdr:ext cx="599010" cy="259045"/>
    <xdr:sp macro="" textlink="">
      <xdr:nvSpPr>
        <xdr:cNvPr id="103" name="【道路】&#10;一人当たり延長最大値テキスト">
          <a:extLst>
            <a:ext uri="{FF2B5EF4-FFF2-40B4-BE49-F238E27FC236}">
              <a16:creationId xmlns:a16="http://schemas.microsoft.com/office/drawing/2014/main" id="{8ABA41F4-8E52-4B69-981E-8DB22E9D2D72}"/>
            </a:ext>
          </a:extLst>
        </xdr:cNvPr>
        <xdr:cNvSpPr txBox="1"/>
      </xdr:nvSpPr>
      <xdr:spPr>
        <a:xfrm>
          <a:off x="9535795" y="57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35</xdr:row>
      <xdr:rowOff>136223</xdr:rowOff>
    </xdr:from>
    <xdr:to>
      <xdr:col>15</xdr:col>
      <xdr:colOff>269875</xdr:colOff>
      <xdr:row>35</xdr:row>
      <xdr:rowOff>136223</xdr:rowOff>
    </xdr:to>
    <xdr:cxnSp macro="">
      <xdr:nvCxnSpPr>
        <xdr:cNvPr id="104" name="直線コネクタ 103">
          <a:extLst>
            <a:ext uri="{FF2B5EF4-FFF2-40B4-BE49-F238E27FC236}">
              <a16:creationId xmlns:a16="http://schemas.microsoft.com/office/drawing/2014/main" id="{5E07BAFE-5C10-4334-ABE3-86F4031FF9F2}"/>
            </a:ext>
          </a:extLst>
        </xdr:cNvPr>
        <xdr:cNvCxnSpPr/>
      </xdr:nvCxnSpPr>
      <xdr:spPr>
        <a:xfrm>
          <a:off x="9357995" y="600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124268</xdr:rowOff>
    </xdr:from>
    <xdr:ext cx="534377" cy="259045"/>
    <xdr:sp macro="" textlink="">
      <xdr:nvSpPr>
        <xdr:cNvPr id="105" name="【道路】&#10;一人当たり延長平均値テキスト">
          <a:extLst>
            <a:ext uri="{FF2B5EF4-FFF2-40B4-BE49-F238E27FC236}">
              <a16:creationId xmlns:a16="http://schemas.microsoft.com/office/drawing/2014/main" id="{35550AEA-0FDB-43F0-93B3-4F7058184A53}"/>
            </a:ext>
          </a:extLst>
        </xdr:cNvPr>
        <xdr:cNvSpPr txBox="1"/>
      </xdr:nvSpPr>
      <xdr:spPr>
        <a:xfrm>
          <a:off x="9535795" y="6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145841</xdr:rowOff>
    </xdr:from>
    <xdr:to>
      <xdr:col>15</xdr:col>
      <xdr:colOff>231775</xdr:colOff>
      <xdr:row>39</xdr:row>
      <xdr:rowOff>75991</xdr:rowOff>
    </xdr:to>
    <xdr:sp macro="" textlink="">
      <xdr:nvSpPr>
        <xdr:cNvPr id="106" name="フローチャート : 判断 105">
          <a:extLst>
            <a:ext uri="{FF2B5EF4-FFF2-40B4-BE49-F238E27FC236}">
              <a16:creationId xmlns:a16="http://schemas.microsoft.com/office/drawing/2014/main" id="{B0FC21CE-A3D3-4369-B762-7FADA61356FA}"/>
            </a:ext>
          </a:extLst>
        </xdr:cNvPr>
        <xdr:cNvSpPr/>
      </xdr:nvSpPr>
      <xdr:spPr>
        <a:xfrm>
          <a:off x="9396095" y="6516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83282</xdr:rowOff>
    </xdr:from>
    <xdr:to>
      <xdr:col>14</xdr:col>
      <xdr:colOff>79375</xdr:colOff>
      <xdr:row>40</xdr:row>
      <xdr:rowOff>13432</xdr:rowOff>
    </xdr:to>
    <xdr:sp macro="" textlink="">
      <xdr:nvSpPr>
        <xdr:cNvPr id="107" name="フローチャート : 判断 106">
          <a:extLst>
            <a:ext uri="{FF2B5EF4-FFF2-40B4-BE49-F238E27FC236}">
              <a16:creationId xmlns:a16="http://schemas.microsoft.com/office/drawing/2014/main" id="{22E7662A-9042-4EE1-AC0A-1D89ED59292B}"/>
            </a:ext>
          </a:extLst>
        </xdr:cNvPr>
        <xdr:cNvSpPr/>
      </xdr:nvSpPr>
      <xdr:spPr>
        <a:xfrm>
          <a:off x="8649335" y="66212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765E1443-5DFC-4020-ADFB-2C6255288320}"/>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6E61A56B-9E95-4133-B283-54E3C5100666}"/>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52677C0-ED61-4EB5-9D80-DDA01530F7B3}"/>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5DCAC66-CB00-40C0-A54D-8E62604C09D2}"/>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DE9BBD57-C66F-4738-B402-3AFDF9FC34C3}"/>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151351</xdr:rowOff>
    </xdr:from>
    <xdr:to>
      <xdr:col>14</xdr:col>
      <xdr:colOff>79375</xdr:colOff>
      <xdr:row>34</xdr:row>
      <xdr:rowOff>81501</xdr:rowOff>
    </xdr:to>
    <xdr:sp macro="" textlink="">
      <xdr:nvSpPr>
        <xdr:cNvPr id="113" name="円/楕円 112">
          <a:extLst>
            <a:ext uri="{FF2B5EF4-FFF2-40B4-BE49-F238E27FC236}">
              <a16:creationId xmlns:a16="http://schemas.microsoft.com/office/drawing/2014/main" id="{31C19652-7AF9-4533-88AA-B1066B57E244}"/>
            </a:ext>
          </a:extLst>
        </xdr:cNvPr>
        <xdr:cNvSpPr/>
      </xdr:nvSpPr>
      <xdr:spPr>
        <a:xfrm>
          <a:off x="8649335" y="56834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4559</xdr:rowOff>
    </xdr:from>
    <xdr:ext cx="534377" cy="259045"/>
    <xdr:sp macro="" textlink="">
      <xdr:nvSpPr>
        <xdr:cNvPr id="114" name="n_1aveValue【道路】&#10;一人当たり延長">
          <a:extLst>
            <a:ext uri="{FF2B5EF4-FFF2-40B4-BE49-F238E27FC236}">
              <a16:creationId xmlns:a16="http://schemas.microsoft.com/office/drawing/2014/main" id="{2B8A6E82-0267-4691-9A54-512FECA3F6A0}"/>
            </a:ext>
          </a:extLst>
        </xdr:cNvPr>
        <xdr:cNvSpPr txBox="1"/>
      </xdr:nvSpPr>
      <xdr:spPr>
        <a:xfrm>
          <a:off x="8465965" y="67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402169</xdr:colOff>
      <xdr:row>32</xdr:row>
      <xdr:rowOff>98028</xdr:rowOff>
    </xdr:from>
    <xdr:ext cx="599010" cy="259045"/>
    <xdr:sp macro="" textlink="">
      <xdr:nvSpPr>
        <xdr:cNvPr id="115" name="n_1mainValue【道路】&#10;一人当たり延長">
          <a:extLst>
            <a:ext uri="{FF2B5EF4-FFF2-40B4-BE49-F238E27FC236}">
              <a16:creationId xmlns:a16="http://schemas.microsoft.com/office/drawing/2014/main" id="{C4189F73-BAEE-4DCF-95E3-C4547A3F8D8B}"/>
            </a:ext>
          </a:extLst>
        </xdr:cNvPr>
        <xdr:cNvSpPr txBox="1"/>
      </xdr:nvSpPr>
      <xdr:spPr>
        <a:xfrm>
          <a:off x="8433649" y="546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a:extLst>
            <a:ext uri="{FF2B5EF4-FFF2-40B4-BE49-F238E27FC236}">
              <a16:creationId xmlns:a16="http://schemas.microsoft.com/office/drawing/2014/main" id="{4A034928-F9E1-4C80-B39D-DF4875F4EB53}"/>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a:extLst>
            <a:ext uri="{FF2B5EF4-FFF2-40B4-BE49-F238E27FC236}">
              <a16:creationId xmlns:a16="http://schemas.microsoft.com/office/drawing/2014/main" id="{1C712E78-FD46-4C44-BA76-765841AB5ED7}"/>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a:extLst>
            <a:ext uri="{FF2B5EF4-FFF2-40B4-BE49-F238E27FC236}">
              <a16:creationId xmlns:a16="http://schemas.microsoft.com/office/drawing/2014/main" id="{78510AC2-A742-4E75-AD19-13B789BDC6F6}"/>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a:extLst>
            <a:ext uri="{FF2B5EF4-FFF2-40B4-BE49-F238E27FC236}">
              <a16:creationId xmlns:a16="http://schemas.microsoft.com/office/drawing/2014/main" id="{767C09F1-15C8-472D-9908-7ADB0BC5B55A}"/>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a:extLst>
            <a:ext uri="{FF2B5EF4-FFF2-40B4-BE49-F238E27FC236}">
              <a16:creationId xmlns:a16="http://schemas.microsoft.com/office/drawing/2014/main" id="{20416794-8D36-4F78-BA11-E7146BA32247}"/>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a:extLst>
            <a:ext uri="{FF2B5EF4-FFF2-40B4-BE49-F238E27FC236}">
              <a16:creationId xmlns:a16="http://schemas.microsoft.com/office/drawing/2014/main" id="{5AC6218F-0810-45CF-AADD-C5BFC0ADEB34}"/>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a:extLst>
            <a:ext uri="{FF2B5EF4-FFF2-40B4-BE49-F238E27FC236}">
              <a16:creationId xmlns:a16="http://schemas.microsoft.com/office/drawing/2014/main" id="{C1426C8F-CAF2-47B3-8A3D-7C07FCBD7C3B}"/>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a:extLst>
            <a:ext uri="{FF2B5EF4-FFF2-40B4-BE49-F238E27FC236}">
              <a16:creationId xmlns:a16="http://schemas.microsoft.com/office/drawing/2014/main" id="{CDCAFA03-E6B1-43F5-8F04-F7BAC427071F}"/>
            </a:ext>
          </a:extLst>
        </xdr:cNvPr>
        <xdr:cNvSpPr/>
      </xdr:nvSpPr>
      <xdr:spPr>
        <a:xfrm>
          <a:off x="691515" y="894207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4" name="正方形/長方形 123">
          <a:extLst>
            <a:ext uri="{FF2B5EF4-FFF2-40B4-BE49-F238E27FC236}">
              <a16:creationId xmlns:a16="http://schemas.microsoft.com/office/drawing/2014/main" id="{DD7810B2-A6DD-43A3-898D-FFADCA38A2C6}"/>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5" name="正方形/長方形 124">
          <a:extLst>
            <a:ext uri="{FF2B5EF4-FFF2-40B4-BE49-F238E27FC236}">
              <a16:creationId xmlns:a16="http://schemas.microsoft.com/office/drawing/2014/main" id="{9E9D8BC6-CA5A-41D1-BE1B-10CE6E2D6BB3}"/>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6" name="正方形/長方形 125">
          <a:extLst>
            <a:ext uri="{FF2B5EF4-FFF2-40B4-BE49-F238E27FC236}">
              <a16:creationId xmlns:a16="http://schemas.microsoft.com/office/drawing/2014/main" id="{9E2013C2-540B-4789-89E8-FD885566FE65}"/>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7" name="正方形/長方形 126">
          <a:extLst>
            <a:ext uri="{FF2B5EF4-FFF2-40B4-BE49-F238E27FC236}">
              <a16:creationId xmlns:a16="http://schemas.microsoft.com/office/drawing/2014/main" id="{373458AD-9F3D-4985-B21A-F3DE680FEC84}"/>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8" name="正方形/長方形 127">
          <a:extLst>
            <a:ext uri="{FF2B5EF4-FFF2-40B4-BE49-F238E27FC236}">
              <a16:creationId xmlns:a16="http://schemas.microsoft.com/office/drawing/2014/main" id="{48F8EE87-3C92-458A-817D-383EE8CFAB4D}"/>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9" name="正方形/長方形 128">
          <a:extLst>
            <a:ext uri="{FF2B5EF4-FFF2-40B4-BE49-F238E27FC236}">
              <a16:creationId xmlns:a16="http://schemas.microsoft.com/office/drawing/2014/main" id="{8D192F5E-E424-4CBD-B3A7-BDD0244E21F7}"/>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0" name="正方形/長方形 129">
          <a:extLst>
            <a:ext uri="{FF2B5EF4-FFF2-40B4-BE49-F238E27FC236}">
              <a16:creationId xmlns:a16="http://schemas.microsoft.com/office/drawing/2014/main" id="{E99AB94D-DF8F-426C-A1ED-4E122B993923}"/>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1" name="正方形/長方形 130">
          <a:extLst>
            <a:ext uri="{FF2B5EF4-FFF2-40B4-BE49-F238E27FC236}">
              <a16:creationId xmlns:a16="http://schemas.microsoft.com/office/drawing/2014/main" id="{D299A354-7576-4E46-AED9-1708D1623FBC}"/>
            </a:ext>
          </a:extLst>
        </xdr:cNvPr>
        <xdr:cNvSpPr/>
      </xdr:nvSpPr>
      <xdr:spPr>
        <a:xfrm>
          <a:off x="598487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a:extLst>
            <a:ext uri="{FF2B5EF4-FFF2-40B4-BE49-F238E27FC236}">
              <a16:creationId xmlns:a16="http://schemas.microsoft.com/office/drawing/2014/main" id="{3C2231A9-2ACB-4DF6-8417-85E77ED56259}"/>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a:extLst>
            <a:ext uri="{FF2B5EF4-FFF2-40B4-BE49-F238E27FC236}">
              <a16:creationId xmlns:a16="http://schemas.microsoft.com/office/drawing/2014/main" id="{6A6BB291-68B0-444F-BC36-5A518B0BDBA7}"/>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a:extLst>
            <a:ext uri="{FF2B5EF4-FFF2-40B4-BE49-F238E27FC236}">
              <a16:creationId xmlns:a16="http://schemas.microsoft.com/office/drawing/2014/main" id="{93C314B7-A9D5-48FF-A7AA-01A48632B67F}"/>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a:extLst>
            <a:ext uri="{FF2B5EF4-FFF2-40B4-BE49-F238E27FC236}">
              <a16:creationId xmlns:a16="http://schemas.microsoft.com/office/drawing/2014/main" id="{E95C713D-FD2E-4D93-B869-3D96D3F6060D}"/>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a:extLst>
            <a:ext uri="{FF2B5EF4-FFF2-40B4-BE49-F238E27FC236}">
              <a16:creationId xmlns:a16="http://schemas.microsoft.com/office/drawing/2014/main" id="{3065105C-98FB-4BCA-AC9B-67CD73136883}"/>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a:extLst>
            <a:ext uri="{FF2B5EF4-FFF2-40B4-BE49-F238E27FC236}">
              <a16:creationId xmlns:a16="http://schemas.microsoft.com/office/drawing/2014/main" id="{E8F618FD-A0AD-4124-820E-9E0AD0C16970}"/>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a:extLst>
            <a:ext uri="{FF2B5EF4-FFF2-40B4-BE49-F238E27FC236}">
              <a16:creationId xmlns:a16="http://schemas.microsoft.com/office/drawing/2014/main" id="{98A7FAC1-CCAE-4476-BCD8-4F08C1068090}"/>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a:extLst>
            <a:ext uri="{FF2B5EF4-FFF2-40B4-BE49-F238E27FC236}">
              <a16:creationId xmlns:a16="http://schemas.microsoft.com/office/drawing/2014/main" id="{3F683AC3-2C34-48F7-A207-AEE21218679A}"/>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0" name="テキスト ボックス 139">
          <a:extLst>
            <a:ext uri="{FF2B5EF4-FFF2-40B4-BE49-F238E27FC236}">
              <a16:creationId xmlns:a16="http://schemas.microsoft.com/office/drawing/2014/main" id="{99E04566-F8AC-419C-8930-D0DBA23FBE19}"/>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1" name="直線コネクタ 140">
          <a:extLst>
            <a:ext uri="{FF2B5EF4-FFF2-40B4-BE49-F238E27FC236}">
              <a16:creationId xmlns:a16="http://schemas.microsoft.com/office/drawing/2014/main" id="{86358209-36FD-4A90-90A2-9B618E3D8085}"/>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2" name="テキスト ボックス 141">
          <a:extLst>
            <a:ext uri="{FF2B5EF4-FFF2-40B4-BE49-F238E27FC236}">
              <a16:creationId xmlns:a16="http://schemas.microsoft.com/office/drawing/2014/main" id="{1A253DA8-3D87-4801-AF3B-3B868AAAA567}"/>
            </a:ext>
          </a:extLst>
        </xdr:cNvPr>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43" name="直線コネクタ 142">
          <a:extLst>
            <a:ext uri="{FF2B5EF4-FFF2-40B4-BE49-F238E27FC236}">
              <a16:creationId xmlns:a16="http://schemas.microsoft.com/office/drawing/2014/main" id="{73258219-285B-4D53-B4E4-81412AEC883B}"/>
            </a:ext>
          </a:extLst>
        </xdr:cNvPr>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44" name="テキスト ボックス 143">
          <a:extLst>
            <a:ext uri="{FF2B5EF4-FFF2-40B4-BE49-F238E27FC236}">
              <a16:creationId xmlns:a16="http://schemas.microsoft.com/office/drawing/2014/main" id="{45754212-6341-4B12-82D3-424AF418DA35}"/>
            </a:ext>
          </a:extLst>
        </xdr:cNvPr>
        <xdr:cNvSpPr txBox="1"/>
      </xdr:nvSpPr>
      <xdr:spPr>
        <a:xfrm>
          <a:off x="35894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5" name="直線コネクタ 144">
          <a:extLst>
            <a:ext uri="{FF2B5EF4-FFF2-40B4-BE49-F238E27FC236}">
              <a16:creationId xmlns:a16="http://schemas.microsoft.com/office/drawing/2014/main" id="{22DFCD34-45D7-4DB4-938D-4551277A5B9F}"/>
            </a:ext>
          </a:extLst>
        </xdr:cNvPr>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6" name="テキスト ボックス 145">
          <a:extLst>
            <a:ext uri="{FF2B5EF4-FFF2-40B4-BE49-F238E27FC236}">
              <a16:creationId xmlns:a16="http://schemas.microsoft.com/office/drawing/2014/main" id="{90CA3424-A5A8-4F62-954F-2BE25AED02B3}"/>
            </a:ext>
          </a:extLst>
        </xdr:cNvPr>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7" name="直線コネクタ 146">
          <a:extLst>
            <a:ext uri="{FF2B5EF4-FFF2-40B4-BE49-F238E27FC236}">
              <a16:creationId xmlns:a16="http://schemas.microsoft.com/office/drawing/2014/main" id="{67FECB77-EDC2-4181-9278-C725F7A6A6FC}"/>
            </a:ext>
          </a:extLst>
        </xdr:cNvPr>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8" name="テキスト ボックス 147">
          <a:extLst>
            <a:ext uri="{FF2B5EF4-FFF2-40B4-BE49-F238E27FC236}">
              <a16:creationId xmlns:a16="http://schemas.microsoft.com/office/drawing/2014/main" id="{2942E99D-1BC1-4E6A-A40D-6F298D637460}"/>
            </a:ext>
          </a:extLst>
        </xdr:cNvPr>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9" name="直線コネクタ 148">
          <a:extLst>
            <a:ext uri="{FF2B5EF4-FFF2-40B4-BE49-F238E27FC236}">
              <a16:creationId xmlns:a16="http://schemas.microsoft.com/office/drawing/2014/main" id="{B0179EF3-2A23-48D5-AEFB-0B932BC49645}"/>
            </a:ext>
          </a:extLst>
        </xdr:cNvPr>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50" name="テキスト ボックス 149">
          <a:extLst>
            <a:ext uri="{FF2B5EF4-FFF2-40B4-BE49-F238E27FC236}">
              <a16:creationId xmlns:a16="http://schemas.microsoft.com/office/drawing/2014/main" id="{51CE2E4E-F1F5-47A1-8512-F68BDDA032A5}"/>
            </a:ext>
          </a:extLst>
        </xdr:cNvPr>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51" name="直線コネクタ 150">
          <a:extLst>
            <a:ext uri="{FF2B5EF4-FFF2-40B4-BE49-F238E27FC236}">
              <a16:creationId xmlns:a16="http://schemas.microsoft.com/office/drawing/2014/main" id="{E38C5055-4095-43A9-8E22-F8D01C03199E}"/>
            </a:ext>
          </a:extLst>
        </xdr:cNvPr>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2" name="テキスト ボックス 151">
          <a:extLst>
            <a:ext uri="{FF2B5EF4-FFF2-40B4-BE49-F238E27FC236}">
              <a16:creationId xmlns:a16="http://schemas.microsoft.com/office/drawing/2014/main" id="{32F5B4A4-1420-4B4F-BAF7-5E576F7D4B15}"/>
            </a:ext>
          </a:extLst>
        </xdr:cNvPr>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3" name="直線コネクタ 152">
          <a:extLst>
            <a:ext uri="{FF2B5EF4-FFF2-40B4-BE49-F238E27FC236}">
              <a16:creationId xmlns:a16="http://schemas.microsoft.com/office/drawing/2014/main" id="{5916E12E-24C4-4CD5-9EE4-8403A2CE9DB0}"/>
            </a:ext>
          </a:extLst>
        </xdr:cNvPr>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54" name="テキスト ボックス 153">
          <a:extLst>
            <a:ext uri="{FF2B5EF4-FFF2-40B4-BE49-F238E27FC236}">
              <a16:creationId xmlns:a16="http://schemas.microsoft.com/office/drawing/2014/main" id="{ADDA28D5-B104-4DA5-9793-606D7A4EF28A}"/>
            </a:ext>
          </a:extLst>
        </xdr:cNvPr>
        <xdr:cNvSpPr txBox="1"/>
      </xdr:nvSpPr>
      <xdr:spPr>
        <a:xfrm>
          <a:off x="35894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a:extLst>
            <a:ext uri="{FF2B5EF4-FFF2-40B4-BE49-F238E27FC236}">
              <a16:creationId xmlns:a16="http://schemas.microsoft.com/office/drawing/2014/main" id="{8D2DBC17-71A4-43B7-BD7F-16405C5EE178}"/>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a:extLst>
            <a:ext uri="{FF2B5EF4-FFF2-40B4-BE49-F238E27FC236}">
              <a16:creationId xmlns:a16="http://schemas.microsoft.com/office/drawing/2014/main" id="{DAC2CB43-8BE9-4109-9A23-69D905CEF75E}"/>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公営住宅】&#10;有形固定資産減価償却率グラフ枠">
          <a:extLst>
            <a:ext uri="{FF2B5EF4-FFF2-40B4-BE49-F238E27FC236}">
              <a16:creationId xmlns:a16="http://schemas.microsoft.com/office/drawing/2014/main" id="{FD35B465-24DC-4515-89AC-F83059DD61DD}"/>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158" name="直線コネクタ 157">
          <a:extLst>
            <a:ext uri="{FF2B5EF4-FFF2-40B4-BE49-F238E27FC236}">
              <a16:creationId xmlns:a16="http://schemas.microsoft.com/office/drawing/2014/main" id="{1080469A-5526-468A-8B90-FC0368E3377D}"/>
            </a:ext>
          </a:extLst>
        </xdr:cNvPr>
        <xdr:cNvCxnSpPr/>
      </xdr:nvCxnSpPr>
      <xdr:spPr>
        <a:xfrm flipV="1">
          <a:off x="4221480" y="13123818"/>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159" name="【公営住宅】&#10;有形固定資産減価償却率最小値テキスト">
          <a:extLst>
            <a:ext uri="{FF2B5EF4-FFF2-40B4-BE49-F238E27FC236}">
              <a16:creationId xmlns:a16="http://schemas.microsoft.com/office/drawing/2014/main" id="{98E57057-ED05-4D2A-AD04-3DC807411EE0}"/>
            </a:ext>
          </a:extLst>
        </xdr:cNvPr>
        <xdr:cNvSpPr txBox="1"/>
      </xdr:nvSpPr>
      <xdr:spPr>
        <a:xfrm>
          <a:off x="4311015" y="1438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160" name="直線コネクタ 159">
          <a:extLst>
            <a:ext uri="{FF2B5EF4-FFF2-40B4-BE49-F238E27FC236}">
              <a16:creationId xmlns:a16="http://schemas.microsoft.com/office/drawing/2014/main" id="{79C32D04-5BB6-4BAC-8C38-62E5F65886A3}"/>
            </a:ext>
          </a:extLst>
        </xdr:cNvPr>
        <xdr:cNvCxnSpPr/>
      </xdr:nvCxnSpPr>
      <xdr:spPr>
        <a:xfrm>
          <a:off x="4133215" y="1437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161" name="【公営住宅】&#10;有形固定資産減価償却率最大値テキスト">
          <a:extLst>
            <a:ext uri="{FF2B5EF4-FFF2-40B4-BE49-F238E27FC236}">
              <a16:creationId xmlns:a16="http://schemas.microsoft.com/office/drawing/2014/main" id="{A219FB24-1717-4ACB-848F-3223A77EA02B}"/>
            </a:ext>
          </a:extLst>
        </xdr:cNvPr>
        <xdr:cNvSpPr txBox="1"/>
      </xdr:nvSpPr>
      <xdr:spPr>
        <a:xfrm>
          <a:off x="4311015" y="129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162" name="直線コネクタ 161">
          <a:extLst>
            <a:ext uri="{FF2B5EF4-FFF2-40B4-BE49-F238E27FC236}">
              <a16:creationId xmlns:a16="http://schemas.microsoft.com/office/drawing/2014/main" id="{A0CB06C6-C404-48A7-8644-EED8C05CEFDB}"/>
            </a:ext>
          </a:extLst>
        </xdr:cNvPr>
        <xdr:cNvCxnSpPr/>
      </xdr:nvCxnSpPr>
      <xdr:spPr>
        <a:xfrm>
          <a:off x="4133215" y="1312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163" name="【公営住宅】&#10;有形固定資産減価償却率平均値テキスト">
          <a:extLst>
            <a:ext uri="{FF2B5EF4-FFF2-40B4-BE49-F238E27FC236}">
              <a16:creationId xmlns:a16="http://schemas.microsoft.com/office/drawing/2014/main" id="{13D5686A-500B-45BD-859E-31105B7C4695}"/>
            </a:ext>
          </a:extLst>
        </xdr:cNvPr>
        <xdr:cNvSpPr txBox="1"/>
      </xdr:nvSpPr>
      <xdr:spPr>
        <a:xfrm>
          <a:off x="4311015" y="1380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164" name="フローチャート : 判断 163">
          <a:extLst>
            <a:ext uri="{FF2B5EF4-FFF2-40B4-BE49-F238E27FC236}">
              <a16:creationId xmlns:a16="http://schemas.microsoft.com/office/drawing/2014/main" id="{72CC8CAD-F322-425E-919E-DF194B2E1128}"/>
            </a:ext>
          </a:extLst>
        </xdr:cNvPr>
        <xdr:cNvSpPr/>
      </xdr:nvSpPr>
      <xdr:spPr>
        <a:xfrm>
          <a:off x="4171315"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165" name="フローチャート : 判断 164">
          <a:extLst>
            <a:ext uri="{FF2B5EF4-FFF2-40B4-BE49-F238E27FC236}">
              <a16:creationId xmlns:a16="http://schemas.microsoft.com/office/drawing/2014/main" id="{6578499C-244D-4CF6-B042-3ECA3546BBD8}"/>
            </a:ext>
          </a:extLst>
        </xdr:cNvPr>
        <xdr:cNvSpPr/>
      </xdr:nvSpPr>
      <xdr:spPr>
        <a:xfrm>
          <a:off x="3401695" y="13880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449C9B81-B66D-4C7D-B5F1-EB83A4557D5C}"/>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7" name="テキスト ボックス 166">
          <a:extLst>
            <a:ext uri="{FF2B5EF4-FFF2-40B4-BE49-F238E27FC236}">
              <a16:creationId xmlns:a16="http://schemas.microsoft.com/office/drawing/2014/main" id="{C8B5B247-57FD-48C9-99CB-719C6BD11168}"/>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3707E824-AFF4-4CF5-97FB-9EA0E9A58B89}"/>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48A59A38-C0C9-4EE9-A82F-519C005C788D}"/>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60AED6F9-A9DB-4721-815F-B6002437424E}"/>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124461</xdr:rowOff>
    </xdr:from>
    <xdr:to>
      <xdr:col>5</xdr:col>
      <xdr:colOff>409575</xdr:colOff>
      <xdr:row>79</xdr:row>
      <xdr:rowOff>54611</xdr:rowOff>
    </xdr:to>
    <xdr:sp macro="" textlink="">
      <xdr:nvSpPr>
        <xdr:cNvPr id="171" name="円/楕円 170">
          <a:extLst>
            <a:ext uri="{FF2B5EF4-FFF2-40B4-BE49-F238E27FC236}">
              <a16:creationId xmlns:a16="http://schemas.microsoft.com/office/drawing/2014/main" id="{F5EE55B5-E5D7-45DD-9409-EAE4C5173482}"/>
            </a:ext>
          </a:extLst>
        </xdr:cNvPr>
        <xdr:cNvSpPr/>
      </xdr:nvSpPr>
      <xdr:spPr>
        <a:xfrm>
          <a:off x="3401695" y="132003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172" name="n_1aveValue【公営住宅】&#10;有形固定資産減価償却率">
          <a:extLst>
            <a:ext uri="{FF2B5EF4-FFF2-40B4-BE49-F238E27FC236}">
              <a16:creationId xmlns:a16="http://schemas.microsoft.com/office/drawing/2014/main" id="{F21362ED-7F98-4BB2-9752-A185D160528A}"/>
            </a:ext>
          </a:extLst>
        </xdr:cNvPr>
        <xdr:cNvSpPr txBox="1"/>
      </xdr:nvSpPr>
      <xdr:spPr>
        <a:xfrm>
          <a:off x="3237238" y="139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71138</xdr:rowOff>
    </xdr:from>
    <xdr:ext cx="405111" cy="259045"/>
    <xdr:sp macro="" textlink="">
      <xdr:nvSpPr>
        <xdr:cNvPr id="173" name="n_1mainValue【公営住宅】&#10;有形固定資産減価償却率">
          <a:extLst>
            <a:ext uri="{FF2B5EF4-FFF2-40B4-BE49-F238E27FC236}">
              <a16:creationId xmlns:a16="http://schemas.microsoft.com/office/drawing/2014/main" id="{BBE4583B-98E3-49C9-ABE2-F73585D6C067}"/>
            </a:ext>
          </a:extLst>
        </xdr:cNvPr>
        <xdr:cNvSpPr txBox="1"/>
      </xdr:nvSpPr>
      <xdr:spPr>
        <a:xfrm>
          <a:off x="3237238" y="1297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4" name="正方形/長方形 173">
          <a:extLst>
            <a:ext uri="{FF2B5EF4-FFF2-40B4-BE49-F238E27FC236}">
              <a16:creationId xmlns:a16="http://schemas.microsoft.com/office/drawing/2014/main" id="{1792FEE1-0D40-43AA-BE3B-3222EFCA8F5B}"/>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5" name="正方形/長方形 174">
          <a:extLst>
            <a:ext uri="{FF2B5EF4-FFF2-40B4-BE49-F238E27FC236}">
              <a16:creationId xmlns:a16="http://schemas.microsoft.com/office/drawing/2014/main" id="{7AEF2F72-100E-4664-953B-BB985D8B8862}"/>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6" name="正方形/長方形 175">
          <a:extLst>
            <a:ext uri="{FF2B5EF4-FFF2-40B4-BE49-F238E27FC236}">
              <a16:creationId xmlns:a16="http://schemas.microsoft.com/office/drawing/2014/main" id="{436DDEA0-5983-4F57-BB71-FA4BF115FF1D}"/>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7" name="正方形/長方形 176">
          <a:extLst>
            <a:ext uri="{FF2B5EF4-FFF2-40B4-BE49-F238E27FC236}">
              <a16:creationId xmlns:a16="http://schemas.microsoft.com/office/drawing/2014/main" id="{2B914164-5FD5-47BF-A7AD-D2A0F7F1CC43}"/>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8" name="正方形/長方形 177">
          <a:extLst>
            <a:ext uri="{FF2B5EF4-FFF2-40B4-BE49-F238E27FC236}">
              <a16:creationId xmlns:a16="http://schemas.microsoft.com/office/drawing/2014/main" id="{7AEBC006-978B-43CF-AD3D-743A5D05B9A0}"/>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9" name="正方形/長方形 178">
          <a:extLst>
            <a:ext uri="{FF2B5EF4-FFF2-40B4-BE49-F238E27FC236}">
              <a16:creationId xmlns:a16="http://schemas.microsoft.com/office/drawing/2014/main" id="{6DAB1876-4DD5-4A5B-8DA5-455FE6EFFC3D}"/>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0" name="正方形/長方形 179">
          <a:extLst>
            <a:ext uri="{FF2B5EF4-FFF2-40B4-BE49-F238E27FC236}">
              <a16:creationId xmlns:a16="http://schemas.microsoft.com/office/drawing/2014/main" id="{3C4E588F-0C9F-43CB-99E0-E6C501045762}"/>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1" name="正方形/長方形 180">
          <a:extLst>
            <a:ext uri="{FF2B5EF4-FFF2-40B4-BE49-F238E27FC236}">
              <a16:creationId xmlns:a16="http://schemas.microsoft.com/office/drawing/2014/main" id="{48367AAB-5607-4213-BC97-0B8D8943C074}"/>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2" name="テキスト ボックス 181">
          <a:extLst>
            <a:ext uri="{FF2B5EF4-FFF2-40B4-BE49-F238E27FC236}">
              <a16:creationId xmlns:a16="http://schemas.microsoft.com/office/drawing/2014/main" id="{9402792E-205F-425C-A46F-DA98622AA645}"/>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3" name="直線コネクタ 182">
          <a:extLst>
            <a:ext uri="{FF2B5EF4-FFF2-40B4-BE49-F238E27FC236}">
              <a16:creationId xmlns:a16="http://schemas.microsoft.com/office/drawing/2014/main" id="{832A2EED-14E3-478C-964F-10B61B5F0C16}"/>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184" name="直線コネクタ 183">
          <a:extLst>
            <a:ext uri="{FF2B5EF4-FFF2-40B4-BE49-F238E27FC236}">
              <a16:creationId xmlns:a16="http://schemas.microsoft.com/office/drawing/2014/main" id="{6FB20580-3F4E-42B9-9FB3-C8AE9A58BF45}"/>
            </a:ext>
          </a:extLst>
        </xdr:cNvPr>
        <xdr:cNvCxnSpPr/>
      </xdr:nvCxnSpPr>
      <xdr:spPr>
        <a:xfrm>
          <a:off x="5984875" y="14622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185" name="テキスト ボックス 184">
          <a:extLst>
            <a:ext uri="{FF2B5EF4-FFF2-40B4-BE49-F238E27FC236}">
              <a16:creationId xmlns:a16="http://schemas.microsoft.com/office/drawing/2014/main" id="{D7A5E8D9-DB5B-4BD8-9C90-0E3425380760}"/>
            </a:ext>
          </a:extLst>
        </xdr:cNvPr>
        <xdr:cNvSpPr txBox="1"/>
      </xdr:nvSpPr>
      <xdr:spPr>
        <a:xfrm>
          <a:off x="5563416" y="14484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186" name="直線コネクタ 185">
          <a:extLst>
            <a:ext uri="{FF2B5EF4-FFF2-40B4-BE49-F238E27FC236}">
              <a16:creationId xmlns:a16="http://schemas.microsoft.com/office/drawing/2014/main" id="{3C7C8789-F6AE-45AE-97DC-B95CD3714311}"/>
            </a:ext>
          </a:extLst>
        </xdr:cNvPr>
        <xdr:cNvCxnSpPr/>
      </xdr:nvCxnSpPr>
      <xdr:spPr>
        <a:xfrm>
          <a:off x="5984875" y="14344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87" name="テキスト ボックス 186">
          <a:extLst>
            <a:ext uri="{FF2B5EF4-FFF2-40B4-BE49-F238E27FC236}">
              <a16:creationId xmlns:a16="http://schemas.microsoft.com/office/drawing/2014/main" id="{B47DF3D2-FB7E-4438-A5C4-4563B6F3A102}"/>
            </a:ext>
          </a:extLst>
        </xdr:cNvPr>
        <xdr:cNvSpPr txBox="1"/>
      </xdr:nvSpPr>
      <xdr:spPr>
        <a:xfrm>
          <a:off x="5563416"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188" name="直線コネクタ 187">
          <a:extLst>
            <a:ext uri="{FF2B5EF4-FFF2-40B4-BE49-F238E27FC236}">
              <a16:creationId xmlns:a16="http://schemas.microsoft.com/office/drawing/2014/main" id="{542CF9B0-0DE5-47C7-90A2-739919BE7E3E}"/>
            </a:ext>
          </a:extLst>
        </xdr:cNvPr>
        <xdr:cNvCxnSpPr/>
      </xdr:nvCxnSpPr>
      <xdr:spPr>
        <a:xfrm>
          <a:off x="5984875" y="14066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189" name="テキスト ボックス 188">
          <a:extLst>
            <a:ext uri="{FF2B5EF4-FFF2-40B4-BE49-F238E27FC236}">
              <a16:creationId xmlns:a16="http://schemas.microsoft.com/office/drawing/2014/main" id="{5DA580B9-C5B2-4ADC-BCF2-3EE9BF4DBF4E}"/>
            </a:ext>
          </a:extLst>
        </xdr:cNvPr>
        <xdr:cNvSpPr txBox="1"/>
      </xdr:nvSpPr>
      <xdr:spPr>
        <a:xfrm>
          <a:off x="5563416" y="13924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90" name="直線コネクタ 189">
          <a:extLst>
            <a:ext uri="{FF2B5EF4-FFF2-40B4-BE49-F238E27FC236}">
              <a16:creationId xmlns:a16="http://schemas.microsoft.com/office/drawing/2014/main" id="{589396C0-35C0-4212-8985-7DC4B4BF99BD}"/>
            </a:ext>
          </a:extLst>
        </xdr:cNvPr>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1" name="テキスト ボックス 190">
          <a:extLst>
            <a:ext uri="{FF2B5EF4-FFF2-40B4-BE49-F238E27FC236}">
              <a16:creationId xmlns:a16="http://schemas.microsoft.com/office/drawing/2014/main" id="{D3C67DDC-AF55-43AC-BCB2-0CD268335DD2}"/>
            </a:ext>
          </a:extLst>
        </xdr:cNvPr>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192" name="直線コネクタ 191">
          <a:extLst>
            <a:ext uri="{FF2B5EF4-FFF2-40B4-BE49-F238E27FC236}">
              <a16:creationId xmlns:a16="http://schemas.microsoft.com/office/drawing/2014/main" id="{CAE0BD79-A1BE-4030-8396-4EF919A01EE7}"/>
            </a:ext>
          </a:extLst>
        </xdr:cNvPr>
        <xdr:cNvCxnSpPr/>
      </xdr:nvCxnSpPr>
      <xdr:spPr>
        <a:xfrm>
          <a:off x="5984875" y="13506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193" name="テキスト ボックス 192">
          <a:extLst>
            <a:ext uri="{FF2B5EF4-FFF2-40B4-BE49-F238E27FC236}">
              <a16:creationId xmlns:a16="http://schemas.microsoft.com/office/drawing/2014/main" id="{1DE7FC38-2676-4933-B7BD-38C47408EBFB}"/>
            </a:ext>
          </a:extLst>
        </xdr:cNvPr>
        <xdr:cNvSpPr txBox="1"/>
      </xdr:nvSpPr>
      <xdr:spPr>
        <a:xfrm>
          <a:off x="5563416" y="13368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94" name="直線コネクタ 193">
          <a:extLst>
            <a:ext uri="{FF2B5EF4-FFF2-40B4-BE49-F238E27FC236}">
              <a16:creationId xmlns:a16="http://schemas.microsoft.com/office/drawing/2014/main" id="{C242F463-DF20-4C8D-B0A9-097A47428352}"/>
            </a:ext>
          </a:extLst>
        </xdr:cNvPr>
        <xdr:cNvCxnSpPr/>
      </xdr:nvCxnSpPr>
      <xdr:spPr>
        <a:xfrm>
          <a:off x="5984875" y="13228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95" name="テキスト ボックス 194">
          <a:extLst>
            <a:ext uri="{FF2B5EF4-FFF2-40B4-BE49-F238E27FC236}">
              <a16:creationId xmlns:a16="http://schemas.microsoft.com/office/drawing/2014/main" id="{B6B9054E-6FDD-4EB0-A8B7-F06438E18B0C}"/>
            </a:ext>
          </a:extLst>
        </xdr:cNvPr>
        <xdr:cNvSpPr txBox="1"/>
      </xdr:nvSpPr>
      <xdr:spPr>
        <a:xfrm>
          <a:off x="5563416"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196" name="直線コネクタ 195">
          <a:extLst>
            <a:ext uri="{FF2B5EF4-FFF2-40B4-BE49-F238E27FC236}">
              <a16:creationId xmlns:a16="http://schemas.microsoft.com/office/drawing/2014/main" id="{47DB8E4C-801B-402B-B7A0-674EF42F77EA}"/>
            </a:ext>
          </a:extLst>
        </xdr:cNvPr>
        <xdr:cNvCxnSpPr/>
      </xdr:nvCxnSpPr>
      <xdr:spPr>
        <a:xfrm>
          <a:off x="5984875" y="12946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197" name="テキスト ボックス 196">
          <a:extLst>
            <a:ext uri="{FF2B5EF4-FFF2-40B4-BE49-F238E27FC236}">
              <a16:creationId xmlns:a16="http://schemas.microsoft.com/office/drawing/2014/main" id="{DEE0CB37-EFBD-4620-9F98-53C0B82CAB68}"/>
            </a:ext>
          </a:extLst>
        </xdr:cNvPr>
        <xdr:cNvSpPr txBox="1"/>
      </xdr:nvSpPr>
      <xdr:spPr>
        <a:xfrm>
          <a:off x="5563416" y="12807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8" name="直線コネクタ 197">
          <a:extLst>
            <a:ext uri="{FF2B5EF4-FFF2-40B4-BE49-F238E27FC236}">
              <a16:creationId xmlns:a16="http://schemas.microsoft.com/office/drawing/2014/main" id="{2D957584-5CD2-41F2-825F-0909248A1E40}"/>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9" name="テキスト ボックス 198">
          <a:extLst>
            <a:ext uri="{FF2B5EF4-FFF2-40B4-BE49-F238E27FC236}">
              <a16:creationId xmlns:a16="http://schemas.microsoft.com/office/drawing/2014/main" id="{756E9C29-7CE6-43AB-B2BD-E197F037355D}"/>
            </a:ext>
          </a:extLst>
        </xdr:cNvPr>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0" name="【公営住宅】&#10;一人当たり面積グラフ枠">
          <a:extLst>
            <a:ext uri="{FF2B5EF4-FFF2-40B4-BE49-F238E27FC236}">
              <a16:creationId xmlns:a16="http://schemas.microsoft.com/office/drawing/2014/main" id="{2C3D967F-CFF3-46D8-96F1-D07022CA63EB}"/>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01" name="直線コネクタ 200">
          <a:extLst>
            <a:ext uri="{FF2B5EF4-FFF2-40B4-BE49-F238E27FC236}">
              <a16:creationId xmlns:a16="http://schemas.microsoft.com/office/drawing/2014/main" id="{E4AF86C7-177F-4DED-83D4-5364EFA525BC}"/>
            </a:ext>
          </a:extLst>
        </xdr:cNvPr>
        <xdr:cNvCxnSpPr/>
      </xdr:nvCxnSpPr>
      <xdr:spPr>
        <a:xfrm flipV="1">
          <a:off x="9446260" y="13089445"/>
          <a:ext cx="0" cy="1363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02" name="【公営住宅】&#10;一人当たり面積最小値テキスト">
          <a:extLst>
            <a:ext uri="{FF2B5EF4-FFF2-40B4-BE49-F238E27FC236}">
              <a16:creationId xmlns:a16="http://schemas.microsoft.com/office/drawing/2014/main" id="{C8FDF392-FAFF-4274-83A3-18B73B21E659}"/>
            </a:ext>
          </a:extLst>
        </xdr:cNvPr>
        <xdr:cNvSpPr txBox="1"/>
      </xdr:nvSpPr>
      <xdr:spPr>
        <a:xfrm>
          <a:off x="9535795" y="144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03" name="直線コネクタ 202">
          <a:extLst>
            <a:ext uri="{FF2B5EF4-FFF2-40B4-BE49-F238E27FC236}">
              <a16:creationId xmlns:a16="http://schemas.microsoft.com/office/drawing/2014/main" id="{30165F3A-A153-4531-B9F4-71E7E79A1C62}"/>
            </a:ext>
          </a:extLst>
        </xdr:cNvPr>
        <xdr:cNvCxnSpPr/>
      </xdr:nvCxnSpPr>
      <xdr:spPr>
        <a:xfrm>
          <a:off x="9357995" y="144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04" name="【公営住宅】&#10;一人当たり面積最大値テキスト">
          <a:extLst>
            <a:ext uri="{FF2B5EF4-FFF2-40B4-BE49-F238E27FC236}">
              <a16:creationId xmlns:a16="http://schemas.microsoft.com/office/drawing/2014/main" id="{1990B518-5371-4E25-824C-9FBDDF0BF429}"/>
            </a:ext>
          </a:extLst>
        </xdr:cNvPr>
        <xdr:cNvSpPr txBox="1"/>
      </xdr:nvSpPr>
      <xdr:spPr>
        <a:xfrm>
          <a:off x="9535795" y="128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05" name="直線コネクタ 204">
          <a:extLst>
            <a:ext uri="{FF2B5EF4-FFF2-40B4-BE49-F238E27FC236}">
              <a16:creationId xmlns:a16="http://schemas.microsoft.com/office/drawing/2014/main" id="{A586ADAA-0C9D-4739-A076-40C92E910A02}"/>
            </a:ext>
          </a:extLst>
        </xdr:cNvPr>
        <xdr:cNvCxnSpPr/>
      </xdr:nvCxnSpPr>
      <xdr:spPr>
        <a:xfrm>
          <a:off x="9357995" y="130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06" name="【公営住宅】&#10;一人当たり面積平均値テキスト">
          <a:extLst>
            <a:ext uri="{FF2B5EF4-FFF2-40B4-BE49-F238E27FC236}">
              <a16:creationId xmlns:a16="http://schemas.microsoft.com/office/drawing/2014/main" id="{7AA33279-9FCB-434C-884D-2D66F6DA80B1}"/>
            </a:ext>
          </a:extLst>
        </xdr:cNvPr>
        <xdr:cNvSpPr txBox="1"/>
      </xdr:nvSpPr>
      <xdr:spPr>
        <a:xfrm>
          <a:off x="9535795" y="13925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07" name="フローチャート : 判断 206">
          <a:extLst>
            <a:ext uri="{FF2B5EF4-FFF2-40B4-BE49-F238E27FC236}">
              <a16:creationId xmlns:a16="http://schemas.microsoft.com/office/drawing/2014/main" id="{2807B3CD-AE4A-4304-B21B-3CE8EC97C5C4}"/>
            </a:ext>
          </a:extLst>
        </xdr:cNvPr>
        <xdr:cNvSpPr/>
      </xdr:nvSpPr>
      <xdr:spPr>
        <a:xfrm>
          <a:off x="9396095" y="139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08" name="フローチャート : 判断 207">
          <a:extLst>
            <a:ext uri="{FF2B5EF4-FFF2-40B4-BE49-F238E27FC236}">
              <a16:creationId xmlns:a16="http://schemas.microsoft.com/office/drawing/2014/main" id="{0C9D26DA-BA23-41D1-8CFD-D39CAB4ED3A0}"/>
            </a:ext>
          </a:extLst>
        </xdr:cNvPr>
        <xdr:cNvSpPr/>
      </xdr:nvSpPr>
      <xdr:spPr>
        <a:xfrm>
          <a:off x="8649335" y="13846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F3F7F42E-26CF-42DA-AE26-6B4708B92046}"/>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7F44C5F0-6DF2-4D7A-8692-AE34C8C6660D}"/>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94729A4E-69EA-4CAB-91D1-B730DF422AC9}"/>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F51955D5-38A5-4820-98A6-7FFB7D10E483}"/>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AB9A67FE-7CD9-4466-8D0C-FF74D60766CC}"/>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81598</xdr:rowOff>
    </xdr:from>
    <xdr:to>
      <xdr:col>14</xdr:col>
      <xdr:colOff>79375</xdr:colOff>
      <xdr:row>83</xdr:row>
      <xdr:rowOff>11748</xdr:rowOff>
    </xdr:to>
    <xdr:sp macro="" textlink="">
      <xdr:nvSpPr>
        <xdr:cNvPr id="214" name="円/楕円 213">
          <a:extLst>
            <a:ext uri="{FF2B5EF4-FFF2-40B4-BE49-F238E27FC236}">
              <a16:creationId xmlns:a16="http://schemas.microsoft.com/office/drawing/2014/main" id="{D7C2AA17-E68C-45F0-B6D4-48BB4B72DF2A}"/>
            </a:ext>
          </a:extLst>
        </xdr:cNvPr>
        <xdr:cNvSpPr/>
      </xdr:nvSpPr>
      <xdr:spPr>
        <a:xfrm>
          <a:off x="8649335" y="138280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15" name="n_1aveValue【公営住宅】&#10;一人当たり面積">
          <a:extLst>
            <a:ext uri="{FF2B5EF4-FFF2-40B4-BE49-F238E27FC236}">
              <a16:creationId xmlns:a16="http://schemas.microsoft.com/office/drawing/2014/main" id="{A4543EFD-7771-44B3-A92E-EDA1DE99D197}"/>
            </a:ext>
          </a:extLst>
        </xdr:cNvPr>
        <xdr:cNvSpPr txBox="1"/>
      </xdr:nvSpPr>
      <xdr:spPr>
        <a:xfrm>
          <a:off x="8498282" y="139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28275</xdr:rowOff>
    </xdr:from>
    <xdr:ext cx="469744" cy="259045"/>
    <xdr:sp macro="" textlink="">
      <xdr:nvSpPr>
        <xdr:cNvPr id="216" name="n_1mainValue【公営住宅】&#10;一人当たり面積">
          <a:extLst>
            <a:ext uri="{FF2B5EF4-FFF2-40B4-BE49-F238E27FC236}">
              <a16:creationId xmlns:a16="http://schemas.microsoft.com/office/drawing/2014/main" id="{7B5CF34E-0548-4EE4-A9CD-A25D96910E73}"/>
            </a:ext>
          </a:extLst>
        </xdr:cNvPr>
        <xdr:cNvSpPr txBox="1"/>
      </xdr:nvSpPr>
      <xdr:spPr>
        <a:xfrm>
          <a:off x="8498282" y="1360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a:extLst>
            <a:ext uri="{FF2B5EF4-FFF2-40B4-BE49-F238E27FC236}">
              <a16:creationId xmlns:a16="http://schemas.microsoft.com/office/drawing/2014/main" id="{6D1115B9-01BE-4FEA-A54C-DCE8CCAB8502}"/>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a:extLst>
            <a:ext uri="{FF2B5EF4-FFF2-40B4-BE49-F238E27FC236}">
              <a16:creationId xmlns:a16="http://schemas.microsoft.com/office/drawing/2014/main" id="{476E402A-DC19-4A43-AD5A-99E0CDFC75C6}"/>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a:extLst>
            <a:ext uri="{FF2B5EF4-FFF2-40B4-BE49-F238E27FC236}">
              <a16:creationId xmlns:a16="http://schemas.microsoft.com/office/drawing/2014/main" id="{61269112-B3AB-44F7-AEF2-5EC29A17E52A}"/>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a:extLst>
            <a:ext uri="{FF2B5EF4-FFF2-40B4-BE49-F238E27FC236}">
              <a16:creationId xmlns:a16="http://schemas.microsoft.com/office/drawing/2014/main" id="{82783EB2-3B3E-4BFF-91EE-582AA5BEB491}"/>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a:extLst>
            <a:ext uri="{FF2B5EF4-FFF2-40B4-BE49-F238E27FC236}">
              <a16:creationId xmlns:a16="http://schemas.microsoft.com/office/drawing/2014/main" id="{F336858E-0C8B-47E6-9D65-E3D8E72E009F}"/>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a:extLst>
            <a:ext uri="{FF2B5EF4-FFF2-40B4-BE49-F238E27FC236}">
              <a16:creationId xmlns:a16="http://schemas.microsoft.com/office/drawing/2014/main" id="{F065D78E-1FDB-44B2-9800-90C5B0503CF1}"/>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a:extLst>
            <a:ext uri="{FF2B5EF4-FFF2-40B4-BE49-F238E27FC236}">
              <a16:creationId xmlns:a16="http://schemas.microsoft.com/office/drawing/2014/main" id="{B67F9AE7-4A22-4B99-BCA1-B4DABEC9C053}"/>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a:extLst>
            <a:ext uri="{FF2B5EF4-FFF2-40B4-BE49-F238E27FC236}">
              <a16:creationId xmlns:a16="http://schemas.microsoft.com/office/drawing/2014/main" id="{C45DDA08-7A3F-4B2D-A95D-4B4D07F36894}"/>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a:extLst>
            <a:ext uri="{FF2B5EF4-FFF2-40B4-BE49-F238E27FC236}">
              <a16:creationId xmlns:a16="http://schemas.microsoft.com/office/drawing/2014/main" id="{2CB48D8D-016F-465A-8334-031CD3615EC5}"/>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a:extLst>
            <a:ext uri="{FF2B5EF4-FFF2-40B4-BE49-F238E27FC236}">
              <a16:creationId xmlns:a16="http://schemas.microsoft.com/office/drawing/2014/main" id="{7F7718EC-B019-44F4-881E-1A402A52ACFA}"/>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a:extLst>
            <a:ext uri="{FF2B5EF4-FFF2-40B4-BE49-F238E27FC236}">
              <a16:creationId xmlns:a16="http://schemas.microsoft.com/office/drawing/2014/main" id="{5B61B6EE-B80C-4807-8849-DFAF631D27B5}"/>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a:extLst>
            <a:ext uri="{FF2B5EF4-FFF2-40B4-BE49-F238E27FC236}">
              <a16:creationId xmlns:a16="http://schemas.microsoft.com/office/drawing/2014/main" id="{D5165173-B7FA-4C1B-99FC-96744C7302AF}"/>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a:extLst>
            <a:ext uri="{FF2B5EF4-FFF2-40B4-BE49-F238E27FC236}">
              <a16:creationId xmlns:a16="http://schemas.microsoft.com/office/drawing/2014/main" id="{5C637057-B026-434A-B099-E0D833CC1CD0}"/>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a:extLst>
            <a:ext uri="{FF2B5EF4-FFF2-40B4-BE49-F238E27FC236}">
              <a16:creationId xmlns:a16="http://schemas.microsoft.com/office/drawing/2014/main" id="{A3ACAE11-1086-4FFC-95CE-992C9A3FC7A1}"/>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a:extLst>
            <a:ext uri="{FF2B5EF4-FFF2-40B4-BE49-F238E27FC236}">
              <a16:creationId xmlns:a16="http://schemas.microsoft.com/office/drawing/2014/main" id="{9454D478-3856-474A-8DC3-DB24946530E9}"/>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a:extLst>
            <a:ext uri="{FF2B5EF4-FFF2-40B4-BE49-F238E27FC236}">
              <a16:creationId xmlns:a16="http://schemas.microsoft.com/office/drawing/2014/main" id="{19B96A2C-4177-494D-8494-A2DBA920BFC4}"/>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a:extLst>
            <a:ext uri="{FF2B5EF4-FFF2-40B4-BE49-F238E27FC236}">
              <a16:creationId xmlns:a16="http://schemas.microsoft.com/office/drawing/2014/main" id="{A0F02B88-96C4-462F-8803-2843E2ADECF9}"/>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a:extLst>
            <a:ext uri="{FF2B5EF4-FFF2-40B4-BE49-F238E27FC236}">
              <a16:creationId xmlns:a16="http://schemas.microsoft.com/office/drawing/2014/main" id="{847A02E2-724E-4EE4-8B4D-8C03F082D25A}"/>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a:extLst>
            <a:ext uri="{FF2B5EF4-FFF2-40B4-BE49-F238E27FC236}">
              <a16:creationId xmlns:a16="http://schemas.microsoft.com/office/drawing/2014/main" id="{85FD33C9-6EC0-4E7E-B5A8-C1A12F611787}"/>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a:extLst>
            <a:ext uri="{FF2B5EF4-FFF2-40B4-BE49-F238E27FC236}">
              <a16:creationId xmlns:a16="http://schemas.microsoft.com/office/drawing/2014/main" id="{B9DCC70B-A0D2-4B55-8BA1-083A286666CD}"/>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a:extLst>
            <a:ext uri="{FF2B5EF4-FFF2-40B4-BE49-F238E27FC236}">
              <a16:creationId xmlns:a16="http://schemas.microsoft.com/office/drawing/2014/main" id="{32D97219-E478-47BA-B3EA-35431248614F}"/>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a:extLst>
            <a:ext uri="{FF2B5EF4-FFF2-40B4-BE49-F238E27FC236}">
              <a16:creationId xmlns:a16="http://schemas.microsoft.com/office/drawing/2014/main" id="{61233AC3-C3E4-45D3-BE67-5D42AB27CE46}"/>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a:extLst>
            <a:ext uri="{FF2B5EF4-FFF2-40B4-BE49-F238E27FC236}">
              <a16:creationId xmlns:a16="http://schemas.microsoft.com/office/drawing/2014/main" id="{8879F34D-1BBF-4A94-9B90-45D0DB68AA37}"/>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a:extLst>
            <a:ext uri="{FF2B5EF4-FFF2-40B4-BE49-F238E27FC236}">
              <a16:creationId xmlns:a16="http://schemas.microsoft.com/office/drawing/2014/main" id="{AC0C2372-43AA-4DE6-A13D-FACBF56DCDB3}"/>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a:extLst>
            <a:ext uri="{FF2B5EF4-FFF2-40B4-BE49-F238E27FC236}">
              <a16:creationId xmlns:a16="http://schemas.microsoft.com/office/drawing/2014/main" id="{436BB631-A965-47ED-A2DE-80670E298823}"/>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a:extLst>
            <a:ext uri="{FF2B5EF4-FFF2-40B4-BE49-F238E27FC236}">
              <a16:creationId xmlns:a16="http://schemas.microsoft.com/office/drawing/2014/main" id="{0591B850-CDA6-468A-9213-C2624E74AD89}"/>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3" name="テキスト ボックス 242">
          <a:extLst>
            <a:ext uri="{FF2B5EF4-FFF2-40B4-BE49-F238E27FC236}">
              <a16:creationId xmlns:a16="http://schemas.microsoft.com/office/drawing/2014/main" id="{153FCAF2-158B-4769-85F2-ABEAF295F37A}"/>
            </a:ext>
          </a:extLst>
        </xdr:cNvPr>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4" name="直線コネクタ 243">
          <a:extLst>
            <a:ext uri="{FF2B5EF4-FFF2-40B4-BE49-F238E27FC236}">
              <a16:creationId xmlns:a16="http://schemas.microsoft.com/office/drawing/2014/main" id="{123FA54E-DF23-401A-AE66-6C1302529253}"/>
            </a:ext>
          </a:extLst>
        </xdr:cNvPr>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5" name="テキスト ボックス 244">
          <a:extLst>
            <a:ext uri="{FF2B5EF4-FFF2-40B4-BE49-F238E27FC236}">
              <a16:creationId xmlns:a16="http://schemas.microsoft.com/office/drawing/2014/main" id="{64965F64-DDAA-4C83-BE27-171FEF944C72}"/>
            </a:ext>
          </a:extLst>
        </xdr:cNvPr>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6" name="直線コネクタ 245">
          <a:extLst>
            <a:ext uri="{FF2B5EF4-FFF2-40B4-BE49-F238E27FC236}">
              <a16:creationId xmlns:a16="http://schemas.microsoft.com/office/drawing/2014/main" id="{64A123E3-9E67-452D-9DEA-B6AED658528B}"/>
            </a:ext>
          </a:extLst>
        </xdr:cNvPr>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7" name="テキスト ボックス 246">
          <a:extLst>
            <a:ext uri="{FF2B5EF4-FFF2-40B4-BE49-F238E27FC236}">
              <a16:creationId xmlns:a16="http://schemas.microsoft.com/office/drawing/2014/main" id="{62339DCF-710E-4696-9391-02B11B7B59DA}"/>
            </a:ext>
          </a:extLst>
        </xdr:cNvPr>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8" name="直線コネクタ 247">
          <a:extLst>
            <a:ext uri="{FF2B5EF4-FFF2-40B4-BE49-F238E27FC236}">
              <a16:creationId xmlns:a16="http://schemas.microsoft.com/office/drawing/2014/main" id="{FE05685B-933B-404D-9D5E-FEE5913A486F}"/>
            </a:ext>
          </a:extLst>
        </xdr:cNvPr>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9" name="テキスト ボックス 248">
          <a:extLst>
            <a:ext uri="{FF2B5EF4-FFF2-40B4-BE49-F238E27FC236}">
              <a16:creationId xmlns:a16="http://schemas.microsoft.com/office/drawing/2014/main" id="{9FC40899-DD46-44A9-8C12-5642D2579326}"/>
            </a:ext>
          </a:extLst>
        </xdr:cNvPr>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50" name="直線コネクタ 249">
          <a:extLst>
            <a:ext uri="{FF2B5EF4-FFF2-40B4-BE49-F238E27FC236}">
              <a16:creationId xmlns:a16="http://schemas.microsoft.com/office/drawing/2014/main" id="{D8485FB3-EBD4-46F9-8AD3-C6362838A260}"/>
            </a:ext>
          </a:extLst>
        </xdr:cNvPr>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51" name="テキスト ボックス 250">
          <a:extLst>
            <a:ext uri="{FF2B5EF4-FFF2-40B4-BE49-F238E27FC236}">
              <a16:creationId xmlns:a16="http://schemas.microsoft.com/office/drawing/2014/main" id="{FCBA579F-4EC4-4A14-B793-731263FFB8A5}"/>
            </a:ext>
          </a:extLst>
        </xdr:cNvPr>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2" name="直線コネクタ 251">
          <a:extLst>
            <a:ext uri="{FF2B5EF4-FFF2-40B4-BE49-F238E27FC236}">
              <a16:creationId xmlns:a16="http://schemas.microsoft.com/office/drawing/2014/main" id="{90DAF813-F1B9-4A81-B429-9084DEA65F6E}"/>
            </a:ext>
          </a:extLst>
        </xdr:cNvPr>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3" name="テキスト ボックス 252">
          <a:extLst>
            <a:ext uri="{FF2B5EF4-FFF2-40B4-BE49-F238E27FC236}">
              <a16:creationId xmlns:a16="http://schemas.microsoft.com/office/drawing/2014/main" id="{A6D29B12-97A3-4868-ACE2-40A3F163B212}"/>
            </a:ext>
          </a:extLst>
        </xdr:cNvPr>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4" name="直線コネクタ 253">
          <a:extLst>
            <a:ext uri="{FF2B5EF4-FFF2-40B4-BE49-F238E27FC236}">
              <a16:creationId xmlns:a16="http://schemas.microsoft.com/office/drawing/2014/main" id="{79202C09-C2E7-464C-B4F6-A00780731F82}"/>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5" name="テキスト ボックス 254">
          <a:extLst>
            <a:ext uri="{FF2B5EF4-FFF2-40B4-BE49-F238E27FC236}">
              <a16:creationId xmlns:a16="http://schemas.microsoft.com/office/drawing/2014/main" id="{9CCF1CDC-6977-4628-8BCC-BC6CB2C08406}"/>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6" name="【認定こども園・幼稚園・保育所】&#10;有形固定資産減価償却率グラフ枠">
          <a:extLst>
            <a:ext uri="{FF2B5EF4-FFF2-40B4-BE49-F238E27FC236}">
              <a16:creationId xmlns:a16="http://schemas.microsoft.com/office/drawing/2014/main" id="{C726E223-4B29-4D17-B1C4-148EEA6AE39C}"/>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257" name="直線コネクタ 256">
          <a:extLst>
            <a:ext uri="{FF2B5EF4-FFF2-40B4-BE49-F238E27FC236}">
              <a16:creationId xmlns:a16="http://schemas.microsoft.com/office/drawing/2014/main" id="{63DF52F1-18E3-4C57-BAAD-AA4BF2225E34}"/>
            </a:ext>
          </a:extLst>
        </xdr:cNvPr>
        <xdr:cNvCxnSpPr/>
      </xdr:nvCxnSpPr>
      <xdr:spPr>
        <a:xfrm flipV="1">
          <a:off x="14735809" y="574738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258" name="【認定こども園・幼稚園・保育所】&#10;有形固定資産減価償却率最小値テキスト">
          <a:extLst>
            <a:ext uri="{FF2B5EF4-FFF2-40B4-BE49-F238E27FC236}">
              <a16:creationId xmlns:a16="http://schemas.microsoft.com/office/drawing/2014/main" id="{5679FD5C-7EA0-4ABF-BA7D-F7268797D1D0}"/>
            </a:ext>
          </a:extLst>
        </xdr:cNvPr>
        <xdr:cNvSpPr txBox="1"/>
      </xdr:nvSpPr>
      <xdr:spPr>
        <a:xfrm>
          <a:off x="14825345"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259" name="直線コネクタ 258">
          <a:extLst>
            <a:ext uri="{FF2B5EF4-FFF2-40B4-BE49-F238E27FC236}">
              <a16:creationId xmlns:a16="http://schemas.microsoft.com/office/drawing/2014/main" id="{A60EF6A2-F2D1-49A8-B922-473FB032579E}"/>
            </a:ext>
          </a:extLst>
        </xdr:cNvPr>
        <xdr:cNvCxnSpPr/>
      </xdr:nvCxnSpPr>
      <xdr:spPr>
        <a:xfrm>
          <a:off x="14647545"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60" name="【認定こども園・幼稚園・保育所】&#10;有形固定資産減価償却率最大値テキスト">
          <a:extLst>
            <a:ext uri="{FF2B5EF4-FFF2-40B4-BE49-F238E27FC236}">
              <a16:creationId xmlns:a16="http://schemas.microsoft.com/office/drawing/2014/main" id="{6EA5287D-7091-4977-B3E2-016C1DE4E9EF}"/>
            </a:ext>
          </a:extLst>
        </xdr:cNvPr>
        <xdr:cNvSpPr txBox="1"/>
      </xdr:nvSpPr>
      <xdr:spPr>
        <a:xfrm>
          <a:off x="14825345"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61" name="直線コネクタ 260">
          <a:extLst>
            <a:ext uri="{FF2B5EF4-FFF2-40B4-BE49-F238E27FC236}">
              <a16:creationId xmlns:a16="http://schemas.microsoft.com/office/drawing/2014/main" id="{F69DA968-9204-437A-BFA9-596782A871C8}"/>
            </a:ext>
          </a:extLst>
        </xdr:cNvPr>
        <xdr:cNvCxnSpPr/>
      </xdr:nvCxnSpPr>
      <xdr:spPr>
        <a:xfrm>
          <a:off x="14647545"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262" name="【認定こども園・幼稚園・保育所】&#10;有形固定資産減価償却率平均値テキスト">
          <a:extLst>
            <a:ext uri="{FF2B5EF4-FFF2-40B4-BE49-F238E27FC236}">
              <a16:creationId xmlns:a16="http://schemas.microsoft.com/office/drawing/2014/main" id="{A26E53EE-163C-454F-A8F9-AFD30B242C14}"/>
            </a:ext>
          </a:extLst>
        </xdr:cNvPr>
        <xdr:cNvSpPr txBox="1"/>
      </xdr:nvSpPr>
      <xdr:spPr>
        <a:xfrm>
          <a:off x="14825345" y="626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263" name="フローチャート : 判断 262">
          <a:extLst>
            <a:ext uri="{FF2B5EF4-FFF2-40B4-BE49-F238E27FC236}">
              <a16:creationId xmlns:a16="http://schemas.microsoft.com/office/drawing/2014/main" id="{89DE6BFE-B4B4-434C-B478-24ED630D84C0}"/>
            </a:ext>
          </a:extLst>
        </xdr:cNvPr>
        <xdr:cNvSpPr/>
      </xdr:nvSpPr>
      <xdr:spPr>
        <a:xfrm>
          <a:off x="14685645"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264" name="フローチャート : 判断 263">
          <a:extLst>
            <a:ext uri="{FF2B5EF4-FFF2-40B4-BE49-F238E27FC236}">
              <a16:creationId xmlns:a16="http://schemas.microsoft.com/office/drawing/2014/main" id="{B93A0ECE-A58C-4FD9-AAEF-7230C1661891}"/>
            </a:ext>
          </a:extLst>
        </xdr:cNvPr>
        <xdr:cNvSpPr/>
      </xdr:nvSpPr>
      <xdr:spPr>
        <a:xfrm>
          <a:off x="13916025"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620B9E35-0FEE-4BB2-867E-BB21E8FBE9C8}"/>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1A5D7B3D-8282-4159-95AD-E3F00977543E}"/>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C9B1F34A-00BD-4BBC-A7C1-AFB2BEAD4FEA}"/>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B3E5FE80-C2C8-4B67-BA3B-7B9DB9E09C2C}"/>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4D1DD62B-B10F-4A5C-8447-2E7179964A63}"/>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126365</xdr:rowOff>
    </xdr:from>
    <xdr:to>
      <xdr:col>22</xdr:col>
      <xdr:colOff>415925</xdr:colOff>
      <xdr:row>35</xdr:row>
      <xdr:rowOff>56515</xdr:rowOff>
    </xdr:to>
    <xdr:sp macro="" textlink="">
      <xdr:nvSpPr>
        <xdr:cNvPr id="270" name="円/楕円 269">
          <a:extLst>
            <a:ext uri="{FF2B5EF4-FFF2-40B4-BE49-F238E27FC236}">
              <a16:creationId xmlns:a16="http://schemas.microsoft.com/office/drawing/2014/main" id="{AF00EA6C-4D8B-4AC7-90D6-EA9BCABE5465}"/>
            </a:ext>
          </a:extLst>
        </xdr:cNvPr>
        <xdr:cNvSpPr/>
      </xdr:nvSpPr>
      <xdr:spPr>
        <a:xfrm>
          <a:off x="13916025" y="5826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271" name="n_1aveValue【認定こども園・幼稚園・保育所】&#10;有形固定資産減価償却率">
          <a:extLst>
            <a:ext uri="{FF2B5EF4-FFF2-40B4-BE49-F238E27FC236}">
              <a16:creationId xmlns:a16="http://schemas.microsoft.com/office/drawing/2014/main" id="{34A45E80-3E02-4B65-8623-5838CB7CC6EA}"/>
            </a:ext>
          </a:extLst>
        </xdr:cNvPr>
        <xdr:cNvSpPr txBox="1"/>
      </xdr:nvSpPr>
      <xdr:spPr>
        <a:xfrm>
          <a:off x="13751568"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73042</xdr:rowOff>
    </xdr:from>
    <xdr:ext cx="405111" cy="259045"/>
    <xdr:sp macro="" textlink="">
      <xdr:nvSpPr>
        <xdr:cNvPr id="272" name="n_1mainValue【認定こども園・幼稚園・保育所】&#10;有形固定資産減価償却率">
          <a:extLst>
            <a:ext uri="{FF2B5EF4-FFF2-40B4-BE49-F238E27FC236}">
              <a16:creationId xmlns:a16="http://schemas.microsoft.com/office/drawing/2014/main" id="{65B100BF-994A-4B17-8612-44B9C21F743C}"/>
            </a:ext>
          </a:extLst>
        </xdr:cNvPr>
        <xdr:cNvSpPr txBox="1"/>
      </xdr:nvSpPr>
      <xdr:spPr>
        <a:xfrm>
          <a:off x="13751568"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3" name="正方形/長方形 272">
          <a:extLst>
            <a:ext uri="{FF2B5EF4-FFF2-40B4-BE49-F238E27FC236}">
              <a16:creationId xmlns:a16="http://schemas.microsoft.com/office/drawing/2014/main" id="{8A180DB3-FF1E-4D7C-869F-B76A9E4B3795}"/>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4" name="正方形/長方形 273">
          <a:extLst>
            <a:ext uri="{FF2B5EF4-FFF2-40B4-BE49-F238E27FC236}">
              <a16:creationId xmlns:a16="http://schemas.microsoft.com/office/drawing/2014/main" id="{86D02E4A-0C57-4AF9-945D-E5A209F5690D}"/>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5" name="正方形/長方形 274">
          <a:extLst>
            <a:ext uri="{FF2B5EF4-FFF2-40B4-BE49-F238E27FC236}">
              <a16:creationId xmlns:a16="http://schemas.microsoft.com/office/drawing/2014/main" id="{F5B09665-2CD5-4403-80A0-38DB3336B457}"/>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6" name="正方形/長方形 275">
          <a:extLst>
            <a:ext uri="{FF2B5EF4-FFF2-40B4-BE49-F238E27FC236}">
              <a16:creationId xmlns:a16="http://schemas.microsoft.com/office/drawing/2014/main" id="{9CDDFE56-5A6E-4DB0-8FE3-B7BDCAF5F3D9}"/>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7" name="正方形/長方形 276">
          <a:extLst>
            <a:ext uri="{FF2B5EF4-FFF2-40B4-BE49-F238E27FC236}">
              <a16:creationId xmlns:a16="http://schemas.microsoft.com/office/drawing/2014/main" id="{145DD9BF-CC3D-42D9-A397-A86F3E1EC69F}"/>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8" name="正方形/長方形 277">
          <a:extLst>
            <a:ext uri="{FF2B5EF4-FFF2-40B4-BE49-F238E27FC236}">
              <a16:creationId xmlns:a16="http://schemas.microsoft.com/office/drawing/2014/main" id="{C96F6E2B-2C0D-4F16-9BCD-373D57179E4C}"/>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9" name="正方形/長方形 278">
          <a:extLst>
            <a:ext uri="{FF2B5EF4-FFF2-40B4-BE49-F238E27FC236}">
              <a16:creationId xmlns:a16="http://schemas.microsoft.com/office/drawing/2014/main" id="{E983FB09-C562-46C2-B81C-4A8616A101CC}"/>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0" name="正方形/長方形 279">
          <a:extLst>
            <a:ext uri="{FF2B5EF4-FFF2-40B4-BE49-F238E27FC236}">
              <a16:creationId xmlns:a16="http://schemas.microsoft.com/office/drawing/2014/main" id="{E3528BFC-A1C2-46EE-BC00-A170F6173019}"/>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1" name="テキスト ボックス 280">
          <a:extLst>
            <a:ext uri="{FF2B5EF4-FFF2-40B4-BE49-F238E27FC236}">
              <a16:creationId xmlns:a16="http://schemas.microsoft.com/office/drawing/2014/main" id="{8849654D-6936-4F29-AA4A-B94D6CC90EA1}"/>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2" name="直線コネクタ 281">
          <a:extLst>
            <a:ext uri="{FF2B5EF4-FFF2-40B4-BE49-F238E27FC236}">
              <a16:creationId xmlns:a16="http://schemas.microsoft.com/office/drawing/2014/main" id="{0A6C176C-4551-46EA-8A48-F2E02D57C962}"/>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83" name="直線コネクタ 282">
          <a:extLst>
            <a:ext uri="{FF2B5EF4-FFF2-40B4-BE49-F238E27FC236}">
              <a16:creationId xmlns:a16="http://schemas.microsoft.com/office/drawing/2014/main" id="{A0F9DE85-94C3-4BC4-8059-99384AC48D0A}"/>
            </a:ext>
          </a:extLst>
        </xdr:cNvPr>
        <xdr:cNvCxnSpPr/>
      </xdr:nvCxnSpPr>
      <xdr:spPr>
        <a:xfrm>
          <a:off x="1649920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284" name="テキスト ボックス 283">
          <a:extLst>
            <a:ext uri="{FF2B5EF4-FFF2-40B4-BE49-F238E27FC236}">
              <a16:creationId xmlns:a16="http://schemas.microsoft.com/office/drawing/2014/main" id="{7DBE4555-D8A7-4661-AB87-BF9CE8D56FC8}"/>
            </a:ext>
          </a:extLst>
        </xdr:cNvPr>
        <xdr:cNvSpPr txBox="1"/>
      </xdr:nvSpPr>
      <xdr:spPr>
        <a:xfrm>
          <a:off x="1607012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85" name="直線コネクタ 284">
          <a:extLst>
            <a:ext uri="{FF2B5EF4-FFF2-40B4-BE49-F238E27FC236}">
              <a16:creationId xmlns:a16="http://schemas.microsoft.com/office/drawing/2014/main" id="{C8E7385D-BBF7-4F3B-88B5-B7E5732DAB45}"/>
            </a:ext>
          </a:extLst>
        </xdr:cNvPr>
        <xdr:cNvCxnSpPr/>
      </xdr:nvCxnSpPr>
      <xdr:spPr>
        <a:xfrm>
          <a:off x="1649920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286" name="テキスト ボックス 285">
          <a:extLst>
            <a:ext uri="{FF2B5EF4-FFF2-40B4-BE49-F238E27FC236}">
              <a16:creationId xmlns:a16="http://schemas.microsoft.com/office/drawing/2014/main" id="{C037495E-2FA9-45B9-97C2-EF87E617D0B4}"/>
            </a:ext>
          </a:extLst>
        </xdr:cNvPr>
        <xdr:cNvSpPr txBox="1"/>
      </xdr:nvSpPr>
      <xdr:spPr>
        <a:xfrm>
          <a:off x="1607012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87" name="直線コネクタ 286">
          <a:extLst>
            <a:ext uri="{FF2B5EF4-FFF2-40B4-BE49-F238E27FC236}">
              <a16:creationId xmlns:a16="http://schemas.microsoft.com/office/drawing/2014/main" id="{89DECC0A-5AD1-454C-9920-2F791407818B}"/>
            </a:ext>
          </a:extLst>
        </xdr:cNvPr>
        <xdr:cNvCxnSpPr/>
      </xdr:nvCxnSpPr>
      <xdr:spPr>
        <a:xfrm>
          <a:off x="1649920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288" name="テキスト ボックス 287">
          <a:extLst>
            <a:ext uri="{FF2B5EF4-FFF2-40B4-BE49-F238E27FC236}">
              <a16:creationId xmlns:a16="http://schemas.microsoft.com/office/drawing/2014/main" id="{5B784D82-9354-4036-BB8E-DFBDA095DB2C}"/>
            </a:ext>
          </a:extLst>
        </xdr:cNvPr>
        <xdr:cNvSpPr txBox="1"/>
      </xdr:nvSpPr>
      <xdr:spPr>
        <a:xfrm>
          <a:off x="1607012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89" name="直線コネクタ 288">
          <a:extLst>
            <a:ext uri="{FF2B5EF4-FFF2-40B4-BE49-F238E27FC236}">
              <a16:creationId xmlns:a16="http://schemas.microsoft.com/office/drawing/2014/main" id="{0E65E3B0-ADAB-4A95-8B5D-73B50A0DA4BA}"/>
            </a:ext>
          </a:extLst>
        </xdr:cNvPr>
        <xdr:cNvCxnSpPr/>
      </xdr:nvCxnSpPr>
      <xdr:spPr>
        <a:xfrm>
          <a:off x="1649920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290" name="テキスト ボックス 289">
          <a:extLst>
            <a:ext uri="{FF2B5EF4-FFF2-40B4-BE49-F238E27FC236}">
              <a16:creationId xmlns:a16="http://schemas.microsoft.com/office/drawing/2014/main" id="{2810ED02-4DAF-48CE-B6D0-559632A79D37}"/>
            </a:ext>
          </a:extLst>
        </xdr:cNvPr>
        <xdr:cNvSpPr txBox="1"/>
      </xdr:nvSpPr>
      <xdr:spPr>
        <a:xfrm>
          <a:off x="1607012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91" name="直線コネクタ 290">
          <a:extLst>
            <a:ext uri="{FF2B5EF4-FFF2-40B4-BE49-F238E27FC236}">
              <a16:creationId xmlns:a16="http://schemas.microsoft.com/office/drawing/2014/main" id="{2D7B1531-FB67-4D06-9251-BB49EE00E774}"/>
            </a:ext>
          </a:extLst>
        </xdr:cNvPr>
        <xdr:cNvCxnSpPr/>
      </xdr:nvCxnSpPr>
      <xdr:spPr>
        <a:xfrm>
          <a:off x="1649920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92" name="テキスト ボックス 291">
          <a:extLst>
            <a:ext uri="{FF2B5EF4-FFF2-40B4-BE49-F238E27FC236}">
              <a16:creationId xmlns:a16="http://schemas.microsoft.com/office/drawing/2014/main" id="{832903D9-E0E8-4789-8692-E22B2E8CAC67}"/>
            </a:ext>
          </a:extLst>
        </xdr:cNvPr>
        <xdr:cNvSpPr txBox="1"/>
      </xdr:nvSpPr>
      <xdr:spPr>
        <a:xfrm>
          <a:off x="16070126"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93" name="直線コネクタ 292">
          <a:extLst>
            <a:ext uri="{FF2B5EF4-FFF2-40B4-BE49-F238E27FC236}">
              <a16:creationId xmlns:a16="http://schemas.microsoft.com/office/drawing/2014/main" id="{D528ABE9-54F3-4CDC-AB65-5C061E32F451}"/>
            </a:ext>
          </a:extLst>
        </xdr:cNvPr>
        <xdr:cNvCxnSpPr/>
      </xdr:nvCxnSpPr>
      <xdr:spPr>
        <a:xfrm>
          <a:off x="1649920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94" name="テキスト ボックス 293">
          <a:extLst>
            <a:ext uri="{FF2B5EF4-FFF2-40B4-BE49-F238E27FC236}">
              <a16:creationId xmlns:a16="http://schemas.microsoft.com/office/drawing/2014/main" id="{6939ED2E-4BD5-4C0A-B253-5217FF79A633}"/>
            </a:ext>
          </a:extLst>
        </xdr:cNvPr>
        <xdr:cNvSpPr txBox="1"/>
      </xdr:nvSpPr>
      <xdr:spPr>
        <a:xfrm>
          <a:off x="16070126"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5" name="直線コネクタ 294">
          <a:extLst>
            <a:ext uri="{FF2B5EF4-FFF2-40B4-BE49-F238E27FC236}">
              <a16:creationId xmlns:a16="http://schemas.microsoft.com/office/drawing/2014/main" id="{93A1D246-EBFB-499A-BEBD-4D4838232E63}"/>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D3B0FD40-58A3-4731-B447-4DAFE5F517DE}"/>
            </a:ext>
          </a:extLst>
        </xdr:cNvPr>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7" name="【認定こども園・幼稚園・保育所】&#10;一人当たり面積グラフ枠">
          <a:extLst>
            <a:ext uri="{FF2B5EF4-FFF2-40B4-BE49-F238E27FC236}">
              <a16:creationId xmlns:a16="http://schemas.microsoft.com/office/drawing/2014/main" id="{D6F4E13A-FE2A-4E10-9D79-16CD187D08DC}"/>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298" name="直線コネクタ 297">
          <a:extLst>
            <a:ext uri="{FF2B5EF4-FFF2-40B4-BE49-F238E27FC236}">
              <a16:creationId xmlns:a16="http://schemas.microsoft.com/office/drawing/2014/main" id="{9B26697F-85D9-41C2-87EB-866EC2F4334F}"/>
            </a:ext>
          </a:extLst>
        </xdr:cNvPr>
        <xdr:cNvCxnSpPr/>
      </xdr:nvCxnSpPr>
      <xdr:spPr>
        <a:xfrm flipV="1">
          <a:off x="19960589" y="5691596"/>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299" name="【認定こども園・幼稚園・保育所】&#10;一人当たり面積最小値テキスト">
          <a:extLst>
            <a:ext uri="{FF2B5EF4-FFF2-40B4-BE49-F238E27FC236}">
              <a16:creationId xmlns:a16="http://schemas.microsoft.com/office/drawing/2014/main" id="{7FC17503-E3E2-4502-B356-A16415F77D2B}"/>
            </a:ext>
          </a:extLst>
        </xdr:cNvPr>
        <xdr:cNvSpPr txBox="1"/>
      </xdr:nvSpPr>
      <xdr:spPr>
        <a:xfrm>
          <a:off x="20050125" y="70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00" name="直線コネクタ 299">
          <a:extLst>
            <a:ext uri="{FF2B5EF4-FFF2-40B4-BE49-F238E27FC236}">
              <a16:creationId xmlns:a16="http://schemas.microsoft.com/office/drawing/2014/main" id="{1034046F-5B87-4374-A955-3D94C3CDC41C}"/>
            </a:ext>
          </a:extLst>
        </xdr:cNvPr>
        <xdr:cNvCxnSpPr/>
      </xdr:nvCxnSpPr>
      <xdr:spPr>
        <a:xfrm>
          <a:off x="19872325"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01" name="【認定こども園・幼稚園・保育所】&#10;一人当たり面積最大値テキスト">
          <a:extLst>
            <a:ext uri="{FF2B5EF4-FFF2-40B4-BE49-F238E27FC236}">
              <a16:creationId xmlns:a16="http://schemas.microsoft.com/office/drawing/2014/main" id="{C4C12655-604D-474C-93A9-56ACF2577311}"/>
            </a:ext>
          </a:extLst>
        </xdr:cNvPr>
        <xdr:cNvSpPr txBox="1"/>
      </xdr:nvSpPr>
      <xdr:spPr>
        <a:xfrm>
          <a:off x="20050125" y="54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02" name="直線コネクタ 301">
          <a:extLst>
            <a:ext uri="{FF2B5EF4-FFF2-40B4-BE49-F238E27FC236}">
              <a16:creationId xmlns:a16="http://schemas.microsoft.com/office/drawing/2014/main" id="{3DC2853D-AFB1-4AF9-8CAD-F8CD6B5C4B49}"/>
            </a:ext>
          </a:extLst>
        </xdr:cNvPr>
        <xdr:cNvCxnSpPr/>
      </xdr:nvCxnSpPr>
      <xdr:spPr>
        <a:xfrm>
          <a:off x="19872325"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03" name="【認定こども園・幼稚園・保育所】&#10;一人当たり面積平均値テキスト">
          <a:extLst>
            <a:ext uri="{FF2B5EF4-FFF2-40B4-BE49-F238E27FC236}">
              <a16:creationId xmlns:a16="http://schemas.microsoft.com/office/drawing/2014/main" id="{F965CF2E-AA00-4B2C-ABAD-EE5617F8BB33}"/>
            </a:ext>
          </a:extLst>
        </xdr:cNvPr>
        <xdr:cNvSpPr txBox="1"/>
      </xdr:nvSpPr>
      <xdr:spPr>
        <a:xfrm>
          <a:off x="20050125" y="6019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04" name="フローチャート : 判断 303">
          <a:extLst>
            <a:ext uri="{FF2B5EF4-FFF2-40B4-BE49-F238E27FC236}">
              <a16:creationId xmlns:a16="http://schemas.microsoft.com/office/drawing/2014/main" id="{D6690CDE-A867-4F58-B720-9E0D5C297D3D}"/>
            </a:ext>
          </a:extLst>
        </xdr:cNvPr>
        <xdr:cNvSpPr/>
      </xdr:nvSpPr>
      <xdr:spPr>
        <a:xfrm>
          <a:off x="19910425"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05" name="フローチャート : 判断 304">
          <a:extLst>
            <a:ext uri="{FF2B5EF4-FFF2-40B4-BE49-F238E27FC236}">
              <a16:creationId xmlns:a16="http://schemas.microsoft.com/office/drawing/2014/main" id="{AC3CB36B-5969-4862-A0E9-BCE20A06DBA7}"/>
            </a:ext>
          </a:extLst>
        </xdr:cNvPr>
        <xdr:cNvSpPr/>
      </xdr:nvSpPr>
      <xdr:spPr>
        <a:xfrm>
          <a:off x="19156045" y="600220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6B434701-D788-423D-8622-9DB2090E2917}"/>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50911502-42CC-4850-9A4C-FAEC8C2470B6}"/>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BBAA7ED6-3F87-467C-A601-7A15ABAA6B8D}"/>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FC8B47A8-EA7A-4A8B-8451-ACDFB0E16897}"/>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BEF831B8-30D1-45E8-8433-41204EEDC979}"/>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17236</xdr:rowOff>
    </xdr:from>
    <xdr:to>
      <xdr:col>31</xdr:col>
      <xdr:colOff>85725</xdr:colOff>
      <xdr:row>37</xdr:row>
      <xdr:rowOff>118836</xdr:rowOff>
    </xdr:to>
    <xdr:sp macro="" textlink="">
      <xdr:nvSpPr>
        <xdr:cNvPr id="311" name="円/楕円 310">
          <a:extLst>
            <a:ext uri="{FF2B5EF4-FFF2-40B4-BE49-F238E27FC236}">
              <a16:creationId xmlns:a16="http://schemas.microsoft.com/office/drawing/2014/main" id="{11B078DD-892F-4D61-814F-CFA75C04F814}"/>
            </a:ext>
          </a:extLst>
        </xdr:cNvPr>
        <xdr:cNvSpPr/>
      </xdr:nvSpPr>
      <xdr:spPr>
        <a:xfrm>
          <a:off x="19156045" y="621991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12" name="n_1aveValue【認定こども園・幼稚園・保育所】&#10;一人当たり面積">
          <a:extLst>
            <a:ext uri="{FF2B5EF4-FFF2-40B4-BE49-F238E27FC236}">
              <a16:creationId xmlns:a16="http://schemas.microsoft.com/office/drawing/2014/main" id="{529746D5-3AF5-46BB-80B3-F8857023577C}"/>
            </a:ext>
          </a:extLst>
        </xdr:cNvPr>
        <xdr:cNvSpPr txBox="1"/>
      </xdr:nvSpPr>
      <xdr:spPr>
        <a:xfrm>
          <a:off x="19012612" y="57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109963</xdr:rowOff>
    </xdr:from>
    <xdr:ext cx="469744" cy="259045"/>
    <xdr:sp macro="" textlink="">
      <xdr:nvSpPr>
        <xdr:cNvPr id="313" name="n_1mainValue【認定こども園・幼稚園・保育所】&#10;一人当たり面積">
          <a:extLst>
            <a:ext uri="{FF2B5EF4-FFF2-40B4-BE49-F238E27FC236}">
              <a16:creationId xmlns:a16="http://schemas.microsoft.com/office/drawing/2014/main" id="{99A7E20A-19E0-4636-8CE4-7A301E4C0DCA}"/>
            </a:ext>
          </a:extLst>
        </xdr:cNvPr>
        <xdr:cNvSpPr txBox="1"/>
      </xdr:nvSpPr>
      <xdr:spPr>
        <a:xfrm>
          <a:off x="19012612" y="631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4" name="正方形/長方形 313">
          <a:extLst>
            <a:ext uri="{FF2B5EF4-FFF2-40B4-BE49-F238E27FC236}">
              <a16:creationId xmlns:a16="http://schemas.microsoft.com/office/drawing/2014/main" id="{0D5C8BF8-AA75-4876-ADF6-98DB98438DCB}"/>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5" name="正方形/長方形 314">
          <a:extLst>
            <a:ext uri="{FF2B5EF4-FFF2-40B4-BE49-F238E27FC236}">
              <a16:creationId xmlns:a16="http://schemas.microsoft.com/office/drawing/2014/main" id="{BF67EE64-DF6D-44E3-81AF-4597BB44E18E}"/>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6" name="正方形/長方形 315">
          <a:extLst>
            <a:ext uri="{FF2B5EF4-FFF2-40B4-BE49-F238E27FC236}">
              <a16:creationId xmlns:a16="http://schemas.microsoft.com/office/drawing/2014/main" id="{7B8A5AB0-1479-468D-944B-DD39C483C382}"/>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7" name="正方形/長方形 316">
          <a:extLst>
            <a:ext uri="{FF2B5EF4-FFF2-40B4-BE49-F238E27FC236}">
              <a16:creationId xmlns:a16="http://schemas.microsoft.com/office/drawing/2014/main" id="{755AB9DD-3605-40C5-A30E-97B4338B61A9}"/>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8" name="正方形/長方形 317">
          <a:extLst>
            <a:ext uri="{FF2B5EF4-FFF2-40B4-BE49-F238E27FC236}">
              <a16:creationId xmlns:a16="http://schemas.microsoft.com/office/drawing/2014/main" id="{F366E03A-6ED7-4FC5-A043-AEB5B8163D05}"/>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9" name="正方形/長方形 318">
          <a:extLst>
            <a:ext uri="{FF2B5EF4-FFF2-40B4-BE49-F238E27FC236}">
              <a16:creationId xmlns:a16="http://schemas.microsoft.com/office/drawing/2014/main" id="{E8FDEAB5-5413-4EAA-9466-DA9C69788897}"/>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0" name="正方形/長方形 319">
          <a:extLst>
            <a:ext uri="{FF2B5EF4-FFF2-40B4-BE49-F238E27FC236}">
              <a16:creationId xmlns:a16="http://schemas.microsoft.com/office/drawing/2014/main" id="{B04BDEE2-4561-4E90-BEAE-E11B0242BE00}"/>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1" name="正方形/長方形 320">
          <a:extLst>
            <a:ext uri="{FF2B5EF4-FFF2-40B4-BE49-F238E27FC236}">
              <a16:creationId xmlns:a16="http://schemas.microsoft.com/office/drawing/2014/main" id="{94309B96-A2D9-4155-841E-87E9CDC6819E}"/>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2" name="テキスト ボックス 321">
          <a:extLst>
            <a:ext uri="{FF2B5EF4-FFF2-40B4-BE49-F238E27FC236}">
              <a16:creationId xmlns:a16="http://schemas.microsoft.com/office/drawing/2014/main" id="{57FC121B-F9CD-4587-A25F-FE9582D7E2EA}"/>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3" name="直線コネクタ 322">
          <a:extLst>
            <a:ext uri="{FF2B5EF4-FFF2-40B4-BE49-F238E27FC236}">
              <a16:creationId xmlns:a16="http://schemas.microsoft.com/office/drawing/2014/main" id="{64524435-2F74-45A5-BC9A-E586DE2854B7}"/>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24" name="直線コネクタ 323">
          <a:extLst>
            <a:ext uri="{FF2B5EF4-FFF2-40B4-BE49-F238E27FC236}">
              <a16:creationId xmlns:a16="http://schemas.microsoft.com/office/drawing/2014/main" id="{46A9C5F0-5B01-4ED2-ADDB-AACC85E937BF}"/>
            </a:ext>
          </a:extLst>
        </xdr:cNvPr>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25" name="テキスト ボックス 324">
          <a:extLst>
            <a:ext uri="{FF2B5EF4-FFF2-40B4-BE49-F238E27FC236}">
              <a16:creationId xmlns:a16="http://schemas.microsoft.com/office/drawing/2014/main" id="{106E09AE-4981-498B-BC30-69459931E649}"/>
            </a:ext>
          </a:extLst>
        </xdr:cNvPr>
        <xdr:cNvSpPr txBox="1"/>
      </xdr:nvSpPr>
      <xdr:spPr>
        <a:xfrm>
          <a:off x="1093739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6" name="直線コネクタ 325">
          <a:extLst>
            <a:ext uri="{FF2B5EF4-FFF2-40B4-BE49-F238E27FC236}">
              <a16:creationId xmlns:a16="http://schemas.microsoft.com/office/drawing/2014/main" id="{E5111FD9-F366-4C77-ACEF-0F062F78EE58}"/>
            </a:ext>
          </a:extLst>
        </xdr:cNvPr>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7" name="テキスト ボックス 326">
          <a:extLst>
            <a:ext uri="{FF2B5EF4-FFF2-40B4-BE49-F238E27FC236}">
              <a16:creationId xmlns:a16="http://schemas.microsoft.com/office/drawing/2014/main" id="{D19D53B1-C4CC-4F02-B5F4-5338B1AA319F}"/>
            </a:ext>
          </a:extLst>
        </xdr:cNvPr>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8" name="直線コネクタ 327">
          <a:extLst>
            <a:ext uri="{FF2B5EF4-FFF2-40B4-BE49-F238E27FC236}">
              <a16:creationId xmlns:a16="http://schemas.microsoft.com/office/drawing/2014/main" id="{1358987E-C378-4E9D-BF28-DB86FFC4D845}"/>
            </a:ext>
          </a:extLst>
        </xdr:cNvPr>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9" name="テキスト ボックス 328">
          <a:extLst>
            <a:ext uri="{FF2B5EF4-FFF2-40B4-BE49-F238E27FC236}">
              <a16:creationId xmlns:a16="http://schemas.microsoft.com/office/drawing/2014/main" id="{54C4B262-5EA5-46E1-8DBA-1D9FC3BF4B3C}"/>
            </a:ext>
          </a:extLst>
        </xdr:cNvPr>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0" name="直線コネクタ 329">
          <a:extLst>
            <a:ext uri="{FF2B5EF4-FFF2-40B4-BE49-F238E27FC236}">
              <a16:creationId xmlns:a16="http://schemas.microsoft.com/office/drawing/2014/main" id="{2342435F-E727-44E4-B6BF-93EBD069ED4E}"/>
            </a:ext>
          </a:extLst>
        </xdr:cNvPr>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1" name="テキスト ボックス 330">
          <a:extLst>
            <a:ext uri="{FF2B5EF4-FFF2-40B4-BE49-F238E27FC236}">
              <a16:creationId xmlns:a16="http://schemas.microsoft.com/office/drawing/2014/main" id="{8F67A6C2-2F62-4E68-A777-1FFC85672D3B}"/>
            </a:ext>
          </a:extLst>
        </xdr:cNvPr>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2" name="直線コネクタ 331">
          <a:extLst>
            <a:ext uri="{FF2B5EF4-FFF2-40B4-BE49-F238E27FC236}">
              <a16:creationId xmlns:a16="http://schemas.microsoft.com/office/drawing/2014/main" id="{D3B975B4-ABE2-4985-A537-4123CE759708}"/>
            </a:ext>
          </a:extLst>
        </xdr:cNvPr>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3" name="テキスト ボックス 332">
          <a:extLst>
            <a:ext uri="{FF2B5EF4-FFF2-40B4-BE49-F238E27FC236}">
              <a16:creationId xmlns:a16="http://schemas.microsoft.com/office/drawing/2014/main" id="{22299E2D-0E78-4AB4-BA5D-D7CAC770C68F}"/>
            </a:ext>
          </a:extLst>
        </xdr:cNvPr>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4" name="直線コネクタ 333">
          <a:extLst>
            <a:ext uri="{FF2B5EF4-FFF2-40B4-BE49-F238E27FC236}">
              <a16:creationId xmlns:a16="http://schemas.microsoft.com/office/drawing/2014/main" id="{745B5D2F-B9C8-478A-AFD3-49B74AA1D8BD}"/>
            </a:ext>
          </a:extLst>
        </xdr:cNvPr>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35" name="テキスト ボックス 334">
          <a:extLst>
            <a:ext uri="{FF2B5EF4-FFF2-40B4-BE49-F238E27FC236}">
              <a16:creationId xmlns:a16="http://schemas.microsoft.com/office/drawing/2014/main" id="{ACD48585-28C8-461C-A20A-AF1E2F47F45B}"/>
            </a:ext>
          </a:extLst>
        </xdr:cNvPr>
        <xdr:cNvSpPr txBox="1"/>
      </xdr:nvSpPr>
      <xdr:spPr>
        <a:xfrm>
          <a:off x="1080915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6" name="直線コネクタ 335">
          <a:extLst>
            <a:ext uri="{FF2B5EF4-FFF2-40B4-BE49-F238E27FC236}">
              <a16:creationId xmlns:a16="http://schemas.microsoft.com/office/drawing/2014/main" id="{2BC3944A-7A7B-4584-B90F-261B1B87B1D2}"/>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7" name="テキスト ボックス 336">
          <a:extLst>
            <a:ext uri="{FF2B5EF4-FFF2-40B4-BE49-F238E27FC236}">
              <a16:creationId xmlns:a16="http://schemas.microsoft.com/office/drawing/2014/main" id="{AECA3406-67E6-4E18-9B4F-B41C47C59C35}"/>
            </a:ext>
          </a:extLst>
        </xdr:cNvPr>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8" name="【学校施設】&#10;有形固定資産減価償却率グラフ枠">
          <a:extLst>
            <a:ext uri="{FF2B5EF4-FFF2-40B4-BE49-F238E27FC236}">
              <a16:creationId xmlns:a16="http://schemas.microsoft.com/office/drawing/2014/main" id="{7A87294C-C6D2-435E-A41F-BAC12E8DB549}"/>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161653</xdr:rowOff>
    </xdr:from>
    <xdr:to>
      <xdr:col>23</xdr:col>
      <xdr:colOff>516889</xdr:colOff>
      <xdr:row>64</xdr:row>
      <xdr:rowOff>58783</xdr:rowOff>
    </xdr:to>
    <xdr:cxnSp macro="">
      <xdr:nvCxnSpPr>
        <xdr:cNvPr id="339" name="直線コネクタ 338">
          <a:extLst>
            <a:ext uri="{FF2B5EF4-FFF2-40B4-BE49-F238E27FC236}">
              <a16:creationId xmlns:a16="http://schemas.microsoft.com/office/drawing/2014/main" id="{33829186-5322-4B66-A15D-BCE0531846C9}"/>
            </a:ext>
          </a:extLst>
        </xdr:cNvPr>
        <xdr:cNvCxnSpPr/>
      </xdr:nvCxnSpPr>
      <xdr:spPr>
        <a:xfrm flipV="1">
          <a:off x="14735809" y="9549493"/>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62610</xdr:rowOff>
    </xdr:from>
    <xdr:ext cx="340478" cy="259045"/>
    <xdr:sp macro="" textlink="">
      <xdr:nvSpPr>
        <xdr:cNvPr id="340" name="【学校施設】&#10;有形固定資産減価償却率最小値テキスト">
          <a:extLst>
            <a:ext uri="{FF2B5EF4-FFF2-40B4-BE49-F238E27FC236}">
              <a16:creationId xmlns:a16="http://schemas.microsoft.com/office/drawing/2014/main" id="{B9FA7DDB-1470-468F-B1BE-8A0C21C9ECE4}"/>
            </a:ext>
          </a:extLst>
        </xdr:cNvPr>
        <xdr:cNvSpPr txBox="1"/>
      </xdr:nvSpPr>
      <xdr:spPr>
        <a:xfrm>
          <a:off x="14825345" y="10791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64</xdr:row>
      <xdr:rowOff>58783</xdr:rowOff>
    </xdr:from>
    <xdr:to>
      <xdr:col>23</xdr:col>
      <xdr:colOff>606425</xdr:colOff>
      <xdr:row>64</xdr:row>
      <xdr:rowOff>58783</xdr:rowOff>
    </xdr:to>
    <xdr:cxnSp macro="">
      <xdr:nvCxnSpPr>
        <xdr:cNvPr id="341" name="直線コネクタ 340">
          <a:extLst>
            <a:ext uri="{FF2B5EF4-FFF2-40B4-BE49-F238E27FC236}">
              <a16:creationId xmlns:a16="http://schemas.microsoft.com/office/drawing/2014/main" id="{8F5B781D-89AF-4438-A5DE-8A668B36F53C}"/>
            </a:ext>
          </a:extLst>
        </xdr:cNvPr>
        <xdr:cNvCxnSpPr/>
      </xdr:nvCxnSpPr>
      <xdr:spPr>
        <a:xfrm>
          <a:off x="14647545" y="10787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108330</xdr:rowOff>
    </xdr:from>
    <xdr:ext cx="405111" cy="259045"/>
    <xdr:sp macro="" textlink="">
      <xdr:nvSpPr>
        <xdr:cNvPr id="342" name="【学校施設】&#10;有形固定資産減価償却率最大値テキスト">
          <a:extLst>
            <a:ext uri="{FF2B5EF4-FFF2-40B4-BE49-F238E27FC236}">
              <a16:creationId xmlns:a16="http://schemas.microsoft.com/office/drawing/2014/main" id="{14235DDF-D50C-4F04-8A81-CBFA3EABBFF2}"/>
            </a:ext>
          </a:extLst>
        </xdr:cNvPr>
        <xdr:cNvSpPr txBox="1"/>
      </xdr:nvSpPr>
      <xdr:spPr>
        <a:xfrm>
          <a:off x="14825345" y="93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161653</xdr:rowOff>
    </xdr:from>
    <xdr:to>
      <xdr:col>23</xdr:col>
      <xdr:colOff>606425</xdr:colOff>
      <xdr:row>56</xdr:row>
      <xdr:rowOff>161653</xdr:rowOff>
    </xdr:to>
    <xdr:cxnSp macro="">
      <xdr:nvCxnSpPr>
        <xdr:cNvPr id="343" name="直線コネクタ 342">
          <a:extLst>
            <a:ext uri="{FF2B5EF4-FFF2-40B4-BE49-F238E27FC236}">
              <a16:creationId xmlns:a16="http://schemas.microsoft.com/office/drawing/2014/main" id="{77C4F070-97D3-4458-96B1-62FF91913F3A}"/>
            </a:ext>
          </a:extLst>
        </xdr:cNvPr>
        <xdr:cNvCxnSpPr/>
      </xdr:nvCxnSpPr>
      <xdr:spPr>
        <a:xfrm>
          <a:off x="14647545" y="9549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14168</xdr:rowOff>
    </xdr:from>
    <xdr:ext cx="405111" cy="259045"/>
    <xdr:sp macro="" textlink="">
      <xdr:nvSpPr>
        <xdr:cNvPr id="344" name="【学校施設】&#10;有形固定資産減価償却率平均値テキスト">
          <a:extLst>
            <a:ext uri="{FF2B5EF4-FFF2-40B4-BE49-F238E27FC236}">
              <a16:creationId xmlns:a16="http://schemas.microsoft.com/office/drawing/2014/main" id="{A44BB90C-4AAF-45DC-9401-3C2D122B1110}"/>
            </a:ext>
          </a:extLst>
        </xdr:cNvPr>
        <xdr:cNvSpPr txBox="1"/>
      </xdr:nvSpPr>
      <xdr:spPr>
        <a:xfrm>
          <a:off x="14825345" y="99049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345" name="フローチャート : 判断 344">
          <a:extLst>
            <a:ext uri="{FF2B5EF4-FFF2-40B4-BE49-F238E27FC236}">
              <a16:creationId xmlns:a16="http://schemas.microsoft.com/office/drawing/2014/main" id="{421EEDC5-28D0-46C5-BAA5-279562C8D880}"/>
            </a:ext>
          </a:extLst>
        </xdr:cNvPr>
        <xdr:cNvSpPr/>
      </xdr:nvSpPr>
      <xdr:spPr>
        <a:xfrm>
          <a:off x="14685645" y="992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24312</xdr:rowOff>
    </xdr:from>
    <xdr:to>
      <xdr:col>22</xdr:col>
      <xdr:colOff>415925</xdr:colOff>
      <xdr:row>59</xdr:row>
      <xdr:rowOff>125912</xdr:rowOff>
    </xdr:to>
    <xdr:sp macro="" textlink="">
      <xdr:nvSpPr>
        <xdr:cNvPr id="346" name="フローチャート : 判断 345">
          <a:extLst>
            <a:ext uri="{FF2B5EF4-FFF2-40B4-BE49-F238E27FC236}">
              <a16:creationId xmlns:a16="http://schemas.microsoft.com/office/drawing/2014/main" id="{C53E30CB-6393-44F9-B0F9-941CE2AC2886}"/>
            </a:ext>
          </a:extLst>
        </xdr:cNvPr>
        <xdr:cNvSpPr/>
      </xdr:nvSpPr>
      <xdr:spPr>
        <a:xfrm>
          <a:off x="13916025" y="991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D2B4241D-9B1C-49C2-AC72-367187211E4B}"/>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92A8DE17-8E3A-4E70-82CC-E2567BB73B0F}"/>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439C8BDD-4CFF-492B-AD9B-0D5D558E1BE9}"/>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97739597-FB9A-4E4B-AEE8-2F9820F51CA1}"/>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1FA084DC-D81B-4AE6-8440-96068F448AA9}"/>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159838</xdr:rowOff>
    </xdr:from>
    <xdr:to>
      <xdr:col>22</xdr:col>
      <xdr:colOff>415925</xdr:colOff>
      <xdr:row>56</xdr:row>
      <xdr:rowOff>89988</xdr:rowOff>
    </xdr:to>
    <xdr:sp macro="" textlink="">
      <xdr:nvSpPr>
        <xdr:cNvPr id="352" name="円/楕円 351">
          <a:extLst>
            <a:ext uri="{FF2B5EF4-FFF2-40B4-BE49-F238E27FC236}">
              <a16:creationId xmlns:a16="http://schemas.microsoft.com/office/drawing/2014/main" id="{A5CA0AC6-8C46-4FAE-B1D0-E45FFF05D1BB}"/>
            </a:ext>
          </a:extLst>
        </xdr:cNvPr>
        <xdr:cNvSpPr/>
      </xdr:nvSpPr>
      <xdr:spPr>
        <a:xfrm>
          <a:off x="13916025" y="9380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117039</xdr:rowOff>
    </xdr:from>
    <xdr:ext cx="405111" cy="259045"/>
    <xdr:sp macro="" textlink="">
      <xdr:nvSpPr>
        <xdr:cNvPr id="353" name="n_1aveValue【学校施設】&#10;有形固定資産減価償却率">
          <a:extLst>
            <a:ext uri="{FF2B5EF4-FFF2-40B4-BE49-F238E27FC236}">
              <a16:creationId xmlns:a16="http://schemas.microsoft.com/office/drawing/2014/main" id="{0FF8E3CC-C3A9-477C-961C-D226D5C3FCDD}"/>
            </a:ext>
          </a:extLst>
        </xdr:cNvPr>
        <xdr:cNvSpPr txBox="1"/>
      </xdr:nvSpPr>
      <xdr:spPr>
        <a:xfrm>
          <a:off x="13751568" y="1000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106515</xdr:rowOff>
    </xdr:from>
    <xdr:ext cx="405111" cy="259045"/>
    <xdr:sp macro="" textlink="">
      <xdr:nvSpPr>
        <xdr:cNvPr id="354" name="n_1mainValue【学校施設】&#10;有形固定資産減価償却率">
          <a:extLst>
            <a:ext uri="{FF2B5EF4-FFF2-40B4-BE49-F238E27FC236}">
              <a16:creationId xmlns:a16="http://schemas.microsoft.com/office/drawing/2014/main" id="{B27201D2-F410-4C12-8DF5-C6591B22B358}"/>
            </a:ext>
          </a:extLst>
        </xdr:cNvPr>
        <xdr:cNvSpPr txBox="1"/>
      </xdr:nvSpPr>
      <xdr:spPr>
        <a:xfrm>
          <a:off x="13751568" y="9159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5" name="正方形/長方形 354">
          <a:extLst>
            <a:ext uri="{FF2B5EF4-FFF2-40B4-BE49-F238E27FC236}">
              <a16:creationId xmlns:a16="http://schemas.microsoft.com/office/drawing/2014/main" id="{79C585EF-1A3F-44F2-92EE-1B80D864B4E5}"/>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6" name="正方形/長方形 355">
          <a:extLst>
            <a:ext uri="{FF2B5EF4-FFF2-40B4-BE49-F238E27FC236}">
              <a16:creationId xmlns:a16="http://schemas.microsoft.com/office/drawing/2014/main" id="{5F531703-09AE-41CE-AC18-D6E3F5EF7236}"/>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7" name="正方形/長方形 356">
          <a:extLst>
            <a:ext uri="{FF2B5EF4-FFF2-40B4-BE49-F238E27FC236}">
              <a16:creationId xmlns:a16="http://schemas.microsoft.com/office/drawing/2014/main" id="{8F96D99A-3A8B-491D-9F62-CD5C9082139C}"/>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8" name="正方形/長方形 357">
          <a:extLst>
            <a:ext uri="{FF2B5EF4-FFF2-40B4-BE49-F238E27FC236}">
              <a16:creationId xmlns:a16="http://schemas.microsoft.com/office/drawing/2014/main" id="{144B6C1C-CF5A-4D62-9D82-6E7EDDED4143}"/>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9" name="正方形/長方形 358">
          <a:extLst>
            <a:ext uri="{FF2B5EF4-FFF2-40B4-BE49-F238E27FC236}">
              <a16:creationId xmlns:a16="http://schemas.microsoft.com/office/drawing/2014/main" id="{07E6B40A-2542-4B86-B2CD-27C6D1616186}"/>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0" name="正方形/長方形 359">
          <a:extLst>
            <a:ext uri="{FF2B5EF4-FFF2-40B4-BE49-F238E27FC236}">
              <a16:creationId xmlns:a16="http://schemas.microsoft.com/office/drawing/2014/main" id="{1D28218A-7184-474C-9E96-AD18F499A781}"/>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1" name="正方形/長方形 360">
          <a:extLst>
            <a:ext uri="{FF2B5EF4-FFF2-40B4-BE49-F238E27FC236}">
              <a16:creationId xmlns:a16="http://schemas.microsoft.com/office/drawing/2014/main" id="{64BA66A0-6646-45C2-A8A3-2B0B25D77DA4}"/>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2" name="正方形/長方形 361">
          <a:extLst>
            <a:ext uri="{FF2B5EF4-FFF2-40B4-BE49-F238E27FC236}">
              <a16:creationId xmlns:a16="http://schemas.microsoft.com/office/drawing/2014/main" id="{D4A01F5C-18E3-4654-9AA8-F31EDA97D4D0}"/>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3" name="テキスト ボックス 362">
          <a:extLst>
            <a:ext uri="{FF2B5EF4-FFF2-40B4-BE49-F238E27FC236}">
              <a16:creationId xmlns:a16="http://schemas.microsoft.com/office/drawing/2014/main" id="{AAA578B2-6959-4529-9047-4702E72A5730}"/>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4" name="直線コネクタ 363">
          <a:extLst>
            <a:ext uri="{FF2B5EF4-FFF2-40B4-BE49-F238E27FC236}">
              <a16:creationId xmlns:a16="http://schemas.microsoft.com/office/drawing/2014/main" id="{59E5803C-AF2F-4840-A5C8-755F044493E9}"/>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5" name="テキスト ボックス 364">
          <a:extLst>
            <a:ext uri="{FF2B5EF4-FFF2-40B4-BE49-F238E27FC236}">
              <a16:creationId xmlns:a16="http://schemas.microsoft.com/office/drawing/2014/main" id="{1443C596-3729-4DF9-A82D-3E11597FAF04}"/>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66" name="直線コネクタ 365">
          <a:extLst>
            <a:ext uri="{FF2B5EF4-FFF2-40B4-BE49-F238E27FC236}">
              <a16:creationId xmlns:a16="http://schemas.microsoft.com/office/drawing/2014/main" id="{D272FD98-2584-4052-8B47-796684BE61FB}"/>
            </a:ext>
          </a:extLst>
        </xdr:cNvPr>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7" name="テキスト ボックス 366">
          <a:extLst>
            <a:ext uri="{FF2B5EF4-FFF2-40B4-BE49-F238E27FC236}">
              <a16:creationId xmlns:a16="http://schemas.microsoft.com/office/drawing/2014/main" id="{783EAF2F-026B-447C-8C5E-CDC0FC5D5D8F}"/>
            </a:ext>
          </a:extLst>
        </xdr:cNvPr>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8" name="直線コネクタ 367">
          <a:extLst>
            <a:ext uri="{FF2B5EF4-FFF2-40B4-BE49-F238E27FC236}">
              <a16:creationId xmlns:a16="http://schemas.microsoft.com/office/drawing/2014/main" id="{5EBE4A95-5E13-477D-BD93-36E91DA8936E}"/>
            </a:ext>
          </a:extLst>
        </xdr:cNvPr>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9" name="テキスト ボックス 368">
          <a:extLst>
            <a:ext uri="{FF2B5EF4-FFF2-40B4-BE49-F238E27FC236}">
              <a16:creationId xmlns:a16="http://schemas.microsoft.com/office/drawing/2014/main" id="{99169FE8-C769-4315-BAFD-71B65D264C41}"/>
            </a:ext>
          </a:extLst>
        </xdr:cNvPr>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0" name="直線コネクタ 369">
          <a:extLst>
            <a:ext uri="{FF2B5EF4-FFF2-40B4-BE49-F238E27FC236}">
              <a16:creationId xmlns:a16="http://schemas.microsoft.com/office/drawing/2014/main" id="{D27F9B50-84B4-46D8-91EC-CAA214637DFE}"/>
            </a:ext>
          </a:extLst>
        </xdr:cNvPr>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1" name="テキスト ボックス 370">
          <a:extLst>
            <a:ext uri="{FF2B5EF4-FFF2-40B4-BE49-F238E27FC236}">
              <a16:creationId xmlns:a16="http://schemas.microsoft.com/office/drawing/2014/main" id="{73D69F8A-DD47-4F56-9CD4-05200DF83AB6}"/>
            </a:ext>
          </a:extLst>
        </xdr:cNvPr>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2" name="直線コネクタ 371">
          <a:extLst>
            <a:ext uri="{FF2B5EF4-FFF2-40B4-BE49-F238E27FC236}">
              <a16:creationId xmlns:a16="http://schemas.microsoft.com/office/drawing/2014/main" id="{5AEAC2E3-C496-4726-A90A-FC29757AC4EC}"/>
            </a:ext>
          </a:extLst>
        </xdr:cNvPr>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3" name="テキスト ボックス 372">
          <a:extLst>
            <a:ext uri="{FF2B5EF4-FFF2-40B4-BE49-F238E27FC236}">
              <a16:creationId xmlns:a16="http://schemas.microsoft.com/office/drawing/2014/main" id="{3302F73D-018C-46FE-A226-1BB3A255E72E}"/>
            </a:ext>
          </a:extLst>
        </xdr:cNvPr>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4" name="直線コネクタ 373">
          <a:extLst>
            <a:ext uri="{FF2B5EF4-FFF2-40B4-BE49-F238E27FC236}">
              <a16:creationId xmlns:a16="http://schemas.microsoft.com/office/drawing/2014/main" id="{CC9AAFCC-809D-4E42-A4D9-6F427852E94B}"/>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5" name="テキスト ボックス 374">
          <a:extLst>
            <a:ext uri="{FF2B5EF4-FFF2-40B4-BE49-F238E27FC236}">
              <a16:creationId xmlns:a16="http://schemas.microsoft.com/office/drawing/2014/main" id="{B74BB311-D810-46A8-9F12-95C73A9E3D85}"/>
            </a:ext>
          </a:extLst>
        </xdr:cNvPr>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6" name="【学校施設】&#10;一人当たり面積グラフ枠">
          <a:extLst>
            <a:ext uri="{FF2B5EF4-FFF2-40B4-BE49-F238E27FC236}">
              <a16:creationId xmlns:a16="http://schemas.microsoft.com/office/drawing/2014/main" id="{F05DC320-08A9-4C00-A4DE-2D283B8C3190}"/>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377" name="直線コネクタ 376">
          <a:extLst>
            <a:ext uri="{FF2B5EF4-FFF2-40B4-BE49-F238E27FC236}">
              <a16:creationId xmlns:a16="http://schemas.microsoft.com/office/drawing/2014/main" id="{C3994E7B-5A9E-43A3-9706-0188BB048187}"/>
            </a:ext>
          </a:extLst>
        </xdr:cNvPr>
        <xdr:cNvCxnSpPr/>
      </xdr:nvCxnSpPr>
      <xdr:spPr>
        <a:xfrm flipV="1">
          <a:off x="19960589" y="9519971"/>
          <a:ext cx="0" cy="1251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378" name="【学校施設】&#10;一人当たり面積最小値テキスト">
          <a:extLst>
            <a:ext uri="{FF2B5EF4-FFF2-40B4-BE49-F238E27FC236}">
              <a16:creationId xmlns:a16="http://schemas.microsoft.com/office/drawing/2014/main" id="{05D5A6A7-6071-49EE-8640-6D8DF2DCF2AC}"/>
            </a:ext>
          </a:extLst>
        </xdr:cNvPr>
        <xdr:cNvSpPr txBox="1"/>
      </xdr:nvSpPr>
      <xdr:spPr>
        <a:xfrm>
          <a:off x="20050125" y="1077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379" name="直線コネクタ 378">
          <a:extLst>
            <a:ext uri="{FF2B5EF4-FFF2-40B4-BE49-F238E27FC236}">
              <a16:creationId xmlns:a16="http://schemas.microsoft.com/office/drawing/2014/main" id="{414467BE-5544-4AB0-8ADD-0CABA41A329D}"/>
            </a:ext>
          </a:extLst>
        </xdr:cNvPr>
        <xdr:cNvCxnSpPr/>
      </xdr:nvCxnSpPr>
      <xdr:spPr>
        <a:xfrm>
          <a:off x="19872325" y="1077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380" name="【学校施設】&#10;一人当たり面積最大値テキスト">
          <a:extLst>
            <a:ext uri="{FF2B5EF4-FFF2-40B4-BE49-F238E27FC236}">
              <a16:creationId xmlns:a16="http://schemas.microsoft.com/office/drawing/2014/main" id="{476D2BAB-1582-4B81-B626-E937D6B43170}"/>
            </a:ext>
          </a:extLst>
        </xdr:cNvPr>
        <xdr:cNvSpPr txBox="1"/>
      </xdr:nvSpPr>
      <xdr:spPr>
        <a:xfrm>
          <a:off x="20050125" y="929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381" name="直線コネクタ 380">
          <a:extLst>
            <a:ext uri="{FF2B5EF4-FFF2-40B4-BE49-F238E27FC236}">
              <a16:creationId xmlns:a16="http://schemas.microsoft.com/office/drawing/2014/main" id="{B2FD969D-57CA-4F2B-8DF3-EBBD07B2CDCF}"/>
            </a:ext>
          </a:extLst>
        </xdr:cNvPr>
        <xdr:cNvCxnSpPr/>
      </xdr:nvCxnSpPr>
      <xdr:spPr>
        <a:xfrm>
          <a:off x="19872325" y="95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382" name="【学校施設】&#10;一人当たり面積平均値テキスト">
          <a:extLst>
            <a:ext uri="{FF2B5EF4-FFF2-40B4-BE49-F238E27FC236}">
              <a16:creationId xmlns:a16="http://schemas.microsoft.com/office/drawing/2014/main" id="{F0CAC06B-7579-4CFE-BE3C-0E42D4F5BA0C}"/>
            </a:ext>
          </a:extLst>
        </xdr:cNvPr>
        <xdr:cNvSpPr txBox="1"/>
      </xdr:nvSpPr>
      <xdr:spPr>
        <a:xfrm>
          <a:off x="20050125" y="9844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383" name="フローチャート : 判断 382">
          <a:extLst>
            <a:ext uri="{FF2B5EF4-FFF2-40B4-BE49-F238E27FC236}">
              <a16:creationId xmlns:a16="http://schemas.microsoft.com/office/drawing/2014/main" id="{3CCFE4B0-5D81-40A1-93B4-5E0EF7C72170}"/>
            </a:ext>
          </a:extLst>
        </xdr:cNvPr>
        <xdr:cNvSpPr/>
      </xdr:nvSpPr>
      <xdr:spPr>
        <a:xfrm>
          <a:off x="19910425" y="98657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384" name="フローチャート : 判断 383">
          <a:extLst>
            <a:ext uri="{FF2B5EF4-FFF2-40B4-BE49-F238E27FC236}">
              <a16:creationId xmlns:a16="http://schemas.microsoft.com/office/drawing/2014/main" id="{31C33F24-5C9C-4C4E-8D88-5D2BBA82A507}"/>
            </a:ext>
          </a:extLst>
        </xdr:cNvPr>
        <xdr:cNvSpPr/>
      </xdr:nvSpPr>
      <xdr:spPr>
        <a:xfrm>
          <a:off x="19156045" y="97239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DB000E9D-BBDC-4B8E-B7ED-A4B565A62679}"/>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F935EC95-9668-433B-8FFE-A2B5BD9ED54F}"/>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385D74AC-93B8-478C-8AAB-1767258A9D7B}"/>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1F03AADF-88BE-480E-95AE-2652BA7B274A}"/>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5E8720B5-10DC-4775-8057-7438B9743B47}"/>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1321</xdr:rowOff>
    </xdr:from>
    <xdr:to>
      <xdr:col>31</xdr:col>
      <xdr:colOff>85725</xdr:colOff>
      <xdr:row>58</xdr:row>
      <xdr:rowOff>102921</xdr:rowOff>
    </xdr:to>
    <xdr:sp macro="" textlink="">
      <xdr:nvSpPr>
        <xdr:cNvPr id="390" name="円/楕円 389">
          <a:extLst>
            <a:ext uri="{FF2B5EF4-FFF2-40B4-BE49-F238E27FC236}">
              <a16:creationId xmlns:a16="http://schemas.microsoft.com/office/drawing/2014/main" id="{82DCCD29-3082-4E21-BE40-9011015933B6}"/>
            </a:ext>
          </a:extLst>
        </xdr:cNvPr>
        <xdr:cNvSpPr/>
      </xdr:nvSpPr>
      <xdr:spPr>
        <a:xfrm>
          <a:off x="19156045" y="972444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391" name="n_1aveValue【学校施設】&#10;一人当たり面積">
          <a:extLst>
            <a:ext uri="{FF2B5EF4-FFF2-40B4-BE49-F238E27FC236}">
              <a16:creationId xmlns:a16="http://schemas.microsoft.com/office/drawing/2014/main" id="{1B5CD454-78D6-46E8-B419-5E07E58D09FA}"/>
            </a:ext>
          </a:extLst>
        </xdr:cNvPr>
        <xdr:cNvSpPr txBox="1"/>
      </xdr:nvSpPr>
      <xdr:spPr>
        <a:xfrm>
          <a:off x="19012612" y="950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94048</xdr:rowOff>
    </xdr:from>
    <xdr:ext cx="469744" cy="259045"/>
    <xdr:sp macro="" textlink="">
      <xdr:nvSpPr>
        <xdr:cNvPr id="392" name="n_1mainValue【学校施設】&#10;一人当たり面積">
          <a:extLst>
            <a:ext uri="{FF2B5EF4-FFF2-40B4-BE49-F238E27FC236}">
              <a16:creationId xmlns:a16="http://schemas.microsoft.com/office/drawing/2014/main" id="{2DBCC1C0-5170-451E-B1E0-2B7439FB7C12}"/>
            </a:ext>
          </a:extLst>
        </xdr:cNvPr>
        <xdr:cNvSpPr txBox="1"/>
      </xdr:nvSpPr>
      <xdr:spPr>
        <a:xfrm>
          <a:off x="19012612" y="981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3" name="正方形/長方形 392">
          <a:extLst>
            <a:ext uri="{FF2B5EF4-FFF2-40B4-BE49-F238E27FC236}">
              <a16:creationId xmlns:a16="http://schemas.microsoft.com/office/drawing/2014/main" id="{4D1EAE53-C5B3-413A-9A1C-7DF01A2F060C}"/>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4" name="正方形/長方形 393">
          <a:extLst>
            <a:ext uri="{FF2B5EF4-FFF2-40B4-BE49-F238E27FC236}">
              <a16:creationId xmlns:a16="http://schemas.microsoft.com/office/drawing/2014/main" id="{AF00DF97-4912-4F76-A47E-44624B64C20E}"/>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5" name="正方形/長方形 394">
          <a:extLst>
            <a:ext uri="{FF2B5EF4-FFF2-40B4-BE49-F238E27FC236}">
              <a16:creationId xmlns:a16="http://schemas.microsoft.com/office/drawing/2014/main" id="{5AAF7CF5-EF8D-4336-A6BB-F785E2F61DB4}"/>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6" name="正方形/長方形 395">
          <a:extLst>
            <a:ext uri="{FF2B5EF4-FFF2-40B4-BE49-F238E27FC236}">
              <a16:creationId xmlns:a16="http://schemas.microsoft.com/office/drawing/2014/main" id="{13478EAB-EB85-444A-A74B-C5EF0DB28BB5}"/>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7" name="正方形/長方形 396">
          <a:extLst>
            <a:ext uri="{FF2B5EF4-FFF2-40B4-BE49-F238E27FC236}">
              <a16:creationId xmlns:a16="http://schemas.microsoft.com/office/drawing/2014/main" id="{B22F691F-0329-4E39-A72E-93471897A182}"/>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8" name="正方形/長方形 397">
          <a:extLst>
            <a:ext uri="{FF2B5EF4-FFF2-40B4-BE49-F238E27FC236}">
              <a16:creationId xmlns:a16="http://schemas.microsoft.com/office/drawing/2014/main" id="{064C9969-BCE6-48E4-B793-117F087929DF}"/>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9" name="正方形/長方形 398">
          <a:extLst>
            <a:ext uri="{FF2B5EF4-FFF2-40B4-BE49-F238E27FC236}">
              <a16:creationId xmlns:a16="http://schemas.microsoft.com/office/drawing/2014/main" id="{4594D450-2CF1-4465-857D-BFCDA958593A}"/>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0" name="正方形/長方形 399">
          <a:extLst>
            <a:ext uri="{FF2B5EF4-FFF2-40B4-BE49-F238E27FC236}">
              <a16:creationId xmlns:a16="http://schemas.microsoft.com/office/drawing/2014/main" id="{C76566A4-20FA-4960-8E38-13B530BF6B4E}"/>
            </a:ext>
          </a:extLst>
        </xdr:cNvPr>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1" name="テキスト ボックス 400">
          <a:extLst>
            <a:ext uri="{FF2B5EF4-FFF2-40B4-BE49-F238E27FC236}">
              <a16:creationId xmlns:a16="http://schemas.microsoft.com/office/drawing/2014/main" id="{9CDFB985-81C4-4185-BA4C-23082355D367}"/>
            </a:ext>
          </a:extLst>
        </xdr:cNvPr>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2" name="直線コネクタ 401">
          <a:extLst>
            <a:ext uri="{FF2B5EF4-FFF2-40B4-BE49-F238E27FC236}">
              <a16:creationId xmlns:a16="http://schemas.microsoft.com/office/drawing/2014/main" id="{E86A37D0-97EE-45DC-84FD-0FBB024E45A7}"/>
            </a:ext>
          </a:extLst>
        </xdr:cNvPr>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03" name="テキスト ボックス 402">
          <a:extLst>
            <a:ext uri="{FF2B5EF4-FFF2-40B4-BE49-F238E27FC236}">
              <a16:creationId xmlns:a16="http://schemas.microsoft.com/office/drawing/2014/main" id="{9EB09628-3920-43A3-B161-F9CCC41BD543}"/>
            </a:ext>
          </a:extLst>
        </xdr:cNvPr>
        <xdr:cNvSpPr txBox="1"/>
      </xdr:nvSpPr>
      <xdr:spPr>
        <a:xfrm>
          <a:off x="1087327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04" name="直線コネクタ 403">
          <a:extLst>
            <a:ext uri="{FF2B5EF4-FFF2-40B4-BE49-F238E27FC236}">
              <a16:creationId xmlns:a16="http://schemas.microsoft.com/office/drawing/2014/main" id="{DD5F5C84-6AFB-46D5-9330-A1EDE097428C}"/>
            </a:ext>
          </a:extLst>
        </xdr:cNvPr>
        <xdr:cNvCxnSpPr/>
      </xdr:nvCxnSpPr>
      <xdr:spPr>
        <a:xfrm>
          <a:off x="11205845" y="14455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05" name="テキスト ボックス 404">
          <a:extLst>
            <a:ext uri="{FF2B5EF4-FFF2-40B4-BE49-F238E27FC236}">
              <a16:creationId xmlns:a16="http://schemas.microsoft.com/office/drawing/2014/main" id="{006ADEA7-2243-4673-9526-6AC41E922551}"/>
            </a:ext>
          </a:extLst>
        </xdr:cNvPr>
        <xdr:cNvSpPr txBox="1"/>
      </xdr:nvSpPr>
      <xdr:spPr>
        <a:xfrm>
          <a:off x="1087327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06" name="直線コネクタ 405">
          <a:extLst>
            <a:ext uri="{FF2B5EF4-FFF2-40B4-BE49-F238E27FC236}">
              <a16:creationId xmlns:a16="http://schemas.microsoft.com/office/drawing/2014/main" id="{361B4077-F291-43BD-BDEF-AAD79A8C35DB}"/>
            </a:ext>
          </a:extLst>
        </xdr:cNvPr>
        <xdr:cNvCxnSpPr/>
      </xdr:nvCxnSpPr>
      <xdr:spPr>
        <a:xfrm>
          <a:off x="11205845" y="140093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07" name="テキスト ボックス 406">
          <a:extLst>
            <a:ext uri="{FF2B5EF4-FFF2-40B4-BE49-F238E27FC236}">
              <a16:creationId xmlns:a16="http://schemas.microsoft.com/office/drawing/2014/main" id="{2C89FEA9-66DB-4AE9-A8BA-BA303A0F0811}"/>
            </a:ext>
          </a:extLst>
        </xdr:cNvPr>
        <xdr:cNvSpPr txBox="1"/>
      </xdr:nvSpPr>
      <xdr:spPr>
        <a:xfrm>
          <a:off x="1087327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08" name="直線コネクタ 407">
          <a:extLst>
            <a:ext uri="{FF2B5EF4-FFF2-40B4-BE49-F238E27FC236}">
              <a16:creationId xmlns:a16="http://schemas.microsoft.com/office/drawing/2014/main" id="{9D4C40C0-BD16-4DDB-9747-73B4EB032A33}"/>
            </a:ext>
          </a:extLst>
        </xdr:cNvPr>
        <xdr:cNvCxnSpPr/>
      </xdr:nvCxnSpPr>
      <xdr:spPr>
        <a:xfrm>
          <a:off x="11205845" y="13563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09" name="テキスト ボックス 408">
          <a:extLst>
            <a:ext uri="{FF2B5EF4-FFF2-40B4-BE49-F238E27FC236}">
              <a16:creationId xmlns:a16="http://schemas.microsoft.com/office/drawing/2014/main" id="{8ADD823D-858D-4EE4-859C-2835B046DF29}"/>
            </a:ext>
          </a:extLst>
        </xdr:cNvPr>
        <xdr:cNvSpPr txBox="1"/>
      </xdr:nvSpPr>
      <xdr:spPr>
        <a:xfrm>
          <a:off x="1087327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10" name="直線コネクタ 409">
          <a:extLst>
            <a:ext uri="{FF2B5EF4-FFF2-40B4-BE49-F238E27FC236}">
              <a16:creationId xmlns:a16="http://schemas.microsoft.com/office/drawing/2014/main" id="{4742A37E-CBF2-44C2-A207-3F189B9BFF2C}"/>
            </a:ext>
          </a:extLst>
        </xdr:cNvPr>
        <xdr:cNvCxnSpPr/>
      </xdr:nvCxnSpPr>
      <xdr:spPr>
        <a:xfrm>
          <a:off x="11205845" y="13114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11" name="テキスト ボックス 410">
          <a:extLst>
            <a:ext uri="{FF2B5EF4-FFF2-40B4-BE49-F238E27FC236}">
              <a16:creationId xmlns:a16="http://schemas.microsoft.com/office/drawing/2014/main" id="{1B9AAEA9-FB8A-4250-A0B0-94DD429F5FD7}"/>
            </a:ext>
          </a:extLst>
        </xdr:cNvPr>
        <xdr:cNvSpPr txBox="1"/>
      </xdr:nvSpPr>
      <xdr:spPr>
        <a:xfrm>
          <a:off x="1080915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2" name="直線コネクタ 411">
          <a:extLst>
            <a:ext uri="{FF2B5EF4-FFF2-40B4-BE49-F238E27FC236}">
              <a16:creationId xmlns:a16="http://schemas.microsoft.com/office/drawing/2014/main" id="{2B8B6B71-A708-4F33-828C-20F95EC5C99E}"/>
            </a:ext>
          </a:extLst>
        </xdr:cNvPr>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3" name="テキスト ボックス 412">
          <a:extLst>
            <a:ext uri="{FF2B5EF4-FFF2-40B4-BE49-F238E27FC236}">
              <a16:creationId xmlns:a16="http://schemas.microsoft.com/office/drawing/2014/main" id="{ADEA50F1-7B03-4B40-AB5C-23F03BC8134B}"/>
            </a:ext>
          </a:extLst>
        </xdr:cNvPr>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14" name="【児童館】&#10;有形固定資産減価償却率グラフ枠">
          <a:extLst>
            <a:ext uri="{FF2B5EF4-FFF2-40B4-BE49-F238E27FC236}">
              <a16:creationId xmlns:a16="http://schemas.microsoft.com/office/drawing/2014/main" id="{D5E1D083-2BB5-4F31-8502-15C1FEC0642E}"/>
            </a:ext>
          </a:extLst>
        </xdr:cNvPr>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15" name="直線コネクタ 414">
          <a:extLst>
            <a:ext uri="{FF2B5EF4-FFF2-40B4-BE49-F238E27FC236}">
              <a16:creationId xmlns:a16="http://schemas.microsoft.com/office/drawing/2014/main" id="{91CCACCE-6CF9-466C-A436-B87E31C9A1B3}"/>
            </a:ext>
          </a:extLst>
        </xdr:cNvPr>
        <xdr:cNvCxnSpPr/>
      </xdr:nvCxnSpPr>
      <xdr:spPr>
        <a:xfrm flipV="1">
          <a:off x="14735809" y="13114020"/>
          <a:ext cx="0" cy="1175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16" name="【児童館】&#10;有形固定資産減価償却率最小値テキスト">
          <a:extLst>
            <a:ext uri="{FF2B5EF4-FFF2-40B4-BE49-F238E27FC236}">
              <a16:creationId xmlns:a16="http://schemas.microsoft.com/office/drawing/2014/main" id="{E947E456-DCEE-4AD2-A241-C8D687487ADD}"/>
            </a:ext>
          </a:extLst>
        </xdr:cNvPr>
        <xdr:cNvSpPr txBox="1"/>
      </xdr:nvSpPr>
      <xdr:spPr>
        <a:xfrm>
          <a:off x="14825345" y="1429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17" name="直線コネクタ 416">
          <a:extLst>
            <a:ext uri="{FF2B5EF4-FFF2-40B4-BE49-F238E27FC236}">
              <a16:creationId xmlns:a16="http://schemas.microsoft.com/office/drawing/2014/main" id="{E4328707-EF39-403A-81FE-B05D7F3B7E63}"/>
            </a:ext>
          </a:extLst>
        </xdr:cNvPr>
        <xdr:cNvCxnSpPr/>
      </xdr:nvCxnSpPr>
      <xdr:spPr>
        <a:xfrm>
          <a:off x="14647545" y="1428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18" name="【児童館】&#10;有形固定資産減価償却率最大値テキスト">
          <a:extLst>
            <a:ext uri="{FF2B5EF4-FFF2-40B4-BE49-F238E27FC236}">
              <a16:creationId xmlns:a16="http://schemas.microsoft.com/office/drawing/2014/main" id="{9230E4C8-8973-4392-A8B1-68108307240B}"/>
            </a:ext>
          </a:extLst>
        </xdr:cNvPr>
        <xdr:cNvSpPr txBox="1"/>
      </xdr:nvSpPr>
      <xdr:spPr>
        <a:xfrm>
          <a:off x="14825345"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19" name="直線コネクタ 418">
          <a:extLst>
            <a:ext uri="{FF2B5EF4-FFF2-40B4-BE49-F238E27FC236}">
              <a16:creationId xmlns:a16="http://schemas.microsoft.com/office/drawing/2014/main" id="{627547F8-A20D-4769-9905-826A8A19D910}"/>
            </a:ext>
          </a:extLst>
        </xdr:cNvPr>
        <xdr:cNvCxnSpPr/>
      </xdr:nvCxnSpPr>
      <xdr:spPr>
        <a:xfrm>
          <a:off x="14647545" y="1311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20" name="【児童館】&#10;有形固定資産減価償却率平均値テキスト">
          <a:extLst>
            <a:ext uri="{FF2B5EF4-FFF2-40B4-BE49-F238E27FC236}">
              <a16:creationId xmlns:a16="http://schemas.microsoft.com/office/drawing/2014/main" id="{F6D301AA-7A12-4AFD-83C0-46956AA4247F}"/>
            </a:ext>
          </a:extLst>
        </xdr:cNvPr>
        <xdr:cNvSpPr txBox="1"/>
      </xdr:nvSpPr>
      <xdr:spPr>
        <a:xfrm>
          <a:off x="14825345" y="13743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21" name="フローチャート : 判断 420">
          <a:extLst>
            <a:ext uri="{FF2B5EF4-FFF2-40B4-BE49-F238E27FC236}">
              <a16:creationId xmlns:a16="http://schemas.microsoft.com/office/drawing/2014/main" id="{BEF91CAA-E972-4F78-8095-02D75449E213}"/>
            </a:ext>
          </a:extLst>
        </xdr:cNvPr>
        <xdr:cNvSpPr/>
      </xdr:nvSpPr>
      <xdr:spPr>
        <a:xfrm>
          <a:off x="14685645" y="137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422" name="フローチャート : 判断 421">
          <a:extLst>
            <a:ext uri="{FF2B5EF4-FFF2-40B4-BE49-F238E27FC236}">
              <a16:creationId xmlns:a16="http://schemas.microsoft.com/office/drawing/2014/main" id="{F2A374EA-408D-41E4-95C7-A8ABF2855BA5}"/>
            </a:ext>
          </a:extLst>
        </xdr:cNvPr>
        <xdr:cNvSpPr/>
      </xdr:nvSpPr>
      <xdr:spPr>
        <a:xfrm>
          <a:off x="13916025"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D8D50DC9-072D-454E-A1F3-FA6B5EE8577B}"/>
            </a:ext>
          </a:extLst>
        </xdr:cNvPr>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AC7F539A-892B-484A-B9EE-A845119CD2F5}"/>
            </a:ext>
          </a:extLst>
        </xdr:cNvPr>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5B3D4679-28F3-44C3-8C39-C4E649DC40C0}"/>
            </a:ext>
          </a:extLst>
        </xdr:cNvPr>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E7785CFF-9DBB-495C-A41F-8A186C17275F}"/>
            </a:ext>
          </a:extLst>
        </xdr:cNvPr>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1DC03F86-2A11-4A5D-B52F-6BD6229E2CFC}"/>
            </a:ext>
          </a:extLst>
        </xdr:cNvPr>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428" name="円/楕円 427">
          <a:extLst>
            <a:ext uri="{FF2B5EF4-FFF2-40B4-BE49-F238E27FC236}">
              <a16:creationId xmlns:a16="http://schemas.microsoft.com/office/drawing/2014/main" id="{9806B3D2-1AEF-48E4-8C5F-FEE9A2DD3715}"/>
            </a:ext>
          </a:extLst>
        </xdr:cNvPr>
        <xdr:cNvSpPr/>
      </xdr:nvSpPr>
      <xdr:spPr>
        <a:xfrm>
          <a:off x="13916025"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84599</xdr:rowOff>
    </xdr:from>
    <xdr:ext cx="405111" cy="259045"/>
    <xdr:sp macro="" textlink="">
      <xdr:nvSpPr>
        <xdr:cNvPr id="429" name="n_1aveValue【児童館】&#10;有形固定資産減価償却率">
          <a:extLst>
            <a:ext uri="{FF2B5EF4-FFF2-40B4-BE49-F238E27FC236}">
              <a16:creationId xmlns:a16="http://schemas.microsoft.com/office/drawing/2014/main" id="{CE4CD564-4A65-477B-8410-0EBCDEBE2FD3}"/>
            </a:ext>
          </a:extLst>
        </xdr:cNvPr>
        <xdr:cNvSpPr txBox="1"/>
      </xdr:nvSpPr>
      <xdr:spPr>
        <a:xfrm>
          <a:off x="13751568"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105427</xdr:rowOff>
    </xdr:from>
    <xdr:ext cx="469744" cy="259045"/>
    <xdr:sp macro="" textlink="">
      <xdr:nvSpPr>
        <xdr:cNvPr id="430" name="n_1mainValue【児童館】&#10;有形固定資産減価償却率">
          <a:extLst>
            <a:ext uri="{FF2B5EF4-FFF2-40B4-BE49-F238E27FC236}">
              <a16:creationId xmlns:a16="http://schemas.microsoft.com/office/drawing/2014/main" id="{C3224363-AA5A-465B-B160-C002C9BC3182}"/>
            </a:ext>
          </a:extLst>
        </xdr:cNvPr>
        <xdr:cNvSpPr txBox="1"/>
      </xdr:nvSpPr>
      <xdr:spPr>
        <a:xfrm>
          <a:off x="13719252"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31" name="正方形/長方形 430">
          <a:extLst>
            <a:ext uri="{FF2B5EF4-FFF2-40B4-BE49-F238E27FC236}">
              <a16:creationId xmlns:a16="http://schemas.microsoft.com/office/drawing/2014/main" id="{C6122BFD-FCA1-4F98-958A-0B72813DF865}"/>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2" name="正方形/長方形 431">
          <a:extLst>
            <a:ext uri="{FF2B5EF4-FFF2-40B4-BE49-F238E27FC236}">
              <a16:creationId xmlns:a16="http://schemas.microsoft.com/office/drawing/2014/main" id="{BE03F120-751E-4263-857D-F5E2EB40DBAB}"/>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3" name="正方形/長方形 432">
          <a:extLst>
            <a:ext uri="{FF2B5EF4-FFF2-40B4-BE49-F238E27FC236}">
              <a16:creationId xmlns:a16="http://schemas.microsoft.com/office/drawing/2014/main" id="{C9F94F74-134F-40B5-B96C-AFFF25DA4856}"/>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4" name="正方形/長方形 433">
          <a:extLst>
            <a:ext uri="{FF2B5EF4-FFF2-40B4-BE49-F238E27FC236}">
              <a16:creationId xmlns:a16="http://schemas.microsoft.com/office/drawing/2014/main" id="{320825D6-C415-44F3-A5B1-1B523336342F}"/>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5" name="正方形/長方形 434">
          <a:extLst>
            <a:ext uri="{FF2B5EF4-FFF2-40B4-BE49-F238E27FC236}">
              <a16:creationId xmlns:a16="http://schemas.microsoft.com/office/drawing/2014/main" id="{BA544007-1657-49DB-899B-2722EC327F02}"/>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6" name="正方形/長方形 435">
          <a:extLst>
            <a:ext uri="{FF2B5EF4-FFF2-40B4-BE49-F238E27FC236}">
              <a16:creationId xmlns:a16="http://schemas.microsoft.com/office/drawing/2014/main" id="{FBF76B5B-E94D-4B5F-831B-25F00B235EA2}"/>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7" name="正方形/長方形 436">
          <a:extLst>
            <a:ext uri="{FF2B5EF4-FFF2-40B4-BE49-F238E27FC236}">
              <a16:creationId xmlns:a16="http://schemas.microsoft.com/office/drawing/2014/main" id="{3E0EAFC9-F215-466F-8084-F04534922D4D}"/>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8" name="正方形/長方形 437">
          <a:extLst>
            <a:ext uri="{FF2B5EF4-FFF2-40B4-BE49-F238E27FC236}">
              <a16:creationId xmlns:a16="http://schemas.microsoft.com/office/drawing/2014/main" id="{19089DAE-80B7-4963-B714-8CCC7C5C496E}"/>
            </a:ext>
          </a:extLst>
        </xdr:cNvPr>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9" name="テキスト ボックス 438">
          <a:extLst>
            <a:ext uri="{FF2B5EF4-FFF2-40B4-BE49-F238E27FC236}">
              <a16:creationId xmlns:a16="http://schemas.microsoft.com/office/drawing/2014/main" id="{A39C8B50-73A5-42F4-A724-9C9D62F985E9}"/>
            </a:ext>
          </a:extLst>
        </xdr:cNvPr>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0" name="直線コネクタ 439">
          <a:extLst>
            <a:ext uri="{FF2B5EF4-FFF2-40B4-BE49-F238E27FC236}">
              <a16:creationId xmlns:a16="http://schemas.microsoft.com/office/drawing/2014/main" id="{74420C69-E9D7-45BF-8FC1-A61FC402FD87}"/>
            </a:ext>
          </a:extLst>
        </xdr:cNvPr>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41" name="テキスト ボックス 440">
          <a:extLst>
            <a:ext uri="{FF2B5EF4-FFF2-40B4-BE49-F238E27FC236}">
              <a16:creationId xmlns:a16="http://schemas.microsoft.com/office/drawing/2014/main" id="{A5245935-AD9D-41FD-891F-5908D6C937E0}"/>
            </a:ext>
          </a:extLst>
        </xdr:cNvPr>
        <xdr:cNvSpPr txBox="1"/>
      </xdr:nvSpPr>
      <xdr:spPr>
        <a:xfrm>
          <a:off x="1607012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42" name="直線コネクタ 441">
          <a:extLst>
            <a:ext uri="{FF2B5EF4-FFF2-40B4-BE49-F238E27FC236}">
              <a16:creationId xmlns:a16="http://schemas.microsoft.com/office/drawing/2014/main" id="{8297A078-3305-4D22-985E-4CFB21B84812}"/>
            </a:ext>
          </a:extLst>
        </xdr:cNvPr>
        <xdr:cNvCxnSpPr/>
      </xdr:nvCxnSpPr>
      <xdr:spPr>
        <a:xfrm>
          <a:off x="1649920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43" name="テキスト ボックス 442">
          <a:extLst>
            <a:ext uri="{FF2B5EF4-FFF2-40B4-BE49-F238E27FC236}">
              <a16:creationId xmlns:a16="http://schemas.microsoft.com/office/drawing/2014/main" id="{B9177D72-ADD9-400F-B32A-590AE4D2AD09}"/>
            </a:ext>
          </a:extLst>
        </xdr:cNvPr>
        <xdr:cNvSpPr txBox="1"/>
      </xdr:nvSpPr>
      <xdr:spPr>
        <a:xfrm>
          <a:off x="1607012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44" name="直線コネクタ 443">
          <a:extLst>
            <a:ext uri="{FF2B5EF4-FFF2-40B4-BE49-F238E27FC236}">
              <a16:creationId xmlns:a16="http://schemas.microsoft.com/office/drawing/2014/main" id="{669183DC-B6A7-414A-944B-83D3FBA05A80}"/>
            </a:ext>
          </a:extLst>
        </xdr:cNvPr>
        <xdr:cNvCxnSpPr/>
      </xdr:nvCxnSpPr>
      <xdr:spPr>
        <a:xfrm>
          <a:off x="1649920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45" name="テキスト ボックス 444">
          <a:extLst>
            <a:ext uri="{FF2B5EF4-FFF2-40B4-BE49-F238E27FC236}">
              <a16:creationId xmlns:a16="http://schemas.microsoft.com/office/drawing/2014/main" id="{0FD9A4FA-B16D-4251-8062-B4EE26D965BD}"/>
            </a:ext>
          </a:extLst>
        </xdr:cNvPr>
        <xdr:cNvSpPr txBox="1"/>
      </xdr:nvSpPr>
      <xdr:spPr>
        <a:xfrm>
          <a:off x="1607012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46" name="直線コネクタ 445">
          <a:extLst>
            <a:ext uri="{FF2B5EF4-FFF2-40B4-BE49-F238E27FC236}">
              <a16:creationId xmlns:a16="http://schemas.microsoft.com/office/drawing/2014/main" id="{98B701D7-5910-4F66-BBBC-2D0398830B6B}"/>
            </a:ext>
          </a:extLst>
        </xdr:cNvPr>
        <xdr:cNvCxnSpPr/>
      </xdr:nvCxnSpPr>
      <xdr:spPr>
        <a:xfrm>
          <a:off x="1649920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47" name="テキスト ボックス 446">
          <a:extLst>
            <a:ext uri="{FF2B5EF4-FFF2-40B4-BE49-F238E27FC236}">
              <a16:creationId xmlns:a16="http://schemas.microsoft.com/office/drawing/2014/main" id="{82976D92-AB17-4E53-828C-8EA3193357B1}"/>
            </a:ext>
          </a:extLst>
        </xdr:cNvPr>
        <xdr:cNvSpPr txBox="1"/>
      </xdr:nvSpPr>
      <xdr:spPr>
        <a:xfrm>
          <a:off x="1607012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8" name="直線コネクタ 447">
          <a:extLst>
            <a:ext uri="{FF2B5EF4-FFF2-40B4-BE49-F238E27FC236}">
              <a16:creationId xmlns:a16="http://schemas.microsoft.com/office/drawing/2014/main" id="{F5B0802C-456F-4481-8845-516B5BD2FD4E}"/>
            </a:ext>
          </a:extLst>
        </xdr:cNvPr>
        <xdr:cNvCxnSpPr/>
      </xdr:nvCxnSpPr>
      <xdr:spPr>
        <a:xfrm>
          <a:off x="1649920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9" name="テキスト ボックス 448">
          <a:extLst>
            <a:ext uri="{FF2B5EF4-FFF2-40B4-BE49-F238E27FC236}">
              <a16:creationId xmlns:a16="http://schemas.microsoft.com/office/drawing/2014/main" id="{F9700A40-3D45-4C84-BCF3-F609B35CB1F0}"/>
            </a:ext>
          </a:extLst>
        </xdr:cNvPr>
        <xdr:cNvSpPr txBox="1"/>
      </xdr:nvSpPr>
      <xdr:spPr>
        <a:xfrm>
          <a:off x="1607012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50" name="直線コネクタ 449">
          <a:extLst>
            <a:ext uri="{FF2B5EF4-FFF2-40B4-BE49-F238E27FC236}">
              <a16:creationId xmlns:a16="http://schemas.microsoft.com/office/drawing/2014/main" id="{9F2BA7BC-25EF-4A99-AED3-9135036F4961}"/>
            </a:ext>
          </a:extLst>
        </xdr:cNvPr>
        <xdr:cNvCxnSpPr/>
      </xdr:nvCxnSpPr>
      <xdr:spPr>
        <a:xfrm>
          <a:off x="1649920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51" name="テキスト ボックス 450">
          <a:extLst>
            <a:ext uri="{FF2B5EF4-FFF2-40B4-BE49-F238E27FC236}">
              <a16:creationId xmlns:a16="http://schemas.microsoft.com/office/drawing/2014/main" id="{4B4F592A-4986-4545-B7F3-44E8E5926DDB}"/>
            </a:ext>
          </a:extLst>
        </xdr:cNvPr>
        <xdr:cNvSpPr txBox="1"/>
      </xdr:nvSpPr>
      <xdr:spPr>
        <a:xfrm>
          <a:off x="1607012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52" name="直線コネクタ 451">
          <a:extLst>
            <a:ext uri="{FF2B5EF4-FFF2-40B4-BE49-F238E27FC236}">
              <a16:creationId xmlns:a16="http://schemas.microsoft.com/office/drawing/2014/main" id="{1369A51F-5396-49DD-9DA2-DBE90E561D4C}"/>
            </a:ext>
          </a:extLst>
        </xdr:cNvPr>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53" name="テキスト ボックス 452">
          <a:extLst>
            <a:ext uri="{FF2B5EF4-FFF2-40B4-BE49-F238E27FC236}">
              <a16:creationId xmlns:a16="http://schemas.microsoft.com/office/drawing/2014/main" id="{AE37D57C-9F9E-42E8-878B-905EE7017D96}"/>
            </a:ext>
          </a:extLst>
        </xdr:cNvPr>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54" name="【児童館】&#10;一人当たり面積グラフ枠">
          <a:extLst>
            <a:ext uri="{FF2B5EF4-FFF2-40B4-BE49-F238E27FC236}">
              <a16:creationId xmlns:a16="http://schemas.microsoft.com/office/drawing/2014/main" id="{95A978E7-55D6-4E45-B73C-62DD8590350C}"/>
            </a:ext>
          </a:extLst>
        </xdr:cNvPr>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455" name="直線コネクタ 454">
          <a:extLst>
            <a:ext uri="{FF2B5EF4-FFF2-40B4-BE49-F238E27FC236}">
              <a16:creationId xmlns:a16="http://schemas.microsoft.com/office/drawing/2014/main" id="{53A3082F-B300-4F5F-A3BA-ABDBFA965D47}"/>
            </a:ext>
          </a:extLst>
        </xdr:cNvPr>
        <xdr:cNvCxnSpPr/>
      </xdr:nvCxnSpPr>
      <xdr:spPr>
        <a:xfrm flipV="1">
          <a:off x="19960589" y="129908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456" name="【児童館】&#10;一人当たり面積最小値テキスト">
          <a:extLst>
            <a:ext uri="{FF2B5EF4-FFF2-40B4-BE49-F238E27FC236}">
              <a16:creationId xmlns:a16="http://schemas.microsoft.com/office/drawing/2014/main" id="{D39B7E8A-EFDA-4C41-A085-954B24E2904B}"/>
            </a:ext>
          </a:extLst>
        </xdr:cNvPr>
        <xdr:cNvSpPr txBox="1"/>
      </xdr:nvSpPr>
      <xdr:spPr>
        <a:xfrm>
          <a:off x="20050125" y="1444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457" name="直線コネクタ 456">
          <a:extLst>
            <a:ext uri="{FF2B5EF4-FFF2-40B4-BE49-F238E27FC236}">
              <a16:creationId xmlns:a16="http://schemas.microsoft.com/office/drawing/2014/main" id="{7C97BED6-594F-495D-A8B7-CD08BA62B836}"/>
            </a:ext>
          </a:extLst>
        </xdr:cNvPr>
        <xdr:cNvCxnSpPr/>
      </xdr:nvCxnSpPr>
      <xdr:spPr>
        <a:xfrm>
          <a:off x="19872325" y="1444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458" name="【児童館】&#10;一人当たり面積最大値テキスト">
          <a:extLst>
            <a:ext uri="{FF2B5EF4-FFF2-40B4-BE49-F238E27FC236}">
              <a16:creationId xmlns:a16="http://schemas.microsoft.com/office/drawing/2014/main" id="{A219D041-30DD-4168-B6B1-14EE36A47D9C}"/>
            </a:ext>
          </a:extLst>
        </xdr:cNvPr>
        <xdr:cNvSpPr txBox="1"/>
      </xdr:nvSpPr>
      <xdr:spPr>
        <a:xfrm>
          <a:off x="20050125"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459" name="直線コネクタ 458">
          <a:extLst>
            <a:ext uri="{FF2B5EF4-FFF2-40B4-BE49-F238E27FC236}">
              <a16:creationId xmlns:a16="http://schemas.microsoft.com/office/drawing/2014/main" id="{C0C835EF-4239-4446-9184-FA4E687464AD}"/>
            </a:ext>
          </a:extLst>
        </xdr:cNvPr>
        <xdr:cNvCxnSpPr/>
      </xdr:nvCxnSpPr>
      <xdr:spPr>
        <a:xfrm>
          <a:off x="19872325" y="129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460" name="【児童館】&#10;一人当たり面積平均値テキスト">
          <a:extLst>
            <a:ext uri="{FF2B5EF4-FFF2-40B4-BE49-F238E27FC236}">
              <a16:creationId xmlns:a16="http://schemas.microsoft.com/office/drawing/2014/main" id="{FF2BC386-774C-46B3-9BFF-4776843872F1}"/>
            </a:ext>
          </a:extLst>
        </xdr:cNvPr>
        <xdr:cNvSpPr txBox="1"/>
      </xdr:nvSpPr>
      <xdr:spPr>
        <a:xfrm>
          <a:off x="20050125"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461" name="フローチャート : 判断 460">
          <a:extLst>
            <a:ext uri="{FF2B5EF4-FFF2-40B4-BE49-F238E27FC236}">
              <a16:creationId xmlns:a16="http://schemas.microsoft.com/office/drawing/2014/main" id="{CE68D771-54D4-4900-8076-BE23EE257DDC}"/>
            </a:ext>
          </a:extLst>
        </xdr:cNvPr>
        <xdr:cNvSpPr/>
      </xdr:nvSpPr>
      <xdr:spPr>
        <a:xfrm>
          <a:off x="19910425"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462" name="フローチャート : 判断 461">
          <a:extLst>
            <a:ext uri="{FF2B5EF4-FFF2-40B4-BE49-F238E27FC236}">
              <a16:creationId xmlns:a16="http://schemas.microsoft.com/office/drawing/2014/main" id="{E2CBEF81-0C3A-4F27-B7A7-ED6D266B68EA}"/>
            </a:ext>
          </a:extLst>
        </xdr:cNvPr>
        <xdr:cNvSpPr/>
      </xdr:nvSpPr>
      <xdr:spPr>
        <a:xfrm>
          <a:off x="19156045" y="1397127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42EFE9DE-B9D9-4CD1-810E-78AF0197DA83}"/>
            </a:ext>
          </a:extLst>
        </xdr:cNvPr>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FDC04C8C-EC85-48B2-83A1-A8BA96BAF332}"/>
            </a:ext>
          </a:extLst>
        </xdr:cNvPr>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A0CFE599-086C-483A-A7BF-BB934F621DBB}"/>
            </a:ext>
          </a:extLst>
        </xdr:cNvPr>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69AA4FE5-3398-4677-A1B1-B887E6F20039}"/>
            </a:ext>
          </a:extLst>
        </xdr:cNvPr>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522A381-F59C-413C-8972-13D2D4A8BE26}"/>
            </a:ext>
          </a:extLst>
        </xdr:cNvPr>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133350</xdr:rowOff>
    </xdr:from>
    <xdr:to>
      <xdr:col>31</xdr:col>
      <xdr:colOff>85725</xdr:colOff>
      <xdr:row>86</xdr:row>
      <xdr:rowOff>63500</xdr:rowOff>
    </xdr:to>
    <xdr:sp macro="" textlink="">
      <xdr:nvSpPr>
        <xdr:cNvPr id="468" name="円/楕円 467">
          <a:extLst>
            <a:ext uri="{FF2B5EF4-FFF2-40B4-BE49-F238E27FC236}">
              <a16:creationId xmlns:a16="http://schemas.microsoft.com/office/drawing/2014/main" id="{A84D20F1-E155-46E1-93F3-85A551062450}"/>
            </a:ext>
          </a:extLst>
        </xdr:cNvPr>
        <xdr:cNvSpPr/>
      </xdr:nvSpPr>
      <xdr:spPr>
        <a:xfrm>
          <a:off x="19156045" y="143827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469" name="n_1aveValue【児童館】&#10;一人当たり面積">
          <a:extLst>
            <a:ext uri="{FF2B5EF4-FFF2-40B4-BE49-F238E27FC236}">
              <a16:creationId xmlns:a16="http://schemas.microsoft.com/office/drawing/2014/main" id="{22744162-E34C-4487-9362-245AABF27E11}"/>
            </a:ext>
          </a:extLst>
        </xdr:cNvPr>
        <xdr:cNvSpPr txBox="1"/>
      </xdr:nvSpPr>
      <xdr:spPr>
        <a:xfrm>
          <a:off x="19012612"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54627</xdr:rowOff>
    </xdr:from>
    <xdr:ext cx="469744" cy="259045"/>
    <xdr:sp macro="" textlink="">
      <xdr:nvSpPr>
        <xdr:cNvPr id="470" name="n_1mainValue【児童館】&#10;一人当たり面積">
          <a:extLst>
            <a:ext uri="{FF2B5EF4-FFF2-40B4-BE49-F238E27FC236}">
              <a16:creationId xmlns:a16="http://schemas.microsoft.com/office/drawing/2014/main" id="{2AF548E5-A0DE-4CAB-B82B-BD595A0E8546}"/>
            </a:ext>
          </a:extLst>
        </xdr:cNvPr>
        <xdr:cNvSpPr txBox="1"/>
      </xdr:nvSpPr>
      <xdr:spPr>
        <a:xfrm>
          <a:off x="19012612" y="144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71" name="正方形/長方形 470">
          <a:extLst>
            <a:ext uri="{FF2B5EF4-FFF2-40B4-BE49-F238E27FC236}">
              <a16:creationId xmlns:a16="http://schemas.microsoft.com/office/drawing/2014/main" id="{698B3C8D-6492-4DF3-9038-12AD89D853D2}"/>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2" name="正方形/長方形 471">
          <a:extLst>
            <a:ext uri="{FF2B5EF4-FFF2-40B4-BE49-F238E27FC236}">
              <a16:creationId xmlns:a16="http://schemas.microsoft.com/office/drawing/2014/main" id="{F238689C-6051-4843-8848-0F8CCB64EB01}"/>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3" name="正方形/長方形 472">
          <a:extLst>
            <a:ext uri="{FF2B5EF4-FFF2-40B4-BE49-F238E27FC236}">
              <a16:creationId xmlns:a16="http://schemas.microsoft.com/office/drawing/2014/main" id="{5861777A-6B86-4F5C-9464-53A594CC82B4}"/>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4" name="正方形/長方形 473">
          <a:extLst>
            <a:ext uri="{FF2B5EF4-FFF2-40B4-BE49-F238E27FC236}">
              <a16:creationId xmlns:a16="http://schemas.microsoft.com/office/drawing/2014/main" id="{9F40EC90-5ED4-4212-92B3-19536404C523}"/>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5" name="正方形/長方形 474">
          <a:extLst>
            <a:ext uri="{FF2B5EF4-FFF2-40B4-BE49-F238E27FC236}">
              <a16:creationId xmlns:a16="http://schemas.microsoft.com/office/drawing/2014/main" id="{10AB2F8F-1508-4B25-958B-AD58693E425F}"/>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6" name="正方形/長方形 475">
          <a:extLst>
            <a:ext uri="{FF2B5EF4-FFF2-40B4-BE49-F238E27FC236}">
              <a16:creationId xmlns:a16="http://schemas.microsoft.com/office/drawing/2014/main" id="{F261DDCF-2A83-47F1-8DE3-B4A93D76D692}"/>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7" name="正方形/長方形 476">
          <a:extLst>
            <a:ext uri="{FF2B5EF4-FFF2-40B4-BE49-F238E27FC236}">
              <a16:creationId xmlns:a16="http://schemas.microsoft.com/office/drawing/2014/main" id="{6D58F01C-608E-45A5-B9CD-5A1774EA55BC}"/>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8" name="正方形/長方形 477">
          <a:extLst>
            <a:ext uri="{FF2B5EF4-FFF2-40B4-BE49-F238E27FC236}">
              <a16:creationId xmlns:a16="http://schemas.microsoft.com/office/drawing/2014/main" id="{3DD98988-9F83-47BB-9A3D-3E4230E10F99}"/>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9" name="テキスト ボックス 478">
          <a:extLst>
            <a:ext uri="{FF2B5EF4-FFF2-40B4-BE49-F238E27FC236}">
              <a16:creationId xmlns:a16="http://schemas.microsoft.com/office/drawing/2014/main" id="{A321DB98-6E15-43F7-85B2-8A3CC1F3121C}"/>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0" name="直線コネクタ 479">
          <a:extLst>
            <a:ext uri="{FF2B5EF4-FFF2-40B4-BE49-F238E27FC236}">
              <a16:creationId xmlns:a16="http://schemas.microsoft.com/office/drawing/2014/main" id="{221AB380-1D5B-4003-A643-2132A6C7470D}"/>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81" name="テキスト ボックス 480">
          <a:extLst>
            <a:ext uri="{FF2B5EF4-FFF2-40B4-BE49-F238E27FC236}">
              <a16:creationId xmlns:a16="http://schemas.microsoft.com/office/drawing/2014/main" id="{1AFAC40E-3247-4B36-87EE-CD634C8C9E69}"/>
            </a:ext>
          </a:extLst>
        </xdr:cNvPr>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82" name="直線コネクタ 481">
          <a:extLst>
            <a:ext uri="{FF2B5EF4-FFF2-40B4-BE49-F238E27FC236}">
              <a16:creationId xmlns:a16="http://schemas.microsoft.com/office/drawing/2014/main" id="{38950F02-D637-49D2-80F1-B00C77E37E63}"/>
            </a:ext>
          </a:extLst>
        </xdr:cNvPr>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83" name="テキスト ボックス 482">
          <a:extLst>
            <a:ext uri="{FF2B5EF4-FFF2-40B4-BE49-F238E27FC236}">
              <a16:creationId xmlns:a16="http://schemas.microsoft.com/office/drawing/2014/main" id="{B7214145-E01E-4710-AB6F-69A09799C68C}"/>
            </a:ext>
          </a:extLst>
        </xdr:cNvPr>
        <xdr:cNvSpPr txBox="1"/>
      </xdr:nvSpPr>
      <xdr:spPr>
        <a:xfrm>
          <a:off x="1087327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84" name="直線コネクタ 483">
          <a:extLst>
            <a:ext uri="{FF2B5EF4-FFF2-40B4-BE49-F238E27FC236}">
              <a16:creationId xmlns:a16="http://schemas.microsoft.com/office/drawing/2014/main" id="{1F20DA84-7A38-47C5-9C57-1EDA88FB93EC}"/>
            </a:ext>
          </a:extLst>
        </xdr:cNvPr>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85" name="テキスト ボックス 484">
          <a:extLst>
            <a:ext uri="{FF2B5EF4-FFF2-40B4-BE49-F238E27FC236}">
              <a16:creationId xmlns:a16="http://schemas.microsoft.com/office/drawing/2014/main" id="{7CE986B3-A281-4350-B752-F96BCB77C97E}"/>
            </a:ext>
          </a:extLst>
        </xdr:cNvPr>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86" name="直線コネクタ 485">
          <a:extLst>
            <a:ext uri="{FF2B5EF4-FFF2-40B4-BE49-F238E27FC236}">
              <a16:creationId xmlns:a16="http://schemas.microsoft.com/office/drawing/2014/main" id="{7CF177F6-E418-4700-8599-2EC6EBAC5D34}"/>
            </a:ext>
          </a:extLst>
        </xdr:cNvPr>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7" name="テキスト ボックス 486">
          <a:extLst>
            <a:ext uri="{FF2B5EF4-FFF2-40B4-BE49-F238E27FC236}">
              <a16:creationId xmlns:a16="http://schemas.microsoft.com/office/drawing/2014/main" id="{89A5B92D-7312-48D4-95CC-CF972AD15F2E}"/>
            </a:ext>
          </a:extLst>
        </xdr:cNvPr>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8" name="直線コネクタ 487">
          <a:extLst>
            <a:ext uri="{FF2B5EF4-FFF2-40B4-BE49-F238E27FC236}">
              <a16:creationId xmlns:a16="http://schemas.microsoft.com/office/drawing/2014/main" id="{DD2461E4-937C-4703-A76D-FBBC4E79ABC6}"/>
            </a:ext>
          </a:extLst>
        </xdr:cNvPr>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9" name="テキスト ボックス 488">
          <a:extLst>
            <a:ext uri="{FF2B5EF4-FFF2-40B4-BE49-F238E27FC236}">
              <a16:creationId xmlns:a16="http://schemas.microsoft.com/office/drawing/2014/main" id="{E12ED7ED-34BB-4E5D-9DBA-28013EB20340}"/>
            </a:ext>
          </a:extLst>
        </xdr:cNvPr>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90" name="直線コネクタ 489">
          <a:extLst>
            <a:ext uri="{FF2B5EF4-FFF2-40B4-BE49-F238E27FC236}">
              <a16:creationId xmlns:a16="http://schemas.microsoft.com/office/drawing/2014/main" id="{DD902BC5-DD2B-48FB-B362-217C8BBA7927}"/>
            </a:ext>
          </a:extLst>
        </xdr:cNvPr>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91" name="テキスト ボックス 490">
          <a:extLst>
            <a:ext uri="{FF2B5EF4-FFF2-40B4-BE49-F238E27FC236}">
              <a16:creationId xmlns:a16="http://schemas.microsoft.com/office/drawing/2014/main" id="{BE6D0162-B5F0-48E0-86C2-9B35C25D81E7}"/>
            </a:ext>
          </a:extLst>
        </xdr:cNvPr>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92" name="直線コネクタ 491">
          <a:extLst>
            <a:ext uri="{FF2B5EF4-FFF2-40B4-BE49-F238E27FC236}">
              <a16:creationId xmlns:a16="http://schemas.microsoft.com/office/drawing/2014/main" id="{483CDD2B-E3E3-48AE-A110-3EEA81C067CD}"/>
            </a:ext>
          </a:extLst>
        </xdr:cNvPr>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93" name="テキスト ボックス 492">
          <a:extLst>
            <a:ext uri="{FF2B5EF4-FFF2-40B4-BE49-F238E27FC236}">
              <a16:creationId xmlns:a16="http://schemas.microsoft.com/office/drawing/2014/main" id="{0C649045-6BD7-45A6-AC8E-DC1497D1844B}"/>
            </a:ext>
          </a:extLst>
        </xdr:cNvPr>
        <xdr:cNvSpPr txBox="1"/>
      </xdr:nvSpPr>
      <xdr:spPr>
        <a:xfrm>
          <a:off x="1087327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4" name="直線コネクタ 493">
          <a:extLst>
            <a:ext uri="{FF2B5EF4-FFF2-40B4-BE49-F238E27FC236}">
              <a16:creationId xmlns:a16="http://schemas.microsoft.com/office/drawing/2014/main" id="{5A3EA7D6-0811-42B1-B229-B39EFFE4CBB7}"/>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5" name="テキスト ボックス 494">
          <a:extLst>
            <a:ext uri="{FF2B5EF4-FFF2-40B4-BE49-F238E27FC236}">
              <a16:creationId xmlns:a16="http://schemas.microsoft.com/office/drawing/2014/main" id="{7E9C4404-4A8B-45F1-AA74-8058958CA3F1}"/>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6" name="【公民館】&#10;有形固定資産減価償却率グラフ枠">
          <a:extLst>
            <a:ext uri="{FF2B5EF4-FFF2-40B4-BE49-F238E27FC236}">
              <a16:creationId xmlns:a16="http://schemas.microsoft.com/office/drawing/2014/main" id="{F48E6C83-62E0-427B-B0E9-B541B0869F93}"/>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97" name="直線コネクタ 496">
          <a:extLst>
            <a:ext uri="{FF2B5EF4-FFF2-40B4-BE49-F238E27FC236}">
              <a16:creationId xmlns:a16="http://schemas.microsoft.com/office/drawing/2014/main" id="{1DE1DD08-A6D4-4E20-91EE-B6A990C65B34}"/>
            </a:ext>
          </a:extLst>
        </xdr:cNvPr>
        <xdr:cNvCxnSpPr/>
      </xdr:nvCxnSpPr>
      <xdr:spPr>
        <a:xfrm flipV="1">
          <a:off x="14735809" y="16774886"/>
          <a:ext cx="0" cy="139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98" name="【公民館】&#10;有形固定資産減価償却率最小値テキスト">
          <a:extLst>
            <a:ext uri="{FF2B5EF4-FFF2-40B4-BE49-F238E27FC236}">
              <a16:creationId xmlns:a16="http://schemas.microsoft.com/office/drawing/2014/main" id="{73624ABF-8122-4D5E-96F2-565A62F06346}"/>
            </a:ext>
          </a:extLst>
        </xdr:cNvPr>
        <xdr:cNvSpPr txBox="1"/>
      </xdr:nvSpPr>
      <xdr:spPr>
        <a:xfrm>
          <a:off x="14825345" y="18175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99" name="直線コネクタ 498">
          <a:extLst>
            <a:ext uri="{FF2B5EF4-FFF2-40B4-BE49-F238E27FC236}">
              <a16:creationId xmlns:a16="http://schemas.microsoft.com/office/drawing/2014/main" id="{0EA8D9AF-4519-49A8-9848-E409852D3577}"/>
            </a:ext>
          </a:extLst>
        </xdr:cNvPr>
        <xdr:cNvCxnSpPr/>
      </xdr:nvCxnSpPr>
      <xdr:spPr>
        <a:xfrm>
          <a:off x="14647545" y="18171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00" name="【公民館】&#10;有形固定資産減価償却率最大値テキスト">
          <a:extLst>
            <a:ext uri="{FF2B5EF4-FFF2-40B4-BE49-F238E27FC236}">
              <a16:creationId xmlns:a16="http://schemas.microsoft.com/office/drawing/2014/main" id="{47546E55-E53B-419D-B6A0-EF1B47933498}"/>
            </a:ext>
          </a:extLst>
        </xdr:cNvPr>
        <xdr:cNvSpPr txBox="1"/>
      </xdr:nvSpPr>
      <xdr:spPr>
        <a:xfrm>
          <a:off x="14825345" y="1655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01" name="直線コネクタ 500">
          <a:extLst>
            <a:ext uri="{FF2B5EF4-FFF2-40B4-BE49-F238E27FC236}">
              <a16:creationId xmlns:a16="http://schemas.microsoft.com/office/drawing/2014/main" id="{98B8AB95-53F1-4F86-A3DA-CA1711D2DB77}"/>
            </a:ext>
          </a:extLst>
        </xdr:cNvPr>
        <xdr:cNvCxnSpPr/>
      </xdr:nvCxnSpPr>
      <xdr:spPr>
        <a:xfrm>
          <a:off x="14647545" y="1677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02" name="【公民館】&#10;有形固定資産減価償却率平均値テキスト">
          <a:extLst>
            <a:ext uri="{FF2B5EF4-FFF2-40B4-BE49-F238E27FC236}">
              <a16:creationId xmlns:a16="http://schemas.microsoft.com/office/drawing/2014/main" id="{1E169C28-D136-4AF9-8B74-82F5B2F37F30}"/>
            </a:ext>
          </a:extLst>
        </xdr:cNvPr>
        <xdr:cNvSpPr txBox="1"/>
      </xdr:nvSpPr>
      <xdr:spPr>
        <a:xfrm>
          <a:off x="14825345" y="175461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03" name="フローチャート : 判断 502">
          <a:extLst>
            <a:ext uri="{FF2B5EF4-FFF2-40B4-BE49-F238E27FC236}">
              <a16:creationId xmlns:a16="http://schemas.microsoft.com/office/drawing/2014/main" id="{E2CDC6E1-0DFE-4EA2-8997-E75432A28C06}"/>
            </a:ext>
          </a:extLst>
        </xdr:cNvPr>
        <xdr:cNvSpPr/>
      </xdr:nvSpPr>
      <xdr:spPr>
        <a:xfrm>
          <a:off x="14685645" y="17567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04" name="フローチャート : 判断 503">
          <a:extLst>
            <a:ext uri="{FF2B5EF4-FFF2-40B4-BE49-F238E27FC236}">
              <a16:creationId xmlns:a16="http://schemas.microsoft.com/office/drawing/2014/main" id="{A3C56874-48C5-4648-B17C-AF4FC926CD8A}"/>
            </a:ext>
          </a:extLst>
        </xdr:cNvPr>
        <xdr:cNvSpPr/>
      </xdr:nvSpPr>
      <xdr:spPr>
        <a:xfrm>
          <a:off x="13916025" y="1746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EE190270-680C-40E3-B07B-3558DC0444EE}"/>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D0DA650A-05E4-452C-A460-F675154ABEC0}"/>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B05372EE-C0D4-4C4F-93BD-823A4B50D0C8}"/>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BD7B2E1E-CDA5-475C-93ED-1273CF0EE4FC}"/>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CC1E13FF-8FCC-431D-92BA-ECBAA2B3D043}"/>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98</xdr:row>
      <xdr:rowOff>156029</xdr:rowOff>
    </xdr:from>
    <xdr:to>
      <xdr:col>22</xdr:col>
      <xdr:colOff>415925</xdr:colOff>
      <xdr:row>99</xdr:row>
      <xdr:rowOff>86179</xdr:rowOff>
    </xdr:to>
    <xdr:sp macro="" textlink="">
      <xdr:nvSpPr>
        <xdr:cNvPr id="510" name="円/楕円 509">
          <a:extLst>
            <a:ext uri="{FF2B5EF4-FFF2-40B4-BE49-F238E27FC236}">
              <a16:creationId xmlns:a16="http://schemas.microsoft.com/office/drawing/2014/main" id="{4846599A-8829-4482-9466-0C1B659DF866}"/>
            </a:ext>
          </a:extLst>
        </xdr:cNvPr>
        <xdr:cNvSpPr/>
      </xdr:nvSpPr>
      <xdr:spPr>
        <a:xfrm>
          <a:off x="13916025" y="165847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11" name="n_1aveValue【公民館】&#10;有形固定資産減価償却率">
          <a:extLst>
            <a:ext uri="{FF2B5EF4-FFF2-40B4-BE49-F238E27FC236}">
              <a16:creationId xmlns:a16="http://schemas.microsoft.com/office/drawing/2014/main" id="{2E17EAEE-4B55-4876-8769-302AB0D8B572}"/>
            </a:ext>
          </a:extLst>
        </xdr:cNvPr>
        <xdr:cNvSpPr txBox="1"/>
      </xdr:nvSpPr>
      <xdr:spPr>
        <a:xfrm>
          <a:off x="13751568"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97</xdr:row>
      <xdr:rowOff>102706</xdr:rowOff>
    </xdr:from>
    <xdr:ext cx="405111" cy="259045"/>
    <xdr:sp macro="" textlink="">
      <xdr:nvSpPr>
        <xdr:cNvPr id="512" name="n_1mainValue【公民館】&#10;有形固定資産減価償却率">
          <a:extLst>
            <a:ext uri="{FF2B5EF4-FFF2-40B4-BE49-F238E27FC236}">
              <a16:creationId xmlns:a16="http://schemas.microsoft.com/office/drawing/2014/main" id="{56B201F3-13C7-487A-B0B1-C380C5F87758}"/>
            </a:ext>
          </a:extLst>
        </xdr:cNvPr>
        <xdr:cNvSpPr txBox="1"/>
      </xdr:nvSpPr>
      <xdr:spPr>
        <a:xfrm>
          <a:off x="13751568" y="16363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13" name="正方形/長方形 512">
          <a:extLst>
            <a:ext uri="{FF2B5EF4-FFF2-40B4-BE49-F238E27FC236}">
              <a16:creationId xmlns:a16="http://schemas.microsoft.com/office/drawing/2014/main" id="{CAC1C0DE-3C02-4B64-92FC-8D4C4559D231}"/>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4" name="正方形/長方形 513">
          <a:extLst>
            <a:ext uri="{FF2B5EF4-FFF2-40B4-BE49-F238E27FC236}">
              <a16:creationId xmlns:a16="http://schemas.microsoft.com/office/drawing/2014/main" id="{126850CD-877B-4D01-A221-D95AD6FF68A0}"/>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5" name="正方形/長方形 514">
          <a:extLst>
            <a:ext uri="{FF2B5EF4-FFF2-40B4-BE49-F238E27FC236}">
              <a16:creationId xmlns:a16="http://schemas.microsoft.com/office/drawing/2014/main" id="{84398D22-74DC-4151-9F52-116841C3D988}"/>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6" name="正方形/長方形 515">
          <a:extLst>
            <a:ext uri="{FF2B5EF4-FFF2-40B4-BE49-F238E27FC236}">
              <a16:creationId xmlns:a16="http://schemas.microsoft.com/office/drawing/2014/main" id="{228368C6-B3F4-485E-9E93-7F954FADD7E0}"/>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7" name="正方形/長方形 516">
          <a:extLst>
            <a:ext uri="{FF2B5EF4-FFF2-40B4-BE49-F238E27FC236}">
              <a16:creationId xmlns:a16="http://schemas.microsoft.com/office/drawing/2014/main" id="{966EB865-89FB-4B43-A25E-00A8BA8DC676}"/>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8" name="正方形/長方形 517">
          <a:extLst>
            <a:ext uri="{FF2B5EF4-FFF2-40B4-BE49-F238E27FC236}">
              <a16:creationId xmlns:a16="http://schemas.microsoft.com/office/drawing/2014/main" id="{0A8A8148-9ADB-4D41-AF40-55A8BE534978}"/>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9" name="正方形/長方形 518">
          <a:extLst>
            <a:ext uri="{FF2B5EF4-FFF2-40B4-BE49-F238E27FC236}">
              <a16:creationId xmlns:a16="http://schemas.microsoft.com/office/drawing/2014/main" id="{F57CE9C3-C8E3-4858-831B-53987952ACD0}"/>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0" name="正方形/長方形 519">
          <a:extLst>
            <a:ext uri="{FF2B5EF4-FFF2-40B4-BE49-F238E27FC236}">
              <a16:creationId xmlns:a16="http://schemas.microsoft.com/office/drawing/2014/main" id="{03A45C87-9784-480B-9B33-412A1D1C9014}"/>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1" name="テキスト ボックス 520">
          <a:extLst>
            <a:ext uri="{FF2B5EF4-FFF2-40B4-BE49-F238E27FC236}">
              <a16:creationId xmlns:a16="http://schemas.microsoft.com/office/drawing/2014/main" id="{4873090B-6C76-4B8A-B7D8-9F96988B0034}"/>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22" name="直線コネクタ 521">
          <a:extLst>
            <a:ext uri="{FF2B5EF4-FFF2-40B4-BE49-F238E27FC236}">
              <a16:creationId xmlns:a16="http://schemas.microsoft.com/office/drawing/2014/main" id="{68960CDB-0727-4890-8287-E55F28315B85}"/>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23" name="直線コネクタ 522">
          <a:extLst>
            <a:ext uri="{FF2B5EF4-FFF2-40B4-BE49-F238E27FC236}">
              <a16:creationId xmlns:a16="http://schemas.microsoft.com/office/drawing/2014/main" id="{97B9C86D-44E6-4C25-BDE2-4FDD171BDBD4}"/>
            </a:ext>
          </a:extLst>
        </xdr:cNvPr>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24" name="テキスト ボックス 523">
          <a:extLst>
            <a:ext uri="{FF2B5EF4-FFF2-40B4-BE49-F238E27FC236}">
              <a16:creationId xmlns:a16="http://schemas.microsoft.com/office/drawing/2014/main" id="{405E92D5-C174-45E4-B3BA-D2F9F04D4700}"/>
            </a:ext>
          </a:extLst>
        </xdr:cNvPr>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5" name="直線コネクタ 524">
          <a:extLst>
            <a:ext uri="{FF2B5EF4-FFF2-40B4-BE49-F238E27FC236}">
              <a16:creationId xmlns:a16="http://schemas.microsoft.com/office/drawing/2014/main" id="{B4FC4C7B-3749-4584-BCEA-766815CDDC8D}"/>
            </a:ext>
          </a:extLst>
        </xdr:cNvPr>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6" name="テキスト ボックス 525">
          <a:extLst>
            <a:ext uri="{FF2B5EF4-FFF2-40B4-BE49-F238E27FC236}">
              <a16:creationId xmlns:a16="http://schemas.microsoft.com/office/drawing/2014/main" id="{BDA5CD7A-C32B-4AC1-9A44-E1A835FD03F5}"/>
            </a:ext>
          </a:extLst>
        </xdr:cNvPr>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7" name="直線コネクタ 526">
          <a:extLst>
            <a:ext uri="{FF2B5EF4-FFF2-40B4-BE49-F238E27FC236}">
              <a16:creationId xmlns:a16="http://schemas.microsoft.com/office/drawing/2014/main" id="{B52F3B14-217F-4AC5-B1F2-97F6CE40516D}"/>
            </a:ext>
          </a:extLst>
        </xdr:cNvPr>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8" name="テキスト ボックス 527">
          <a:extLst>
            <a:ext uri="{FF2B5EF4-FFF2-40B4-BE49-F238E27FC236}">
              <a16:creationId xmlns:a16="http://schemas.microsoft.com/office/drawing/2014/main" id="{E2DCD1C1-A6BC-44F8-BE9C-D4A311733810}"/>
            </a:ext>
          </a:extLst>
        </xdr:cNvPr>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9" name="直線コネクタ 528">
          <a:extLst>
            <a:ext uri="{FF2B5EF4-FFF2-40B4-BE49-F238E27FC236}">
              <a16:creationId xmlns:a16="http://schemas.microsoft.com/office/drawing/2014/main" id="{68FB5BA1-5707-40C2-9CE3-69E3329F829A}"/>
            </a:ext>
          </a:extLst>
        </xdr:cNvPr>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30" name="テキスト ボックス 529">
          <a:extLst>
            <a:ext uri="{FF2B5EF4-FFF2-40B4-BE49-F238E27FC236}">
              <a16:creationId xmlns:a16="http://schemas.microsoft.com/office/drawing/2014/main" id="{C9EB972B-8AD1-4005-A521-AED22F22A188}"/>
            </a:ext>
          </a:extLst>
        </xdr:cNvPr>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31" name="直線コネクタ 530">
          <a:extLst>
            <a:ext uri="{FF2B5EF4-FFF2-40B4-BE49-F238E27FC236}">
              <a16:creationId xmlns:a16="http://schemas.microsoft.com/office/drawing/2014/main" id="{228B165C-0CBD-4B46-AE86-C97CCD7BFAA1}"/>
            </a:ext>
          </a:extLst>
        </xdr:cNvPr>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32" name="テキスト ボックス 531">
          <a:extLst>
            <a:ext uri="{FF2B5EF4-FFF2-40B4-BE49-F238E27FC236}">
              <a16:creationId xmlns:a16="http://schemas.microsoft.com/office/drawing/2014/main" id="{B23A3131-0E92-4A82-9C09-AB896547A2AB}"/>
            </a:ext>
          </a:extLst>
        </xdr:cNvPr>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3" name="直線コネクタ 532">
          <a:extLst>
            <a:ext uri="{FF2B5EF4-FFF2-40B4-BE49-F238E27FC236}">
              <a16:creationId xmlns:a16="http://schemas.microsoft.com/office/drawing/2014/main" id="{2CC4E527-ACD3-4A15-A0E6-D58C5F0C78AB}"/>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4" name="テキスト ボックス 533">
          <a:extLst>
            <a:ext uri="{FF2B5EF4-FFF2-40B4-BE49-F238E27FC236}">
              <a16:creationId xmlns:a16="http://schemas.microsoft.com/office/drawing/2014/main" id="{CF7C400A-B837-455E-8B40-30EB7D811575}"/>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5" name="【公民館】&#10;一人当たり面積グラフ枠">
          <a:extLst>
            <a:ext uri="{FF2B5EF4-FFF2-40B4-BE49-F238E27FC236}">
              <a16:creationId xmlns:a16="http://schemas.microsoft.com/office/drawing/2014/main" id="{5A40B753-5929-4730-853D-E0512F4AD76E}"/>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36" name="直線コネクタ 535">
          <a:extLst>
            <a:ext uri="{FF2B5EF4-FFF2-40B4-BE49-F238E27FC236}">
              <a16:creationId xmlns:a16="http://schemas.microsoft.com/office/drawing/2014/main" id="{50AD235E-0A67-44B9-B2FC-1EE31ACB1174}"/>
            </a:ext>
          </a:extLst>
        </xdr:cNvPr>
        <xdr:cNvCxnSpPr/>
      </xdr:nvCxnSpPr>
      <xdr:spPr>
        <a:xfrm flipV="1">
          <a:off x="19960589" y="16869411"/>
          <a:ext cx="0" cy="132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7" name="【公民館】&#10;一人当たり面積最小値テキスト">
          <a:extLst>
            <a:ext uri="{FF2B5EF4-FFF2-40B4-BE49-F238E27FC236}">
              <a16:creationId xmlns:a16="http://schemas.microsoft.com/office/drawing/2014/main" id="{A484BC4D-3791-4740-AF4A-A166C2072C47}"/>
            </a:ext>
          </a:extLst>
        </xdr:cNvPr>
        <xdr:cNvSpPr txBox="1"/>
      </xdr:nvSpPr>
      <xdr:spPr>
        <a:xfrm>
          <a:off x="20050125"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8" name="直線コネクタ 537">
          <a:extLst>
            <a:ext uri="{FF2B5EF4-FFF2-40B4-BE49-F238E27FC236}">
              <a16:creationId xmlns:a16="http://schemas.microsoft.com/office/drawing/2014/main" id="{5CCAFE00-E138-430D-840D-2201D1A9ED05}"/>
            </a:ext>
          </a:extLst>
        </xdr:cNvPr>
        <xdr:cNvCxnSpPr/>
      </xdr:nvCxnSpPr>
      <xdr:spPr>
        <a:xfrm>
          <a:off x="19872325" y="1819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39" name="【公民館】&#10;一人当たり面積最大値テキスト">
          <a:extLst>
            <a:ext uri="{FF2B5EF4-FFF2-40B4-BE49-F238E27FC236}">
              <a16:creationId xmlns:a16="http://schemas.microsoft.com/office/drawing/2014/main" id="{5B8511B1-02A9-40B7-BBA0-0154F371229A}"/>
            </a:ext>
          </a:extLst>
        </xdr:cNvPr>
        <xdr:cNvSpPr txBox="1"/>
      </xdr:nvSpPr>
      <xdr:spPr>
        <a:xfrm>
          <a:off x="20050125" y="166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40" name="直線コネクタ 539">
          <a:extLst>
            <a:ext uri="{FF2B5EF4-FFF2-40B4-BE49-F238E27FC236}">
              <a16:creationId xmlns:a16="http://schemas.microsoft.com/office/drawing/2014/main" id="{C60C8C43-89BA-4AA0-B749-921B8145427C}"/>
            </a:ext>
          </a:extLst>
        </xdr:cNvPr>
        <xdr:cNvCxnSpPr/>
      </xdr:nvCxnSpPr>
      <xdr:spPr>
        <a:xfrm>
          <a:off x="19872325" y="1686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41" name="【公民館】&#10;一人当たり面積平均値テキスト">
          <a:extLst>
            <a:ext uri="{FF2B5EF4-FFF2-40B4-BE49-F238E27FC236}">
              <a16:creationId xmlns:a16="http://schemas.microsoft.com/office/drawing/2014/main" id="{47A387AE-B3DB-4F1F-A103-12751A53DC9A}"/>
            </a:ext>
          </a:extLst>
        </xdr:cNvPr>
        <xdr:cNvSpPr txBox="1"/>
      </xdr:nvSpPr>
      <xdr:spPr>
        <a:xfrm>
          <a:off x="20050125" y="17556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42" name="フローチャート : 判断 541">
          <a:extLst>
            <a:ext uri="{FF2B5EF4-FFF2-40B4-BE49-F238E27FC236}">
              <a16:creationId xmlns:a16="http://schemas.microsoft.com/office/drawing/2014/main" id="{3D45B62A-A8B3-4439-9E9C-00351E91433C}"/>
            </a:ext>
          </a:extLst>
        </xdr:cNvPr>
        <xdr:cNvSpPr/>
      </xdr:nvSpPr>
      <xdr:spPr>
        <a:xfrm>
          <a:off x="19910425" y="17578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43" name="フローチャート : 判断 542">
          <a:extLst>
            <a:ext uri="{FF2B5EF4-FFF2-40B4-BE49-F238E27FC236}">
              <a16:creationId xmlns:a16="http://schemas.microsoft.com/office/drawing/2014/main" id="{96BFD45E-42D4-4DBD-B02B-7D01C430C5A9}"/>
            </a:ext>
          </a:extLst>
        </xdr:cNvPr>
        <xdr:cNvSpPr/>
      </xdr:nvSpPr>
      <xdr:spPr>
        <a:xfrm>
          <a:off x="19156045" y="1755902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BA816396-6203-47FE-8349-A71AC36B5F94}"/>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74A4CB5A-5627-480E-8C8A-63071BFCB309}"/>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6FD25AB1-5C56-442B-8108-DA8462F822AB}"/>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8EB9CDE0-4EFC-4ECC-857C-41EE65B43763}"/>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1DBE07CF-C98C-45E2-B7D4-39835955CE20}"/>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55880</xdr:rowOff>
    </xdr:from>
    <xdr:to>
      <xdr:col>31</xdr:col>
      <xdr:colOff>85725</xdr:colOff>
      <xdr:row>106</xdr:row>
      <xdr:rowOff>157480</xdr:rowOff>
    </xdr:to>
    <xdr:sp macro="" textlink="">
      <xdr:nvSpPr>
        <xdr:cNvPr id="549" name="円/楕円 548">
          <a:extLst>
            <a:ext uri="{FF2B5EF4-FFF2-40B4-BE49-F238E27FC236}">
              <a16:creationId xmlns:a16="http://schemas.microsoft.com/office/drawing/2014/main" id="{A694336A-70F7-4332-B5CA-9617D4BBCF17}"/>
            </a:ext>
          </a:extLst>
        </xdr:cNvPr>
        <xdr:cNvSpPr/>
      </xdr:nvSpPr>
      <xdr:spPr>
        <a:xfrm>
          <a:off x="19156045" y="178257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50" name="n_1aveValue【公民館】&#10;一人当たり面積">
          <a:extLst>
            <a:ext uri="{FF2B5EF4-FFF2-40B4-BE49-F238E27FC236}">
              <a16:creationId xmlns:a16="http://schemas.microsoft.com/office/drawing/2014/main" id="{3004ABFA-E8E5-492F-874C-D68617F79426}"/>
            </a:ext>
          </a:extLst>
        </xdr:cNvPr>
        <xdr:cNvSpPr txBox="1"/>
      </xdr:nvSpPr>
      <xdr:spPr>
        <a:xfrm>
          <a:off x="19012612" y="1733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148607</xdr:rowOff>
    </xdr:from>
    <xdr:ext cx="469744" cy="259045"/>
    <xdr:sp macro="" textlink="">
      <xdr:nvSpPr>
        <xdr:cNvPr id="551" name="n_1mainValue【公民館】&#10;一人当たり面積">
          <a:extLst>
            <a:ext uri="{FF2B5EF4-FFF2-40B4-BE49-F238E27FC236}">
              <a16:creationId xmlns:a16="http://schemas.microsoft.com/office/drawing/2014/main" id="{0FF17927-ECEB-49D2-ADFA-BD6B12FBBAF2}"/>
            </a:ext>
          </a:extLst>
        </xdr:cNvPr>
        <xdr:cNvSpPr txBox="1"/>
      </xdr:nvSpPr>
      <xdr:spPr>
        <a:xfrm>
          <a:off x="19012612"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52" name="正方形/長方形 551">
          <a:extLst>
            <a:ext uri="{FF2B5EF4-FFF2-40B4-BE49-F238E27FC236}">
              <a16:creationId xmlns:a16="http://schemas.microsoft.com/office/drawing/2014/main" id="{7B95B3EB-0FF3-4AC0-B1BF-8DA6F8D49EFD}"/>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3" name="正方形/長方形 552">
          <a:extLst>
            <a:ext uri="{FF2B5EF4-FFF2-40B4-BE49-F238E27FC236}">
              <a16:creationId xmlns:a16="http://schemas.microsoft.com/office/drawing/2014/main" id="{60267183-47DA-4268-B56E-702DA14C086A}"/>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4" name="テキスト ボックス 553">
          <a:extLst>
            <a:ext uri="{FF2B5EF4-FFF2-40B4-BE49-F238E27FC236}">
              <a16:creationId xmlns:a16="http://schemas.microsoft.com/office/drawing/2014/main" id="{24686BFD-1E1A-413A-BD0B-35F760579139}"/>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以外については有形固定資産減価償却率の数値が大きく、施設の老朽化が進行していることが伺える。また、一人当たりの面積も比較的小さい。これは合併後、歳出抑制のために新規のハード事業を控え、既存施設の活用を図ったことによるものと考えている。</a:t>
          </a:r>
          <a:endParaRPr kumimoji="1" lang="en-US" altLang="ja-JP" sz="1300">
            <a:latin typeface="ＭＳ Ｐゴシック"/>
          </a:endParaRPr>
        </a:p>
        <a:p>
          <a:r>
            <a:rPr kumimoji="1" lang="ja-JP" altLang="en-US" sz="1300">
              <a:latin typeface="ＭＳ Ｐゴシック"/>
            </a:rPr>
            <a:t>　道路については有形固定資産減価償却率の数値が小さく、一人当たりの面積が大きい。これは、合併前の旧団体間を連絡する基幹道路や、主要産業である農林業の振興を図るための農林道を計画的に整備してきたことが影響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C8979E63-0F3C-4034-96B4-FDCC6DC854C4}"/>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3DD7AB3E-F269-4842-9BF2-EC4CE86A9A81}"/>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937833B5-0B1C-49CC-8AC3-087341EAA8E3}"/>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D2E85D4-8833-4057-9F8A-8003D0EEA103}"/>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59B26FEA-9FBA-46F8-B7B5-A46A8A18C1BD}"/>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7FE0BE3F-2020-4F67-AB96-A3DBC6C7420E}"/>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E278B772-9561-4E26-AAC1-7F18DA208BB0}"/>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D155EF98-97D1-4701-A9D6-901F103A77A2}"/>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FF431C67-5FFD-4F03-8589-1678C355A41B}"/>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274124B3-DC59-44FD-B398-053A51BB22E2}"/>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5,790
5,778
448.84
8,346,819
8,052,038
186,215
5,013,578
9,318,092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085E107-DA29-4A86-B5CD-9160FC0CC6FE}"/>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1D30AC6-94AC-452B-AC1B-A2D25CD29096}"/>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C082427-482F-445E-9D07-6F104FC33A84}"/>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D6826BEF-F1C6-4487-AC4C-8CA6530989D0}"/>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1B278675-C9CA-4045-B9DD-8C2B06B29D5D}"/>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5CE5D56-DAFD-4B1D-9D40-21D9AB2FE814}"/>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CA51421B-B2D7-46AD-833F-F6936800D4BB}"/>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44535B85-AC96-40F2-B2FF-124C185B5324}"/>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159658A2-113F-4DC2-B436-D3962B58DC46}"/>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CBFA68C-A938-473E-8E44-BA9FEAAE3EC0}"/>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4EAA0885-3636-4CC0-B719-C643CE8F48D4}"/>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6E81C5D4-0DF6-4C76-B1C3-53C9D1D0E65B}"/>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2FC28E56-6322-4E81-9DEA-315019D2B066}"/>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A6CF0529-6EAC-4C0A-A9DC-664C5B835E2F}"/>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253C23C2-F507-4286-AE33-6246EC083B44}"/>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D3674048-FB50-4C3A-922C-017757D4190C}"/>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1ADF882D-3F2E-4DF3-82CD-F949CEEE658A}"/>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3B0C9758-44C6-43DB-B198-C2C6BCB6A609}"/>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7C4FCBED-E707-4CD2-9681-8DC592B67854}"/>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1752E2CC-064A-4D3D-8F52-8BC0D973B100}"/>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DC8B5217-0EAF-4214-A633-C49F2CCE8163}"/>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8F2DD94E-BEDE-4128-87F8-C3ED22D47DC9}"/>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1F63D027-472D-4CA4-99BD-8A89001FB826}"/>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8DEE2F42-17F9-4CA0-83CE-9900468AA6C4}"/>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BB407692-D68C-4157-B34E-8E35A5A11848}"/>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15DC71A6-9254-478B-AB6D-70651917FBBF}"/>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ADD10BB8-2CB0-44AE-A713-37BF151A934D}"/>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714969FB-3428-4221-90EE-8B0D27C09B20}"/>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8F364B03-F6D4-48D4-8DB0-465902CEE312}"/>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6A17FD0B-848A-49B9-B7B7-BCD45C3CF077}"/>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5E7D1107-F7C6-4997-9626-81C9744383C0}"/>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C8096DF3-CCD1-47FA-A133-1DE0903FF480}"/>
            </a:ext>
          </a:extLst>
        </xdr:cNvPr>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B9E621FD-4F8D-4758-A76F-489690C511EF}"/>
            </a:ext>
          </a:extLst>
        </xdr:cNvPr>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C0260644-8023-4A20-84C9-97155F773C2B}"/>
            </a:ext>
          </a:extLst>
        </xdr:cNvPr>
        <xdr:cNvSpPr txBox="1"/>
      </xdr:nvSpPr>
      <xdr:spPr>
        <a:xfrm>
          <a:off x="35894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D9675357-3550-40B5-A1DC-59FA798B99A0}"/>
            </a:ext>
          </a:extLst>
        </xdr:cNvPr>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7B93A81-FC19-44FB-8449-C8D828CC73A6}"/>
            </a:ext>
          </a:extLst>
        </xdr:cNvPr>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CCBACB6B-E538-4958-A1FF-0890E3CFABEA}"/>
            </a:ext>
          </a:extLst>
        </xdr:cNvPr>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5F9B086-B303-49CF-8E4F-88355C4B0614}"/>
            </a:ext>
          </a:extLst>
        </xdr:cNvPr>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446DC2E4-11CE-4CA6-8AB8-26E7E3A4ECB3}"/>
            </a:ext>
          </a:extLst>
        </xdr:cNvPr>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D877A6B-8DD3-4A7E-8A81-CCD48DD0AFBE}"/>
            </a:ext>
          </a:extLst>
        </xdr:cNvPr>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9D54E7D2-6E56-4CCA-BF7D-B3C17B541352}"/>
            </a:ext>
          </a:extLst>
        </xdr:cNvPr>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id="{76ED0321-D8AB-4734-A19C-C3FE912CCFDF}"/>
            </a:ext>
          </a:extLst>
        </xdr:cNvPr>
        <xdr:cNvSpPr txBox="1"/>
      </xdr:nvSpPr>
      <xdr:spPr>
        <a:xfrm>
          <a:off x="29482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FAAEE427-5AD3-4D60-AB17-BC28E7D4F681}"/>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43E29B4-688B-48EA-8552-441937E6BEF8}"/>
            </a:ext>
          </a:extLst>
        </xdr:cNvPr>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65B5FDF-1228-42DD-8FF9-8B1FB5EB8954}"/>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a:extLst>
            <a:ext uri="{FF2B5EF4-FFF2-40B4-BE49-F238E27FC236}">
              <a16:creationId xmlns:a16="http://schemas.microsoft.com/office/drawing/2014/main" id="{AC31A211-579E-4051-9669-152D5894369B}"/>
            </a:ext>
          </a:extLst>
        </xdr:cNvPr>
        <xdr:cNvCxnSpPr/>
      </xdr:nvCxnSpPr>
      <xdr:spPr>
        <a:xfrm flipV="1">
          <a:off x="4221480" y="55892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a:extLst>
            <a:ext uri="{FF2B5EF4-FFF2-40B4-BE49-F238E27FC236}">
              <a16:creationId xmlns:a16="http://schemas.microsoft.com/office/drawing/2014/main" id="{372333AC-1DB2-48A6-8F72-863390D16B2F}"/>
            </a:ext>
          </a:extLst>
        </xdr:cNvPr>
        <xdr:cNvSpPr txBox="1"/>
      </xdr:nvSpPr>
      <xdr:spPr>
        <a:xfrm>
          <a:off x="4311015"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a:extLst>
            <a:ext uri="{FF2B5EF4-FFF2-40B4-BE49-F238E27FC236}">
              <a16:creationId xmlns:a16="http://schemas.microsoft.com/office/drawing/2014/main" id="{7B079535-9C7A-4412-B10E-E21D50881237}"/>
            </a:ext>
          </a:extLst>
        </xdr:cNvPr>
        <xdr:cNvCxnSpPr/>
      </xdr:nvCxnSpPr>
      <xdr:spPr>
        <a:xfrm>
          <a:off x="4133215" y="685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a:extLst>
            <a:ext uri="{FF2B5EF4-FFF2-40B4-BE49-F238E27FC236}">
              <a16:creationId xmlns:a16="http://schemas.microsoft.com/office/drawing/2014/main" id="{24F57FE8-F964-4803-8121-B1FCBA450AE2}"/>
            </a:ext>
          </a:extLst>
        </xdr:cNvPr>
        <xdr:cNvSpPr txBox="1"/>
      </xdr:nvSpPr>
      <xdr:spPr>
        <a:xfrm>
          <a:off x="4311015"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a:extLst>
            <a:ext uri="{FF2B5EF4-FFF2-40B4-BE49-F238E27FC236}">
              <a16:creationId xmlns:a16="http://schemas.microsoft.com/office/drawing/2014/main" id="{444ADD14-B8F6-4F61-AD4D-F4B7D9959D6C}"/>
            </a:ext>
          </a:extLst>
        </xdr:cNvPr>
        <xdr:cNvCxnSpPr/>
      </xdr:nvCxnSpPr>
      <xdr:spPr>
        <a:xfrm>
          <a:off x="4133215" y="55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a:extLst>
            <a:ext uri="{FF2B5EF4-FFF2-40B4-BE49-F238E27FC236}">
              <a16:creationId xmlns:a16="http://schemas.microsoft.com/office/drawing/2014/main" id="{67828CAB-8E2C-4F35-B1D0-25D177EF6E1F}"/>
            </a:ext>
          </a:extLst>
        </xdr:cNvPr>
        <xdr:cNvSpPr txBox="1"/>
      </xdr:nvSpPr>
      <xdr:spPr>
        <a:xfrm>
          <a:off x="4311015"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a:extLst>
            <a:ext uri="{FF2B5EF4-FFF2-40B4-BE49-F238E27FC236}">
              <a16:creationId xmlns:a16="http://schemas.microsoft.com/office/drawing/2014/main" id="{B86E05E0-E4B3-4284-AFF2-22E6241AC4DC}"/>
            </a:ext>
          </a:extLst>
        </xdr:cNvPr>
        <xdr:cNvSpPr/>
      </xdr:nvSpPr>
      <xdr:spPr>
        <a:xfrm>
          <a:off x="4171315" y="6159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a:extLst>
            <a:ext uri="{FF2B5EF4-FFF2-40B4-BE49-F238E27FC236}">
              <a16:creationId xmlns:a16="http://schemas.microsoft.com/office/drawing/2014/main" id="{96584087-FD3C-4D57-9B15-B497BC2ED993}"/>
            </a:ext>
          </a:extLst>
        </xdr:cNvPr>
        <xdr:cNvSpPr/>
      </xdr:nvSpPr>
      <xdr:spPr>
        <a:xfrm>
          <a:off x="3401695"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124477</xdr:rowOff>
    </xdr:from>
    <xdr:ext cx="405111" cy="259045"/>
    <xdr:sp macro="" textlink="">
      <xdr:nvSpPr>
        <xdr:cNvPr id="65" name="n_1aveValue【図書館】&#10;有形固定資産減価償却率">
          <a:extLst>
            <a:ext uri="{FF2B5EF4-FFF2-40B4-BE49-F238E27FC236}">
              <a16:creationId xmlns:a16="http://schemas.microsoft.com/office/drawing/2014/main" id="{24EC76B5-CAEA-4650-84B0-129C7E75C748}"/>
            </a:ext>
          </a:extLst>
        </xdr:cNvPr>
        <xdr:cNvSpPr txBox="1"/>
      </xdr:nvSpPr>
      <xdr:spPr>
        <a:xfrm>
          <a:off x="3237238"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2B9DBFB7-E62B-4A4A-9401-E2F28E7D4055}"/>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C0434750-A87B-46B0-A9CA-B67FC967DAD7}"/>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CB635473-E716-4B77-8892-3C05224BC24E}"/>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55CF0C-8983-4171-9D77-2B213C16BC47}"/>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4971F7-5D7C-4D7D-920F-9DC57266113C}"/>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92075</xdr:rowOff>
    </xdr:from>
    <xdr:to>
      <xdr:col>5</xdr:col>
      <xdr:colOff>409575</xdr:colOff>
      <xdr:row>40</xdr:row>
      <xdr:rowOff>22225</xdr:rowOff>
    </xdr:to>
    <xdr:sp macro="" textlink="">
      <xdr:nvSpPr>
        <xdr:cNvPr id="71" name="円/楕円 70">
          <a:extLst>
            <a:ext uri="{FF2B5EF4-FFF2-40B4-BE49-F238E27FC236}">
              <a16:creationId xmlns:a16="http://schemas.microsoft.com/office/drawing/2014/main" id="{18FDC9FE-B9A3-4093-8C0D-043A9A464C99}"/>
            </a:ext>
          </a:extLst>
        </xdr:cNvPr>
        <xdr:cNvSpPr/>
      </xdr:nvSpPr>
      <xdr:spPr>
        <a:xfrm>
          <a:off x="3401695" y="663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13352</xdr:rowOff>
    </xdr:from>
    <xdr:ext cx="405111" cy="259045"/>
    <xdr:sp macro="" textlink="">
      <xdr:nvSpPr>
        <xdr:cNvPr id="72" name="n_1mainValue【図書館】&#10;有形固定資産減価償却率">
          <a:extLst>
            <a:ext uri="{FF2B5EF4-FFF2-40B4-BE49-F238E27FC236}">
              <a16:creationId xmlns:a16="http://schemas.microsoft.com/office/drawing/2014/main" id="{216B735B-4DC4-4B23-9D96-2E7C0ABCD88D}"/>
            </a:ext>
          </a:extLst>
        </xdr:cNvPr>
        <xdr:cNvSpPr txBox="1"/>
      </xdr:nvSpPr>
      <xdr:spPr>
        <a:xfrm>
          <a:off x="3237238"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019E4914-8947-4AF7-9565-0DA6477EC780}"/>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A19F640F-1D01-4320-B374-BF156B075CAE}"/>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1BD50CEF-0F83-4F83-A6AF-12DE3712C4C9}"/>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D4E6EEC0-D384-4001-A050-512B9CE086A4}"/>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059A0C95-F92D-44A1-9DEC-EB18EA48ED56}"/>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824F801A-6C41-469E-B9F5-E591D19BC12F}"/>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1D8CE01D-62CC-436C-BAE0-5C4E14D1FA49}"/>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C9005EDC-DDAD-4C2B-A97E-3FBC908A5538}"/>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a:extLst>
            <a:ext uri="{FF2B5EF4-FFF2-40B4-BE49-F238E27FC236}">
              <a16:creationId xmlns:a16="http://schemas.microsoft.com/office/drawing/2014/main" id="{5D0286A0-3D2A-481C-841F-94F4C23E39A4}"/>
            </a:ext>
          </a:extLst>
        </xdr:cNvPr>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D98C5FEB-C269-4A49-891E-3EAF5367B603}"/>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a:extLst>
            <a:ext uri="{FF2B5EF4-FFF2-40B4-BE49-F238E27FC236}">
              <a16:creationId xmlns:a16="http://schemas.microsoft.com/office/drawing/2014/main" id="{950E6871-7EF0-4195-826C-9835929D87AB}"/>
            </a:ext>
          </a:extLst>
        </xdr:cNvPr>
        <xdr:cNvCxnSpPr/>
      </xdr:nvCxnSpPr>
      <xdr:spPr>
        <a:xfrm>
          <a:off x="598487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a:extLst>
            <a:ext uri="{FF2B5EF4-FFF2-40B4-BE49-F238E27FC236}">
              <a16:creationId xmlns:a16="http://schemas.microsoft.com/office/drawing/2014/main" id="{CE802799-9C1B-47E5-8BD8-9A858C49E3CA}"/>
            </a:ext>
          </a:extLst>
        </xdr:cNvPr>
        <xdr:cNvSpPr txBox="1"/>
      </xdr:nvSpPr>
      <xdr:spPr>
        <a:xfrm>
          <a:off x="556341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a:extLst>
            <a:ext uri="{FF2B5EF4-FFF2-40B4-BE49-F238E27FC236}">
              <a16:creationId xmlns:a16="http://schemas.microsoft.com/office/drawing/2014/main" id="{5A255C9F-3606-472F-8098-63FDB7C9C45C}"/>
            </a:ext>
          </a:extLst>
        </xdr:cNvPr>
        <xdr:cNvCxnSpPr/>
      </xdr:nvCxnSpPr>
      <xdr:spPr>
        <a:xfrm>
          <a:off x="598487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a:extLst>
            <a:ext uri="{FF2B5EF4-FFF2-40B4-BE49-F238E27FC236}">
              <a16:creationId xmlns:a16="http://schemas.microsoft.com/office/drawing/2014/main" id="{A49AA862-7EE3-4AFA-BBDB-DAC7B8C3567A}"/>
            </a:ext>
          </a:extLst>
        </xdr:cNvPr>
        <xdr:cNvSpPr txBox="1"/>
      </xdr:nvSpPr>
      <xdr:spPr>
        <a:xfrm>
          <a:off x="5563416"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a:extLst>
            <a:ext uri="{FF2B5EF4-FFF2-40B4-BE49-F238E27FC236}">
              <a16:creationId xmlns:a16="http://schemas.microsoft.com/office/drawing/2014/main" id="{E1172D38-111F-4932-8028-6E9A4018202B}"/>
            </a:ext>
          </a:extLst>
        </xdr:cNvPr>
        <xdr:cNvCxnSpPr/>
      </xdr:nvCxnSpPr>
      <xdr:spPr>
        <a:xfrm>
          <a:off x="598487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a:extLst>
            <a:ext uri="{FF2B5EF4-FFF2-40B4-BE49-F238E27FC236}">
              <a16:creationId xmlns:a16="http://schemas.microsoft.com/office/drawing/2014/main" id="{D3FC427C-087B-4753-95B8-602EFCC251AC}"/>
            </a:ext>
          </a:extLst>
        </xdr:cNvPr>
        <xdr:cNvSpPr txBox="1"/>
      </xdr:nvSpPr>
      <xdr:spPr>
        <a:xfrm>
          <a:off x="5563416"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a:extLst>
            <a:ext uri="{FF2B5EF4-FFF2-40B4-BE49-F238E27FC236}">
              <a16:creationId xmlns:a16="http://schemas.microsoft.com/office/drawing/2014/main" id="{07C11BA1-3A40-4C84-A280-BE4C0E35DC63}"/>
            </a:ext>
          </a:extLst>
        </xdr:cNvPr>
        <xdr:cNvCxnSpPr/>
      </xdr:nvCxnSpPr>
      <xdr:spPr>
        <a:xfrm>
          <a:off x="598487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a:extLst>
            <a:ext uri="{FF2B5EF4-FFF2-40B4-BE49-F238E27FC236}">
              <a16:creationId xmlns:a16="http://schemas.microsoft.com/office/drawing/2014/main" id="{74FE1759-2C90-452B-B335-6D46DC7A9282}"/>
            </a:ext>
          </a:extLst>
        </xdr:cNvPr>
        <xdr:cNvSpPr txBox="1"/>
      </xdr:nvSpPr>
      <xdr:spPr>
        <a:xfrm>
          <a:off x="5563416"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F06D1194-1E0D-427A-90A0-AE15FF94A073}"/>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a:extLst>
            <a:ext uri="{FF2B5EF4-FFF2-40B4-BE49-F238E27FC236}">
              <a16:creationId xmlns:a16="http://schemas.microsoft.com/office/drawing/2014/main" id="{BEA3436A-36AC-4BAC-A7EA-9E55DCF3FC54}"/>
            </a:ext>
          </a:extLst>
        </xdr:cNvPr>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a:extLst>
            <a:ext uri="{FF2B5EF4-FFF2-40B4-BE49-F238E27FC236}">
              <a16:creationId xmlns:a16="http://schemas.microsoft.com/office/drawing/2014/main" id="{5BBD163C-A087-4B41-8181-A024F8AC6A1E}"/>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a:extLst>
            <a:ext uri="{FF2B5EF4-FFF2-40B4-BE49-F238E27FC236}">
              <a16:creationId xmlns:a16="http://schemas.microsoft.com/office/drawing/2014/main" id="{B41C8957-1422-415B-A53D-784E62708FE6}"/>
            </a:ext>
          </a:extLst>
        </xdr:cNvPr>
        <xdr:cNvCxnSpPr/>
      </xdr:nvCxnSpPr>
      <xdr:spPr>
        <a:xfrm flipV="1">
          <a:off x="9446260" y="58262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a:extLst>
            <a:ext uri="{FF2B5EF4-FFF2-40B4-BE49-F238E27FC236}">
              <a16:creationId xmlns:a16="http://schemas.microsoft.com/office/drawing/2014/main" id="{8146EEEF-88F9-436B-965C-5502CDCE76A8}"/>
            </a:ext>
          </a:extLst>
        </xdr:cNvPr>
        <xdr:cNvSpPr txBox="1"/>
      </xdr:nvSpPr>
      <xdr:spPr>
        <a:xfrm>
          <a:off x="9535795" y="678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a:extLst>
            <a:ext uri="{FF2B5EF4-FFF2-40B4-BE49-F238E27FC236}">
              <a16:creationId xmlns:a16="http://schemas.microsoft.com/office/drawing/2014/main" id="{C5764C83-5984-4F66-A0A0-A1B5E5CFE101}"/>
            </a:ext>
          </a:extLst>
        </xdr:cNvPr>
        <xdr:cNvCxnSpPr/>
      </xdr:nvCxnSpPr>
      <xdr:spPr>
        <a:xfrm>
          <a:off x="9357995" y="677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a:extLst>
            <a:ext uri="{FF2B5EF4-FFF2-40B4-BE49-F238E27FC236}">
              <a16:creationId xmlns:a16="http://schemas.microsoft.com/office/drawing/2014/main" id="{E3138184-D1A4-4C3C-BE97-FDBC294E6354}"/>
            </a:ext>
          </a:extLst>
        </xdr:cNvPr>
        <xdr:cNvSpPr txBox="1"/>
      </xdr:nvSpPr>
      <xdr:spPr>
        <a:xfrm>
          <a:off x="9535795"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a:extLst>
            <a:ext uri="{FF2B5EF4-FFF2-40B4-BE49-F238E27FC236}">
              <a16:creationId xmlns:a16="http://schemas.microsoft.com/office/drawing/2014/main" id="{C6B268CA-AF3A-4078-9137-2618A7B73817}"/>
            </a:ext>
          </a:extLst>
        </xdr:cNvPr>
        <xdr:cNvCxnSpPr/>
      </xdr:nvCxnSpPr>
      <xdr:spPr>
        <a:xfrm>
          <a:off x="9357995" y="582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a:extLst>
            <a:ext uri="{FF2B5EF4-FFF2-40B4-BE49-F238E27FC236}">
              <a16:creationId xmlns:a16="http://schemas.microsoft.com/office/drawing/2014/main" id="{207A3FE7-61AD-4A89-BA3F-885B7D24789D}"/>
            </a:ext>
          </a:extLst>
        </xdr:cNvPr>
        <xdr:cNvSpPr txBox="1"/>
      </xdr:nvSpPr>
      <xdr:spPr>
        <a:xfrm>
          <a:off x="9535795" y="6438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a:extLst>
            <a:ext uri="{FF2B5EF4-FFF2-40B4-BE49-F238E27FC236}">
              <a16:creationId xmlns:a16="http://schemas.microsoft.com/office/drawing/2014/main" id="{FB6D01C2-2D2B-4454-A3FB-107828018AEF}"/>
            </a:ext>
          </a:extLst>
        </xdr:cNvPr>
        <xdr:cNvSpPr/>
      </xdr:nvSpPr>
      <xdr:spPr>
        <a:xfrm>
          <a:off x="9396095" y="6459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a:extLst>
            <a:ext uri="{FF2B5EF4-FFF2-40B4-BE49-F238E27FC236}">
              <a16:creationId xmlns:a16="http://schemas.microsoft.com/office/drawing/2014/main" id="{D5B57F04-0F0C-4AD1-B1C6-F3AA43156879}"/>
            </a:ext>
          </a:extLst>
        </xdr:cNvPr>
        <xdr:cNvSpPr/>
      </xdr:nvSpPr>
      <xdr:spPr>
        <a:xfrm>
          <a:off x="8649335" y="625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a:extLst>
            <a:ext uri="{FF2B5EF4-FFF2-40B4-BE49-F238E27FC236}">
              <a16:creationId xmlns:a16="http://schemas.microsoft.com/office/drawing/2014/main" id="{36B2BB3B-64C8-4971-9FB7-517BA072C3AB}"/>
            </a:ext>
          </a:extLst>
        </xdr:cNvPr>
        <xdr:cNvSpPr txBox="1"/>
      </xdr:nvSpPr>
      <xdr:spPr>
        <a:xfrm>
          <a:off x="8498282"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76FE6A57-5198-4FFA-AC94-2751DC03AF9A}"/>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C20CAB8C-CB5B-4CD1-8111-5FCE02E5A8FA}"/>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7C5D0AF1-474B-4070-9F0E-D5C00098FB4F}"/>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F36BF271-87BC-41CC-B14D-FA1B1AB2FC0C}"/>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A9239280-2726-4EBD-AD8A-2436A6653248}"/>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23114</xdr:rowOff>
    </xdr:from>
    <xdr:to>
      <xdr:col>14</xdr:col>
      <xdr:colOff>79375</xdr:colOff>
      <xdr:row>39</xdr:row>
      <xdr:rowOff>124714</xdr:rowOff>
    </xdr:to>
    <xdr:sp macro="" textlink="">
      <xdr:nvSpPr>
        <xdr:cNvPr id="108" name="円/楕円 107">
          <a:extLst>
            <a:ext uri="{FF2B5EF4-FFF2-40B4-BE49-F238E27FC236}">
              <a16:creationId xmlns:a16="http://schemas.microsoft.com/office/drawing/2014/main" id="{09C8F68B-C1B5-4A79-A423-7EE5901C74A9}"/>
            </a:ext>
          </a:extLst>
        </xdr:cNvPr>
        <xdr:cNvSpPr/>
      </xdr:nvSpPr>
      <xdr:spPr>
        <a:xfrm>
          <a:off x="8649335" y="6561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115841</xdr:rowOff>
    </xdr:from>
    <xdr:ext cx="469744" cy="259045"/>
    <xdr:sp macro="" textlink="">
      <xdr:nvSpPr>
        <xdr:cNvPr id="109" name="n_1mainValue【図書館】&#10;一人当たり面積">
          <a:extLst>
            <a:ext uri="{FF2B5EF4-FFF2-40B4-BE49-F238E27FC236}">
              <a16:creationId xmlns:a16="http://schemas.microsoft.com/office/drawing/2014/main" id="{D1479023-31A6-4B31-8BAF-38B3E27652CC}"/>
            </a:ext>
          </a:extLst>
        </xdr:cNvPr>
        <xdr:cNvSpPr txBox="1"/>
      </xdr:nvSpPr>
      <xdr:spPr>
        <a:xfrm>
          <a:off x="8498282"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155270FD-89A5-428B-93E1-7B290C447584}"/>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B0E8E0E4-6F77-43AD-B871-9D9A44CDAD0D}"/>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0D91126A-CF85-40B1-9107-542C8A45EE4D}"/>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1946F024-B112-492E-A559-1FA734A7F289}"/>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152B2A6E-8D91-4D0C-9017-BCC8154A2DB6}"/>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9FF861B2-55DA-41F9-BEFD-FBCBD344C5E8}"/>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2A054B65-424B-4EE6-94F7-99B2919BD248}"/>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5F710C4B-73F8-4A03-B985-0D42BF902B45}"/>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21952D7D-9160-4EE5-A080-76DBEED8308E}"/>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FFDE452E-676A-45B8-923F-9357E75993E7}"/>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4D7BF971-3DD2-4099-8CFF-743255DFFBA4}"/>
            </a:ext>
          </a:extLst>
        </xdr:cNvPr>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a:extLst>
            <a:ext uri="{FF2B5EF4-FFF2-40B4-BE49-F238E27FC236}">
              <a16:creationId xmlns:a16="http://schemas.microsoft.com/office/drawing/2014/main" id="{E62DA31B-954A-4F5D-A4DA-39EF2CE0F8A0}"/>
            </a:ext>
          </a:extLst>
        </xdr:cNvPr>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a:extLst>
            <a:ext uri="{FF2B5EF4-FFF2-40B4-BE49-F238E27FC236}">
              <a16:creationId xmlns:a16="http://schemas.microsoft.com/office/drawing/2014/main" id="{38DE2639-5737-40F4-8AAD-948A85518D67}"/>
            </a:ext>
          </a:extLst>
        </xdr:cNvPr>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a:extLst>
            <a:ext uri="{FF2B5EF4-FFF2-40B4-BE49-F238E27FC236}">
              <a16:creationId xmlns:a16="http://schemas.microsoft.com/office/drawing/2014/main" id="{21AA894E-7FFA-4814-A987-39197F5E96D1}"/>
            </a:ext>
          </a:extLst>
        </xdr:cNvPr>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a:extLst>
            <a:ext uri="{FF2B5EF4-FFF2-40B4-BE49-F238E27FC236}">
              <a16:creationId xmlns:a16="http://schemas.microsoft.com/office/drawing/2014/main" id="{657BB1C7-18E5-4065-BA5E-E9216D18E2CB}"/>
            </a:ext>
          </a:extLst>
        </xdr:cNvPr>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a:extLst>
            <a:ext uri="{FF2B5EF4-FFF2-40B4-BE49-F238E27FC236}">
              <a16:creationId xmlns:a16="http://schemas.microsoft.com/office/drawing/2014/main" id="{AF09C937-1F84-401E-B7DB-9D5C171E3D4D}"/>
            </a:ext>
          </a:extLst>
        </xdr:cNvPr>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a:extLst>
            <a:ext uri="{FF2B5EF4-FFF2-40B4-BE49-F238E27FC236}">
              <a16:creationId xmlns:a16="http://schemas.microsoft.com/office/drawing/2014/main" id="{88EF9B28-EE06-4121-9F67-8C67BCE27CE3}"/>
            </a:ext>
          </a:extLst>
        </xdr:cNvPr>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a:extLst>
            <a:ext uri="{FF2B5EF4-FFF2-40B4-BE49-F238E27FC236}">
              <a16:creationId xmlns:a16="http://schemas.microsoft.com/office/drawing/2014/main" id="{75E306E7-1455-461F-BA42-5A78DAAD2CD7}"/>
            </a:ext>
          </a:extLst>
        </xdr:cNvPr>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a:extLst>
            <a:ext uri="{FF2B5EF4-FFF2-40B4-BE49-F238E27FC236}">
              <a16:creationId xmlns:a16="http://schemas.microsoft.com/office/drawing/2014/main" id="{7439297F-DF2B-4B12-9BBF-43FE48A98FAC}"/>
            </a:ext>
          </a:extLst>
        </xdr:cNvPr>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a:extLst>
            <a:ext uri="{FF2B5EF4-FFF2-40B4-BE49-F238E27FC236}">
              <a16:creationId xmlns:a16="http://schemas.microsoft.com/office/drawing/2014/main" id="{5FE2DEC9-1E88-4083-AC57-CEE263DB7271}"/>
            </a:ext>
          </a:extLst>
        </xdr:cNvPr>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a:extLst>
            <a:ext uri="{FF2B5EF4-FFF2-40B4-BE49-F238E27FC236}">
              <a16:creationId xmlns:a16="http://schemas.microsoft.com/office/drawing/2014/main" id="{D169B03F-CC73-49AF-A391-A87DE474A0A8}"/>
            </a:ext>
          </a:extLst>
        </xdr:cNvPr>
        <xdr:cNvSpPr txBox="1"/>
      </xdr:nvSpPr>
      <xdr:spPr>
        <a:xfrm>
          <a:off x="29482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6705C9A1-3582-43AE-A461-35997D38D232}"/>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6A9AD863-15FE-4C8F-B443-A9A4E5562246}"/>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a:extLst>
            <a:ext uri="{FF2B5EF4-FFF2-40B4-BE49-F238E27FC236}">
              <a16:creationId xmlns:a16="http://schemas.microsoft.com/office/drawing/2014/main" id="{3FC56AA7-006F-42D4-8DFA-8C104C3B07FD}"/>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a:extLst>
            <a:ext uri="{FF2B5EF4-FFF2-40B4-BE49-F238E27FC236}">
              <a16:creationId xmlns:a16="http://schemas.microsoft.com/office/drawing/2014/main" id="{33F9C468-AEAD-48D0-A0B5-ADF1D0414183}"/>
            </a:ext>
          </a:extLst>
        </xdr:cNvPr>
        <xdr:cNvCxnSpPr/>
      </xdr:nvCxnSpPr>
      <xdr:spPr>
        <a:xfrm flipV="1">
          <a:off x="4221480" y="9315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a:extLst>
            <a:ext uri="{FF2B5EF4-FFF2-40B4-BE49-F238E27FC236}">
              <a16:creationId xmlns:a16="http://schemas.microsoft.com/office/drawing/2014/main" id="{AA5B4401-1E2F-494E-B3C6-3083466E8591}"/>
            </a:ext>
          </a:extLst>
        </xdr:cNvPr>
        <xdr:cNvSpPr txBox="1"/>
      </xdr:nvSpPr>
      <xdr:spPr>
        <a:xfrm>
          <a:off x="4311015"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a:extLst>
            <a:ext uri="{FF2B5EF4-FFF2-40B4-BE49-F238E27FC236}">
              <a16:creationId xmlns:a16="http://schemas.microsoft.com/office/drawing/2014/main" id="{38A468B8-9C00-43B6-A8A3-348FFEFCEE6A}"/>
            </a:ext>
          </a:extLst>
        </xdr:cNvPr>
        <xdr:cNvCxnSpPr/>
      </xdr:nvCxnSpPr>
      <xdr:spPr>
        <a:xfrm>
          <a:off x="4133215" y="1072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a:extLst>
            <a:ext uri="{FF2B5EF4-FFF2-40B4-BE49-F238E27FC236}">
              <a16:creationId xmlns:a16="http://schemas.microsoft.com/office/drawing/2014/main" id="{49384B50-9FDC-4174-BCAE-999B49A1174A}"/>
            </a:ext>
          </a:extLst>
        </xdr:cNvPr>
        <xdr:cNvSpPr txBox="1"/>
      </xdr:nvSpPr>
      <xdr:spPr>
        <a:xfrm>
          <a:off x="4311015"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a:extLst>
            <a:ext uri="{FF2B5EF4-FFF2-40B4-BE49-F238E27FC236}">
              <a16:creationId xmlns:a16="http://schemas.microsoft.com/office/drawing/2014/main" id="{7B8AB5A7-7824-4EA6-9554-198BFE228C6D}"/>
            </a:ext>
          </a:extLst>
        </xdr:cNvPr>
        <xdr:cNvCxnSpPr/>
      </xdr:nvCxnSpPr>
      <xdr:spPr>
        <a:xfrm>
          <a:off x="4133215" y="931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a:extLst>
            <a:ext uri="{FF2B5EF4-FFF2-40B4-BE49-F238E27FC236}">
              <a16:creationId xmlns:a16="http://schemas.microsoft.com/office/drawing/2014/main" id="{463B7B29-CF7F-4632-8D89-0213B9489CFC}"/>
            </a:ext>
          </a:extLst>
        </xdr:cNvPr>
        <xdr:cNvSpPr txBox="1"/>
      </xdr:nvSpPr>
      <xdr:spPr>
        <a:xfrm>
          <a:off x="4311015"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a:extLst>
            <a:ext uri="{FF2B5EF4-FFF2-40B4-BE49-F238E27FC236}">
              <a16:creationId xmlns:a16="http://schemas.microsoft.com/office/drawing/2014/main" id="{9E1488C3-2252-4A63-8DB6-B2DEF2F080CC}"/>
            </a:ext>
          </a:extLst>
        </xdr:cNvPr>
        <xdr:cNvSpPr/>
      </xdr:nvSpPr>
      <xdr:spPr>
        <a:xfrm>
          <a:off x="4171315"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a:extLst>
            <a:ext uri="{FF2B5EF4-FFF2-40B4-BE49-F238E27FC236}">
              <a16:creationId xmlns:a16="http://schemas.microsoft.com/office/drawing/2014/main" id="{ECED64AB-25F5-4D17-88A3-277E3807007C}"/>
            </a:ext>
          </a:extLst>
        </xdr:cNvPr>
        <xdr:cNvSpPr/>
      </xdr:nvSpPr>
      <xdr:spPr>
        <a:xfrm>
          <a:off x="3401695"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2" name="n_1aveValue【体育館・プール】&#10;有形固定資産減価償却率">
          <a:extLst>
            <a:ext uri="{FF2B5EF4-FFF2-40B4-BE49-F238E27FC236}">
              <a16:creationId xmlns:a16="http://schemas.microsoft.com/office/drawing/2014/main" id="{779AC704-B381-4CC4-A4B7-3613235B7FBB}"/>
            </a:ext>
          </a:extLst>
        </xdr:cNvPr>
        <xdr:cNvSpPr txBox="1"/>
      </xdr:nvSpPr>
      <xdr:spPr>
        <a:xfrm>
          <a:off x="3237238"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ABED2C8-0E09-499E-B6ED-0B33E14E812F}"/>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B1ECAD9-DD8D-4A8A-9171-73867397DB59}"/>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47E5694-CB77-44E3-8FED-1A5E58240D21}"/>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E3396E3-EBBE-41C0-8A04-539337B7CBE8}"/>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FAF23ACB-2CAD-40FF-8A58-01CD695EAE6B}"/>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17780</xdr:rowOff>
    </xdr:from>
    <xdr:to>
      <xdr:col>5</xdr:col>
      <xdr:colOff>409575</xdr:colOff>
      <xdr:row>60</xdr:row>
      <xdr:rowOff>119380</xdr:rowOff>
    </xdr:to>
    <xdr:sp macro="" textlink="">
      <xdr:nvSpPr>
        <xdr:cNvPr id="148" name="円/楕円 147">
          <a:extLst>
            <a:ext uri="{FF2B5EF4-FFF2-40B4-BE49-F238E27FC236}">
              <a16:creationId xmlns:a16="http://schemas.microsoft.com/office/drawing/2014/main" id="{0C2DFB1C-D507-4F93-8077-A77B24B9EEE5}"/>
            </a:ext>
          </a:extLst>
        </xdr:cNvPr>
        <xdr:cNvSpPr/>
      </xdr:nvSpPr>
      <xdr:spPr>
        <a:xfrm>
          <a:off x="3401695"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135907</xdr:rowOff>
    </xdr:from>
    <xdr:ext cx="405111" cy="259045"/>
    <xdr:sp macro="" textlink="">
      <xdr:nvSpPr>
        <xdr:cNvPr id="149" name="n_1mainValue【体育館・プール】&#10;有形固定資産減価償却率">
          <a:extLst>
            <a:ext uri="{FF2B5EF4-FFF2-40B4-BE49-F238E27FC236}">
              <a16:creationId xmlns:a16="http://schemas.microsoft.com/office/drawing/2014/main" id="{8B31E721-E0DA-4E5B-B940-C18815F99060}"/>
            </a:ext>
          </a:extLst>
        </xdr:cNvPr>
        <xdr:cNvSpPr txBox="1"/>
      </xdr:nvSpPr>
      <xdr:spPr>
        <a:xfrm>
          <a:off x="3237238"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EE08FE9C-FC2D-4D4B-87F0-8BDF77301C64}"/>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8A7E53AD-25BC-462D-81C7-D653F94564B2}"/>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1DCC28DD-175D-44BC-933B-CD8AB7E2E77D}"/>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5D3188A2-F884-4BA3-A110-7F9D3604085E}"/>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631BF47F-8EFB-485B-92FE-4448A437C698}"/>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F78C5677-C22A-4C9D-A960-12DAC286EB31}"/>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C1E29D59-14C0-479B-AECF-29480DAB5866}"/>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99C76460-2C96-4CC4-B2D8-9487BDA31B96}"/>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id="{445AD143-DCBB-4074-B580-379F1B83C3E8}"/>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FB89E7C7-B061-4262-B42C-78466C5445CE}"/>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a:extLst>
            <a:ext uri="{FF2B5EF4-FFF2-40B4-BE49-F238E27FC236}">
              <a16:creationId xmlns:a16="http://schemas.microsoft.com/office/drawing/2014/main" id="{6C746D77-640D-4D81-8AEE-3C9A1D8B856B}"/>
            </a:ext>
          </a:extLst>
        </xdr:cNvPr>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9CD66D9F-CE0B-4F96-9237-1DC6E928F0CE}"/>
            </a:ext>
          </a:extLst>
        </xdr:cNvPr>
        <xdr:cNvSpPr txBox="1"/>
      </xdr:nvSpPr>
      <xdr:spPr>
        <a:xfrm>
          <a:off x="556341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a:extLst>
            <a:ext uri="{FF2B5EF4-FFF2-40B4-BE49-F238E27FC236}">
              <a16:creationId xmlns:a16="http://schemas.microsoft.com/office/drawing/2014/main" id="{4C457F33-17A8-41F3-B5E7-C462B7619C2B}"/>
            </a:ext>
          </a:extLst>
        </xdr:cNvPr>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a:extLst>
            <a:ext uri="{FF2B5EF4-FFF2-40B4-BE49-F238E27FC236}">
              <a16:creationId xmlns:a16="http://schemas.microsoft.com/office/drawing/2014/main" id="{50849259-13DE-4DCB-98B1-3F6F988C39D2}"/>
            </a:ext>
          </a:extLst>
        </xdr:cNvPr>
        <xdr:cNvSpPr txBox="1"/>
      </xdr:nvSpPr>
      <xdr:spPr>
        <a:xfrm>
          <a:off x="556341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a:extLst>
            <a:ext uri="{FF2B5EF4-FFF2-40B4-BE49-F238E27FC236}">
              <a16:creationId xmlns:a16="http://schemas.microsoft.com/office/drawing/2014/main" id="{0775509A-906F-48CF-938F-338DEDAEE393}"/>
            </a:ext>
          </a:extLst>
        </xdr:cNvPr>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a:extLst>
            <a:ext uri="{FF2B5EF4-FFF2-40B4-BE49-F238E27FC236}">
              <a16:creationId xmlns:a16="http://schemas.microsoft.com/office/drawing/2014/main" id="{63555470-CEAD-4C88-90BF-26D40F951F72}"/>
            </a:ext>
          </a:extLst>
        </xdr:cNvPr>
        <xdr:cNvSpPr txBox="1"/>
      </xdr:nvSpPr>
      <xdr:spPr>
        <a:xfrm>
          <a:off x="556341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a:extLst>
            <a:ext uri="{FF2B5EF4-FFF2-40B4-BE49-F238E27FC236}">
              <a16:creationId xmlns:a16="http://schemas.microsoft.com/office/drawing/2014/main" id="{33E0F29B-DC35-488D-B71B-33BA70373D23}"/>
            </a:ext>
          </a:extLst>
        </xdr:cNvPr>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a:extLst>
            <a:ext uri="{FF2B5EF4-FFF2-40B4-BE49-F238E27FC236}">
              <a16:creationId xmlns:a16="http://schemas.microsoft.com/office/drawing/2014/main" id="{310BE037-15E1-40B2-B1DA-C7F7321801F6}"/>
            </a:ext>
          </a:extLst>
        </xdr:cNvPr>
        <xdr:cNvSpPr txBox="1"/>
      </xdr:nvSpPr>
      <xdr:spPr>
        <a:xfrm>
          <a:off x="556341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a:extLst>
            <a:ext uri="{FF2B5EF4-FFF2-40B4-BE49-F238E27FC236}">
              <a16:creationId xmlns:a16="http://schemas.microsoft.com/office/drawing/2014/main" id="{A79B7146-2265-41B4-BA26-2B7FB8C5119B}"/>
            </a:ext>
          </a:extLst>
        </xdr:cNvPr>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a:extLst>
            <a:ext uri="{FF2B5EF4-FFF2-40B4-BE49-F238E27FC236}">
              <a16:creationId xmlns:a16="http://schemas.microsoft.com/office/drawing/2014/main" id="{C2852EF4-DADE-42F0-8375-158855E13776}"/>
            </a:ext>
          </a:extLst>
        </xdr:cNvPr>
        <xdr:cNvSpPr txBox="1"/>
      </xdr:nvSpPr>
      <xdr:spPr>
        <a:xfrm>
          <a:off x="556341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id="{8EA2754E-0271-45FD-9029-0301BF815CC4}"/>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a:extLst>
            <a:ext uri="{FF2B5EF4-FFF2-40B4-BE49-F238E27FC236}">
              <a16:creationId xmlns:a16="http://schemas.microsoft.com/office/drawing/2014/main" id="{73ACAFD6-1D66-41D0-B725-04A5E01CB238}"/>
            </a:ext>
          </a:extLst>
        </xdr:cNvPr>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a:extLst>
            <a:ext uri="{FF2B5EF4-FFF2-40B4-BE49-F238E27FC236}">
              <a16:creationId xmlns:a16="http://schemas.microsoft.com/office/drawing/2014/main" id="{ADC356A1-A262-4C64-AC59-8E2C839DD630}"/>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a:extLst>
            <a:ext uri="{FF2B5EF4-FFF2-40B4-BE49-F238E27FC236}">
              <a16:creationId xmlns:a16="http://schemas.microsoft.com/office/drawing/2014/main" id="{19707D90-50F4-4C95-9145-BE37D607D85B}"/>
            </a:ext>
          </a:extLst>
        </xdr:cNvPr>
        <xdr:cNvCxnSpPr/>
      </xdr:nvCxnSpPr>
      <xdr:spPr>
        <a:xfrm flipV="1">
          <a:off x="9446260" y="92532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a:extLst>
            <a:ext uri="{FF2B5EF4-FFF2-40B4-BE49-F238E27FC236}">
              <a16:creationId xmlns:a16="http://schemas.microsoft.com/office/drawing/2014/main" id="{03B17BAC-EBCA-4BCF-916C-23670D4EE73A}"/>
            </a:ext>
          </a:extLst>
        </xdr:cNvPr>
        <xdr:cNvSpPr txBox="1"/>
      </xdr:nvSpPr>
      <xdr:spPr>
        <a:xfrm>
          <a:off x="9535795"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a:extLst>
            <a:ext uri="{FF2B5EF4-FFF2-40B4-BE49-F238E27FC236}">
              <a16:creationId xmlns:a16="http://schemas.microsoft.com/office/drawing/2014/main" id="{E79668DB-4D49-44AB-8EF0-FE724D616F72}"/>
            </a:ext>
          </a:extLst>
        </xdr:cNvPr>
        <xdr:cNvCxnSpPr/>
      </xdr:nvCxnSpPr>
      <xdr:spPr>
        <a:xfrm>
          <a:off x="9357995" y="1056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a:extLst>
            <a:ext uri="{FF2B5EF4-FFF2-40B4-BE49-F238E27FC236}">
              <a16:creationId xmlns:a16="http://schemas.microsoft.com/office/drawing/2014/main" id="{413CC0CB-97D3-4B57-AA88-6BC610E23E0C}"/>
            </a:ext>
          </a:extLst>
        </xdr:cNvPr>
        <xdr:cNvSpPr txBox="1"/>
      </xdr:nvSpPr>
      <xdr:spPr>
        <a:xfrm>
          <a:off x="9535795" y="903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a:extLst>
            <a:ext uri="{FF2B5EF4-FFF2-40B4-BE49-F238E27FC236}">
              <a16:creationId xmlns:a16="http://schemas.microsoft.com/office/drawing/2014/main" id="{7DDD18E5-8593-44AC-98E2-921FF6273946}"/>
            </a:ext>
          </a:extLst>
        </xdr:cNvPr>
        <xdr:cNvCxnSpPr/>
      </xdr:nvCxnSpPr>
      <xdr:spPr>
        <a:xfrm>
          <a:off x="9357995" y="925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a:extLst>
            <a:ext uri="{FF2B5EF4-FFF2-40B4-BE49-F238E27FC236}">
              <a16:creationId xmlns:a16="http://schemas.microsoft.com/office/drawing/2014/main" id="{40094DDF-1887-4FB8-AF82-A4B10C2A6DFB}"/>
            </a:ext>
          </a:extLst>
        </xdr:cNvPr>
        <xdr:cNvSpPr txBox="1"/>
      </xdr:nvSpPr>
      <xdr:spPr>
        <a:xfrm>
          <a:off x="9535795"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a:extLst>
            <a:ext uri="{FF2B5EF4-FFF2-40B4-BE49-F238E27FC236}">
              <a16:creationId xmlns:a16="http://schemas.microsoft.com/office/drawing/2014/main" id="{22A3ACAA-D990-4927-B66F-C68E747B114B}"/>
            </a:ext>
          </a:extLst>
        </xdr:cNvPr>
        <xdr:cNvSpPr/>
      </xdr:nvSpPr>
      <xdr:spPr>
        <a:xfrm>
          <a:off x="9396095" y="10036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0" name="フローチャート : 判断 179">
          <a:extLst>
            <a:ext uri="{FF2B5EF4-FFF2-40B4-BE49-F238E27FC236}">
              <a16:creationId xmlns:a16="http://schemas.microsoft.com/office/drawing/2014/main" id="{45D1F101-8C28-41F0-AC50-AA720C5C3704}"/>
            </a:ext>
          </a:extLst>
        </xdr:cNvPr>
        <xdr:cNvSpPr/>
      </xdr:nvSpPr>
      <xdr:spPr>
        <a:xfrm>
          <a:off x="8649335" y="9944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81" name="n_1aveValue【体育館・プール】&#10;一人当たり面積">
          <a:extLst>
            <a:ext uri="{FF2B5EF4-FFF2-40B4-BE49-F238E27FC236}">
              <a16:creationId xmlns:a16="http://schemas.microsoft.com/office/drawing/2014/main" id="{80D166AE-2814-4086-A90A-632DDDAF7D18}"/>
            </a:ext>
          </a:extLst>
        </xdr:cNvPr>
        <xdr:cNvSpPr txBox="1"/>
      </xdr:nvSpPr>
      <xdr:spPr>
        <a:xfrm>
          <a:off x="8498282" y="972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F74535F-8DC0-480E-836E-AF2C46186DCB}"/>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D48BAD1-9D46-4E47-A215-A7FB1B0AC117}"/>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1B52867-D06F-4072-A75D-A3F094B2D408}"/>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18A2FCA-62A3-4C69-A771-96626BCC1A7B}"/>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7AA91D7-5EFD-41D9-A66F-D2B614E91BA8}"/>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66040</xdr:rowOff>
    </xdr:from>
    <xdr:to>
      <xdr:col>14</xdr:col>
      <xdr:colOff>79375</xdr:colOff>
      <xdr:row>59</xdr:row>
      <xdr:rowOff>167640</xdr:rowOff>
    </xdr:to>
    <xdr:sp macro="" textlink="">
      <xdr:nvSpPr>
        <xdr:cNvPr id="187" name="円/楕円 186">
          <a:extLst>
            <a:ext uri="{FF2B5EF4-FFF2-40B4-BE49-F238E27FC236}">
              <a16:creationId xmlns:a16="http://schemas.microsoft.com/office/drawing/2014/main" id="{5BC57E16-AF75-4663-B1E9-BFE02FE8C37C}"/>
            </a:ext>
          </a:extLst>
        </xdr:cNvPr>
        <xdr:cNvSpPr/>
      </xdr:nvSpPr>
      <xdr:spPr>
        <a:xfrm>
          <a:off x="8649335" y="9956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8" name="n_1mainValue【体育館・プール】&#10;一人当たり面積">
          <a:extLst>
            <a:ext uri="{FF2B5EF4-FFF2-40B4-BE49-F238E27FC236}">
              <a16:creationId xmlns:a16="http://schemas.microsoft.com/office/drawing/2014/main" id="{71C77E06-0590-4078-9B63-526C8133749F}"/>
            </a:ext>
          </a:extLst>
        </xdr:cNvPr>
        <xdr:cNvSpPr txBox="1"/>
      </xdr:nvSpPr>
      <xdr:spPr>
        <a:xfrm>
          <a:off x="8498282"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id="{4E3FF6A0-D654-4E20-8C53-D92047CD5D0D}"/>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id="{56178A7D-5671-4F7D-B823-1FD4B7ACC5D2}"/>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id="{1ACA231F-E1EC-4032-BB7D-BAE0653B40E6}"/>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id="{93EDE85F-7900-481A-A564-4B524CAA03B3}"/>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id="{05A11664-FF8E-4FE1-AE2C-5A6E87CA4D22}"/>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id="{027EF747-31AE-49E6-AC88-4BEE5287C608}"/>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id="{DC530BA1-CEB8-4A01-A32F-382B4BEABC2D}"/>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id="{22168C9F-33DD-4945-977E-AD86170BB43D}"/>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a16="http://schemas.microsoft.com/office/drawing/2014/main" id="{A8BF0333-96AF-408A-A07F-A33DFB06C675}"/>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a16="http://schemas.microsoft.com/office/drawing/2014/main" id="{DF516633-6617-4F15-AD85-054674D32B84}"/>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a:extLst>
            <a:ext uri="{FF2B5EF4-FFF2-40B4-BE49-F238E27FC236}">
              <a16:creationId xmlns:a16="http://schemas.microsoft.com/office/drawing/2014/main" id="{F7BE1729-98FF-44E1-8F28-439DA83017BB}"/>
            </a:ext>
          </a:extLst>
        </xdr:cNvPr>
        <xdr:cNvSpPr txBox="1"/>
      </xdr:nvSpPr>
      <xdr:spPr>
        <a:xfrm>
          <a:off x="42306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a:extLst>
            <a:ext uri="{FF2B5EF4-FFF2-40B4-BE49-F238E27FC236}">
              <a16:creationId xmlns:a16="http://schemas.microsoft.com/office/drawing/2014/main" id="{C154BB60-901F-4907-9691-03B6388DE41B}"/>
            </a:ext>
          </a:extLst>
        </xdr:cNvPr>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a:extLst>
            <a:ext uri="{FF2B5EF4-FFF2-40B4-BE49-F238E27FC236}">
              <a16:creationId xmlns:a16="http://schemas.microsoft.com/office/drawing/2014/main" id="{33B50A70-F6C4-4382-BC48-2028829348B7}"/>
            </a:ext>
          </a:extLst>
        </xdr:cNvPr>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a:extLst>
            <a:ext uri="{FF2B5EF4-FFF2-40B4-BE49-F238E27FC236}">
              <a16:creationId xmlns:a16="http://schemas.microsoft.com/office/drawing/2014/main" id="{72A73AE9-8201-4420-A5FE-075AA43B82CC}"/>
            </a:ext>
          </a:extLst>
        </xdr:cNvPr>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a:extLst>
            <a:ext uri="{FF2B5EF4-FFF2-40B4-BE49-F238E27FC236}">
              <a16:creationId xmlns:a16="http://schemas.microsoft.com/office/drawing/2014/main" id="{A3E4B43A-B953-4D1E-A426-7BC8958AADDD}"/>
            </a:ext>
          </a:extLst>
        </xdr:cNvPr>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a:extLst>
            <a:ext uri="{FF2B5EF4-FFF2-40B4-BE49-F238E27FC236}">
              <a16:creationId xmlns:a16="http://schemas.microsoft.com/office/drawing/2014/main" id="{EB412392-824B-445D-831A-FB6B0AC447C3}"/>
            </a:ext>
          </a:extLst>
        </xdr:cNvPr>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a:extLst>
            <a:ext uri="{FF2B5EF4-FFF2-40B4-BE49-F238E27FC236}">
              <a16:creationId xmlns:a16="http://schemas.microsoft.com/office/drawing/2014/main" id="{E3ED2B3D-81F1-4761-89DE-A5AE1F6D1EE2}"/>
            </a:ext>
          </a:extLst>
        </xdr:cNvPr>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a:extLst>
            <a:ext uri="{FF2B5EF4-FFF2-40B4-BE49-F238E27FC236}">
              <a16:creationId xmlns:a16="http://schemas.microsoft.com/office/drawing/2014/main" id="{055639FC-35C6-4FE8-A3DC-AA7036945866}"/>
            </a:ext>
          </a:extLst>
        </xdr:cNvPr>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a:extLst>
            <a:ext uri="{FF2B5EF4-FFF2-40B4-BE49-F238E27FC236}">
              <a16:creationId xmlns:a16="http://schemas.microsoft.com/office/drawing/2014/main" id="{6EB8664D-7AD8-4126-8572-BB5F045B4F38}"/>
            </a:ext>
          </a:extLst>
        </xdr:cNvPr>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a:extLst>
            <a:ext uri="{FF2B5EF4-FFF2-40B4-BE49-F238E27FC236}">
              <a16:creationId xmlns:a16="http://schemas.microsoft.com/office/drawing/2014/main" id="{60394017-86C5-4DD2-986F-86A9D478CE1C}"/>
            </a:ext>
          </a:extLst>
        </xdr:cNvPr>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a:extLst>
            <a:ext uri="{FF2B5EF4-FFF2-40B4-BE49-F238E27FC236}">
              <a16:creationId xmlns:a16="http://schemas.microsoft.com/office/drawing/2014/main" id="{850DCF75-D863-4664-9C3D-6F9E1A8E7366}"/>
            </a:ext>
          </a:extLst>
        </xdr:cNvPr>
        <xdr:cNvSpPr txBox="1"/>
      </xdr:nvSpPr>
      <xdr:spPr>
        <a:xfrm>
          <a:off x="29482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id="{0AF177EA-3DAE-49B0-953D-2032A35D3DBE}"/>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97F39ED3-1782-456B-A1CB-2CAA934005DD}"/>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a:extLst>
            <a:ext uri="{FF2B5EF4-FFF2-40B4-BE49-F238E27FC236}">
              <a16:creationId xmlns:a16="http://schemas.microsoft.com/office/drawing/2014/main" id="{06C3807C-6F46-4B8A-98D0-B18C9DD2B7FD}"/>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3" name="直線コネクタ 212">
          <a:extLst>
            <a:ext uri="{FF2B5EF4-FFF2-40B4-BE49-F238E27FC236}">
              <a16:creationId xmlns:a16="http://schemas.microsoft.com/office/drawing/2014/main" id="{D1BD07AD-069B-4A14-AB75-56B123C98C9E}"/>
            </a:ext>
          </a:extLst>
        </xdr:cNvPr>
        <xdr:cNvCxnSpPr/>
      </xdr:nvCxnSpPr>
      <xdr:spPr>
        <a:xfrm flipV="1">
          <a:off x="4221480" y="1304163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4" name="【福祉施設】&#10;有形固定資産減価償却率最小値テキスト">
          <a:extLst>
            <a:ext uri="{FF2B5EF4-FFF2-40B4-BE49-F238E27FC236}">
              <a16:creationId xmlns:a16="http://schemas.microsoft.com/office/drawing/2014/main" id="{44244315-426E-4B91-B669-A0BEEDD0426F}"/>
            </a:ext>
          </a:extLst>
        </xdr:cNvPr>
        <xdr:cNvSpPr txBox="1"/>
      </xdr:nvSpPr>
      <xdr:spPr>
        <a:xfrm>
          <a:off x="4311015"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5" name="直線コネクタ 214">
          <a:extLst>
            <a:ext uri="{FF2B5EF4-FFF2-40B4-BE49-F238E27FC236}">
              <a16:creationId xmlns:a16="http://schemas.microsoft.com/office/drawing/2014/main" id="{5E08C2B1-F00A-461E-A785-AD7ABD3FFAD8}"/>
            </a:ext>
          </a:extLst>
        </xdr:cNvPr>
        <xdr:cNvCxnSpPr/>
      </xdr:nvCxnSpPr>
      <xdr:spPr>
        <a:xfrm>
          <a:off x="4133215" y="143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a:extLst>
            <a:ext uri="{FF2B5EF4-FFF2-40B4-BE49-F238E27FC236}">
              <a16:creationId xmlns:a16="http://schemas.microsoft.com/office/drawing/2014/main" id="{9A3FF1C0-A75A-4C49-BE3D-6DF964463A19}"/>
            </a:ext>
          </a:extLst>
        </xdr:cNvPr>
        <xdr:cNvSpPr txBox="1"/>
      </xdr:nvSpPr>
      <xdr:spPr>
        <a:xfrm>
          <a:off x="4311015"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a:extLst>
            <a:ext uri="{FF2B5EF4-FFF2-40B4-BE49-F238E27FC236}">
              <a16:creationId xmlns:a16="http://schemas.microsoft.com/office/drawing/2014/main" id="{9ED36181-C881-4FCF-BA7F-529E5A50697D}"/>
            </a:ext>
          </a:extLst>
        </xdr:cNvPr>
        <xdr:cNvCxnSpPr/>
      </xdr:nvCxnSpPr>
      <xdr:spPr>
        <a:xfrm>
          <a:off x="4133215" y="130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18" name="【福祉施設】&#10;有形固定資産減価償却率平均値テキスト">
          <a:extLst>
            <a:ext uri="{FF2B5EF4-FFF2-40B4-BE49-F238E27FC236}">
              <a16:creationId xmlns:a16="http://schemas.microsoft.com/office/drawing/2014/main" id="{103AE4D0-BB65-458D-9079-DF1474D953BC}"/>
            </a:ext>
          </a:extLst>
        </xdr:cNvPr>
        <xdr:cNvSpPr txBox="1"/>
      </xdr:nvSpPr>
      <xdr:spPr>
        <a:xfrm>
          <a:off x="4311015" y="13803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19" name="フローチャート : 判断 218">
          <a:extLst>
            <a:ext uri="{FF2B5EF4-FFF2-40B4-BE49-F238E27FC236}">
              <a16:creationId xmlns:a16="http://schemas.microsoft.com/office/drawing/2014/main" id="{9F7178E1-2668-459E-A3A1-3EEADA02B64B}"/>
            </a:ext>
          </a:extLst>
        </xdr:cNvPr>
        <xdr:cNvSpPr/>
      </xdr:nvSpPr>
      <xdr:spPr>
        <a:xfrm>
          <a:off x="4171315"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0" name="フローチャート : 判断 219">
          <a:extLst>
            <a:ext uri="{FF2B5EF4-FFF2-40B4-BE49-F238E27FC236}">
              <a16:creationId xmlns:a16="http://schemas.microsoft.com/office/drawing/2014/main" id="{EB63C5A2-6AE2-47B6-AEFE-9748E6ED73B3}"/>
            </a:ext>
          </a:extLst>
        </xdr:cNvPr>
        <xdr:cNvSpPr/>
      </xdr:nvSpPr>
      <xdr:spPr>
        <a:xfrm>
          <a:off x="3401695"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21" name="n_1aveValue【福祉施設】&#10;有形固定資産減価償却率">
          <a:extLst>
            <a:ext uri="{FF2B5EF4-FFF2-40B4-BE49-F238E27FC236}">
              <a16:creationId xmlns:a16="http://schemas.microsoft.com/office/drawing/2014/main" id="{5A1776E0-620F-434A-B20B-D6F2372D3711}"/>
            </a:ext>
          </a:extLst>
        </xdr:cNvPr>
        <xdr:cNvSpPr txBox="1"/>
      </xdr:nvSpPr>
      <xdr:spPr>
        <a:xfrm>
          <a:off x="3237238" y="1396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81E7017-FDBB-45F6-81E0-27B5E5B1AC5E}"/>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D969D08C-D096-4901-BF46-E5E9D47526AA}"/>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3E951678-6AB9-4D55-B955-9955EDADD137}"/>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9E57097E-1E0E-4F40-ABFE-AFD596534BB4}"/>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9C0ACA18-92DB-47D9-9B28-1F2867D30F39}"/>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113030</xdr:rowOff>
    </xdr:from>
    <xdr:to>
      <xdr:col>5</xdr:col>
      <xdr:colOff>409575</xdr:colOff>
      <xdr:row>80</xdr:row>
      <xdr:rowOff>43180</xdr:rowOff>
    </xdr:to>
    <xdr:sp macro="" textlink="">
      <xdr:nvSpPr>
        <xdr:cNvPr id="227" name="円/楕円 226">
          <a:extLst>
            <a:ext uri="{FF2B5EF4-FFF2-40B4-BE49-F238E27FC236}">
              <a16:creationId xmlns:a16="http://schemas.microsoft.com/office/drawing/2014/main" id="{95ADD51D-3FAF-40D8-AA51-D2E140A21498}"/>
            </a:ext>
          </a:extLst>
        </xdr:cNvPr>
        <xdr:cNvSpPr/>
      </xdr:nvSpPr>
      <xdr:spPr>
        <a:xfrm>
          <a:off x="3401695" y="13356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59707</xdr:rowOff>
    </xdr:from>
    <xdr:ext cx="405111" cy="259045"/>
    <xdr:sp macro="" textlink="">
      <xdr:nvSpPr>
        <xdr:cNvPr id="228" name="n_1mainValue【福祉施設】&#10;有形固定資産減価償却率">
          <a:extLst>
            <a:ext uri="{FF2B5EF4-FFF2-40B4-BE49-F238E27FC236}">
              <a16:creationId xmlns:a16="http://schemas.microsoft.com/office/drawing/2014/main" id="{600F9BDC-05EF-4265-BFA3-BA33E061E378}"/>
            </a:ext>
          </a:extLst>
        </xdr:cNvPr>
        <xdr:cNvSpPr txBox="1"/>
      </xdr:nvSpPr>
      <xdr:spPr>
        <a:xfrm>
          <a:off x="3237238"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id="{B3ECE79C-99D0-459A-AD89-E5B391941C15}"/>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id="{724A64B6-CAFD-4FE2-9B1F-7F3475A82D44}"/>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id="{FB03B339-668C-45BF-B55F-760BAB99600A}"/>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id="{B75F68BE-966C-4B48-B654-00E060163F6A}"/>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id="{739D0F2A-3A14-4183-8D6E-D33ECD512962}"/>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id="{1D9F0C90-4EF6-4483-BEE1-16148E27A659}"/>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id="{F22B3CE9-D8F1-423B-98A6-A44BF6AE9EEA}"/>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id="{FB2DD8A9-B60B-46A9-871D-B01C57D916A7}"/>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id="{8DE6B3EE-7DB1-4E59-85AD-F65B98DF5B87}"/>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id="{BCCEAA14-43DF-4689-B41C-94D46F91690E}"/>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a:extLst>
            <a:ext uri="{FF2B5EF4-FFF2-40B4-BE49-F238E27FC236}">
              <a16:creationId xmlns:a16="http://schemas.microsoft.com/office/drawing/2014/main" id="{10AE16C2-D40B-44D4-9D9F-CAC0E6523FB7}"/>
            </a:ext>
          </a:extLst>
        </xdr:cNvPr>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a:extLst>
            <a:ext uri="{FF2B5EF4-FFF2-40B4-BE49-F238E27FC236}">
              <a16:creationId xmlns:a16="http://schemas.microsoft.com/office/drawing/2014/main" id="{716EECCD-926A-4A1B-A539-8498D007C63A}"/>
            </a:ext>
          </a:extLst>
        </xdr:cNvPr>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a:extLst>
            <a:ext uri="{FF2B5EF4-FFF2-40B4-BE49-F238E27FC236}">
              <a16:creationId xmlns:a16="http://schemas.microsoft.com/office/drawing/2014/main" id="{55B65023-8606-49D4-B69D-9CBF9E952E1C}"/>
            </a:ext>
          </a:extLst>
        </xdr:cNvPr>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a:extLst>
            <a:ext uri="{FF2B5EF4-FFF2-40B4-BE49-F238E27FC236}">
              <a16:creationId xmlns:a16="http://schemas.microsoft.com/office/drawing/2014/main" id="{33DC453E-3409-4173-B633-6F22695093F4}"/>
            </a:ext>
          </a:extLst>
        </xdr:cNvPr>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a:extLst>
            <a:ext uri="{FF2B5EF4-FFF2-40B4-BE49-F238E27FC236}">
              <a16:creationId xmlns:a16="http://schemas.microsoft.com/office/drawing/2014/main" id="{D14C2C59-6FC4-4845-9223-6CB837980A82}"/>
            </a:ext>
          </a:extLst>
        </xdr:cNvPr>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a:extLst>
            <a:ext uri="{FF2B5EF4-FFF2-40B4-BE49-F238E27FC236}">
              <a16:creationId xmlns:a16="http://schemas.microsoft.com/office/drawing/2014/main" id="{50D8F8BF-C2F2-48B4-B295-5F1A968AD570}"/>
            </a:ext>
          </a:extLst>
        </xdr:cNvPr>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a:extLst>
            <a:ext uri="{FF2B5EF4-FFF2-40B4-BE49-F238E27FC236}">
              <a16:creationId xmlns:a16="http://schemas.microsoft.com/office/drawing/2014/main" id="{0E765DC2-4359-4DE0-B2EE-2B805A148EEE}"/>
            </a:ext>
          </a:extLst>
        </xdr:cNvPr>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a:extLst>
            <a:ext uri="{FF2B5EF4-FFF2-40B4-BE49-F238E27FC236}">
              <a16:creationId xmlns:a16="http://schemas.microsoft.com/office/drawing/2014/main" id="{90558EB2-0732-46D7-985F-59A4480B8749}"/>
            </a:ext>
          </a:extLst>
        </xdr:cNvPr>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EB6FDC0A-3BF5-4A0F-AC2F-AC1961708E5A}"/>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E804272F-75F4-4154-B7A6-2BA58A8DE513}"/>
            </a:ext>
          </a:extLst>
        </xdr:cNvPr>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a:extLst>
            <a:ext uri="{FF2B5EF4-FFF2-40B4-BE49-F238E27FC236}">
              <a16:creationId xmlns:a16="http://schemas.microsoft.com/office/drawing/2014/main" id="{6656D2DC-5039-4275-AAF4-50B98CDD0338}"/>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0" name="直線コネクタ 249">
          <a:extLst>
            <a:ext uri="{FF2B5EF4-FFF2-40B4-BE49-F238E27FC236}">
              <a16:creationId xmlns:a16="http://schemas.microsoft.com/office/drawing/2014/main" id="{11A83403-DEDE-47B7-9155-2E8CB704DEB8}"/>
            </a:ext>
          </a:extLst>
        </xdr:cNvPr>
        <xdr:cNvCxnSpPr/>
      </xdr:nvCxnSpPr>
      <xdr:spPr>
        <a:xfrm flipV="1">
          <a:off x="9446260" y="13044678"/>
          <a:ext cx="0" cy="13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1" name="【福祉施設】&#10;一人当たり面積最小値テキスト">
          <a:extLst>
            <a:ext uri="{FF2B5EF4-FFF2-40B4-BE49-F238E27FC236}">
              <a16:creationId xmlns:a16="http://schemas.microsoft.com/office/drawing/2014/main" id="{7A4A2C9D-53DF-44E5-A6FB-92E79117EFA6}"/>
            </a:ext>
          </a:extLst>
        </xdr:cNvPr>
        <xdr:cNvSpPr txBox="1"/>
      </xdr:nvSpPr>
      <xdr:spPr>
        <a:xfrm>
          <a:off x="9535795" y="1443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2" name="直線コネクタ 251">
          <a:extLst>
            <a:ext uri="{FF2B5EF4-FFF2-40B4-BE49-F238E27FC236}">
              <a16:creationId xmlns:a16="http://schemas.microsoft.com/office/drawing/2014/main" id="{5D11EC2D-C513-45EF-9227-E76561CE9D07}"/>
            </a:ext>
          </a:extLst>
        </xdr:cNvPr>
        <xdr:cNvCxnSpPr/>
      </xdr:nvCxnSpPr>
      <xdr:spPr>
        <a:xfrm>
          <a:off x="9357995" y="144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3" name="【福祉施設】&#10;一人当たり面積最大値テキスト">
          <a:extLst>
            <a:ext uri="{FF2B5EF4-FFF2-40B4-BE49-F238E27FC236}">
              <a16:creationId xmlns:a16="http://schemas.microsoft.com/office/drawing/2014/main" id="{BD90AB97-1D1D-4745-8984-8FA9B487CB89}"/>
            </a:ext>
          </a:extLst>
        </xdr:cNvPr>
        <xdr:cNvSpPr txBox="1"/>
      </xdr:nvSpPr>
      <xdr:spPr>
        <a:xfrm>
          <a:off x="9535795" y="12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4" name="直線コネクタ 253">
          <a:extLst>
            <a:ext uri="{FF2B5EF4-FFF2-40B4-BE49-F238E27FC236}">
              <a16:creationId xmlns:a16="http://schemas.microsoft.com/office/drawing/2014/main" id="{CF5FBE3E-CAB3-4955-97DB-BF7EB0A70FCF}"/>
            </a:ext>
          </a:extLst>
        </xdr:cNvPr>
        <xdr:cNvCxnSpPr/>
      </xdr:nvCxnSpPr>
      <xdr:spPr>
        <a:xfrm>
          <a:off x="9357995" y="130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5" name="【福祉施設】&#10;一人当たり面積平均値テキスト">
          <a:extLst>
            <a:ext uri="{FF2B5EF4-FFF2-40B4-BE49-F238E27FC236}">
              <a16:creationId xmlns:a16="http://schemas.microsoft.com/office/drawing/2014/main" id="{B838ABB9-4424-494D-9C30-913E0BAF00F0}"/>
            </a:ext>
          </a:extLst>
        </xdr:cNvPr>
        <xdr:cNvSpPr txBox="1"/>
      </xdr:nvSpPr>
      <xdr:spPr>
        <a:xfrm>
          <a:off x="9535795" y="14022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6" name="フローチャート : 判断 255">
          <a:extLst>
            <a:ext uri="{FF2B5EF4-FFF2-40B4-BE49-F238E27FC236}">
              <a16:creationId xmlns:a16="http://schemas.microsoft.com/office/drawing/2014/main" id="{AD604BF5-DB77-4216-A495-16DF147F322E}"/>
            </a:ext>
          </a:extLst>
        </xdr:cNvPr>
        <xdr:cNvSpPr/>
      </xdr:nvSpPr>
      <xdr:spPr>
        <a:xfrm>
          <a:off x="9396095" y="14043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7" name="フローチャート : 判断 256">
          <a:extLst>
            <a:ext uri="{FF2B5EF4-FFF2-40B4-BE49-F238E27FC236}">
              <a16:creationId xmlns:a16="http://schemas.microsoft.com/office/drawing/2014/main" id="{71C1E9D1-8FE3-4C3C-9135-0D1C82A028B4}"/>
            </a:ext>
          </a:extLst>
        </xdr:cNvPr>
        <xdr:cNvSpPr/>
      </xdr:nvSpPr>
      <xdr:spPr>
        <a:xfrm>
          <a:off x="8649335" y="14066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58" name="n_1aveValue【福祉施設】&#10;一人当たり面積">
          <a:extLst>
            <a:ext uri="{FF2B5EF4-FFF2-40B4-BE49-F238E27FC236}">
              <a16:creationId xmlns:a16="http://schemas.microsoft.com/office/drawing/2014/main" id="{EF927E0B-A03D-48F4-A4E2-092948CC9D18}"/>
            </a:ext>
          </a:extLst>
        </xdr:cNvPr>
        <xdr:cNvSpPr txBox="1"/>
      </xdr:nvSpPr>
      <xdr:spPr>
        <a:xfrm>
          <a:off x="8498282" y="138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938AB92-6E71-4327-B4B4-0F760511249A}"/>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0E9335A-E993-4D49-AEF0-14AFEE855C4C}"/>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D588CF3-6C4D-4D72-8619-0BEB65BB607E}"/>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26BF9D8-95EA-4C40-9E80-BCCC48F5732C}"/>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97764EA-BAFC-4A75-8A79-D86648CAA7E1}"/>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95199</xdr:rowOff>
    </xdr:from>
    <xdr:to>
      <xdr:col>14</xdr:col>
      <xdr:colOff>79375</xdr:colOff>
      <xdr:row>85</xdr:row>
      <xdr:rowOff>25349</xdr:rowOff>
    </xdr:to>
    <xdr:sp macro="" textlink="">
      <xdr:nvSpPr>
        <xdr:cNvPr id="264" name="円/楕円 263">
          <a:extLst>
            <a:ext uri="{FF2B5EF4-FFF2-40B4-BE49-F238E27FC236}">
              <a16:creationId xmlns:a16="http://schemas.microsoft.com/office/drawing/2014/main" id="{709770F1-EC3E-48F1-80F9-C14741AED72D}"/>
            </a:ext>
          </a:extLst>
        </xdr:cNvPr>
        <xdr:cNvSpPr/>
      </xdr:nvSpPr>
      <xdr:spPr>
        <a:xfrm>
          <a:off x="8649335" y="14176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16476</xdr:rowOff>
    </xdr:from>
    <xdr:ext cx="469744" cy="259045"/>
    <xdr:sp macro="" textlink="">
      <xdr:nvSpPr>
        <xdr:cNvPr id="265" name="n_1mainValue【福祉施設】&#10;一人当たり面積">
          <a:extLst>
            <a:ext uri="{FF2B5EF4-FFF2-40B4-BE49-F238E27FC236}">
              <a16:creationId xmlns:a16="http://schemas.microsoft.com/office/drawing/2014/main" id="{EC820178-5ED2-461C-BCA5-F03BB59B18BB}"/>
            </a:ext>
          </a:extLst>
        </xdr:cNvPr>
        <xdr:cNvSpPr txBox="1"/>
      </xdr:nvSpPr>
      <xdr:spPr>
        <a:xfrm>
          <a:off x="8498282" y="1426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BA49E417-B49E-4830-8544-A0852639A6E8}"/>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F6509A89-F693-41F3-921C-E89B1A11F999}"/>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BF3C36F2-FBD3-4595-A1C1-D5EEDB425BAE}"/>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9058B7DF-C08C-4B3B-A54E-439B4C879D26}"/>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4C8C6303-953D-4361-BCAA-519DE941A761}"/>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01630A7E-3F9A-43E7-A519-00FC4D29380F}"/>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7F576AB6-D8FB-4DBA-9D28-F12033FFA43B}"/>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C2A665CB-8584-437C-B94C-D86822BE2A14}"/>
            </a:ext>
          </a:extLst>
        </xdr:cNvPr>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a:extLst>
            <a:ext uri="{FF2B5EF4-FFF2-40B4-BE49-F238E27FC236}">
              <a16:creationId xmlns:a16="http://schemas.microsoft.com/office/drawing/2014/main" id="{D77EF86C-280A-4A39-B4AB-9034B85B8619}"/>
            </a:ext>
          </a:extLst>
        </xdr:cNvPr>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a:extLst>
            <a:ext uri="{FF2B5EF4-FFF2-40B4-BE49-F238E27FC236}">
              <a16:creationId xmlns:a16="http://schemas.microsoft.com/office/drawing/2014/main" id="{7BA804AF-3ACD-4950-BD30-F96142ACB958}"/>
            </a:ext>
          </a:extLst>
        </xdr:cNvPr>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a:extLst>
            <a:ext uri="{FF2B5EF4-FFF2-40B4-BE49-F238E27FC236}">
              <a16:creationId xmlns:a16="http://schemas.microsoft.com/office/drawing/2014/main" id="{A057A7B4-100A-4F7B-B0F0-0F88A2193D86}"/>
            </a:ext>
          </a:extLst>
        </xdr:cNvPr>
        <xdr:cNvSpPr txBox="1"/>
      </xdr:nvSpPr>
      <xdr:spPr>
        <a:xfrm>
          <a:off x="35894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a:extLst>
            <a:ext uri="{FF2B5EF4-FFF2-40B4-BE49-F238E27FC236}">
              <a16:creationId xmlns:a16="http://schemas.microsoft.com/office/drawing/2014/main" id="{3D621D5B-B616-4CD4-A940-85690168AB63}"/>
            </a:ext>
          </a:extLst>
        </xdr:cNvPr>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a:extLst>
            <a:ext uri="{FF2B5EF4-FFF2-40B4-BE49-F238E27FC236}">
              <a16:creationId xmlns:a16="http://schemas.microsoft.com/office/drawing/2014/main" id="{476F9517-9EF7-4775-BA01-6ACB5993C91C}"/>
            </a:ext>
          </a:extLst>
        </xdr:cNvPr>
        <xdr:cNvSpPr txBox="1"/>
      </xdr:nvSpPr>
      <xdr:spPr>
        <a:xfrm>
          <a:off x="35894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a:extLst>
            <a:ext uri="{FF2B5EF4-FFF2-40B4-BE49-F238E27FC236}">
              <a16:creationId xmlns:a16="http://schemas.microsoft.com/office/drawing/2014/main" id="{93CF87C9-1256-48A3-877C-29254908433C}"/>
            </a:ext>
          </a:extLst>
        </xdr:cNvPr>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a:extLst>
            <a:ext uri="{FF2B5EF4-FFF2-40B4-BE49-F238E27FC236}">
              <a16:creationId xmlns:a16="http://schemas.microsoft.com/office/drawing/2014/main" id="{F78E205E-39DB-4C23-99B6-04504651A5C2}"/>
            </a:ext>
          </a:extLst>
        </xdr:cNvPr>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a:extLst>
            <a:ext uri="{FF2B5EF4-FFF2-40B4-BE49-F238E27FC236}">
              <a16:creationId xmlns:a16="http://schemas.microsoft.com/office/drawing/2014/main" id="{69D9009B-B535-437C-A504-FB23B070CD07}"/>
            </a:ext>
          </a:extLst>
        </xdr:cNvPr>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a:extLst>
            <a:ext uri="{FF2B5EF4-FFF2-40B4-BE49-F238E27FC236}">
              <a16:creationId xmlns:a16="http://schemas.microsoft.com/office/drawing/2014/main" id="{D9533FFD-C01C-4066-AAE3-13A21B74029D}"/>
            </a:ext>
          </a:extLst>
        </xdr:cNvPr>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a:extLst>
            <a:ext uri="{FF2B5EF4-FFF2-40B4-BE49-F238E27FC236}">
              <a16:creationId xmlns:a16="http://schemas.microsoft.com/office/drawing/2014/main" id="{8D220977-3736-46C7-892C-CC03717C1C27}"/>
            </a:ext>
          </a:extLst>
        </xdr:cNvPr>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a:extLst>
            <a:ext uri="{FF2B5EF4-FFF2-40B4-BE49-F238E27FC236}">
              <a16:creationId xmlns:a16="http://schemas.microsoft.com/office/drawing/2014/main" id="{F793DD38-5860-4002-B0FC-7162EA5F34FB}"/>
            </a:ext>
          </a:extLst>
        </xdr:cNvPr>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a:extLst>
            <a:ext uri="{FF2B5EF4-FFF2-40B4-BE49-F238E27FC236}">
              <a16:creationId xmlns:a16="http://schemas.microsoft.com/office/drawing/2014/main" id="{4C8C8CA7-C8EF-4EA6-AA78-B8271573C55D}"/>
            </a:ext>
          </a:extLst>
        </xdr:cNvPr>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a:extLst>
            <a:ext uri="{FF2B5EF4-FFF2-40B4-BE49-F238E27FC236}">
              <a16:creationId xmlns:a16="http://schemas.microsoft.com/office/drawing/2014/main" id="{8B9F70C1-FBA8-48B1-A5BE-0A0AA2438C4B}"/>
            </a:ext>
          </a:extLst>
        </xdr:cNvPr>
        <xdr:cNvSpPr txBox="1"/>
      </xdr:nvSpPr>
      <xdr:spPr>
        <a:xfrm>
          <a:off x="35894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a:extLst>
            <a:ext uri="{FF2B5EF4-FFF2-40B4-BE49-F238E27FC236}">
              <a16:creationId xmlns:a16="http://schemas.microsoft.com/office/drawing/2014/main" id="{C664FAB8-595F-4A49-8061-7658E55D424B}"/>
            </a:ext>
          </a:extLst>
        </xdr:cNvPr>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a:extLst>
            <a:ext uri="{FF2B5EF4-FFF2-40B4-BE49-F238E27FC236}">
              <a16:creationId xmlns:a16="http://schemas.microsoft.com/office/drawing/2014/main" id="{AD8F4B90-52E7-4D7C-A80F-915B2BBC2ADC}"/>
            </a:ext>
          </a:extLst>
        </xdr:cNvPr>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a:extLst>
            <a:ext uri="{FF2B5EF4-FFF2-40B4-BE49-F238E27FC236}">
              <a16:creationId xmlns:a16="http://schemas.microsoft.com/office/drawing/2014/main" id="{BD739AB8-5ED7-4A7B-A0EF-DB2C9071550B}"/>
            </a:ext>
          </a:extLst>
        </xdr:cNvPr>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90" name="直線コネクタ 289">
          <a:extLst>
            <a:ext uri="{FF2B5EF4-FFF2-40B4-BE49-F238E27FC236}">
              <a16:creationId xmlns:a16="http://schemas.microsoft.com/office/drawing/2014/main" id="{331DB61F-CDAB-44DF-8D6C-99BBA660805A}"/>
            </a:ext>
          </a:extLst>
        </xdr:cNvPr>
        <xdr:cNvCxnSpPr/>
      </xdr:nvCxnSpPr>
      <xdr:spPr>
        <a:xfrm flipV="1">
          <a:off x="4221480" y="16824961"/>
          <a:ext cx="0" cy="140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91" name="【市民会館】&#10;有形固定資産減価償却率最小値テキスト">
          <a:extLst>
            <a:ext uri="{FF2B5EF4-FFF2-40B4-BE49-F238E27FC236}">
              <a16:creationId xmlns:a16="http://schemas.microsoft.com/office/drawing/2014/main" id="{CBBFD5E8-F983-4B7E-B73C-A8BAF044037B}"/>
            </a:ext>
          </a:extLst>
        </xdr:cNvPr>
        <xdr:cNvSpPr txBox="1"/>
      </xdr:nvSpPr>
      <xdr:spPr>
        <a:xfrm>
          <a:off x="4311015" y="18238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92" name="直線コネクタ 291">
          <a:extLst>
            <a:ext uri="{FF2B5EF4-FFF2-40B4-BE49-F238E27FC236}">
              <a16:creationId xmlns:a16="http://schemas.microsoft.com/office/drawing/2014/main" id="{121222A9-8B68-4784-BFF5-41F7097FB804}"/>
            </a:ext>
          </a:extLst>
        </xdr:cNvPr>
        <xdr:cNvCxnSpPr/>
      </xdr:nvCxnSpPr>
      <xdr:spPr>
        <a:xfrm>
          <a:off x="4133215" y="1823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93" name="【市民会館】&#10;有形固定資産減価償却率最大値テキスト">
          <a:extLst>
            <a:ext uri="{FF2B5EF4-FFF2-40B4-BE49-F238E27FC236}">
              <a16:creationId xmlns:a16="http://schemas.microsoft.com/office/drawing/2014/main" id="{9E017873-58F9-449B-AB52-CDC9BE28F9C8}"/>
            </a:ext>
          </a:extLst>
        </xdr:cNvPr>
        <xdr:cNvSpPr txBox="1"/>
      </xdr:nvSpPr>
      <xdr:spPr>
        <a:xfrm>
          <a:off x="4311015" y="166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94" name="直線コネクタ 293">
          <a:extLst>
            <a:ext uri="{FF2B5EF4-FFF2-40B4-BE49-F238E27FC236}">
              <a16:creationId xmlns:a16="http://schemas.microsoft.com/office/drawing/2014/main" id="{41CC0267-23AF-46B4-966B-11964653D72F}"/>
            </a:ext>
          </a:extLst>
        </xdr:cNvPr>
        <xdr:cNvCxnSpPr/>
      </xdr:nvCxnSpPr>
      <xdr:spPr>
        <a:xfrm>
          <a:off x="4133215" y="1682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95" name="【市民会館】&#10;有形固定資産減価償却率平均値テキスト">
          <a:extLst>
            <a:ext uri="{FF2B5EF4-FFF2-40B4-BE49-F238E27FC236}">
              <a16:creationId xmlns:a16="http://schemas.microsoft.com/office/drawing/2014/main" id="{127F5737-1003-40AC-BECD-995BAE39BF58}"/>
            </a:ext>
          </a:extLst>
        </xdr:cNvPr>
        <xdr:cNvSpPr txBox="1"/>
      </xdr:nvSpPr>
      <xdr:spPr>
        <a:xfrm>
          <a:off x="4311015" y="17369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96" name="フローチャート : 判断 295">
          <a:extLst>
            <a:ext uri="{FF2B5EF4-FFF2-40B4-BE49-F238E27FC236}">
              <a16:creationId xmlns:a16="http://schemas.microsoft.com/office/drawing/2014/main" id="{39599A78-2DEA-4269-8181-873F3DBE0754}"/>
            </a:ext>
          </a:extLst>
        </xdr:cNvPr>
        <xdr:cNvSpPr/>
      </xdr:nvSpPr>
      <xdr:spPr>
        <a:xfrm>
          <a:off x="4171315"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97" name="フローチャート : 判断 296">
          <a:extLst>
            <a:ext uri="{FF2B5EF4-FFF2-40B4-BE49-F238E27FC236}">
              <a16:creationId xmlns:a16="http://schemas.microsoft.com/office/drawing/2014/main" id="{0E98E2A0-C9B9-430B-A659-1FF00BFD8137}"/>
            </a:ext>
          </a:extLst>
        </xdr:cNvPr>
        <xdr:cNvSpPr/>
      </xdr:nvSpPr>
      <xdr:spPr>
        <a:xfrm>
          <a:off x="3401695" y="18221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98" name="n_1aveValue【市民会館】&#10;有形固定資産減価償却率">
          <a:extLst>
            <a:ext uri="{FF2B5EF4-FFF2-40B4-BE49-F238E27FC236}">
              <a16:creationId xmlns:a16="http://schemas.microsoft.com/office/drawing/2014/main" id="{647255F2-241E-4471-AF2E-88B3C9CBF048}"/>
            </a:ext>
          </a:extLst>
        </xdr:cNvPr>
        <xdr:cNvSpPr txBox="1"/>
      </xdr:nvSpPr>
      <xdr:spPr>
        <a:xfrm>
          <a:off x="3237238"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2A12EA4D-F078-49ED-B4D1-5EE0E4FD711B}"/>
            </a:ext>
          </a:extLst>
        </xdr:cNvPr>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D9CBA919-C477-4FDD-B9E6-FB051ABD38D4}"/>
            </a:ext>
          </a:extLst>
        </xdr:cNvPr>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23BB3EC3-FAE1-4A04-B023-4AD8F868C183}"/>
            </a:ext>
          </a:extLst>
        </xdr:cNvPr>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15247B16-C26B-43ED-B0ED-0135A67C0949}"/>
            </a:ext>
          </a:extLst>
        </xdr:cNvPr>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B7CC2720-40EC-4025-869E-7D03F8573847}"/>
            </a:ext>
          </a:extLst>
        </xdr:cNvPr>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120650</xdr:rowOff>
    </xdr:from>
    <xdr:to>
      <xdr:col>5</xdr:col>
      <xdr:colOff>409575</xdr:colOff>
      <xdr:row>102</xdr:row>
      <xdr:rowOff>50800</xdr:rowOff>
    </xdr:to>
    <xdr:sp macro="" textlink="">
      <xdr:nvSpPr>
        <xdr:cNvPr id="304" name="円/楕円 303">
          <a:extLst>
            <a:ext uri="{FF2B5EF4-FFF2-40B4-BE49-F238E27FC236}">
              <a16:creationId xmlns:a16="http://schemas.microsoft.com/office/drawing/2014/main" id="{7FC71A63-5250-4D7A-A5D8-865B2CB30128}"/>
            </a:ext>
          </a:extLst>
        </xdr:cNvPr>
        <xdr:cNvSpPr/>
      </xdr:nvSpPr>
      <xdr:spPr>
        <a:xfrm>
          <a:off x="3401695" y="1705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67327</xdr:rowOff>
    </xdr:from>
    <xdr:ext cx="405111" cy="259045"/>
    <xdr:sp macro="" textlink="">
      <xdr:nvSpPr>
        <xdr:cNvPr id="305" name="n_1mainValue【市民会館】&#10;有形固定資産減価償却率">
          <a:extLst>
            <a:ext uri="{FF2B5EF4-FFF2-40B4-BE49-F238E27FC236}">
              <a16:creationId xmlns:a16="http://schemas.microsoft.com/office/drawing/2014/main" id="{841BFECC-1FE9-41BB-AF58-051141F9E034}"/>
            </a:ext>
          </a:extLst>
        </xdr:cNvPr>
        <xdr:cNvSpPr txBox="1"/>
      </xdr:nvSpPr>
      <xdr:spPr>
        <a:xfrm>
          <a:off x="3237238"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a:extLst>
            <a:ext uri="{FF2B5EF4-FFF2-40B4-BE49-F238E27FC236}">
              <a16:creationId xmlns:a16="http://schemas.microsoft.com/office/drawing/2014/main" id="{5F670157-AE10-43A7-8A36-CF61F50D6577}"/>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a:extLst>
            <a:ext uri="{FF2B5EF4-FFF2-40B4-BE49-F238E27FC236}">
              <a16:creationId xmlns:a16="http://schemas.microsoft.com/office/drawing/2014/main" id="{71077C93-A57A-44B4-BE28-9A0166FEF9CC}"/>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a:extLst>
            <a:ext uri="{FF2B5EF4-FFF2-40B4-BE49-F238E27FC236}">
              <a16:creationId xmlns:a16="http://schemas.microsoft.com/office/drawing/2014/main" id="{6F3C9862-6868-4A4E-8ADF-D56756273DFC}"/>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a:extLst>
            <a:ext uri="{FF2B5EF4-FFF2-40B4-BE49-F238E27FC236}">
              <a16:creationId xmlns:a16="http://schemas.microsoft.com/office/drawing/2014/main" id="{8BC4CD7F-BF8E-49FA-9EB9-AA97F175A299}"/>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a:extLst>
            <a:ext uri="{FF2B5EF4-FFF2-40B4-BE49-F238E27FC236}">
              <a16:creationId xmlns:a16="http://schemas.microsoft.com/office/drawing/2014/main" id="{A3F99730-0E9B-4167-8760-B547D2AC6103}"/>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a:extLst>
            <a:ext uri="{FF2B5EF4-FFF2-40B4-BE49-F238E27FC236}">
              <a16:creationId xmlns:a16="http://schemas.microsoft.com/office/drawing/2014/main" id="{D937A1DD-47B2-46EC-9F8D-CC041FC1E36B}"/>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a:extLst>
            <a:ext uri="{FF2B5EF4-FFF2-40B4-BE49-F238E27FC236}">
              <a16:creationId xmlns:a16="http://schemas.microsoft.com/office/drawing/2014/main" id="{D47EC467-8E66-4F06-964F-46DF0E2C591D}"/>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a:extLst>
            <a:ext uri="{FF2B5EF4-FFF2-40B4-BE49-F238E27FC236}">
              <a16:creationId xmlns:a16="http://schemas.microsoft.com/office/drawing/2014/main" id="{E0E94D58-CA26-49E5-9D1C-5E64EBCB5EB9}"/>
            </a:ext>
          </a:extLst>
        </xdr:cNvPr>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a:extLst>
            <a:ext uri="{FF2B5EF4-FFF2-40B4-BE49-F238E27FC236}">
              <a16:creationId xmlns:a16="http://schemas.microsoft.com/office/drawing/2014/main" id="{0A8963E8-9995-408B-A280-48CA865A6BF1}"/>
            </a:ext>
          </a:extLst>
        </xdr:cNvPr>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a:extLst>
            <a:ext uri="{FF2B5EF4-FFF2-40B4-BE49-F238E27FC236}">
              <a16:creationId xmlns:a16="http://schemas.microsoft.com/office/drawing/2014/main" id="{25CD7867-D4A1-4903-BC2B-841C7AB7B968}"/>
            </a:ext>
          </a:extLst>
        </xdr:cNvPr>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6" name="直線コネクタ 315">
          <a:extLst>
            <a:ext uri="{FF2B5EF4-FFF2-40B4-BE49-F238E27FC236}">
              <a16:creationId xmlns:a16="http://schemas.microsoft.com/office/drawing/2014/main" id="{F535EE73-E0B0-4FA0-921D-7DDA6A2AB760}"/>
            </a:ext>
          </a:extLst>
        </xdr:cNvPr>
        <xdr:cNvCxnSpPr/>
      </xdr:nvCxnSpPr>
      <xdr:spPr>
        <a:xfrm>
          <a:off x="598487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7" name="テキスト ボックス 316">
          <a:extLst>
            <a:ext uri="{FF2B5EF4-FFF2-40B4-BE49-F238E27FC236}">
              <a16:creationId xmlns:a16="http://schemas.microsoft.com/office/drawing/2014/main" id="{AC5DE319-C012-465A-92DB-A1CB8C386116}"/>
            </a:ext>
          </a:extLst>
        </xdr:cNvPr>
        <xdr:cNvSpPr txBox="1"/>
      </xdr:nvSpPr>
      <xdr:spPr>
        <a:xfrm>
          <a:off x="556341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8" name="直線コネクタ 317">
          <a:extLst>
            <a:ext uri="{FF2B5EF4-FFF2-40B4-BE49-F238E27FC236}">
              <a16:creationId xmlns:a16="http://schemas.microsoft.com/office/drawing/2014/main" id="{79B676AE-52C2-406E-8CC4-1A64560CE40F}"/>
            </a:ext>
          </a:extLst>
        </xdr:cNvPr>
        <xdr:cNvCxnSpPr/>
      </xdr:nvCxnSpPr>
      <xdr:spPr>
        <a:xfrm>
          <a:off x="598487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9" name="テキスト ボックス 318">
          <a:extLst>
            <a:ext uri="{FF2B5EF4-FFF2-40B4-BE49-F238E27FC236}">
              <a16:creationId xmlns:a16="http://schemas.microsoft.com/office/drawing/2014/main" id="{49409255-3354-4958-B7A4-72B2491B93B2}"/>
            </a:ext>
          </a:extLst>
        </xdr:cNvPr>
        <xdr:cNvSpPr txBox="1"/>
      </xdr:nvSpPr>
      <xdr:spPr>
        <a:xfrm>
          <a:off x="556341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0" name="直線コネクタ 319">
          <a:extLst>
            <a:ext uri="{FF2B5EF4-FFF2-40B4-BE49-F238E27FC236}">
              <a16:creationId xmlns:a16="http://schemas.microsoft.com/office/drawing/2014/main" id="{7E3D3302-835D-4783-BB9B-80250841064C}"/>
            </a:ext>
          </a:extLst>
        </xdr:cNvPr>
        <xdr:cNvCxnSpPr/>
      </xdr:nvCxnSpPr>
      <xdr:spPr>
        <a:xfrm>
          <a:off x="598487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1" name="テキスト ボックス 320">
          <a:extLst>
            <a:ext uri="{FF2B5EF4-FFF2-40B4-BE49-F238E27FC236}">
              <a16:creationId xmlns:a16="http://schemas.microsoft.com/office/drawing/2014/main" id="{503DDB26-1439-434B-A4C6-F28DD8711940}"/>
            </a:ext>
          </a:extLst>
        </xdr:cNvPr>
        <xdr:cNvSpPr txBox="1"/>
      </xdr:nvSpPr>
      <xdr:spPr>
        <a:xfrm>
          <a:off x="556341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2" name="直線コネクタ 321">
          <a:extLst>
            <a:ext uri="{FF2B5EF4-FFF2-40B4-BE49-F238E27FC236}">
              <a16:creationId xmlns:a16="http://schemas.microsoft.com/office/drawing/2014/main" id="{D996399B-78A0-4964-851F-35B67B4EBF50}"/>
            </a:ext>
          </a:extLst>
        </xdr:cNvPr>
        <xdr:cNvCxnSpPr/>
      </xdr:nvCxnSpPr>
      <xdr:spPr>
        <a:xfrm>
          <a:off x="598487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3" name="テキスト ボックス 322">
          <a:extLst>
            <a:ext uri="{FF2B5EF4-FFF2-40B4-BE49-F238E27FC236}">
              <a16:creationId xmlns:a16="http://schemas.microsoft.com/office/drawing/2014/main" id="{9256D66A-E7BE-4FA8-B4E0-7B1E38A9A864}"/>
            </a:ext>
          </a:extLst>
        </xdr:cNvPr>
        <xdr:cNvSpPr txBox="1"/>
      </xdr:nvSpPr>
      <xdr:spPr>
        <a:xfrm>
          <a:off x="556341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4" name="直線コネクタ 323">
          <a:extLst>
            <a:ext uri="{FF2B5EF4-FFF2-40B4-BE49-F238E27FC236}">
              <a16:creationId xmlns:a16="http://schemas.microsoft.com/office/drawing/2014/main" id="{08889BD5-A19F-465B-8699-2ED98CB411DB}"/>
            </a:ext>
          </a:extLst>
        </xdr:cNvPr>
        <xdr:cNvCxnSpPr/>
      </xdr:nvCxnSpPr>
      <xdr:spPr>
        <a:xfrm>
          <a:off x="598487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5" name="テキスト ボックス 324">
          <a:extLst>
            <a:ext uri="{FF2B5EF4-FFF2-40B4-BE49-F238E27FC236}">
              <a16:creationId xmlns:a16="http://schemas.microsoft.com/office/drawing/2014/main" id="{56D2EE5B-0ECB-4B91-8B7E-51A17056A195}"/>
            </a:ext>
          </a:extLst>
        </xdr:cNvPr>
        <xdr:cNvSpPr txBox="1"/>
      </xdr:nvSpPr>
      <xdr:spPr>
        <a:xfrm>
          <a:off x="556341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6" name="直線コネクタ 325">
          <a:extLst>
            <a:ext uri="{FF2B5EF4-FFF2-40B4-BE49-F238E27FC236}">
              <a16:creationId xmlns:a16="http://schemas.microsoft.com/office/drawing/2014/main" id="{C6E627D9-1503-45CA-B03F-52C80BB42C5C}"/>
            </a:ext>
          </a:extLst>
        </xdr:cNvPr>
        <xdr:cNvCxnSpPr/>
      </xdr:nvCxnSpPr>
      <xdr:spPr>
        <a:xfrm>
          <a:off x="598487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7" name="テキスト ボックス 326">
          <a:extLst>
            <a:ext uri="{FF2B5EF4-FFF2-40B4-BE49-F238E27FC236}">
              <a16:creationId xmlns:a16="http://schemas.microsoft.com/office/drawing/2014/main" id="{10B87089-5077-4ACB-AC37-7C6F8C553489}"/>
            </a:ext>
          </a:extLst>
        </xdr:cNvPr>
        <xdr:cNvSpPr txBox="1"/>
      </xdr:nvSpPr>
      <xdr:spPr>
        <a:xfrm>
          <a:off x="556341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a:extLst>
            <a:ext uri="{FF2B5EF4-FFF2-40B4-BE49-F238E27FC236}">
              <a16:creationId xmlns:a16="http://schemas.microsoft.com/office/drawing/2014/main" id="{D95378F5-45C9-422E-BC17-485482AD7352}"/>
            </a:ext>
          </a:extLst>
        </xdr:cNvPr>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E64993A9-8CF6-4D06-B323-80A7B79F0E28}"/>
            </a:ext>
          </a:extLst>
        </xdr:cNvPr>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a:extLst>
            <a:ext uri="{FF2B5EF4-FFF2-40B4-BE49-F238E27FC236}">
              <a16:creationId xmlns:a16="http://schemas.microsoft.com/office/drawing/2014/main" id="{06DD027C-CD22-40BA-A831-27EA75D6B6FD}"/>
            </a:ext>
          </a:extLst>
        </xdr:cNvPr>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31" name="直線コネクタ 330">
          <a:extLst>
            <a:ext uri="{FF2B5EF4-FFF2-40B4-BE49-F238E27FC236}">
              <a16:creationId xmlns:a16="http://schemas.microsoft.com/office/drawing/2014/main" id="{C6F532B8-FF7B-448D-8C18-A20B226E7FA9}"/>
            </a:ext>
          </a:extLst>
        </xdr:cNvPr>
        <xdr:cNvCxnSpPr/>
      </xdr:nvCxnSpPr>
      <xdr:spPr>
        <a:xfrm flipV="1">
          <a:off x="9446260" y="16682358"/>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32" name="【市民会館】&#10;一人当たり面積最小値テキスト">
          <a:extLst>
            <a:ext uri="{FF2B5EF4-FFF2-40B4-BE49-F238E27FC236}">
              <a16:creationId xmlns:a16="http://schemas.microsoft.com/office/drawing/2014/main" id="{937E0085-EE4A-41BC-B476-04A8544A7165}"/>
            </a:ext>
          </a:extLst>
        </xdr:cNvPr>
        <xdr:cNvSpPr txBox="1"/>
      </xdr:nvSpPr>
      <xdr:spPr>
        <a:xfrm>
          <a:off x="9535795" y="1817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33" name="直線コネクタ 332">
          <a:extLst>
            <a:ext uri="{FF2B5EF4-FFF2-40B4-BE49-F238E27FC236}">
              <a16:creationId xmlns:a16="http://schemas.microsoft.com/office/drawing/2014/main" id="{7EBAA0DC-62ED-41C7-8B83-52C5BDAC4848}"/>
            </a:ext>
          </a:extLst>
        </xdr:cNvPr>
        <xdr:cNvCxnSpPr/>
      </xdr:nvCxnSpPr>
      <xdr:spPr>
        <a:xfrm>
          <a:off x="9357995" y="1816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34" name="【市民会館】&#10;一人当たり面積最大値テキスト">
          <a:extLst>
            <a:ext uri="{FF2B5EF4-FFF2-40B4-BE49-F238E27FC236}">
              <a16:creationId xmlns:a16="http://schemas.microsoft.com/office/drawing/2014/main" id="{DFB114FA-1EDC-4A0B-AABF-DA90557C6601}"/>
            </a:ext>
          </a:extLst>
        </xdr:cNvPr>
        <xdr:cNvSpPr txBox="1"/>
      </xdr:nvSpPr>
      <xdr:spPr>
        <a:xfrm>
          <a:off x="9535795" y="164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35" name="直線コネクタ 334">
          <a:extLst>
            <a:ext uri="{FF2B5EF4-FFF2-40B4-BE49-F238E27FC236}">
              <a16:creationId xmlns:a16="http://schemas.microsoft.com/office/drawing/2014/main" id="{3AAC643E-3F38-4B8E-AE51-E8CEC19DCD03}"/>
            </a:ext>
          </a:extLst>
        </xdr:cNvPr>
        <xdr:cNvCxnSpPr/>
      </xdr:nvCxnSpPr>
      <xdr:spPr>
        <a:xfrm>
          <a:off x="9357995" y="1668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336" name="【市民会館】&#10;一人当たり面積平均値テキスト">
          <a:extLst>
            <a:ext uri="{FF2B5EF4-FFF2-40B4-BE49-F238E27FC236}">
              <a16:creationId xmlns:a16="http://schemas.microsoft.com/office/drawing/2014/main" id="{D896B62C-E919-419B-A38D-1AAAAF8584A6}"/>
            </a:ext>
          </a:extLst>
        </xdr:cNvPr>
        <xdr:cNvSpPr txBox="1"/>
      </xdr:nvSpPr>
      <xdr:spPr>
        <a:xfrm>
          <a:off x="9535795" y="17487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37" name="フローチャート : 判断 336">
          <a:extLst>
            <a:ext uri="{FF2B5EF4-FFF2-40B4-BE49-F238E27FC236}">
              <a16:creationId xmlns:a16="http://schemas.microsoft.com/office/drawing/2014/main" id="{FB3FC6BE-D1F8-4EA2-9257-64905595348E}"/>
            </a:ext>
          </a:extLst>
        </xdr:cNvPr>
        <xdr:cNvSpPr/>
      </xdr:nvSpPr>
      <xdr:spPr>
        <a:xfrm>
          <a:off x="9396095"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338" name="フローチャート : 判断 337">
          <a:extLst>
            <a:ext uri="{FF2B5EF4-FFF2-40B4-BE49-F238E27FC236}">
              <a16:creationId xmlns:a16="http://schemas.microsoft.com/office/drawing/2014/main" id="{D935F9EA-42B5-4742-8F03-56FA388F3D61}"/>
            </a:ext>
          </a:extLst>
        </xdr:cNvPr>
        <xdr:cNvSpPr/>
      </xdr:nvSpPr>
      <xdr:spPr>
        <a:xfrm>
          <a:off x="8649335" y="17474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339" name="n_1aveValue【市民会館】&#10;一人当たり面積">
          <a:extLst>
            <a:ext uri="{FF2B5EF4-FFF2-40B4-BE49-F238E27FC236}">
              <a16:creationId xmlns:a16="http://schemas.microsoft.com/office/drawing/2014/main" id="{17A84C71-163A-4F00-9B38-2B8643923C60}"/>
            </a:ext>
          </a:extLst>
        </xdr:cNvPr>
        <xdr:cNvSpPr txBox="1"/>
      </xdr:nvSpPr>
      <xdr:spPr>
        <a:xfrm>
          <a:off x="8498282" y="1725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CE45A87A-64B6-40A9-A3D5-928A4A7D4F4C}"/>
            </a:ext>
          </a:extLst>
        </xdr:cNvPr>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D7C86822-CF71-44F1-9306-5FC7F96CE398}"/>
            </a:ext>
          </a:extLst>
        </xdr:cNvPr>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66DB4707-A4C4-40A9-B746-EAE3376031BF}"/>
            </a:ext>
          </a:extLst>
        </xdr:cNvPr>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15E2F009-037A-465B-B27C-1BB7365E8E0A}"/>
            </a:ext>
          </a:extLst>
        </xdr:cNvPr>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83D0C264-2475-44A7-B39E-CB802473A7F1}"/>
            </a:ext>
          </a:extLst>
        </xdr:cNvPr>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53158</xdr:rowOff>
    </xdr:from>
    <xdr:to>
      <xdr:col>14</xdr:col>
      <xdr:colOff>79375</xdr:colOff>
      <xdr:row>107</xdr:row>
      <xdr:rowOff>154758</xdr:rowOff>
    </xdr:to>
    <xdr:sp macro="" textlink="">
      <xdr:nvSpPr>
        <xdr:cNvPr id="345" name="円/楕円 344">
          <a:extLst>
            <a:ext uri="{FF2B5EF4-FFF2-40B4-BE49-F238E27FC236}">
              <a16:creationId xmlns:a16="http://schemas.microsoft.com/office/drawing/2014/main" id="{E7A6592D-FB80-4FD0-950A-15C578058A2A}"/>
            </a:ext>
          </a:extLst>
        </xdr:cNvPr>
        <xdr:cNvSpPr/>
      </xdr:nvSpPr>
      <xdr:spPr>
        <a:xfrm>
          <a:off x="8649335" y="179906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145885</xdr:rowOff>
    </xdr:from>
    <xdr:ext cx="469744" cy="259045"/>
    <xdr:sp macro="" textlink="">
      <xdr:nvSpPr>
        <xdr:cNvPr id="346" name="n_1mainValue【市民会館】&#10;一人当たり面積">
          <a:extLst>
            <a:ext uri="{FF2B5EF4-FFF2-40B4-BE49-F238E27FC236}">
              <a16:creationId xmlns:a16="http://schemas.microsoft.com/office/drawing/2014/main" id="{3BBBC93F-C5C4-40A7-94E8-42B8E349222C}"/>
            </a:ext>
          </a:extLst>
        </xdr:cNvPr>
        <xdr:cNvSpPr txBox="1"/>
      </xdr:nvSpPr>
      <xdr:spPr>
        <a:xfrm>
          <a:off x="8498282" y="180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a:extLst>
            <a:ext uri="{FF2B5EF4-FFF2-40B4-BE49-F238E27FC236}">
              <a16:creationId xmlns:a16="http://schemas.microsoft.com/office/drawing/2014/main" id="{31D3778B-B89A-42E3-B505-596C3E1D1A2F}"/>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a:extLst>
            <a:ext uri="{FF2B5EF4-FFF2-40B4-BE49-F238E27FC236}">
              <a16:creationId xmlns:a16="http://schemas.microsoft.com/office/drawing/2014/main" id="{147C4E5C-70ED-43EB-8D7B-B5378616C4A9}"/>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a:extLst>
            <a:ext uri="{FF2B5EF4-FFF2-40B4-BE49-F238E27FC236}">
              <a16:creationId xmlns:a16="http://schemas.microsoft.com/office/drawing/2014/main" id="{4CA7D9F9-9548-4698-91DD-BE732A454923}"/>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a:extLst>
            <a:ext uri="{FF2B5EF4-FFF2-40B4-BE49-F238E27FC236}">
              <a16:creationId xmlns:a16="http://schemas.microsoft.com/office/drawing/2014/main" id="{68710936-B3F5-455F-8759-AC009B8F1BC0}"/>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a:extLst>
            <a:ext uri="{FF2B5EF4-FFF2-40B4-BE49-F238E27FC236}">
              <a16:creationId xmlns:a16="http://schemas.microsoft.com/office/drawing/2014/main" id="{2BAED521-C80C-49E4-AA62-6DEADC21384F}"/>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a:extLst>
            <a:ext uri="{FF2B5EF4-FFF2-40B4-BE49-F238E27FC236}">
              <a16:creationId xmlns:a16="http://schemas.microsoft.com/office/drawing/2014/main" id="{D1512791-6C5C-4571-A6B0-A15C0B2441D5}"/>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a:extLst>
            <a:ext uri="{FF2B5EF4-FFF2-40B4-BE49-F238E27FC236}">
              <a16:creationId xmlns:a16="http://schemas.microsoft.com/office/drawing/2014/main" id="{CE4DD850-F666-4A0B-915B-8625B869400A}"/>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a:extLst>
            <a:ext uri="{FF2B5EF4-FFF2-40B4-BE49-F238E27FC236}">
              <a16:creationId xmlns:a16="http://schemas.microsoft.com/office/drawing/2014/main" id="{D7386DCA-EECF-4512-9E48-ADA9282A68AD}"/>
            </a:ext>
          </a:extLst>
        </xdr:cNvPr>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a:extLst>
            <a:ext uri="{FF2B5EF4-FFF2-40B4-BE49-F238E27FC236}">
              <a16:creationId xmlns:a16="http://schemas.microsoft.com/office/drawing/2014/main" id="{EEC63854-57E7-47A0-95E0-E1FFE754FB7E}"/>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a:extLst>
            <a:ext uri="{FF2B5EF4-FFF2-40B4-BE49-F238E27FC236}">
              <a16:creationId xmlns:a16="http://schemas.microsoft.com/office/drawing/2014/main" id="{AFC856BB-B98A-4D78-86D1-C05CA1BB340E}"/>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a:extLst>
            <a:ext uri="{FF2B5EF4-FFF2-40B4-BE49-F238E27FC236}">
              <a16:creationId xmlns:a16="http://schemas.microsoft.com/office/drawing/2014/main" id="{A68C6B6F-BD61-4153-B50B-D88574979394}"/>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a:extLst>
            <a:ext uri="{FF2B5EF4-FFF2-40B4-BE49-F238E27FC236}">
              <a16:creationId xmlns:a16="http://schemas.microsoft.com/office/drawing/2014/main" id="{9EC0F6B7-5D60-421E-B6E2-A5AA7DA36F6A}"/>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a:extLst>
            <a:ext uri="{FF2B5EF4-FFF2-40B4-BE49-F238E27FC236}">
              <a16:creationId xmlns:a16="http://schemas.microsoft.com/office/drawing/2014/main" id="{82D6C899-B0D4-42C3-B28F-711E3548ED8F}"/>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a:extLst>
            <a:ext uri="{FF2B5EF4-FFF2-40B4-BE49-F238E27FC236}">
              <a16:creationId xmlns:a16="http://schemas.microsoft.com/office/drawing/2014/main" id="{DA5E7341-B0EA-4B2D-940B-5FF34853785C}"/>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a:extLst>
            <a:ext uri="{FF2B5EF4-FFF2-40B4-BE49-F238E27FC236}">
              <a16:creationId xmlns:a16="http://schemas.microsoft.com/office/drawing/2014/main" id="{2F9E5A5E-C29A-4117-A96C-6799DC3BE525}"/>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a:extLst>
            <a:ext uri="{FF2B5EF4-FFF2-40B4-BE49-F238E27FC236}">
              <a16:creationId xmlns:a16="http://schemas.microsoft.com/office/drawing/2014/main" id="{DE774ECD-A56E-4210-98C1-8363B0D56B33}"/>
            </a:ext>
          </a:extLst>
        </xdr:cNvPr>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id="{6EBE3E94-517D-40CE-9FFA-412CCD5DD52B}"/>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id="{D288828F-7B66-4F7E-8995-20EF826A2408}"/>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id="{F673ED42-4A17-423F-903A-D95B3A19C434}"/>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id="{81CA40F6-F71F-4A38-AC00-10D1336FCE70}"/>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id="{5C20A083-BBCF-4917-AD3F-BD67468AB98B}"/>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id="{AEF8AA36-569F-40A3-A244-CF21A40C608E}"/>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id="{1F269DB1-1102-4AF5-BAB2-EE1FE5D87B52}"/>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id="{AC83AED6-8821-4821-B4E6-18DAD59B1664}"/>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545363A-67EF-4EBE-997B-02B7581FF0B3}"/>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id="{92942240-B578-4146-914B-670FEC53A78B}"/>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a:extLst>
            <a:ext uri="{FF2B5EF4-FFF2-40B4-BE49-F238E27FC236}">
              <a16:creationId xmlns:a16="http://schemas.microsoft.com/office/drawing/2014/main" id="{7FB3F45C-B854-4D7A-8FF2-A47E76420D23}"/>
            </a:ext>
          </a:extLst>
        </xdr:cNvPr>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a:extLst>
            <a:ext uri="{FF2B5EF4-FFF2-40B4-BE49-F238E27FC236}">
              <a16:creationId xmlns:a16="http://schemas.microsoft.com/office/drawing/2014/main" id="{C0CB6E7F-F052-472E-9BFE-079434B1F432}"/>
            </a:ext>
          </a:extLst>
        </xdr:cNvPr>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8EAB9389-E9B5-4EF8-95B9-7CC9546529EB}"/>
            </a:ext>
          </a:extLst>
        </xdr:cNvPr>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a:extLst>
            <a:ext uri="{FF2B5EF4-FFF2-40B4-BE49-F238E27FC236}">
              <a16:creationId xmlns:a16="http://schemas.microsoft.com/office/drawing/2014/main" id="{A7E7B444-BF41-494C-BDA9-F347FE42263A}"/>
            </a:ext>
          </a:extLst>
        </xdr:cNvPr>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EADE27CC-3D76-4D36-A393-D622B6C85FF3}"/>
            </a:ext>
          </a:extLst>
        </xdr:cNvPr>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a:extLst>
            <a:ext uri="{FF2B5EF4-FFF2-40B4-BE49-F238E27FC236}">
              <a16:creationId xmlns:a16="http://schemas.microsoft.com/office/drawing/2014/main" id="{06151EBD-A6E9-40E6-861C-4927623C32E5}"/>
            </a:ext>
          </a:extLst>
        </xdr:cNvPr>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D3460608-37C2-4DB2-9743-249B44956044}"/>
            </a:ext>
          </a:extLst>
        </xdr:cNvPr>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a:extLst>
            <a:ext uri="{FF2B5EF4-FFF2-40B4-BE49-F238E27FC236}">
              <a16:creationId xmlns:a16="http://schemas.microsoft.com/office/drawing/2014/main" id="{C66A2F20-5966-4A0F-9CBB-E026A8E9FF94}"/>
            </a:ext>
          </a:extLst>
        </xdr:cNvPr>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478FED21-4FD1-444D-AEC9-8017872FF52E}"/>
            </a:ext>
          </a:extLst>
        </xdr:cNvPr>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a:extLst>
            <a:ext uri="{FF2B5EF4-FFF2-40B4-BE49-F238E27FC236}">
              <a16:creationId xmlns:a16="http://schemas.microsoft.com/office/drawing/2014/main" id="{31980037-EB10-40BB-8193-C3165AFD038F}"/>
            </a:ext>
          </a:extLst>
        </xdr:cNvPr>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a:extLst>
            <a:ext uri="{FF2B5EF4-FFF2-40B4-BE49-F238E27FC236}">
              <a16:creationId xmlns:a16="http://schemas.microsoft.com/office/drawing/2014/main" id="{67A20449-99E6-4003-BC9B-7C9A3A0A16D3}"/>
            </a:ext>
          </a:extLst>
        </xdr:cNvPr>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a:extLst>
            <a:ext uri="{FF2B5EF4-FFF2-40B4-BE49-F238E27FC236}">
              <a16:creationId xmlns:a16="http://schemas.microsoft.com/office/drawing/2014/main" id="{273E706E-9A2C-4BB8-A158-DC65912A677B}"/>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a:extLst>
            <a:ext uri="{FF2B5EF4-FFF2-40B4-BE49-F238E27FC236}">
              <a16:creationId xmlns:a16="http://schemas.microsoft.com/office/drawing/2014/main" id="{8030EEA9-D23E-44DE-B74F-DF0573519D00}"/>
            </a:ext>
          </a:extLst>
        </xdr:cNvPr>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a:extLst>
            <a:ext uri="{FF2B5EF4-FFF2-40B4-BE49-F238E27FC236}">
              <a16:creationId xmlns:a16="http://schemas.microsoft.com/office/drawing/2014/main" id="{453C73C7-C90B-4CB8-9C55-004054CCF5E8}"/>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118110</xdr:rowOff>
    </xdr:from>
    <xdr:to>
      <xdr:col>23</xdr:col>
      <xdr:colOff>516889</xdr:colOff>
      <xdr:row>62</xdr:row>
      <xdr:rowOff>38100</xdr:rowOff>
    </xdr:to>
    <xdr:cxnSp macro="">
      <xdr:nvCxnSpPr>
        <xdr:cNvPr id="387" name="直線コネクタ 386">
          <a:extLst>
            <a:ext uri="{FF2B5EF4-FFF2-40B4-BE49-F238E27FC236}">
              <a16:creationId xmlns:a16="http://schemas.microsoft.com/office/drawing/2014/main" id="{E403545C-FB68-44BB-AE2A-07E66CD711D8}"/>
            </a:ext>
          </a:extLst>
        </xdr:cNvPr>
        <xdr:cNvCxnSpPr/>
      </xdr:nvCxnSpPr>
      <xdr:spPr>
        <a:xfrm flipV="1">
          <a:off x="14735809" y="9505950"/>
          <a:ext cx="0" cy="925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41927</xdr:rowOff>
    </xdr:from>
    <xdr:ext cx="405111" cy="259045"/>
    <xdr:sp macro="" textlink="">
      <xdr:nvSpPr>
        <xdr:cNvPr id="388" name="【保健センター・保健所】&#10;有形固定資産減価償却率最小値テキスト">
          <a:extLst>
            <a:ext uri="{FF2B5EF4-FFF2-40B4-BE49-F238E27FC236}">
              <a16:creationId xmlns:a16="http://schemas.microsoft.com/office/drawing/2014/main" id="{9421AED1-8B98-49BF-83C1-7646025ACE39}"/>
            </a:ext>
          </a:extLst>
        </xdr:cNvPr>
        <xdr:cNvSpPr txBox="1"/>
      </xdr:nvSpPr>
      <xdr:spPr>
        <a:xfrm>
          <a:off x="14825345"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38100</xdr:rowOff>
    </xdr:from>
    <xdr:to>
      <xdr:col>23</xdr:col>
      <xdr:colOff>606425</xdr:colOff>
      <xdr:row>62</xdr:row>
      <xdr:rowOff>38100</xdr:rowOff>
    </xdr:to>
    <xdr:cxnSp macro="">
      <xdr:nvCxnSpPr>
        <xdr:cNvPr id="389" name="直線コネクタ 388">
          <a:extLst>
            <a:ext uri="{FF2B5EF4-FFF2-40B4-BE49-F238E27FC236}">
              <a16:creationId xmlns:a16="http://schemas.microsoft.com/office/drawing/2014/main" id="{057929D0-B050-4808-A838-83D51D3334C9}"/>
            </a:ext>
          </a:extLst>
        </xdr:cNvPr>
        <xdr:cNvCxnSpPr/>
      </xdr:nvCxnSpPr>
      <xdr:spPr>
        <a:xfrm>
          <a:off x="14647545" y="1043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64787</xdr:rowOff>
    </xdr:from>
    <xdr:ext cx="405111" cy="259045"/>
    <xdr:sp macro="" textlink="">
      <xdr:nvSpPr>
        <xdr:cNvPr id="390" name="【保健センター・保健所】&#10;有形固定資産減価償却率最大値テキスト">
          <a:extLst>
            <a:ext uri="{FF2B5EF4-FFF2-40B4-BE49-F238E27FC236}">
              <a16:creationId xmlns:a16="http://schemas.microsoft.com/office/drawing/2014/main" id="{ADDBB2E8-8CC9-4685-A5C2-5B6FD8533825}"/>
            </a:ext>
          </a:extLst>
        </xdr:cNvPr>
        <xdr:cNvSpPr txBox="1"/>
      </xdr:nvSpPr>
      <xdr:spPr>
        <a:xfrm>
          <a:off x="14825345"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56</xdr:row>
      <xdr:rowOff>118110</xdr:rowOff>
    </xdr:from>
    <xdr:to>
      <xdr:col>23</xdr:col>
      <xdr:colOff>606425</xdr:colOff>
      <xdr:row>56</xdr:row>
      <xdr:rowOff>118110</xdr:rowOff>
    </xdr:to>
    <xdr:cxnSp macro="">
      <xdr:nvCxnSpPr>
        <xdr:cNvPr id="391" name="直線コネクタ 390">
          <a:extLst>
            <a:ext uri="{FF2B5EF4-FFF2-40B4-BE49-F238E27FC236}">
              <a16:creationId xmlns:a16="http://schemas.microsoft.com/office/drawing/2014/main" id="{B257D43D-6A19-4399-999D-85182FFA0549}"/>
            </a:ext>
          </a:extLst>
        </xdr:cNvPr>
        <xdr:cNvCxnSpPr/>
      </xdr:nvCxnSpPr>
      <xdr:spPr>
        <a:xfrm>
          <a:off x="14647545"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91457</xdr:rowOff>
    </xdr:from>
    <xdr:ext cx="405111" cy="259045"/>
    <xdr:sp macro="" textlink="">
      <xdr:nvSpPr>
        <xdr:cNvPr id="392" name="【保健センター・保健所】&#10;有形固定資産減価償却率平均値テキスト">
          <a:extLst>
            <a:ext uri="{FF2B5EF4-FFF2-40B4-BE49-F238E27FC236}">
              <a16:creationId xmlns:a16="http://schemas.microsoft.com/office/drawing/2014/main" id="{9C3BF107-42D9-4F31-8215-5267672E452C}"/>
            </a:ext>
          </a:extLst>
        </xdr:cNvPr>
        <xdr:cNvSpPr txBox="1"/>
      </xdr:nvSpPr>
      <xdr:spPr>
        <a:xfrm>
          <a:off x="14825345" y="981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113030</xdr:rowOff>
    </xdr:from>
    <xdr:to>
      <xdr:col>23</xdr:col>
      <xdr:colOff>568325</xdr:colOff>
      <xdr:row>59</xdr:row>
      <xdr:rowOff>43180</xdr:rowOff>
    </xdr:to>
    <xdr:sp macro="" textlink="">
      <xdr:nvSpPr>
        <xdr:cNvPr id="393" name="フローチャート : 判断 392">
          <a:extLst>
            <a:ext uri="{FF2B5EF4-FFF2-40B4-BE49-F238E27FC236}">
              <a16:creationId xmlns:a16="http://schemas.microsoft.com/office/drawing/2014/main" id="{B719D517-E3F9-4199-83A0-810EE9D93FC4}"/>
            </a:ext>
          </a:extLst>
        </xdr:cNvPr>
        <xdr:cNvSpPr/>
      </xdr:nvSpPr>
      <xdr:spPr>
        <a:xfrm>
          <a:off x="14685645" y="983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94" name="フローチャート : 判断 393">
          <a:extLst>
            <a:ext uri="{FF2B5EF4-FFF2-40B4-BE49-F238E27FC236}">
              <a16:creationId xmlns:a16="http://schemas.microsoft.com/office/drawing/2014/main" id="{A54E3C82-4ED9-4669-902A-03A350797267}"/>
            </a:ext>
          </a:extLst>
        </xdr:cNvPr>
        <xdr:cNvSpPr/>
      </xdr:nvSpPr>
      <xdr:spPr>
        <a:xfrm>
          <a:off x="13916025" y="1018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95" name="n_1aveValue【保健センター・保健所】&#10;有形固定資産減価償却率">
          <a:extLst>
            <a:ext uri="{FF2B5EF4-FFF2-40B4-BE49-F238E27FC236}">
              <a16:creationId xmlns:a16="http://schemas.microsoft.com/office/drawing/2014/main" id="{777EDAF0-4508-430F-A82F-70F4B4F95604}"/>
            </a:ext>
          </a:extLst>
        </xdr:cNvPr>
        <xdr:cNvSpPr txBox="1"/>
      </xdr:nvSpPr>
      <xdr:spPr>
        <a:xfrm>
          <a:off x="13751568"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FAE33923-9DB6-4D4D-A9A1-03C3512A5B64}"/>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137BA105-B59D-44BB-892F-2C1640DE2119}"/>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744E1AC3-98D8-4848-A40A-390CFBBF6C95}"/>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79B11E6F-66A5-4796-89D0-B8232A813E03}"/>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8F461576-38FC-4AA9-A647-535C97B9384B}"/>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116840</xdr:rowOff>
    </xdr:from>
    <xdr:to>
      <xdr:col>22</xdr:col>
      <xdr:colOff>415925</xdr:colOff>
      <xdr:row>65</xdr:row>
      <xdr:rowOff>46990</xdr:rowOff>
    </xdr:to>
    <xdr:sp macro="" textlink="">
      <xdr:nvSpPr>
        <xdr:cNvPr id="401" name="円/楕円 400">
          <a:extLst>
            <a:ext uri="{FF2B5EF4-FFF2-40B4-BE49-F238E27FC236}">
              <a16:creationId xmlns:a16="http://schemas.microsoft.com/office/drawing/2014/main" id="{81916AA8-1E3D-4E43-A882-7BD0571E4307}"/>
            </a:ext>
          </a:extLst>
        </xdr:cNvPr>
        <xdr:cNvSpPr/>
      </xdr:nvSpPr>
      <xdr:spPr>
        <a:xfrm>
          <a:off x="13916025" y="10845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38117</xdr:rowOff>
    </xdr:from>
    <xdr:ext cx="405111" cy="259045"/>
    <xdr:sp macro="" textlink="">
      <xdr:nvSpPr>
        <xdr:cNvPr id="402" name="n_1mainValue【保健センター・保健所】&#10;有形固定資産減価償却率">
          <a:extLst>
            <a:ext uri="{FF2B5EF4-FFF2-40B4-BE49-F238E27FC236}">
              <a16:creationId xmlns:a16="http://schemas.microsoft.com/office/drawing/2014/main" id="{A61AA4F8-C3E7-4CF0-89F2-55B4F50AE231}"/>
            </a:ext>
          </a:extLst>
        </xdr:cNvPr>
        <xdr:cNvSpPr txBox="1"/>
      </xdr:nvSpPr>
      <xdr:spPr>
        <a:xfrm>
          <a:off x="13751568"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a:extLst>
            <a:ext uri="{FF2B5EF4-FFF2-40B4-BE49-F238E27FC236}">
              <a16:creationId xmlns:a16="http://schemas.microsoft.com/office/drawing/2014/main" id="{A4140D99-5054-4446-B499-B08279A450AF}"/>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a:extLst>
            <a:ext uri="{FF2B5EF4-FFF2-40B4-BE49-F238E27FC236}">
              <a16:creationId xmlns:a16="http://schemas.microsoft.com/office/drawing/2014/main" id="{13EBB454-B163-43F4-BC02-12D31B3B4181}"/>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a:extLst>
            <a:ext uri="{FF2B5EF4-FFF2-40B4-BE49-F238E27FC236}">
              <a16:creationId xmlns:a16="http://schemas.microsoft.com/office/drawing/2014/main" id="{A2F28A8C-486D-4A17-89F9-65CD0B2751ED}"/>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a:extLst>
            <a:ext uri="{FF2B5EF4-FFF2-40B4-BE49-F238E27FC236}">
              <a16:creationId xmlns:a16="http://schemas.microsoft.com/office/drawing/2014/main" id="{B4E912E1-56C3-43D5-93FE-25C9FB7847CA}"/>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a:extLst>
            <a:ext uri="{FF2B5EF4-FFF2-40B4-BE49-F238E27FC236}">
              <a16:creationId xmlns:a16="http://schemas.microsoft.com/office/drawing/2014/main" id="{E363C274-6EB3-414F-907A-E384D8CF718A}"/>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a:extLst>
            <a:ext uri="{FF2B5EF4-FFF2-40B4-BE49-F238E27FC236}">
              <a16:creationId xmlns:a16="http://schemas.microsoft.com/office/drawing/2014/main" id="{1B473DF0-356A-4D80-AEBB-E839686C0656}"/>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a:extLst>
            <a:ext uri="{FF2B5EF4-FFF2-40B4-BE49-F238E27FC236}">
              <a16:creationId xmlns:a16="http://schemas.microsoft.com/office/drawing/2014/main" id="{CC699D50-F6A2-4261-A522-8AA6EFE592BE}"/>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a:extLst>
            <a:ext uri="{FF2B5EF4-FFF2-40B4-BE49-F238E27FC236}">
              <a16:creationId xmlns:a16="http://schemas.microsoft.com/office/drawing/2014/main" id="{9B4E04B5-AA44-4FB0-BB84-6AE87D1E4383}"/>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a:extLst>
            <a:ext uri="{FF2B5EF4-FFF2-40B4-BE49-F238E27FC236}">
              <a16:creationId xmlns:a16="http://schemas.microsoft.com/office/drawing/2014/main" id="{62143E79-595C-4B05-BC51-E23661861934}"/>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a:extLst>
            <a:ext uri="{FF2B5EF4-FFF2-40B4-BE49-F238E27FC236}">
              <a16:creationId xmlns:a16="http://schemas.microsoft.com/office/drawing/2014/main" id="{B7019FE1-3584-4F10-B49C-D9FA7A97C614}"/>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3" name="直線コネクタ 412">
          <a:extLst>
            <a:ext uri="{FF2B5EF4-FFF2-40B4-BE49-F238E27FC236}">
              <a16:creationId xmlns:a16="http://schemas.microsoft.com/office/drawing/2014/main" id="{2F206DE6-C520-4BBE-BDD4-7E9730BCE70B}"/>
            </a:ext>
          </a:extLst>
        </xdr:cNvPr>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4" name="テキスト ボックス 413">
          <a:extLst>
            <a:ext uri="{FF2B5EF4-FFF2-40B4-BE49-F238E27FC236}">
              <a16:creationId xmlns:a16="http://schemas.microsoft.com/office/drawing/2014/main" id="{30A9CD94-FD6F-4A8B-9B4E-CD7BDD641439}"/>
            </a:ext>
          </a:extLst>
        </xdr:cNvPr>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5" name="直線コネクタ 414">
          <a:extLst>
            <a:ext uri="{FF2B5EF4-FFF2-40B4-BE49-F238E27FC236}">
              <a16:creationId xmlns:a16="http://schemas.microsoft.com/office/drawing/2014/main" id="{2FC85B1C-3944-457C-81AF-A43C4442EFB0}"/>
            </a:ext>
          </a:extLst>
        </xdr:cNvPr>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6" name="テキスト ボックス 415">
          <a:extLst>
            <a:ext uri="{FF2B5EF4-FFF2-40B4-BE49-F238E27FC236}">
              <a16:creationId xmlns:a16="http://schemas.microsoft.com/office/drawing/2014/main" id="{AB8AAA8C-98BC-4AC8-A378-3255DA1AEAB2}"/>
            </a:ext>
          </a:extLst>
        </xdr:cNvPr>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7" name="直線コネクタ 416">
          <a:extLst>
            <a:ext uri="{FF2B5EF4-FFF2-40B4-BE49-F238E27FC236}">
              <a16:creationId xmlns:a16="http://schemas.microsoft.com/office/drawing/2014/main" id="{3C717DF3-B785-4247-BFE0-0836BFBC24DC}"/>
            </a:ext>
          </a:extLst>
        </xdr:cNvPr>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8" name="テキスト ボックス 417">
          <a:extLst>
            <a:ext uri="{FF2B5EF4-FFF2-40B4-BE49-F238E27FC236}">
              <a16:creationId xmlns:a16="http://schemas.microsoft.com/office/drawing/2014/main" id="{ED7ED34C-8F51-4B7B-B007-0E81D83C53F9}"/>
            </a:ext>
          </a:extLst>
        </xdr:cNvPr>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9" name="直線コネクタ 418">
          <a:extLst>
            <a:ext uri="{FF2B5EF4-FFF2-40B4-BE49-F238E27FC236}">
              <a16:creationId xmlns:a16="http://schemas.microsoft.com/office/drawing/2014/main" id="{F64CE79A-CFEA-4E95-BFC7-5010CC69BD88}"/>
            </a:ext>
          </a:extLst>
        </xdr:cNvPr>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0" name="テキスト ボックス 419">
          <a:extLst>
            <a:ext uri="{FF2B5EF4-FFF2-40B4-BE49-F238E27FC236}">
              <a16:creationId xmlns:a16="http://schemas.microsoft.com/office/drawing/2014/main" id="{6A7806CA-8084-4F0B-98E7-7388CB3B3085}"/>
            </a:ext>
          </a:extLst>
        </xdr:cNvPr>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1" name="直線コネクタ 420">
          <a:extLst>
            <a:ext uri="{FF2B5EF4-FFF2-40B4-BE49-F238E27FC236}">
              <a16:creationId xmlns:a16="http://schemas.microsoft.com/office/drawing/2014/main" id="{FAC54C35-E7B7-40A4-946D-58F07FC49E1C}"/>
            </a:ext>
          </a:extLst>
        </xdr:cNvPr>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2" name="テキスト ボックス 421">
          <a:extLst>
            <a:ext uri="{FF2B5EF4-FFF2-40B4-BE49-F238E27FC236}">
              <a16:creationId xmlns:a16="http://schemas.microsoft.com/office/drawing/2014/main" id="{5E99B7E6-E327-469C-BED3-C1F3CA29B6E5}"/>
            </a:ext>
          </a:extLst>
        </xdr:cNvPr>
        <xdr:cNvSpPr txBox="1"/>
      </xdr:nvSpPr>
      <xdr:spPr>
        <a:xfrm>
          <a:off x="1607012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3" name="直線コネクタ 422">
          <a:extLst>
            <a:ext uri="{FF2B5EF4-FFF2-40B4-BE49-F238E27FC236}">
              <a16:creationId xmlns:a16="http://schemas.microsoft.com/office/drawing/2014/main" id="{61D69F5A-84B8-4E6F-B93A-EE5847EEBD65}"/>
            </a:ext>
          </a:extLst>
        </xdr:cNvPr>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4" name="テキスト ボックス 423">
          <a:extLst>
            <a:ext uri="{FF2B5EF4-FFF2-40B4-BE49-F238E27FC236}">
              <a16:creationId xmlns:a16="http://schemas.microsoft.com/office/drawing/2014/main" id="{D8FBBDE1-A866-47D9-BB33-D56333868658}"/>
            </a:ext>
          </a:extLst>
        </xdr:cNvPr>
        <xdr:cNvSpPr txBox="1"/>
      </xdr:nvSpPr>
      <xdr:spPr>
        <a:xfrm>
          <a:off x="1607012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a:extLst>
            <a:ext uri="{FF2B5EF4-FFF2-40B4-BE49-F238E27FC236}">
              <a16:creationId xmlns:a16="http://schemas.microsoft.com/office/drawing/2014/main" id="{319FD2AD-605C-4649-9936-5DCA4E6E107F}"/>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a:extLst>
            <a:ext uri="{FF2B5EF4-FFF2-40B4-BE49-F238E27FC236}">
              <a16:creationId xmlns:a16="http://schemas.microsoft.com/office/drawing/2014/main" id="{A38CD4E4-1BE4-4A9D-B20E-4FFE4F9658FF}"/>
            </a:ext>
          </a:extLst>
        </xdr:cNvPr>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a:extLst>
            <a:ext uri="{FF2B5EF4-FFF2-40B4-BE49-F238E27FC236}">
              <a16:creationId xmlns:a16="http://schemas.microsoft.com/office/drawing/2014/main" id="{FA47709E-B1C4-47C1-AC7B-FB7EA58E8823}"/>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28" name="直線コネクタ 427">
          <a:extLst>
            <a:ext uri="{FF2B5EF4-FFF2-40B4-BE49-F238E27FC236}">
              <a16:creationId xmlns:a16="http://schemas.microsoft.com/office/drawing/2014/main" id="{479B5810-ED02-4681-BA83-E03A6B716986}"/>
            </a:ext>
          </a:extLst>
        </xdr:cNvPr>
        <xdr:cNvCxnSpPr/>
      </xdr:nvCxnSpPr>
      <xdr:spPr>
        <a:xfrm flipV="1">
          <a:off x="19960589" y="9391106"/>
          <a:ext cx="0" cy="1240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29" name="【保健センター・保健所】&#10;一人当たり面積最小値テキスト">
          <a:extLst>
            <a:ext uri="{FF2B5EF4-FFF2-40B4-BE49-F238E27FC236}">
              <a16:creationId xmlns:a16="http://schemas.microsoft.com/office/drawing/2014/main" id="{99A89EFC-5ED4-48F1-85EA-0BA5B266EB3C}"/>
            </a:ext>
          </a:extLst>
        </xdr:cNvPr>
        <xdr:cNvSpPr txBox="1"/>
      </xdr:nvSpPr>
      <xdr:spPr>
        <a:xfrm>
          <a:off x="20050125" y="1063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30" name="直線コネクタ 429">
          <a:extLst>
            <a:ext uri="{FF2B5EF4-FFF2-40B4-BE49-F238E27FC236}">
              <a16:creationId xmlns:a16="http://schemas.microsoft.com/office/drawing/2014/main" id="{4FC0CEFB-40D0-48EE-9B9D-F504454E8DCC}"/>
            </a:ext>
          </a:extLst>
        </xdr:cNvPr>
        <xdr:cNvCxnSpPr/>
      </xdr:nvCxnSpPr>
      <xdr:spPr>
        <a:xfrm>
          <a:off x="19872325" y="106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31" name="【保健センター・保健所】&#10;一人当たり面積最大値テキスト">
          <a:extLst>
            <a:ext uri="{FF2B5EF4-FFF2-40B4-BE49-F238E27FC236}">
              <a16:creationId xmlns:a16="http://schemas.microsoft.com/office/drawing/2014/main" id="{34860A6F-C1A2-4699-BAEF-597F45492049}"/>
            </a:ext>
          </a:extLst>
        </xdr:cNvPr>
        <xdr:cNvSpPr txBox="1"/>
      </xdr:nvSpPr>
      <xdr:spPr>
        <a:xfrm>
          <a:off x="20050125"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32" name="直線コネクタ 431">
          <a:extLst>
            <a:ext uri="{FF2B5EF4-FFF2-40B4-BE49-F238E27FC236}">
              <a16:creationId xmlns:a16="http://schemas.microsoft.com/office/drawing/2014/main" id="{8A9954AD-F999-4A06-8CD8-F097B04A7CDB}"/>
            </a:ext>
          </a:extLst>
        </xdr:cNvPr>
        <xdr:cNvCxnSpPr/>
      </xdr:nvCxnSpPr>
      <xdr:spPr>
        <a:xfrm>
          <a:off x="19872325" y="939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33" name="【保健センター・保健所】&#10;一人当たり面積平均値テキスト">
          <a:extLst>
            <a:ext uri="{FF2B5EF4-FFF2-40B4-BE49-F238E27FC236}">
              <a16:creationId xmlns:a16="http://schemas.microsoft.com/office/drawing/2014/main" id="{F4B56CFE-71DA-4138-BE89-0EEFEC58BD5C}"/>
            </a:ext>
          </a:extLst>
        </xdr:cNvPr>
        <xdr:cNvSpPr txBox="1"/>
      </xdr:nvSpPr>
      <xdr:spPr>
        <a:xfrm>
          <a:off x="20050125" y="9937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34" name="フローチャート : 判断 433">
          <a:extLst>
            <a:ext uri="{FF2B5EF4-FFF2-40B4-BE49-F238E27FC236}">
              <a16:creationId xmlns:a16="http://schemas.microsoft.com/office/drawing/2014/main" id="{85D89626-4812-49C1-86EC-945D1C31CF18}"/>
            </a:ext>
          </a:extLst>
        </xdr:cNvPr>
        <xdr:cNvSpPr/>
      </xdr:nvSpPr>
      <xdr:spPr>
        <a:xfrm>
          <a:off x="19910425"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35" name="フローチャート : 判断 434">
          <a:extLst>
            <a:ext uri="{FF2B5EF4-FFF2-40B4-BE49-F238E27FC236}">
              <a16:creationId xmlns:a16="http://schemas.microsoft.com/office/drawing/2014/main" id="{EDB792AC-E86E-4179-8300-77C0B6D3A161}"/>
            </a:ext>
          </a:extLst>
        </xdr:cNvPr>
        <xdr:cNvSpPr/>
      </xdr:nvSpPr>
      <xdr:spPr>
        <a:xfrm>
          <a:off x="19156045" y="1020680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436" name="n_1aveValue【保健センター・保健所】&#10;一人当たり面積">
          <a:extLst>
            <a:ext uri="{FF2B5EF4-FFF2-40B4-BE49-F238E27FC236}">
              <a16:creationId xmlns:a16="http://schemas.microsoft.com/office/drawing/2014/main" id="{58A27038-D660-41DB-90C1-82076D015E50}"/>
            </a:ext>
          </a:extLst>
        </xdr:cNvPr>
        <xdr:cNvSpPr txBox="1"/>
      </xdr:nvSpPr>
      <xdr:spPr>
        <a:xfrm>
          <a:off x="19012612" y="102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2BE2AF3-EE78-43D7-A57A-AFE7167C8148}"/>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53E39086-D94E-4875-BD36-A9F29FB081F2}"/>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A4757AC-6462-4771-8836-E7934DCC2F8F}"/>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E85267CE-01C5-4C7E-8B08-CC391B2D3F6C}"/>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B7BDB491-E079-4833-ADE2-3347645B57DF}"/>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171269</xdr:rowOff>
    </xdr:from>
    <xdr:to>
      <xdr:col>31</xdr:col>
      <xdr:colOff>85725</xdr:colOff>
      <xdr:row>57</xdr:row>
      <xdr:rowOff>101419</xdr:rowOff>
    </xdr:to>
    <xdr:sp macro="" textlink="">
      <xdr:nvSpPr>
        <xdr:cNvPr id="442" name="円/楕円 441">
          <a:extLst>
            <a:ext uri="{FF2B5EF4-FFF2-40B4-BE49-F238E27FC236}">
              <a16:creationId xmlns:a16="http://schemas.microsoft.com/office/drawing/2014/main" id="{14826953-A284-46D2-9162-9637A1C0DE94}"/>
            </a:ext>
          </a:extLst>
        </xdr:cNvPr>
        <xdr:cNvSpPr/>
      </xdr:nvSpPr>
      <xdr:spPr>
        <a:xfrm>
          <a:off x="19156045" y="955910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117946</xdr:rowOff>
    </xdr:from>
    <xdr:ext cx="469744" cy="259045"/>
    <xdr:sp macro="" textlink="">
      <xdr:nvSpPr>
        <xdr:cNvPr id="443" name="n_1mainValue【保健センター・保健所】&#10;一人当たり面積">
          <a:extLst>
            <a:ext uri="{FF2B5EF4-FFF2-40B4-BE49-F238E27FC236}">
              <a16:creationId xmlns:a16="http://schemas.microsoft.com/office/drawing/2014/main" id="{9480A2F1-70D1-4CCA-869A-4B4C0DC6164F}"/>
            </a:ext>
          </a:extLst>
        </xdr:cNvPr>
        <xdr:cNvSpPr txBox="1"/>
      </xdr:nvSpPr>
      <xdr:spPr>
        <a:xfrm>
          <a:off x="19012612" y="93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a:extLst>
            <a:ext uri="{FF2B5EF4-FFF2-40B4-BE49-F238E27FC236}">
              <a16:creationId xmlns:a16="http://schemas.microsoft.com/office/drawing/2014/main" id="{E9727233-C643-48CB-8D10-EC0EC8FE61B5}"/>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a:extLst>
            <a:ext uri="{FF2B5EF4-FFF2-40B4-BE49-F238E27FC236}">
              <a16:creationId xmlns:a16="http://schemas.microsoft.com/office/drawing/2014/main" id="{4C7D8B82-A5C1-4A75-869F-1FFEA7D76653}"/>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a:extLst>
            <a:ext uri="{FF2B5EF4-FFF2-40B4-BE49-F238E27FC236}">
              <a16:creationId xmlns:a16="http://schemas.microsoft.com/office/drawing/2014/main" id="{79F34BC7-8F33-4EED-B77C-D4C02280782F}"/>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a:extLst>
            <a:ext uri="{FF2B5EF4-FFF2-40B4-BE49-F238E27FC236}">
              <a16:creationId xmlns:a16="http://schemas.microsoft.com/office/drawing/2014/main" id="{7C57FE68-1917-42D2-8908-F2408AEFBCEA}"/>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a:extLst>
            <a:ext uri="{FF2B5EF4-FFF2-40B4-BE49-F238E27FC236}">
              <a16:creationId xmlns:a16="http://schemas.microsoft.com/office/drawing/2014/main" id="{51A5C1A0-C8EF-4DD0-9D0A-F3A88F2441BC}"/>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a:extLst>
            <a:ext uri="{FF2B5EF4-FFF2-40B4-BE49-F238E27FC236}">
              <a16:creationId xmlns:a16="http://schemas.microsoft.com/office/drawing/2014/main" id="{75B30EA6-0411-47C7-A042-A88EB29F85AD}"/>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a:extLst>
            <a:ext uri="{FF2B5EF4-FFF2-40B4-BE49-F238E27FC236}">
              <a16:creationId xmlns:a16="http://schemas.microsoft.com/office/drawing/2014/main" id="{C1BD274B-AC32-4220-9FD9-B7709F0A07E8}"/>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a:extLst>
            <a:ext uri="{FF2B5EF4-FFF2-40B4-BE49-F238E27FC236}">
              <a16:creationId xmlns:a16="http://schemas.microsoft.com/office/drawing/2014/main" id="{97E428E6-F734-4A76-9EB6-EFBCB708A7C9}"/>
            </a:ext>
          </a:extLst>
        </xdr:cNvPr>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a:extLst>
            <a:ext uri="{FF2B5EF4-FFF2-40B4-BE49-F238E27FC236}">
              <a16:creationId xmlns:a16="http://schemas.microsoft.com/office/drawing/2014/main" id="{377FA21C-DA44-4C7D-8718-2C9451725603}"/>
            </a:ext>
          </a:extLst>
        </xdr:cNvPr>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a:extLst>
            <a:ext uri="{FF2B5EF4-FFF2-40B4-BE49-F238E27FC236}">
              <a16:creationId xmlns:a16="http://schemas.microsoft.com/office/drawing/2014/main" id="{03F4C107-E76F-45F2-820F-E73A74CA8EE6}"/>
            </a:ext>
          </a:extLst>
        </xdr:cNvPr>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4" name="テキスト ボックス 453">
          <a:extLst>
            <a:ext uri="{FF2B5EF4-FFF2-40B4-BE49-F238E27FC236}">
              <a16:creationId xmlns:a16="http://schemas.microsoft.com/office/drawing/2014/main" id="{18C5BB6D-12DE-4D39-9D6E-9A377313A10F}"/>
            </a:ext>
          </a:extLst>
        </xdr:cNvPr>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5" name="直線コネクタ 454">
          <a:extLst>
            <a:ext uri="{FF2B5EF4-FFF2-40B4-BE49-F238E27FC236}">
              <a16:creationId xmlns:a16="http://schemas.microsoft.com/office/drawing/2014/main" id="{21B11525-2669-469B-8495-5902CA67F59A}"/>
            </a:ext>
          </a:extLst>
        </xdr:cNvPr>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6" name="テキスト ボックス 455">
          <a:extLst>
            <a:ext uri="{FF2B5EF4-FFF2-40B4-BE49-F238E27FC236}">
              <a16:creationId xmlns:a16="http://schemas.microsoft.com/office/drawing/2014/main" id="{A8384AAC-88A8-4296-BD1A-4B7F8B1A241E}"/>
            </a:ext>
          </a:extLst>
        </xdr:cNvPr>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7" name="直線コネクタ 456">
          <a:extLst>
            <a:ext uri="{FF2B5EF4-FFF2-40B4-BE49-F238E27FC236}">
              <a16:creationId xmlns:a16="http://schemas.microsoft.com/office/drawing/2014/main" id="{897B88E9-EED3-465B-B8C3-90D0083F3589}"/>
            </a:ext>
          </a:extLst>
        </xdr:cNvPr>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8" name="テキスト ボックス 457">
          <a:extLst>
            <a:ext uri="{FF2B5EF4-FFF2-40B4-BE49-F238E27FC236}">
              <a16:creationId xmlns:a16="http://schemas.microsoft.com/office/drawing/2014/main" id="{7F75FED6-EDA5-4333-8C31-1BB3A1C0189B}"/>
            </a:ext>
          </a:extLst>
        </xdr:cNvPr>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9" name="直線コネクタ 458">
          <a:extLst>
            <a:ext uri="{FF2B5EF4-FFF2-40B4-BE49-F238E27FC236}">
              <a16:creationId xmlns:a16="http://schemas.microsoft.com/office/drawing/2014/main" id="{22A7DD6A-BA85-4659-BB93-825EFAFB2A12}"/>
            </a:ext>
          </a:extLst>
        </xdr:cNvPr>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0" name="テキスト ボックス 459">
          <a:extLst>
            <a:ext uri="{FF2B5EF4-FFF2-40B4-BE49-F238E27FC236}">
              <a16:creationId xmlns:a16="http://schemas.microsoft.com/office/drawing/2014/main" id="{83ED5D02-7B19-4576-9D75-E6B67DBB1019}"/>
            </a:ext>
          </a:extLst>
        </xdr:cNvPr>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1" name="直線コネクタ 460">
          <a:extLst>
            <a:ext uri="{FF2B5EF4-FFF2-40B4-BE49-F238E27FC236}">
              <a16:creationId xmlns:a16="http://schemas.microsoft.com/office/drawing/2014/main" id="{B9D0DA51-9230-431F-9C86-2500E628B2DC}"/>
            </a:ext>
          </a:extLst>
        </xdr:cNvPr>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2" name="テキスト ボックス 461">
          <a:extLst>
            <a:ext uri="{FF2B5EF4-FFF2-40B4-BE49-F238E27FC236}">
              <a16:creationId xmlns:a16="http://schemas.microsoft.com/office/drawing/2014/main" id="{C18AFBE1-B0FD-43C4-8E30-EB0F9B04B452}"/>
            </a:ext>
          </a:extLst>
        </xdr:cNvPr>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3" name="直線コネクタ 462">
          <a:extLst>
            <a:ext uri="{FF2B5EF4-FFF2-40B4-BE49-F238E27FC236}">
              <a16:creationId xmlns:a16="http://schemas.microsoft.com/office/drawing/2014/main" id="{DDAC37FE-ED26-491C-9AF6-ECCB94418FC9}"/>
            </a:ext>
          </a:extLst>
        </xdr:cNvPr>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4" name="テキスト ボックス 463">
          <a:extLst>
            <a:ext uri="{FF2B5EF4-FFF2-40B4-BE49-F238E27FC236}">
              <a16:creationId xmlns:a16="http://schemas.microsoft.com/office/drawing/2014/main" id="{4CC2E323-0CE4-48B1-AA6F-137A75DAF9F8}"/>
            </a:ext>
          </a:extLst>
        </xdr:cNvPr>
        <xdr:cNvSpPr txBox="1"/>
      </xdr:nvSpPr>
      <xdr:spPr>
        <a:xfrm>
          <a:off x="1080915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a:extLst>
            <a:ext uri="{FF2B5EF4-FFF2-40B4-BE49-F238E27FC236}">
              <a16:creationId xmlns:a16="http://schemas.microsoft.com/office/drawing/2014/main" id="{B9159562-D855-496A-AD14-B436DFB0C89D}"/>
            </a:ext>
          </a:extLst>
        </xdr:cNvPr>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a:extLst>
            <a:ext uri="{FF2B5EF4-FFF2-40B4-BE49-F238E27FC236}">
              <a16:creationId xmlns:a16="http://schemas.microsoft.com/office/drawing/2014/main" id="{99673B28-4E3A-4BD7-9560-B13C7BA29E66}"/>
            </a:ext>
          </a:extLst>
        </xdr:cNvPr>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消防施設】&#10;有形固定資産減価償却率グラフ枠">
          <a:extLst>
            <a:ext uri="{FF2B5EF4-FFF2-40B4-BE49-F238E27FC236}">
              <a16:creationId xmlns:a16="http://schemas.microsoft.com/office/drawing/2014/main" id="{5449ACE3-0FB1-47CF-AD34-60C5BA2C92AF}"/>
            </a:ext>
          </a:extLst>
        </xdr:cNvPr>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161925</xdr:rowOff>
    </xdr:from>
    <xdr:to>
      <xdr:col>23</xdr:col>
      <xdr:colOff>516889</xdr:colOff>
      <xdr:row>87</xdr:row>
      <xdr:rowOff>28575</xdr:rowOff>
    </xdr:to>
    <xdr:cxnSp macro="">
      <xdr:nvCxnSpPr>
        <xdr:cNvPr id="468" name="直線コネクタ 467">
          <a:extLst>
            <a:ext uri="{FF2B5EF4-FFF2-40B4-BE49-F238E27FC236}">
              <a16:creationId xmlns:a16="http://schemas.microsoft.com/office/drawing/2014/main" id="{712029BC-BC56-4AA7-B9EE-9609AF253467}"/>
            </a:ext>
          </a:extLst>
        </xdr:cNvPr>
        <xdr:cNvCxnSpPr/>
      </xdr:nvCxnSpPr>
      <xdr:spPr>
        <a:xfrm flipV="1">
          <a:off x="14735809" y="13405485"/>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469" name="【消防施設】&#10;有形固定資産減価償却率最小値テキスト">
          <a:extLst>
            <a:ext uri="{FF2B5EF4-FFF2-40B4-BE49-F238E27FC236}">
              <a16:creationId xmlns:a16="http://schemas.microsoft.com/office/drawing/2014/main" id="{67105FB9-6734-4B62-87D5-ECC16806A3A8}"/>
            </a:ext>
          </a:extLst>
        </xdr:cNvPr>
        <xdr:cNvSpPr txBox="1"/>
      </xdr:nvSpPr>
      <xdr:spPr>
        <a:xfrm>
          <a:off x="14825345"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470" name="直線コネクタ 469">
          <a:extLst>
            <a:ext uri="{FF2B5EF4-FFF2-40B4-BE49-F238E27FC236}">
              <a16:creationId xmlns:a16="http://schemas.microsoft.com/office/drawing/2014/main" id="{F6EACBBA-D6F8-465D-959F-A4BB33F46661}"/>
            </a:ext>
          </a:extLst>
        </xdr:cNvPr>
        <xdr:cNvCxnSpPr/>
      </xdr:nvCxnSpPr>
      <xdr:spPr>
        <a:xfrm>
          <a:off x="14647545"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108602</xdr:rowOff>
    </xdr:from>
    <xdr:ext cx="405111" cy="259045"/>
    <xdr:sp macro="" textlink="">
      <xdr:nvSpPr>
        <xdr:cNvPr id="471" name="【消防施設】&#10;有形固定資産減価償却率最大値テキスト">
          <a:extLst>
            <a:ext uri="{FF2B5EF4-FFF2-40B4-BE49-F238E27FC236}">
              <a16:creationId xmlns:a16="http://schemas.microsoft.com/office/drawing/2014/main" id="{647A0ADA-EEAD-4008-974F-D420B4A398FF}"/>
            </a:ext>
          </a:extLst>
        </xdr:cNvPr>
        <xdr:cNvSpPr txBox="1"/>
      </xdr:nvSpPr>
      <xdr:spPr>
        <a:xfrm>
          <a:off x="14825345"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79</xdr:row>
      <xdr:rowOff>161925</xdr:rowOff>
    </xdr:from>
    <xdr:to>
      <xdr:col>23</xdr:col>
      <xdr:colOff>606425</xdr:colOff>
      <xdr:row>79</xdr:row>
      <xdr:rowOff>161925</xdr:rowOff>
    </xdr:to>
    <xdr:cxnSp macro="">
      <xdr:nvCxnSpPr>
        <xdr:cNvPr id="472" name="直線コネクタ 471">
          <a:extLst>
            <a:ext uri="{FF2B5EF4-FFF2-40B4-BE49-F238E27FC236}">
              <a16:creationId xmlns:a16="http://schemas.microsoft.com/office/drawing/2014/main" id="{1B086687-BF75-4141-8DE8-A953CE20ED57}"/>
            </a:ext>
          </a:extLst>
        </xdr:cNvPr>
        <xdr:cNvCxnSpPr/>
      </xdr:nvCxnSpPr>
      <xdr:spPr>
        <a:xfrm>
          <a:off x="14647545" y="134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22877</xdr:rowOff>
    </xdr:from>
    <xdr:ext cx="405111" cy="259045"/>
    <xdr:sp macro="" textlink="">
      <xdr:nvSpPr>
        <xdr:cNvPr id="473" name="【消防施設】&#10;有形固定資産減価償却率平均値テキスト">
          <a:extLst>
            <a:ext uri="{FF2B5EF4-FFF2-40B4-BE49-F238E27FC236}">
              <a16:creationId xmlns:a16="http://schemas.microsoft.com/office/drawing/2014/main" id="{33E63D5F-D83A-4FF5-92B5-A959E4C8CC1C}"/>
            </a:ext>
          </a:extLst>
        </xdr:cNvPr>
        <xdr:cNvSpPr txBox="1"/>
      </xdr:nvSpPr>
      <xdr:spPr>
        <a:xfrm>
          <a:off x="14825345" y="1410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44450</xdr:rowOff>
    </xdr:from>
    <xdr:to>
      <xdr:col>23</xdr:col>
      <xdr:colOff>568325</xdr:colOff>
      <xdr:row>84</xdr:row>
      <xdr:rowOff>146050</xdr:rowOff>
    </xdr:to>
    <xdr:sp macro="" textlink="">
      <xdr:nvSpPr>
        <xdr:cNvPr id="474" name="フローチャート : 判断 473">
          <a:extLst>
            <a:ext uri="{FF2B5EF4-FFF2-40B4-BE49-F238E27FC236}">
              <a16:creationId xmlns:a16="http://schemas.microsoft.com/office/drawing/2014/main" id="{AF5E92ED-FED5-485E-876E-FC145E7BFECA}"/>
            </a:ext>
          </a:extLst>
        </xdr:cNvPr>
        <xdr:cNvSpPr/>
      </xdr:nvSpPr>
      <xdr:spPr>
        <a:xfrm>
          <a:off x="14685645"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2539</xdr:rowOff>
    </xdr:from>
    <xdr:to>
      <xdr:col>22</xdr:col>
      <xdr:colOff>415925</xdr:colOff>
      <xdr:row>82</xdr:row>
      <xdr:rowOff>104139</xdr:rowOff>
    </xdr:to>
    <xdr:sp macro="" textlink="">
      <xdr:nvSpPr>
        <xdr:cNvPr id="475" name="フローチャート : 判断 474">
          <a:extLst>
            <a:ext uri="{FF2B5EF4-FFF2-40B4-BE49-F238E27FC236}">
              <a16:creationId xmlns:a16="http://schemas.microsoft.com/office/drawing/2014/main" id="{202A3D30-516F-4639-AB9D-86D6C52E341E}"/>
            </a:ext>
          </a:extLst>
        </xdr:cNvPr>
        <xdr:cNvSpPr/>
      </xdr:nvSpPr>
      <xdr:spPr>
        <a:xfrm>
          <a:off x="13916025" y="1374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95266</xdr:rowOff>
    </xdr:from>
    <xdr:ext cx="405111" cy="259045"/>
    <xdr:sp macro="" textlink="">
      <xdr:nvSpPr>
        <xdr:cNvPr id="476" name="n_1aveValue【消防施設】&#10;有形固定資産減価償却率">
          <a:extLst>
            <a:ext uri="{FF2B5EF4-FFF2-40B4-BE49-F238E27FC236}">
              <a16:creationId xmlns:a16="http://schemas.microsoft.com/office/drawing/2014/main" id="{DB37AE02-59CD-426D-8DE1-343C3573692F}"/>
            </a:ext>
          </a:extLst>
        </xdr:cNvPr>
        <xdr:cNvSpPr txBox="1"/>
      </xdr:nvSpPr>
      <xdr:spPr>
        <a:xfrm>
          <a:off x="13751568"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2DD39021-6855-428A-AFFA-769FFA5EFA47}"/>
            </a:ext>
          </a:extLst>
        </xdr:cNvPr>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2438CEE7-CDB4-4BAC-8C6F-649799A19D10}"/>
            </a:ext>
          </a:extLst>
        </xdr:cNvPr>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22E061EB-6769-4580-AD74-33E522F9D580}"/>
            </a:ext>
          </a:extLst>
        </xdr:cNvPr>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456C6D44-0B33-4FC6-B498-60773F3B0413}"/>
            </a:ext>
          </a:extLst>
        </xdr:cNvPr>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F39CDE84-FECB-4D63-92F3-C54A8800C70C}"/>
            </a:ext>
          </a:extLst>
        </xdr:cNvPr>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92075</xdr:rowOff>
    </xdr:from>
    <xdr:to>
      <xdr:col>22</xdr:col>
      <xdr:colOff>415925</xdr:colOff>
      <xdr:row>78</xdr:row>
      <xdr:rowOff>22225</xdr:rowOff>
    </xdr:to>
    <xdr:sp macro="" textlink="">
      <xdr:nvSpPr>
        <xdr:cNvPr id="482" name="円/楕円 481">
          <a:extLst>
            <a:ext uri="{FF2B5EF4-FFF2-40B4-BE49-F238E27FC236}">
              <a16:creationId xmlns:a16="http://schemas.microsoft.com/office/drawing/2014/main" id="{12FA271D-C49C-40B8-A8B6-864A87B6DD11}"/>
            </a:ext>
          </a:extLst>
        </xdr:cNvPr>
        <xdr:cNvSpPr/>
      </xdr:nvSpPr>
      <xdr:spPr>
        <a:xfrm>
          <a:off x="13916025" y="13000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38752</xdr:rowOff>
    </xdr:from>
    <xdr:ext cx="405111" cy="259045"/>
    <xdr:sp macro="" textlink="">
      <xdr:nvSpPr>
        <xdr:cNvPr id="483" name="n_1mainValue【消防施設】&#10;有形固定資産減価償却率">
          <a:extLst>
            <a:ext uri="{FF2B5EF4-FFF2-40B4-BE49-F238E27FC236}">
              <a16:creationId xmlns:a16="http://schemas.microsoft.com/office/drawing/2014/main" id="{F651AC12-C23B-45CB-BCA7-F501DCA3C174}"/>
            </a:ext>
          </a:extLst>
        </xdr:cNvPr>
        <xdr:cNvSpPr txBox="1"/>
      </xdr:nvSpPr>
      <xdr:spPr>
        <a:xfrm>
          <a:off x="13751568" y="1277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a:extLst>
            <a:ext uri="{FF2B5EF4-FFF2-40B4-BE49-F238E27FC236}">
              <a16:creationId xmlns:a16="http://schemas.microsoft.com/office/drawing/2014/main" id="{10478736-D72A-44BD-8D21-E3E681F01BD0}"/>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a:extLst>
            <a:ext uri="{FF2B5EF4-FFF2-40B4-BE49-F238E27FC236}">
              <a16:creationId xmlns:a16="http://schemas.microsoft.com/office/drawing/2014/main" id="{444168FF-BCB8-481E-B47E-D12F407E5EBC}"/>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a:extLst>
            <a:ext uri="{FF2B5EF4-FFF2-40B4-BE49-F238E27FC236}">
              <a16:creationId xmlns:a16="http://schemas.microsoft.com/office/drawing/2014/main" id="{896F8D08-D594-4F68-9484-C88254C48B0A}"/>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a:extLst>
            <a:ext uri="{FF2B5EF4-FFF2-40B4-BE49-F238E27FC236}">
              <a16:creationId xmlns:a16="http://schemas.microsoft.com/office/drawing/2014/main" id="{8D7B6B79-83EB-4C87-A645-19E0DC1613DA}"/>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a:extLst>
            <a:ext uri="{FF2B5EF4-FFF2-40B4-BE49-F238E27FC236}">
              <a16:creationId xmlns:a16="http://schemas.microsoft.com/office/drawing/2014/main" id="{68C7398E-E815-46C2-B12B-137EF798296C}"/>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a:extLst>
            <a:ext uri="{FF2B5EF4-FFF2-40B4-BE49-F238E27FC236}">
              <a16:creationId xmlns:a16="http://schemas.microsoft.com/office/drawing/2014/main" id="{A5729CCE-2620-41AF-A4AB-8993FF4F9202}"/>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a:extLst>
            <a:ext uri="{FF2B5EF4-FFF2-40B4-BE49-F238E27FC236}">
              <a16:creationId xmlns:a16="http://schemas.microsoft.com/office/drawing/2014/main" id="{55261812-7974-4E64-9229-C939F21A7D18}"/>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a:extLst>
            <a:ext uri="{FF2B5EF4-FFF2-40B4-BE49-F238E27FC236}">
              <a16:creationId xmlns:a16="http://schemas.microsoft.com/office/drawing/2014/main" id="{5B61174A-D0BB-419A-A6F0-D1DA131F413A}"/>
            </a:ext>
          </a:extLst>
        </xdr:cNvPr>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63D2E4F4-5DA0-47FA-B264-453FB912D07B}"/>
            </a:ext>
          </a:extLst>
        </xdr:cNvPr>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a:extLst>
            <a:ext uri="{FF2B5EF4-FFF2-40B4-BE49-F238E27FC236}">
              <a16:creationId xmlns:a16="http://schemas.microsoft.com/office/drawing/2014/main" id="{9692636B-4A87-4F4E-BE19-46D5469B2978}"/>
            </a:ext>
          </a:extLst>
        </xdr:cNvPr>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4" name="直線コネクタ 493">
          <a:extLst>
            <a:ext uri="{FF2B5EF4-FFF2-40B4-BE49-F238E27FC236}">
              <a16:creationId xmlns:a16="http://schemas.microsoft.com/office/drawing/2014/main" id="{DEE7F6E1-3F8B-49A2-9886-383E5D3F8CA2}"/>
            </a:ext>
          </a:extLst>
        </xdr:cNvPr>
        <xdr:cNvCxnSpPr/>
      </xdr:nvCxnSpPr>
      <xdr:spPr>
        <a:xfrm>
          <a:off x="1649920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5" name="テキスト ボックス 494">
          <a:extLst>
            <a:ext uri="{FF2B5EF4-FFF2-40B4-BE49-F238E27FC236}">
              <a16:creationId xmlns:a16="http://schemas.microsoft.com/office/drawing/2014/main" id="{EE266CFA-05CC-492C-B504-DFA4EC06D319}"/>
            </a:ext>
          </a:extLst>
        </xdr:cNvPr>
        <xdr:cNvSpPr txBox="1"/>
      </xdr:nvSpPr>
      <xdr:spPr>
        <a:xfrm>
          <a:off x="1607012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6" name="直線コネクタ 495">
          <a:extLst>
            <a:ext uri="{FF2B5EF4-FFF2-40B4-BE49-F238E27FC236}">
              <a16:creationId xmlns:a16="http://schemas.microsoft.com/office/drawing/2014/main" id="{1F8C9D4B-F37C-4044-A336-8F493AF8AEE5}"/>
            </a:ext>
          </a:extLst>
        </xdr:cNvPr>
        <xdr:cNvCxnSpPr/>
      </xdr:nvCxnSpPr>
      <xdr:spPr>
        <a:xfrm>
          <a:off x="1649920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7" name="テキスト ボックス 496">
          <a:extLst>
            <a:ext uri="{FF2B5EF4-FFF2-40B4-BE49-F238E27FC236}">
              <a16:creationId xmlns:a16="http://schemas.microsoft.com/office/drawing/2014/main" id="{980093D0-B4ED-424E-846A-A1C500968815}"/>
            </a:ext>
          </a:extLst>
        </xdr:cNvPr>
        <xdr:cNvSpPr txBox="1"/>
      </xdr:nvSpPr>
      <xdr:spPr>
        <a:xfrm>
          <a:off x="1607012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8" name="直線コネクタ 497">
          <a:extLst>
            <a:ext uri="{FF2B5EF4-FFF2-40B4-BE49-F238E27FC236}">
              <a16:creationId xmlns:a16="http://schemas.microsoft.com/office/drawing/2014/main" id="{35363CDC-BEC6-44A4-96D7-1AB1E573DA9C}"/>
            </a:ext>
          </a:extLst>
        </xdr:cNvPr>
        <xdr:cNvCxnSpPr/>
      </xdr:nvCxnSpPr>
      <xdr:spPr>
        <a:xfrm>
          <a:off x="1649920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9" name="テキスト ボックス 498">
          <a:extLst>
            <a:ext uri="{FF2B5EF4-FFF2-40B4-BE49-F238E27FC236}">
              <a16:creationId xmlns:a16="http://schemas.microsoft.com/office/drawing/2014/main" id="{0FA3B228-EC8C-4FC5-9C02-F6949EF69481}"/>
            </a:ext>
          </a:extLst>
        </xdr:cNvPr>
        <xdr:cNvSpPr txBox="1"/>
      </xdr:nvSpPr>
      <xdr:spPr>
        <a:xfrm>
          <a:off x="1607012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0" name="直線コネクタ 499">
          <a:extLst>
            <a:ext uri="{FF2B5EF4-FFF2-40B4-BE49-F238E27FC236}">
              <a16:creationId xmlns:a16="http://schemas.microsoft.com/office/drawing/2014/main" id="{93F7D853-96DE-48BC-B909-6B48806C0CD7}"/>
            </a:ext>
          </a:extLst>
        </xdr:cNvPr>
        <xdr:cNvCxnSpPr/>
      </xdr:nvCxnSpPr>
      <xdr:spPr>
        <a:xfrm>
          <a:off x="1649920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1" name="テキスト ボックス 500">
          <a:extLst>
            <a:ext uri="{FF2B5EF4-FFF2-40B4-BE49-F238E27FC236}">
              <a16:creationId xmlns:a16="http://schemas.microsoft.com/office/drawing/2014/main" id="{A3D585AC-EF38-4D16-844F-78FBC626015C}"/>
            </a:ext>
          </a:extLst>
        </xdr:cNvPr>
        <xdr:cNvSpPr txBox="1"/>
      </xdr:nvSpPr>
      <xdr:spPr>
        <a:xfrm>
          <a:off x="1607012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2" name="直線コネクタ 501">
          <a:extLst>
            <a:ext uri="{FF2B5EF4-FFF2-40B4-BE49-F238E27FC236}">
              <a16:creationId xmlns:a16="http://schemas.microsoft.com/office/drawing/2014/main" id="{06175B65-A36E-43A1-A60A-878C822183D6}"/>
            </a:ext>
          </a:extLst>
        </xdr:cNvPr>
        <xdr:cNvCxnSpPr/>
      </xdr:nvCxnSpPr>
      <xdr:spPr>
        <a:xfrm>
          <a:off x="1649920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3" name="テキスト ボックス 502">
          <a:extLst>
            <a:ext uri="{FF2B5EF4-FFF2-40B4-BE49-F238E27FC236}">
              <a16:creationId xmlns:a16="http://schemas.microsoft.com/office/drawing/2014/main" id="{564B7223-8EE7-4291-AD50-14CC29141049}"/>
            </a:ext>
          </a:extLst>
        </xdr:cNvPr>
        <xdr:cNvSpPr txBox="1"/>
      </xdr:nvSpPr>
      <xdr:spPr>
        <a:xfrm>
          <a:off x="1607012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4" name="直線コネクタ 503">
          <a:extLst>
            <a:ext uri="{FF2B5EF4-FFF2-40B4-BE49-F238E27FC236}">
              <a16:creationId xmlns:a16="http://schemas.microsoft.com/office/drawing/2014/main" id="{BC0732C9-5732-478F-9234-A6D189434CCA}"/>
            </a:ext>
          </a:extLst>
        </xdr:cNvPr>
        <xdr:cNvCxnSpPr/>
      </xdr:nvCxnSpPr>
      <xdr:spPr>
        <a:xfrm>
          <a:off x="1649920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C00D151D-0BCB-42B1-BAF1-D537E636F76A}"/>
            </a:ext>
          </a:extLst>
        </xdr:cNvPr>
        <xdr:cNvSpPr txBox="1"/>
      </xdr:nvSpPr>
      <xdr:spPr>
        <a:xfrm>
          <a:off x="1607012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a:extLst>
            <a:ext uri="{FF2B5EF4-FFF2-40B4-BE49-F238E27FC236}">
              <a16:creationId xmlns:a16="http://schemas.microsoft.com/office/drawing/2014/main" id="{E8C1F7F4-46C1-464C-B465-4891D07A71B0}"/>
            </a:ext>
          </a:extLst>
        </xdr:cNvPr>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8E6A8314-3135-4DD4-9ED9-1F077DCB283D}"/>
            </a:ext>
          </a:extLst>
        </xdr:cNvPr>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a:extLst>
            <a:ext uri="{FF2B5EF4-FFF2-40B4-BE49-F238E27FC236}">
              <a16:creationId xmlns:a16="http://schemas.microsoft.com/office/drawing/2014/main" id="{8D6E1FAA-8D44-45CD-830C-A56AE4A81300}"/>
            </a:ext>
          </a:extLst>
        </xdr:cNvPr>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87086</xdr:rowOff>
    </xdr:from>
    <xdr:to>
      <xdr:col>32</xdr:col>
      <xdr:colOff>186689</xdr:colOff>
      <xdr:row>86</xdr:row>
      <xdr:rowOff>103414</xdr:rowOff>
    </xdr:to>
    <xdr:cxnSp macro="">
      <xdr:nvCxnSpPr>
        <xdr:cNvPr id="509" name="直線コネクタ 508">
          <a:extLst>
            <a:ext uri="{FF2B5EF4-FFF2-40B4-BE49-F238E27FC236}">
              <a16:creationId xmlns:a16="http://schemas.microsoft.com/office/drawing/2014/main" id="{638401A6-62C5-473D-BFA8-B8CA3252DF4E}"/>
            </a:ext>
          </a:extLst>
        </xdr:cNvPr>
        <xdr:cNvCxnSpPr/>
      </xdr:nvCxnSpPr>
      <xdr:spPr>
        <a:xfrm flipV="1">
          <a:off x="19960589" y="13833566"/>
          <a:ext cx="0" cy="686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10" name="【消防施設】&#10;一人当たり面積最小値テキスト">
          <a:extLst>
            <a:ext uri="{FF2B5EF4-FFF2-40B4-BE49-F238E27FC236}">
              <a16:creationId xmlns:a16="http://schemas.microsoft.com/office/drawing/2014/main" id="{52F5A1C0-2584-449F-B426-6CE829879217}"/>
            </a:ext>
          </a:extLst>
        </xdr:cNvPr>
        <xdr:cNvSpPr txBox="1"/>
      </xdr:nvSpPr>
      <xdr:spPr>
        <a:xfrm>
          <a:off x="20050125"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11" name="直線コネクタ 510">
          <a:extLst>
            <a:ext uri="{FF2B5EF4-FFF2-40B4-BE49-F238E27FC236}">
              <a16:creationId xmlns:a16="http://schemas.microsoft.com/office/drawing/2014/main" id="{7CFECC41-4A61-4D88-8B05-71B4996E49D0}"/>
            </a:ext>
          </a:extLst>
        </xdr:cNvPr>
        <xdr:cNvCxnSpPr/>
      </xdr:nvCxnSpPr>
      <xdr:spPr>
        <a:xfrm>
          <a:off x="19872325" y="1452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33763</xdr:rowOff>
    </xdr:from>
    <xdr:ext cx="469744" cy="259045"/>
    <xdr:sp macro="" textlink="">
      <xdr:nvSpPr>
        <xdr:cNvPr id="512" name="【消防施設】&#10;一人当たり面積最大値テキスト">
          <a:extLst>
            <a:ext uri="{FF2B5EF4-FFF2-40B4-BE49-F238E27FC236}">
              <a16:creationId xmlns:a16="http://schemas.microsoft.com/office/drawing/2014/main" id="{DCC9C8F6-2B02-413D-ACF8-7EC61793AA81}"/>
            </a:ext>
          </a:extLst>
        </xdr:cNvPr>
        <xdr:cNvSpPr txBox="1"/>
      </xdr:nvSpPr>
      <xdr:spPr>
        <a:xfrm>
          <a:off x="20050125" y="136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82</xdr:row>
      <xdr:rowOff>87086</xdr:rowOff>
    </xdr:from>
    <xdr:to>
      <xdr:col>32</xdr:col>
      <xdr:colOff>276225</xdr:colOff>
      <xdr:row>82</xdr:row>
      <xdr:rowOff>87086</xdr:rowOff>
    </xdr:to>
    <xdr:cxnSp macro="">
      <xdr:nvCxnSpPr>
        <xdr:cNvPr id="513" name="直線コネクタ 512">
          <a:extLst>
            <a:ext uri="{FF2B5EF4-FFF2-40B4-BE49-F238E27FC236}">
              <a16:creationId xmlns:a16="http://schemas.microsoft.com/office/drawing/2014/main" id="{ADCC05AF-2D69-4C5A-8125-25074AB74B4D}"/>
            </a:ext>
          </a:extLst>
        </xdr:cNvPr>
        <xdr:cNvCxnSpPr/>
      </xdr:nvCxnSpPr>
      <xdr:spPr>
        <a:xfrm>
          <a:off x="19872325" y="13833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24509</xdr:rowOff>
    </xdr:from>
    <xdr:ext cx="469744" cy="259045"/>
    <xdr:sp macro="" textlink="">
      <xdr:nvSpPr>
        <xdr:cNvPr id="514" name="【消防施設】&#10;一人当たり面積平均値テキスト">
          <a:extLst>
            <a:ext uri="{FF2B5EF4-FFF2-40B4-BE49-F238E27FC236}">
              <a16:creationId xmlns:a16="http://schemas.microsoft.com/office/drawing/2014/main" id="{A1B53140-D016-42D6-971F-07AAB4030328}"/>
            </a:ext>
          </a:extLst>
        </xdr:cNvPr>
        <xdr:cNvSpPr txBox="1"/>
      </xdr:nvSpPr>
      <xdr:spPr>
        <a:xfrm>
          <a:off x="20050125" y="1427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46082</xdr:rowOff>
    </xdr:from>
    <xdr:to>
      <xdr:col>32</xdr:col>
      <xdr:colOff>238125</xdr:colOff>
      <xdr:row>85</xdr:row>
      <xdr:rowOff>147682</xdr:rowOff>
    </xdr:to>
    <xdr:sp macro="" textlink="">
      <xdr:nvSpPr>
        <xdr:cNvPr id="515" name="フローチャート : 判断 514">
          <a:extLst>
            <a:ext uri="{FF2B5EF4-FFF2-40B4-BE49-F238E27FC236}">
              <a16:creationId xmlns:a16="http://schemas.microsoft.com/office/drawing/2014/main" id="{D77A7127-2C42-4130-ADB2-A07938E91B70}"/>
            </a:ext>
          </a:extLst>
        </xdr:cNvPr>
        <xdr:cNvSpPr/>
      </xdr:nvSpPr>
      <xdr:spPr>
        <a:xfrm>
          <a:off x="19910425" y="142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145687</xdr:rowOff>
    </xdr:from>
    <xdr:to>
      <xdr:col>31</xdr:col>
      <xdr:colOff>85725</xdr:colOff>
      <xdr:row>85</xdr:row>
      <xdr:rowOff>75837</xdr:rowOff>
    </xdr:to>
    <xdr:sp macro="" textlink="">
      <xdr:nvSpPr>
        <xdr:cNvPr id="516" name="フローチャート : 判断 515">
          <a:extLst>
            <a:ext uri="{FF2B5EF4-FFF2-40B4-BE49-F238E27FC236}">
              <a16:creationId xmlns:a16="http://schemas.microsoft.com/office/drawing/2014/main" id="{81236207-91CF-433D-B467-05092EA748D3}"/>
            </a:ext>
          </a:extLst>
        </xdr:cNvPr>
        <xdr:cNvSpPr/>
      </xdr:nvSpPr>
      <xdr:spPr>
        <a:xfrm>
          <a:off x="19156045" y="1422744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66964</xdr:rowOff>
    </xdr:from>
    <xdr:ext cx="469744" cy="259045"/>
    <xdr:sp macro="" textlink="">
      <xdr:nvSpPr>
        <xdr:cNvPr id="517" name="n_1aveValue【消防施設】&#10;一人当たり面積">
          <a:extLst>
            <a:ext uri="{FF2B5EF4-FFF2-40B4-BE49-F238E27FC236}">
              <a16:creationId xmlns:a16="http://schemas.microsoft.com/office/drawing/2014/main" id="{6AF17248-EA8B-4687-ADA3-EBA39394BDE5}"/>
            </a:ext>
          </a:extLst>
        </xdr:cNvPr>
        <xdr:cNvSpPr txBox="1"/>
      </xdr:nvSpPr>
      <xdr:spPr>
        <a:xfrm>
          <a:off x="19012612" y="143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4C7FA0EB-24E6-4265-87B9-6B6985EEF64A}"/>
            </a:ext>
          </a:extLst>
        </xdr:cNvPr>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E025C62C-9EEB-4AEE-97FB-5DCE39665CF4}"/>
            </a:ext>
          </a:extLst>
        </xdr:cNvPr>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72426A1D-57B9-4276-B44E-865D99C9381D}"/>
            </a:ext>
          </a:extLst>
        </xdr:cNvPr>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59B3E19-B5E9-4CCE-8BEB-C29F13B4AB56}"/>
            </a:ext>
          </a:extLst>
        </xdr:cNvPr>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8B3D0867-0820-4529-872A-AE7FAF52C6EE}"/>
            </a:ext>
          </a:extLst>
        </xdr:cNvPr>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96701</xdr:rowOff>
    </xdr:from>
    <xdr:to>
      <xdr:col>31</xdr:col>
      <xdr:colOff>85725</xdr:colOff>
      <xdr:row>78</xdr:row>
      <xdr:rowOff>26851</xdr:rowOff>
    </xdr:to>
    <xdr:sp macro="" textlink="">
      <xdr:nvSpPr>
        <xdr:cNvPr id="523" name="円/楕円 522">
          <a:extLst>
            <a:ext uri="{FF2B5EF4-FFF2-40B4-BE49-F238E27FC236}">
              <a16:creationId xmlns:a16="http://schemas.microsoft.com/office/drawing/2014/main" id="{25D61259-90AA-4846-878E-46A219E1380B}"/>
            </a:ext>
          </a:extLst>
        </xdr:cNvPr>
        <xdr:cNvSpPr/>
      </xdr:nvSpPr>
      <xdr:spPr>
        <a:xfrm>
          <a:off x="19156045" y="1300498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43378</xdr:rowOff>
    </xdr:from>
    <xdr:ext cx="469744" cy="259045"/>
    <xdr:sp macro="" textlink="">
      <xdr:nvSpPr>
        <xdr:cNvPr id="524" name="n_1mainValue【消防施設】&#10;一人当たり面積">
          <a:extLst>
            <a:ext uri="{FF2B5EF4-FFF2-40B4-BE49-F238E27FC236}">
              <a16:creationId xmlns:a16="http://schemas.microsoft.com/office/drawing/2014/main" id="{BFC98AD5-12C1-4478-A67B-4611CA68FE36}"/>
            </a:ext>
          </a:extLst>
        </xdr:cNvPr>
        <xdr:cNvSpPr txBox="1"/>
      </xdr:nvSpPr>
      <xdr:spPr>
        <a:xfrm>
          <a:off x="19012612" y="1278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a:extLst>
            <a:ext uri="{FF2B5EF4-FFF2-40B4-BE49-F238E27FC236}">
              <a16:creationId xmlns:a16="http://schemas.microsoft.com/office/drawing/2014/main" id="{D4432A42-B6FA-4048-8742-F0BB1801316B}"/>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a:extLst>
            <a:ext uri="{FF2B5EF4-FFF2-40B4-BE49-F238E27FC236}">
              <a16:creationId xmlns:a16="http://schemas.microsoft.com/office/drawing/2014/main" id="{FDFED276-F1E3-469A-9343-D98A70B2DFCD}"/>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a:extLst>
            <a:ext uri="{FF2B5EF4-FFF2-40B4-BE49-F238E27FC236}">
              <a16:creationId xmlns:a16="http://schemas.microsoft.com/office/drawing/2014/main" id="{02F2E4F1-EED1-482D-A7ED-1DA3E5D98C1E}"/>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a:extLst>
            <a:ext uri="{FF2B5EF4-FFF2-40B4-BE49-F238E27FC236}">
              <a16:creationId xmlns:a16="http://schemas.microsoft.com/office/drawing/2014/main" id="{7D2493FB-1F97-4A20-BCD6-9570F7145BA0}"/>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a:extLst>
            <a:ext uri="{FF2B5EF4-FFF2-40B4-BE49-F238E27FC236}">
              <a16:creationId xmlns:a16="http://schemas.microsoft.com/office/drawing/2014/main" id="{36077C25-BDAD-40E2-907B-FF8628B94A2C}"/>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a:extLst>
            <a:ext uri="{FF2B5EF4-FFF2-40B4-BE49-F238E27FC236}">
              <a16:creationId xmlns:a16="http://schemas.microsoft.com/office/drawing/2014/main" id="{F4BF4CD3-43CE-4C73-8715-71354B7DCBFD}"/>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a:extLst>
            <a:ext uri="{FF2B5EF4-FFF2-40B4-BE49-F238E27FC236}">
              <a16:creationId xmlns:a16="http://schemas.microsoft.com/office/drawing/2014/main" id="{E7E6C3B1-D28C-4253-997B-2EDF46E34218}"/>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a:extLst>
            <a:ext uri="{FF2B5EF4-FFF2-40B4-BE49-F238E27FC236}">
              <a16:creationId xmlns:a16="http://schemas.microsoft.com/office/drawing/2014/main" id="{2DEE655B-93FB-4896-9C9E-6464291D8CC4}"/>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a:extLst>
            <a:ext uri="{FF2B5EF4-FFF2-40B4-BE49-F238E27FC236}">
              <a16:creationId xmlns:a16="http://schemas.microsoft.com/office/drawing/2014/main" id="{81377E5F-D5DD-4165-BE46-4C6B4B1E8932}"/>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a:extLst>
            <a:ext uri="{FF2B5EF4-FFF2-40B4-BE49-F238E27FC236}">
              <a16:creationId xmlns:a16="http://schemas.microsoft.com/office/drawing/2014/main" id="{20482D89-B3FC-463C-A32F-C634776FEF79}"/>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5" name="テキスト ボックス 534">
          <a:extLst>
            <a:ext uri="{FF2B5EF4-FFF2-40B4-BE49-F238E27FC236}">
              <a16:creationId xmlns:a16="http://schemas.microsoft.com/office/drawing/2014/main" id="{5336765F-0026-486E-A4B7-83357840CEBE}"/>
            </a:ext>
          </a:extLst>
        </xdr:cNvPr>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a:extLst>
            <a:ext uri="{FF2B5EF4-FFF2-40B4-BE49-F238E27FC236}">
              <a16:creationId xmlns:a16="http://schemas.microsoft.com/office/drawing/2014/main" id="{22AAF16C-8CB6-42FF-BB77-FA04201BA7EC}"/>
            </a:ext>
          </a:extLst>
        </xdr:cNvPr>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7" name="テキスト ボックス 536">
          <a:extLst>
            <a:ext uri="{FF2B5EF4-FFF2-40B4-BE49-F238E27FC236}">
              <a16:creationId xmlns:a16="http://schemas.microsoft.com/office/drawing/2014/main" id="{EB943337-5D3F-4EC5-A317-E0F7ABE10A44}"/>
            </a:ext>
          </a:extLst>
        </xdr:cNvPr>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a:extLst>
            <a:ext uri="{FF2B5EF4-FFF2-40B4-BE49-F238E27FC236}">
              <a16:creationId xmlns:a16="http://schemas.microsoft.com/office/drawing/2014/main" id="{3942974C-E13C-4C6D-993A-942F08372BFA}"/>
            </a:ext>
          </a:extLst>
        </xdr:cNvPr>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a:extLst>
            <a:ext uri="{FF2B5EF4-FFF2-40B4-BE49-F238E27FC236}">
              <a16:creationId xmlns:a16="http://schemas.microsoft.com/office/drawing/2014/main" id="{B4EB1962-85E9-45DB-8CBE-871141BDD49E}"/>
            </a:ext>
          </a:extLst>
        </xdr:cNvPr>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a:extLst>
            <a:ext uri="{FF2B5EF4-FFF2-40B4-BE49-F238E27FC236}">
              <a16:creationId xmlns:a16="http://schemas.microsoft.com/office/drawing/2014/main" id="{B3E3ACB8-1EB5-4EBE-91D3-80D2F3313717}"/>
            </a:ext>
          </a:extLst>
        </xdr:cNvPr>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a:extLst>
            <a:ext uri="{FF2B5EF4-FFF2-40B4-BE49-F238E27FC236}">
              <a16:creationId xmlns:a16="http://schemas.microsoft.com/office/drawing/2014/main" id="{60E9AA4A-D198-45EA-B37F-A699231E4249}"/>
            </a:ext>
          </a:extLst>
        </xdr:cNvPr>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a:extLst>
            <a:ext uri="{FF2B5EF4-FFF2-40B4-BE49-F238E27FC236}">
              <a16:creationId xmlns:a16="http://schemas.microsoft.com/office/drawing/2014/main" id="{23C8650C-D049-43C6-995D-7C01C3803F46}"/>
            </a:ext>
          </a:extLst>
        </xdr:cNvPr>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a:extLst>
            <a:ext uri="{FF2B5EF4-FFF2-40B4-BE49-F238E27FC236}">
              <a16:creationId xmlns:a16="http://schemas.microsoft.com/office/drawing/2014/main" id="{62476EF2-785B-43C0-91CB-FA25051033A9}"/>
            </a:ext>
          </a:extLst>
        </xdr:cNvPr>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a:extLst>
            <a:ext uri="{FF2B5EF4-FFF2-40B4-BE49-F238E27FC236}">
              <a16:creationId xmlns:a16="http://schemas.microsoft.com/office/drawing/2014/main" id="{2E2E16B3-AD60-4615-B9C7-EE9A86F3CA07}"/>
            </a:ext>
          </a:extLst>
        </xdr:cNvPr>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5" name="テキスト ボックス 544">
          <a:extLst>
            <a:ext uri="{FF2B5EF4-FFF2-40B4-BE49-F238E27FC236}">
              <a16:creationId xmlns:a16="http://schemas.microsoft.com/office/drawing/2014/main" id="{6D786146-E68D-44B0-8808-DFE2CF3524B4}"/>
            </a:ext>
          </a:extLst>
        </xdr:cNvPr>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a:extLst>
            <a:ext uri="{FF2B5EF4-FFF2-40B4-BE49-F238E27FC236}">
              <a16:creationId xmlns:a16="http://schemas.microsoft.com/office/drawing/2014/main" id="{4527FA45-82E6-4306-946A-ACAA22A20409}"/>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a:extLst>
            <a:ext uri="{FF2B5EF4-FFF2-40B4-BE49-F238E27FC236}">
              <a16:creationId xmlns:a16="http://schemas.microsoft.com/office/drawing/2014/main" id="{F68956B0-6F4C-4991-855E-FBFB37CC8378}"/>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a:extLst>
            <a:ext uri="{FF2B5EF4-FFF2-40B4-BE49-F238E27FC236}">
              <a16:creationId xmlns:a16="http://schemas.microsoft.com/office/drawing/2014/main" id="{3B28D91B-D754-4CA7-ACC4-9F1A6E6CD1F5}"/>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49" name="直線コネクタ 548">
          <a:extLst>
            <a:ext uri="{FF2B5EF4-FFF2-40B4-BE49-F238E27FC236}">
              <a16:creationId xmlns:a16="http://schemas.microsoft.com/office/drawing/2014/main" id="{8BBF476E-9940-4D74-A1E8-1713A0431F50}"/>
            </a:ext>
          </a:extLst>
        </xdr:cNvPr>
        <xdr:cNvCxnSpPr/>
      </xdr:nvCxnSpPr>
      <xdr:spPr>
        <a:xfrm flipV="1">
          <a:off x="14735809" y="16817339"/>
          <a:ext cx="0" cy="14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50" name="【庁舎】&#10;有形固定資産減価償却率最小値テキスト">
          <a:extLst>
            <a:ext uri="{FF2B5EF4-FFF2-40B4-BE49-F238E27FC236}">
              <a16:creationId xmlns:a16="http://schemas.microsoft.com/office/drawing/2014/main" id="{5F2C1C6A-4AE0-42E2-B63B-A28678928BF2}"/>
            </a:ext>
          </a:extLst>
        </xdr:cNvPr>
        <xdr:cNvSpPr txBox="1"/>
      </xdr:nvSpPr>
      <xdr:spPr>
        <a:xfrm>
          <a:off x="14825345" y="1828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51" name="直線コネクタ 550">
          <a:extLst>
            <a:ext uri="{FF2B5EF4-FFF2-40B4-BE49-F238E27FC236}">
              <a16:creationId xmlns:a16="http://schemas.microsoft.com/office/drawing/2014/main" id="{2835BF74-1B31-477D-A94F-DC5FA332FD45}"/>
            </a:ext>
          </a:extLst>
        </xdr:cNvPr>
        <xdr:cNvCxnSpPr/>
      </xdr:nvCxnSpPr>
      <xdr:spPr>
        <a:xfrm>
          <a:off x="14647545" y="1827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52" name="【庁舎】&#10;有形固定資産減価償却率最大値テキスト">
          <a:extLst>
            <a:ext uri="{FF2B5EF4-FFF2-40B4-BE49-F238E27FC236}">
              <a16:creationId xmlns:a16="http://schemas.microsoft.com/office/drawing/2014/main" id="{FBA3F3C1-4A28-4560-9418-D8EDA2639C12}"/>
            </a:ext>
          </a:extLst>
        </xdr:cNvPr>
        <xdr:cNvSpPr txBox="1"/>
      </xdr:nvSpPr>
      <xdr:spPr>
        <a:xfrm>
          <a:off x="14825345" y="1659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53" name="直線コネクタ 552">
          <a:extLst>
            <a:ext uri="{FF2B5EF4-FFF2-40B4-BE49-F238E27FC236}">
              <a16:creationId xmlns:a16="http://schemas.microsoft.com/office/drawing/2014/main" id="{24CF61FD-89FB-425C-A420-30DF708F737C}"/>
            </a:ext>
          </a:extLst>
        </xdr:cNvPr>
        <xdr:cNvCxnSpPr/>
      </xdr:nvCxnSpPr>
      <xdr:spPr>
        <a:xfrm>
          <a:off x="14647545" y="1681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54" name="【庁舎】&#10;有形固定資産減価償却率平均値テキスト">
          <a:extLst>
            <a:ext uri="{FF2B5EF4-FFF2-40B4-BE49-F238E27FC236}">
              <a16:creationId xmlns:a16="http://schemas.microsoft.com/office/drawing/2014/main" id="{49957C30-7770-4B19-BBE7-79647257584B}"/>
            </a:ext>
          </a:extLst>
        </xdr:cNvPr>
        <xdr:cNvSpPr txBox="1"/>
      </xdr:nvSpPr>
      <xdr:spPr>
        <a:xfrm>
          <a:off x="14825345" y="17510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55" name="フローチャート : 判断 554">
          <a:extLst>
            <a:ext uri="{FF2B5EF4-FFF2-40B4-BE49-F238E27FC236}">
              <a16:creationId xmlns:a16="http://schemas.microsoft.com/office/drawing/2014/main" id="{65F432E0-ED65-493E-8143-05652C0B4658}"/>
            </a:ext>
          </a:extLst>
        </xdr:cNvPr>
        <xdr:cNvSpPr/>
      </xdr:nvSpPr>
      <xdr:spPr>
        <a:xfrm>
          <a:off x="14685645"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56" name="フローチャート : 判断 555">
          <a:extLst>
            <a:ext uri="{FF2B5EF4-FFF2-40B4-BE49-F238E27FC236}">
              <a16:creationId xmlns:a16="http://schemas.microsoft.com/office/drawing/2014/main" id="{6AFC70DB-1EF9-441E-8FDA-18266A81C7D0}"/>
            </a:ext>
          </a:extLst>
        </xdr:cNvPr>
        <xdr:cNvSpPr/>
      </xdr:nvSpPr>
      <xdr:spPr>
        <a:xfrm>
          <a:off x="13916025" y="1750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557" name="n_1aveValue【庁舎】&#10;有形固定資産減価償却率">
          <a:extLst>
            <a:ext uri="{FF2B5EF4-FFF2-40B4-BE49-F238E27FC236}">
              <a16:creationId xmlns:a16="http://schemas.microsoft.com/office/drawing/2014/main" id="{CF1AFAB7-F98E-4680-964B-4FC8879E392B}"/>
            </a:ext>
          </a:extLst>
        </xdr:cNvPr>
        <xdr:cNvSpPr txBox="1"/>
      </xdr:nvSpPr>
      <xdr:spPr>
        <a:xfrm>
          <a:off x="13751568" y="17280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C6C74633-8A4E-4804-9C28-B3DACF7FBD86}"/>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A0D46B7B-86CE-40C2-A2B0-03A7BAA1F5D1}"/>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34456091-AA20-4047-8738-59E1A62291DD}"/>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BFC06FF6-0D1B-419C-AEAF-9BCAE5EE0503}"/>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ABC6F50B-AA07-46FC-9127-6C78C46D8BAD}"/>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80645</xdr:rowOff>
    </xdr:from>
    <xdr:to>
      <xdr:col>22</xdr:col>
      <xdr:colOff>415925</xdr:colOff>
      <xdr:row>105</xdr:row>
      <xdr:rowOff>10795</xdr:rowOff>
    </xdr:to>
    <xdr:sp macro="" textlink="">
      <xdr:nvSpPr>
        <xdr:cNvPr id="563" name="円/楕円 562">
          <a:extLst>
            <a:ext uri="{FF2B5EF4-FFF2-40B4-BE49-F238E27FC236}">
              <a16:creationId xmlns:a16="http://schemas.microsoft.com/office/drawing/2014/main" id="{7327BFAF-596A-4589-87C0-A24BD96D3276}"/>
            </a:ext>
          </a:extLst>
        </xdr:cNvPr>
        <xdr:cNvSpPr/>
      </xdr:nvSpPr>
      <xdr:spPr>
        <a:xfrm>
          <a:off x="13916025" y="17515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1922</xdr:rowOff>
    </xdr:from>
    <xdr:ext cx="405111" cy="259045"/>
    <xdr:sp macro="" textlink="">
      <xdr:nvSpPr>
        <xdr:cNvPr id="564" name="n_1mainValue【庁舎】&#10;有形固定資産減価償却率">
          <a:extLst>
            <a:ext uri="{FF2B5EF4-FFF2-40B4-BE49-F238E27FC236}">
              <a16:creationId xmlns:a16="http://schemas.microsoft.com/office/drawing/2014/main" id="{98F4EFC8-BCEF-46A5-94D2-4019E8C64AAB}"/>
            </a:ext>
          </a:extLst>
        </xdr:cNvPr>
        <xdr:cNvSpPr txBox="1"/>
      </xdr:nvSpPr>
      <xdr:spPr>
        <a:xfrm>
          <a:off x="13751568" y="176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a:extLst>
            <a:ext uri="{FF2B5EF4-FFF2-40B4-BE49-F238E27FC236}">
              <a16:creationId xmlns:a16="http://schemas.microsoft.com/office/drawing/2014/main" id="{D6E84905-AE4E-4363-91D1-84D7D0A3A342}"/>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a:extLst>
            <a:ext uri="{FF2B5EF4-FFF2-40B4-BE49-F238E27FC236}">
              <a16:creationId xmlns:a16="http://schemas.microsoft.com/office/drawing/2014/main" id="{86566E2F-A25E-460F-A17E-EE55759E86FD}"/>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a:extLst>
            <a:ext uri="{FF2B5EF4-FFF2-40B4-BE49-F238E27FC236}">
              <a16:creationId xmlns:a16="http://schemas.microsoft.com/office/drawing/2014/main" id="{E5A32FFF-7EB0-4B07-8D5F-75A71B7E67CA}"/>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a:extLst>
            <a:ext uri="{FF2B5EF4-FFF2-40B4-BE49-F238E27FC236}">
              <a16:creationId xmlns:a16="http://schemas.microsoft.com/office/drawing/2014/main" id="{32E5EB23-9BCC-4234-9327-02ABA5B7FE3E}"/>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a:extLst>
            <a:ext uri="{FF2B5EF4-FFF2-40B4-BE49-F238E27FC236}">
              <a16:creationId xmlns:a16="http://schemas.microsoft.com/office/drawing/2014/main" id="{E57D5094-CC4F-479D-A75B-5935FB3E895B}"/>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a:extLst>
            <a:ext uri="{FF2B5EF4-FFF2-40B4-BE49-F238E27FC236}">
              <a16:creationId xmlns:a16="http://schemas.microsoft.com/office/drawing/2014/main" id="{C93DFCEA-1D22-4C79-A2FF-DAABE6BA56B6}"/>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a:extLst>
            <a:ext uri="{FF2B5EF4-FFF2-40B4-BE49-F238E27FC236}">
              <a16:creationId xmlns:a16="http://schemas.microsoft.com/office/drawing/2014/main" id="{215F1929-A073-4EA4-9370-1680196B56D3}"/>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a:extLst>
            <a:ext uri="{FF2B5EF4-FFF2-40B4-BE49-F238E27FC236}">
              <a16:creationId xmlns:a16="http://schemas.microsoft.com/office/drawing/2014/main" id="{18D1A3F6-0F2E-4496-B8D1-4AD2CABE4C4B}"/>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a:extLst>
            <a:ext uri="{FF2B5EF4-FFF2-40B4-BE49-F238E27FC236}">
              <a16:creationId xmlns:a16="http://schemas.microsoft.com/office/drawing/2014/main" id="{45DE2914-42D2-49BF-AC95-F63361F3F66C}"/>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a:extLst>
            <a:ext uri="{FF2B5EF4-FFF2-40B4-BE49-F238E27FC236}">
              <a16:creationId xmlns:a16="http://schemas.microsoft.com/office/drawing/2014/main" id="{B92E7229-D206-4505-BB5D-FCDA3FCE3783}"/>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a:extLst>
            <a:ext uri="{FF2B5EF4-FFF2-40B4-BE49-F238E27FC236}">
              <a16:creationId xmlns:a16="http://schemas.microsoft.com/office/drawing/2014/main" id="{B11296C3-18B1-4368-A81F-23617ABD468D}"/>
            </a:ext>
          </a:extLst>
        </xdr:cNvPr>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6" name="直線コネクタ 575">
          <a:extLst>
            <a:ext uri="{FF2B5EF4-FFF2-40B4-BE49-F238E27FC236}">
              <a16:creationId xmlns:a16="http://schemas.microsoft.com/office/drawing/2014/main" id="{8A6DDF52-63D2-4CC8-BD90-F63BA986C9E2}"/>
            </a:ext>
          </a:extLst>
        </xdr:cNvPr>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7" name="テキスト ボックス 576">
          <a:extLst>
            <a:ext uri="{FF2B5EF4-FFF2-40B4-BE49-F238E27FC236}">
              <a16:creationId xmlns:a16="http://schemas.microsoft.com/office/drawing/2014/main" id="{7F4553D0-20D1-49C9-A71C-0277AE7E3459}"/>
            </a:ext>
          </a:extLst>
        </xdr:cNvPr>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8" name="直線コネクタ 577">
          <a:extLst>
            <a:ext uri="{FF2B5EF4-FFF2-40B4-BE49-F238E27FC236}">
              <a16:creationId xmlns:a16="http://schemas.microsoft.com/office/drawing/2014/main" id="{501BE550-00F6-4C12-84F1-F0BA07501028}"/>
            </a:ext>
          </a:extLst>
        </xdr:cNvPr>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9" name="テキスト ボックス 578">
          <a:extLst>
            <a:ext uri="{FF2B5EF4-FFF2-40B4-BE49-F238E27FC236}">
              <a16:creationId xmlns:a16="http://schemas.microsoft.com/office/drawing/2014/main" id="{0420AA0F-E7B9-4D2A-A7D1-3BD706A13662}"/>
            </a:ext>
          </a:extLst>
        </xdr:cNvPr>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0" name="直線コネクタ 579">
          <a:extLst>
            <a:ext uri="{FF2B5EF4-FFF2-40B4-BE49-F238E27FC236}">
              <a16:creationId xmlns:a16="http://schemas.microsoft.com/office/drawing/2014/main" id="{3298AF84-E423-48C8-B55F-1BA4733FF2CE}"/>
            </a:ext>
          </a:extLst>
        </xdr:cNvPr>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1" name="テキスト ボックス 580">
          <a:extLst>
            <a:ext uri="{FF2B5EF4-FFF2-40B4-BE49-F238E27FC236}">
              <a16:creationId xmlns:a16="http://schemas.microsoft.com/office/drawing/2014/main" id="{AF3CF82C-3FC2-47F9-BE26-60C49F628F27}"/>
            </a:ext>
          </a:extLst>
        </xdr:cNvPr>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2" name="直線コネクタ 581">
          <a:extLst>
            <a:ext uri="{FF2B5EF4-FFF2-40B4-BE49-F238E27FC236}">
              <a16:creationId xmlns:a16="http://schemas.microsoft.com/office/drawing/2014/main" id="{B7DBDD95-B924-41CF-B145-856EEC45061E}"/>
            </a:ext>
          </a:extLst>
        </xdr:cNvPr>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3" name="テキスト ボックス 582">
          <a:extLst>
            <a:ext uri="{FF2B5EF4-FFF2-40B4-BE49-F238E27FC236}">
              <a16:creationId xmlns:a16="http://schemas.microsoft.com/office/drawing/2014/main" id="{774ED511-821F-4797-A1FA-3087019331F5}"/>
            </a:ext>
          </a:extLst>
        </xdr:cNvPr>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4" name="直線コネクタ 583">
          <a:extLst>
            <a:ext uri="{FF2B5EF4-FFF2-40B4-BE49-F238E27FC236}">
              <a16:creationId xmlns:a16="http://schemas.microsoft.com/office/drawing/2014/main" id="{F39686C2-1184-47F5-8B42-7110BA60C31D}"/>
            </a:ext>
          </a:extLst>
        </xdr:cNvPr>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5" name="テキスト ボックス 584">
          <a:extLst>
            <a:ext uri="{FF2B5EF4-FFF2-40B4-BE49-F238E27FC236}">
              <a16:creationId xmlns:a16="http://schemas.microsoft.com/office/drawing/2014/main" id="{688CDCD7-9E64-40F4-B5C6-66DC3C19CC5A}"/>
            </a:ext>
          </a:extLst>
        </xdr:cNvPr>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6" name="直線コネクタ 585">
          <a:extLst>
            <a:ext uri="{FF2B5EF4-FFF2-40B4-BE49-F238E27FC236}">
              <a16:creationId xmlns:a16="http://schemas.microsoft.com/office/drawing/2014/main" id="{D81AE905-E9AA-496B-946A-95C1491C51D0}"/>
            </a:ext>
          </a:extLst>
        </xdr:cNvPr>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7" name="テキスト ボックス 586">
          <a:extLst>
            <a:ext uri="{FF2B5EF4-FFF2-40B4-BE49-F238E27FC236}">
              <a16:creationId xmlns:a16="http://schemas.microsoft.com/office/drawing/2014/main" id="{8DA7C57F-C489-4DC1-A0DD-A58230BB9CD2}"/>
            </a:ext>
          </a:extLst>
        </xdr:cNvPr>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a:extLst>
            <a:ext uri="{FF2B5EF4-FFF2-40B4-BE49-F238E27FC236}">
              <a16:creationId xmlns:a16="http://schemas.microsoft.com/office/drawing/2014/main" id="{E72F2CE7-0213-4A44-BA73-581535977178}"/>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a:extLst>
            <a:ext uri="{FF2B5EF4-FFF2-40B4-BE49-F238E27FC236}">
              <a16:creationId xmlns:a16="http://schemas.microsoft.com/office/drawing/2014/main" id="{56E23A08-8286-447E-938A-9A52AC4C8104}"/>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a:extLst>
            <a:ext uri="{FF2B5EF4-FFF2-40B4-BE49-F238E27FC236}">
              <a16:creationId xmlns:a16="http://schemas.microsoft.com/office/drawing/2014/main" id="{A62D4B5E-F746-4D0F-B804-0048ED69FF5B}"/>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91" name="直線コネクタ 590">
          <a:extLst>
            <a:ext uri="{FF2B5EF4-FFF2-40B4-BE49-F238E27FC236}">
              <a16:creationId xmlns:a16="http://schemas.microsoft.com/office/drawing/2014/main" id="{643D8C0B-F21E-4AD2-B114-A59C2F4D0389}"/>
            </a:ext>
          </a:extLst>
        </xdr:cNvPr>
        <xdr:cNvCxnSpPr/>
      </xdr:nvCxnSpPr>
      <xdr:spPr>
        <a:xfrm flipV="1">
          <a:off x="19960589" y="16768355"/>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92" name="【庁舎】&#10;一人当たり面積最小値テキスト">
          <a:extLst>
            <a:ext uri="{FF2B5EF4-FFF2-40B4-BE49-F238E27FC236}">
              <a16:creationId xmlns:a16="http://schemas.microsoft.com/office/drawing/2014/main" id="{FC8FF0F4-8501-46B5-B5B0-BB0B5BEBBCC7}"/>
            </a:ext>
          </a:extLst>
        </xdr:cNvPr>
        <xdr:cNvSpPr txBox="1"/>
      </xdr:nvSpPr>
      <xdr:spPr>
        <a:xfrm>
          <a:off x="20050125" y="1832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93" name="直線コネクタ 592">
          <a:extLst>
            <a:ext uri="{FF2B5EF4-FFF2-40B4-BE49-F238E27FC236}">
              <a16:creationId xmlns:a16="http://schemas.microsoft.com/office/drawing/2014/main" id="{3F976AAA-D33A-416E-89C9-17B18820FF38}"/>
            </a:ext>
          </a:extLst>
        </xdr:cNvPr>
        <xdr:cNvCxnSpPr/>
      </xdr:nvCxnSpPr>
      <xdr:spPr>
        <a:xfrm>
          <a:off x="19872325" y="183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94" name="【庁舎】&#10;一人当たり面積最大値テキスト">
          <a:extLst>
            <a:ext uri="{FF2B5EF4-FFF2-40B4-BE49-F238E27FC236}">
              <a16:creationId xmlns:a16="http://schemas.microsoft.com/office/drawing/2014/main" id="{4DE9CF7E-1711-4A13-BC85-ACE2D94A8B76}"/>
            </a:ext>
          </a:extLst>
        </xdr:cNvPr>
        <xdr:cNvSpPr txBox="1"/>
      </xdr:nvSpPr>
      <xdr:spPr>
        <a:xfrm>
          <a:off x="20050125" y="1655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95" name="直線コネクタ 594">
          <a:extLst>
            <a:ext uri="{FF2B5EF4-FFF2-40B4-BE49-F238E27FC236}">
              <a16:creationId xmlns:a16="http://schemas.microsoft.com/office/drawing/2014/main" id="{EA68F8FE-64B3-4EE8-B3BD-AC90CA59DF6F}"/>
            </a:ext>
          </a:extLst>
        </xdr:cNvPr>
        <xdr:cNvCxnSpPr/>
      </xdr:nvCxnSpPr>
      <xdr:spPr>
        <a:xfrm>
          <a:off x="19872325" y="1676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96" name="【庁舎】&#10;一人当たり面積平均値テキスト">
          <a:extLst>
            <a:ext uri="{FF2B5EF4-FFF2-40B4-BE49-F238E27FC236}">
              <a16:creationId xmlns:a16="http://schemas.microsoft.com/office/drawing/2014/main" id="{ADE7CAEF-14C0-4BFD-85A6-9E21F8D95B4E}"/>
            </a:ext>
          </a:extLst>
        </xdr:cNvPr>
        <xdr:cNvSpPr txBox="1"/>
      </xdr:nvSpPr>
      <xdr:spPr>
        <a:xfrm>
          <a:off x="20050125" y="1756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97" name="フローチャート : 判断 596">
          <a:extLst>
            <a:ext uri="{FF2B5EF4-FFF2-40B4-BE49-F238E27FC236}">
              <a16:creationId xmlns:a16="http://schemas.microsoft.com/office/drawing/2014/main" id="{407AAC79-50CD-4E39-BAEB-5B4411C8587A}"/>
            </a:ext>
          </a:extLst>
        </xdr:cNvPr>
        <xdr:cNvSpPr/>
      </xdr:nvSpPr>
      <xdr:spPr>
        <a:xfrm>
          <a:off x="19910425"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98" name="フローチャート : 判断 597">
          <a:extLst>
            <a:ext uri="{FF2B5EF4-FFF2-40B4-BE49-F238E27FC236}">
              <a16:creationId xmlns:a16="http://schemas.microsoft.com/office/drawing/2014/main" id="{8C635C0D-C907-460E-93E8-0375913957F8}"/>
            </a:ext>
          </a:extLst>
        </xdr:cNvPr>
        <xdr:cNvSpPr/>
      </xdr:nvSpPr>
      <xdr:spPr>
        <a:xfrm>
          <a:off x="19156045" y="1755139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99" name="n_1aveValue【庁舎】&#10;一人当たり面積">
          <a:extLst>
            <a:ext uri="{FF2B5EF4-FFF2-40B4-BE49-F238E27FC236}">
              <a16:creationId xmlns:a16="http://schemas.microsoft.com/office/drawing/2014/main" id="{E94AA030-1B77-4393-9886-C1D9DCB2F4DB}"/>
            </a:ext>
          </a:extLst>
        </xdr:cNvPr>
        <xdr:cNvSpPr txBox="1"/>
      </xdr:nvSpPr>
      <xdr:spPr>
        <a:xfrm>
          <a:off x="19012612" y="176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BCCD8FAD-F32B-44E1-ADEF-C2DBF286A672}"/>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6ADA0C68-EEC4-4CC9-A8AD-F54012B24B5E}"/>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16CC53D0-52DF-47CE-8666-AFA6867AC8A6}"/>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942B7C8B-123B-4BDB-B72A-968C3FB5A2DC}"/>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4D367C4B-5611-4510-8B70-ED601BA8C6C8}"/>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142966</xdr:rowOff>
    </xdr:from>
    <xdr:to>
      <xdr:col>31</xdr:col>
      <xdr:colOff>85725</xdr:colOff>
      <xdr:row>102</xdr:row>
      <xdr:rowOff>73116</xdr:rowOff>
    </xdr:to>
    <xdr:sp macro="" textlink="">
      <xdr:nvSpPr>
        <xdr:cNvPr id="605" name="円/楕円 604">
          <a:extLst>
            <a:ext uri="{FF2B5EF4-FFF2-40B4-BE49-F238E27FC236}">
              <a16:creationId xmlns:a16="http://schemas.microsoft.com/office/drawing/2014/main" id="{AF2BB787-B772-4EE9-8401-B87545D38EEF}"/>
            </a:ext>
          </a:extLst>
        </xdr:cNvPr>
        <xdr:cNvSpPr/>
      </xdr:nvSpPr>
      <xdr:spPr>
        <a:xfrm>
          <a:off x="19156045" y="1707460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89643</xdr:rowOff>
    </xdr:from>
    <xdr:ext cx="469744" cy="259045"/>
    <xdr:sp macro="" textlink="">
      <xdr:nvSpPr>
        <xdr:cNvPr id="606" name="n_1mainValue【庁舎】&#10;一人当たり面積">
          <a:extLst>
            <a:ext uri="{FF2B5EF4-FFF2-40B4-BE49-F238E27FC236}">
              <a16:creationId xmlns:a16="http://schemas.microsoft.com/office/drawing/2014/main" id="{F03010E7-D9A3-481E-BC6C-89C8D5C49764}"/>
            </a:ext>
          </a:extLst>
        </xdr:cNvPr>
        <xdr:cNvSpPr txBox="1"/>
      </xdr:nvSpPr>
      <xdr:spPr>
        <a:xfrm>
          <a:off x="19012612" y="1685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a:extLst>
            <a:ext uri="{FF2B5EF4-FFF2-40B4-BE49-F238E27FC236}">
              <a16:creationId xmlns:a16="http://schemas.microsoft.com/office/drawing/2014/main" id="{1B1E7B84-95C1-4548-8CAB-8ECD714DABFD}"/>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a:extLst>
            <a:ext uri="{FF2B5EF4-FFF2-40B4-BE49-F238E27FC236}">
              <a16:creationId xmlns:a16="http://schemas.microsoft.com/office/drawing/2014/main" id="{12B58987-A072-4CAF-A929-F86F34186229}"/>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a:extLst>
            <a:ext uri="{FF2B5EF4-FFF2-40B4-BE49-F238E27FC236}">
              <a16:creationId xmlns:a16="http://schemas.microsoft.com/office/drawing/2014/main" id="{0022BF88-8F41-4D9D-B15F-CFDE682E22A6}"/>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いずれの施設も合併前の施設を利用しているが、人口が少ない反面、保健センター（２ヶ所）、消防施設（詰所・機庫６３ヶ所）、庁舎（３ヶ所）など、施設によっては同種のものが複数あり、一人当たりの面積が大きくなっているものがある。旧３団体とも文化施設の整備は充実しておらず、図書館（３ヶ所）及び市民会館（１ヶ所）につては極めて規模が小さいため一人当たりの面積が小さくなっている。</a:t>
          </a:r>
          <a:endParaRPr kumimoji="1" lang="en-US" altLang="ja-JP" sz="1300">
            <a:latin typeface="ＭＳ Ｐゴシック"/>
          </a:endParaRPr>
        </a:p>
        <a:p>
          <a:r>
            <a:rPr kumimoji="1" lang="ja-JP" altLang="en-US" sz="1300">
              <a:latin typeface="ＭＳ Ｐゴシック"/>
            </a:rPr>
            <a:t>　有形固定資産減価償却率については、福祉施設、市民会館、消防施設については数値が大きく老朽化の進行が伺える。その他の施設はいずれも合併前の施設であるが、改修後の年数が浅い、比較的近年に整備された、築年数の浅い施設内への移設等の理由により、類似団体と比較して数値が小さくなっ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5,790
5,778
448.84
8,346,819
8,052,038
186,215
5,013,578
9,318,092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近年は、横ばいの状態が続いているが、依然類似団体を下回っており、財政基盤が</a:t>
          </a:r>
          <a:r>
            <a:rPr lang="ja-JP" altLang="en-US" sz="1400" b="0" i="0" baseline="0">
              <a:solidFill>
                <a:schemeClr val="dk1"/>
              </a:solidFill>
              <a:effectLst/>
              <a:latin typeface="+mn-lt"/>
              <a:ea typeface="+mn-ea"/>
              <a:cs typeface="+mn-cs"/>
            </a:rPr>
            <a:t>脆弱である。</a:t>
          </a:r>
          <a:r>
            <a:rPr lang="ja-JP" altLang="ja-JP" sz="1400" b="0" i="0" baseline="0">
              <a:solidFill>
                <a:schemeClr val="dk1"/>
              </a:solidFill>
              <a:effectLst/>
              <a:latin typeface="+mn-lt"/>
              <a:ea typeface="+mn-ea"/>
              <a:cs typeface="+mn-cs"/>
            </a:rPr>
            <a:t>人口の減少と高齢化、基幹産業である農林業の低迷により税収が伸び悩んでいることが主な要因となっている。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今後も徴収率向上など徴収業務の強化に努める。また、公債費負担適正化計画の確実な履行により、公債費の圧縮を図る。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４．５ポイントの増となり、依然として類似団体よりも高い値となっている。人件費と公債費に係るものが大きなウエイトを占めていることから、引き続き定員管理計画及び公債費適正化計画に沿った取組を行い、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107188</xdr:rowOff>
    </xdr:from>
    <xdr:to>
      <xdr:col>7</xdr:col>
      <xdr:colOff>152400</xdr:colOff>
      <xdr:row>63</xdr:row>
      <xdr:rowOff>152908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37088"/>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107188</xdr:rowOff>
    </xdr:from>
    <xdr:to>
      <xdr:col>6</xdr:col>
      <xdr:colOff>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3708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63</xdr:row>
      <xdr:rowOff>162560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1161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29972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74185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56388</xdr:rowOff>
    </xdr:from>
    <xdr:to>
      <xdr:col>6</xdr:col>
      <xdr:colOff>50800</xdr:colOff>
      <xdr:row>62</xdr:row>
      <xdr:rowOff>157988</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142765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65549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[417,119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定員管理計画の下で着実に実績をあげ減少傾向にあるが、合併団体であることから類似団体と比較して職員数が多い。物件費も委託料を始め増加傾向にあるので、今後更に定員管理計画、行政改革大綱の下、一層の行財政改革に取り組んでいく。</a:t>
          </a:r>
          <a:endParaRPr kumimoji="1" lang="en-US" altLang="ja-JP" sz="1300">
            <a:latin typeface="ＭＳ Ｐゴシック"/>
          </a:endParaRPr>
        </a:p>
        <a:p>
          <a:r>
            <a:rPr kumimoji="1" lang="ja-JP" altLang="en-US" sz="1300">
              <a:latin typeface="ＭＳ Ｐゴシック"/>
            </a:rPr>
            <a:t>　また、人口一人当たりの決算額が増加傾向にあるのは、人口減少も一つの要因と考えている。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76876</xdr:rowOff>
    </xdr:from>
    <xdr:to>
      <xdr:col>7</xdr:col>
      <xdr:colOff>152400</xdr:colOff>
      <xdr:row>87</xdr:row>
      <xdr:rowOff>159863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993026"/>
          <a:ext cx="838200" cy="8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76876</xdr:rowOff>
    </xdr:from>
    <xdr:to>
      <xdr:col>6</xdr:col>
      <xdr:colOff>0</xdr:colOff>
      <xdr:row>87</xdr:row>
      <xdr:rowOff>90115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993026"/>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20915</xdr:rowOff>
    </xdr:from>
    <xdr:to>
      <xdr:col>4</xdr:col>
      <xdr:colOff>482600</xdr:colOff>
      <xdr:row>87</xdr:row>
      <xdr:rowOff>90115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937065"/>
          <a:ext cx="889000" cy="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7403</xdr:rowOff>
    </xdr:from>
    <xdr:to>
      <xdr:col>3</xdr:col>
      <xdr:colOff>279400</xdr:colOff>
      <xdr:row>87</xdr:row>
      <xdr:rowOff>20915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923553"/>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109063</xdr:rowOff>
    </xdr:from>
    <xdr:to>
      <xdr:col>7</xdr:col>
      <xdr:colOff>203200</xdr:colOff>
      <xdr:row>88</xdr:row>
      <xdr:rowOff>39213</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50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4940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2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417,119</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26076</xdr:rowOff>
    </xdr:from>
    <xdr:to>
      <xdr:col>6</xdr:col>
      <xdr:colOff>50800</xdr:colOff>
      <xdr:row>87</xdr:row>
      <xdr:rowOff>127676</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9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112453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02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396,484</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39315</xdr:rowOff>
    </xdr:from>
    <xdr:to>
      <xdr:col>4</xdr:col>
      <xdr:colOff>533400</xdr:colOff>
      <xdr:row>87</xdr:row>
      <xdr:rowOff>140915</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9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125692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04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399,776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141565</xdr:rowOff>
    </xdr:from>
    <xdr:to>
      <xdr:col>3</xdr:col>
      <xdr:colOff>330200</xdr:colOff>
      <xdr:row>87</xdr:row>
      <xdr:rowOff>71715</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8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56492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97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382,569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128053</xdr:rowOff>
    </xdr:from>
    <xdr:to>
      <xdr:col>2</xdr:col>
      <xdr:colOff>127000</xdr:colOff>
      <xdr:row>87</xdr:row>
      <xdr:rowOff>58203</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48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42980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95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379,209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平成２３年度、平成２４年度の指数は、国家公務員の時限的な給与改定特例法による措置のため高くなっている。</a:t>
          </a:r>
          <a:endParaRPr lang="ja-JP" altLang="ja-JP" sz="1400">
            <a:effectLst/>
          </a:endParaRPr>
        </a:p>
        <a:p>
          <a:r>
            <a:rPr kumimoji="1" lang="ja-JP" altLang="ja-JP" sz="1400">
              <a:solidFill>
                <a:schemeClr val="dk1"/>
              </a:solidFill>
              <a:effectLst/>
              <a:latin typeface="+mn-lt"/>
              <a:ea typeface="+mn-ea"/>
              <a:cs typeface="+mn-cs"/>
            </a:rPr>
            <a:t>　平成２</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年度は前年度と比較して０．</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減となったが</a:t>
          </a:r>
          <a:r>
            <a:rPr kumimoji="1" lang="ja-JP" altLang="ja-JP" sz="1400">
              <a:solidFill>
                <a:schemeClr val="dk1"/>
              </a:solidFill>
              <a:effectLst/>
              <a:latin typeface="+mn-lt"/>
              <a:ea typeface="+mn-ea"/>
              <a:cs typeface="+mn-cs"/>
            </a:rPr>
            <a:t>、類似団体の数値と比較して</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ポイント高い。今後も引き続き国・県・他団体の状況を踏まえながら、給与の適正化に努める。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77470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6586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77470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8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86</xdr:row>
      <xdr:rowOff>45296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1760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142239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1760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113893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合併団体であること</a:t>
          </a:r>
          <a:r>
            <a:rPr kumimoji="1" lang="ja-JP" altLang="ja-JP" sz="1400">
              <a:solidFill>
                <a:schemeClr val="dk1"/>
              </a:solidFill>
              <a:effectLst/>
              <a:latin typeface="+mn-lt"/>
              <a:ea typeface="+mn-ea"/>
              <a:cs typeface="+mn-cs"/>
            </a:rPr>
            <a:t>や、直営の病院が１施設、診療所２施設があること等により類似団体を大きく上回っているが、指定管理制度</a:t>
          </a:r>
          <a:r>
            <a:rPr kumimoji="1" lang="ja-JP" altLang="en-US" sz="1400">
              <a:solidFill>
                <a:schemeClr val="dk1"/>
              </a:solidFill>
              <a:effectLst/>
              <a:latin typeface="+mn-lt"/>
              <a:ea typeface="+mn-ea"/>
              <a:cs typeface="+mn-cs"/>
            </a:rPr>
            <a:t>の導入</a:t>
          </a:r>
          <a:r>
            <a:rPr kumimoji="1" lang="ja-JP" altLang="ja-JP" sz="1400">
              <a:solidFill>
                <a:schemeClr val="dk1"/>
              </a:solidFill>
              <a:effectLst/>
              <a:latin typeface="+mn-lt"/>
              <a:ea typeface="+mn-ea"/>
              <a:cs typeface="+mn-cs"/>
            </a:rPr>
            <a:t>や退職者の不補充等により着実に減少傾向にある。</a:t>
          </a:r>
          <a:endParaRPr lang="ja-JP" altLang="ja-JP" sz="1400">
            <a:effectLst/>
          </a:endParaRPr>
        </a:p>
        <a:p>
          <a:r>
            <a:rPr kumimoji="1" lang="ja-JP" altLang="ja-JP" sz="1400">
              <a:solidFill>
                <a:schemeClr val="dk1"/>
              </a:solidFill>
              <a:effectLst/>
              <a:latin typeface="+mn-lt"/>
              <a:ea typeface="+mn-ea"/>
              <a:cs typeface="+mn-cs"/>
            </a:rPr>
            <a:t>　今後も引き続き定員適正化計画に基づいて確実な削減を実施する。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131191</xdr:rowOff>
    </xdr:from>
    <xdr:to>
      <xdr:col>24</xdr:col>
      <xdr:colOff>558800</xdr:colOff>
      <xdr:row>63</xdr:row>
      <xdr:rowOff>133604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6179800" y="1093254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133604</xdr:rowOff>
    </xdr:from>
    <xdr:to>
      <xdr:col>23</xdr:col>
      <xdr:colOff>406400</xdr:colOff>
      <xdr:row>63</xdr:row>
      <xdr:rowOff>166180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934954"/>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166180</xdr:rowOff>
    </xdr:from>
    <xdr:to>
      <xdr:col>22</xdr:col>
      <xdr:colOff>203200</xdr:colOff>
      <xdr:row>64</xdr:row>
      <xdr:rowOff>17653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4401800" y="10967530"/>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4985</xdr:rowOff>
    </xdr:from>
    <xdr:to>
      <xdr:col>21</xdr:col>
      <xdr:colOff>0</xdr:colOff>
      <xdr:row>64</xdr:row>
      <xdr:rowOff>17653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977785"/>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80391</xdr:rowOff>
    </xdr:from>
    <xdr:to>
      <xdr:col>24</xdr:col>
      <xdr:colOff>609600</xdr:colOff>
      <xdr:row>64</xdr:row>
      <xdr:rowOff>10541</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52468</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85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82804</xdr:rowOff>
    </xdr:from>
    <xdr:to>
      <xdr:col>23</xdr:col>
      <xdr:colOff>457200</xdr:colOff>
      <xdr:row>64</xdr:row>
      <xdr:rowOff>12954</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169181</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115380</xdr:rowOff>
    </xdr:from>
    <xdr:to>
      <xdr:col>22</xdr:col>
      <xdr:colOff>254000</xdr:colOff>
      <xdr:row>64</xdr:row>
      <xdr:rowOff>45530</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9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30307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100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138303</xdr:rowOff>
    </xdr:from>
    <xdr:to>
      <xdr:col>21</xdr:col>
      <xdr:colOff>50800</xdr:colOff>
      <xdr:row>64</xdr:row>
      <xdr:rowOff>68453</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53230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10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125635</xdr:rowOff>
    </xdr:from>
    <xdr:to>
      <xdr:col>19</xdr:col>
      <xdr:colOff>533400</xdr:colOff>
      <xdr:row>64</xdr:row>
      <xdr:rowOff>55785</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9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40562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101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前年度比で０．</a:t>
          </a:r>
          <a:r>
            <a:rPr lang="ja-JP" altLang="en-US" sz="1400" b="0" i="0">
              <a:solidFill>
                <a:schemeClr val="dk1"/>
              </a:solidFill>
              <a:effectLst/>
              <a:latin typeface="+mn-lt"/>
              <a:ea typeface="+mn-ea"/>
              <a:cs typeface="+mn-cs"/>
            </a:rPr>
            <a:t>２</a:t>
          </a:r>
          <a:r>
            <a:rPr lang="ja-JP" altLang="ja-JP" sz="1400" b="0" i="0">
              <a:solidFill>
                <a:schemeClr val="dk1"/>
              </a:solidFill>
              <a:effectLst/>
              <a:latin typeface="+mn-lt"/>
              <a:ea typeface="+mn-ea"/>
              <a:cs typeface="+mn-cs"/>
            </a:rPr>
            <a:t>ポイントの減となった。</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　起債の償還額は、合併前に借入を行った起債の償還が平成１８年度をピークに減少傾向にあるが、合併特例債を利用した基金の積立による起債増で償還が平成２５年度から平成２７年度にかけて一時的に増えるものの、その後は減少傾向が続く見込みであ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　公債費負担適正化計画に基づき、起債発行の抑制を図ったことにより、来年度も減少すると思われる。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66548</xdr:rowOff>
    </xdr:from>
    <xdr:to>
      <xdr:col>24</xdr:col>
      <xdr:colOff>558800</xdr:colOff>
      <xdr:row>41</xdr:row>
      <xdr:rowOff>76200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0959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81026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124460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1104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39878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15391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15748</xdr:rowOff>
    </xdr:from>
    <xdr:to>
      <xdr:col>24</xdr:col>
      <xdr:colOff>609600</xdr:colOff>
      <xdr:row>41</xdr:row>
      <xdr:rowOff>117348</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32275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平成２２年度から引き続き今年度も算出されなかった。これは、算定の分子となる地方債現在高の大幅な減少、充当可能基金の増加が主な要因である。</a:t>
          </a:r>
          <a:endParaRPr lang="ja-JP" altLang="ja-JP" sz="1400">
            <a:effectLst/>
          </a:endParaRPr>
        </a:p>
        <a:p>
          <a:r>
            <a:rPr lang="ja-JP" altLang="ja-JP" sz="1400">
              <a:solidFill>
                <a:schemeClr val="dk1"/>
              </a:solidFill>
              <a:effectLst/>
              <a:latin typeface="+mn-lt"/>
              <a:ea typeface="+mn-ea"/>
              <a:cs typeface="+mn-cs"/>
            </a:rPr>
            <a:t>　地方債現在高については、</a:t>
          </a:r>
          <a:r>
            <a:rPr lang="ja-JP" altLang="ja-JP" sz="1400" b="0" i="0">
              <a:solidFill>
                <a:schemeClr val="dk1"/>
              </a:solidFill>
              <a:effectLst/>
              <a:latin typeface="+mn-lt"/>
              <a:ea typeface="+mn-ea"/>
              <a:cs typeface="+mn-cs"/>
            </a:rPr>
            <a:t>合併特例債を利用した基金</a:t>
          </a:r>
          <a:r>
            <a:rPr lang="ja-JP" altLang="ja-JP" sz="1400">
              <a:solidFill>
                <a:schemeClr val="dk1"/>
              </a:solidFill>
              <a:effectLst/>
              <a:latin typeface="+mn-lt"/>
              <a:ea typeface="+mn-ea"/>
              <a:cs typeface="+mn-cs"/>
            </a:rPr>
            <a:t>の積立による起債の増により、平成２４年度から平成２６年度にかけて一時的に増加しているが、それ以降は減少していく見込みである。今後も公債費負担適正化計画に基づき新規発行債の抑制に努める。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5,790
5,778
448.84
8,346,819
8,052,038
186,215
5,013,578
9,318,092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類似団体より職員数は</a:t>
          </a:r>
          <a:r>
            <a:rPr lang="ja-JP" altLang="en-US" sz="1400">
              <a:solidFill>
                <a:schemeClr val="dk1"/>
              </a:solidFill>
              <a:effectLst/>
              <a:latin typeface="+mn-lt"/>
              <a:ea typeface="+mn-ea"/>
              <a:cs typeface="+mn-cs"/>
            </a:rPr>
            <a:t>多い</a:t>
          </a:r>
          <a:r>
            <a:rPr lang="ja-JP" altLang="ja-JP" sz="1400">
              <a:solidFill>
                <a:schemeClr val="dk1"/>
              </a:solidFill>
              <a:effectLst/>
              <a:latin typeface="+mn-lt"/>
              <a:ea typeface="+mn-ea"/>
              <a:cs typeface="+mn-cs"/>
            </a:rPr>
            <a:t>が、合併</a:t>
          </a:r>
          <a:r>
            <a:rPr lang="ja-JP" altLang="en-US" sz="1400">
              <a:solidFill>
                <a:schemeClr val="dk1"/>
              </a:solidFill>
              <a:effectLst/>
              <a:latin typeface="+mn-lt"/>
              <a:ea typeface="+mn-ea"/>
              <a:cs typeface="+mn-cs"/>
            </a:rPr>
            <a:t>団体である</a:t>
          </a:r>
          <a:r>
            <a:rPr lang="ja-JP" altLang="ja-JP" sz="1400">
              <a:solidFill>
                <a:schemeClr val="dk1"/>
              </a:solidFill>
              <a:effectLst/>
              <a:latin typeface="+mn-lt"/>
              <a:ea typeface="+mn-ea"/>
              <a:cs typeface="+mn-cs"/>
            </a:rPr>
            <a:t>ため普通交付税が合併算定替で算定されており、経常一般財源の額が多くなっている。そのため、類似団体</a:t>
          </a:r>
          <a:r>
            <a:rPr lang="ja-JP" altLang="en-US" sz="1400">
              <a:solidFill>
                <a:schemeClr val="dk1"/>
              </a:solidFill>
              <a:effectLst/>
              <a:latin typeface="+mn-lt"/>
              <a:ea typeface="+mn-ea"/>
              <a:cs typeface="+mn-cs"/>
            </a:rPr>
            <a:t>と</a:t>
          </a:r>
          <a:r>
            <a:rPr lang="ja-JP" altLang="ja-JP" sz="1400">
              <a:solidFill>
                <a:schemeClr val="dk1"/>
              </a:solidFill>
              <a:effectLst/>
              <a:latin typeface="+mn-lt"/>
              <a:ea typeface="+mn-ea"/>
              <a:cs typeface="+mn-cs"/>
            </a:rPr>
            <a:t>ほぼ同率となっているが、</a:t>
          </a:r>
          <a:r>
            <a:rPr lang="ja-JP" altLang="en-US" sz="1400">
              <a:solidFill>
                <a:schemeClr val="dk1"/>
              </a:solidFill>
              <a:effectLst/>
              <a:latin typeface="+mn-lt"/>
              <a:ea typeface="+mn-ea"/>
              <a:cs typeface="+mn-cs"/>
            </a:rPr>
            <a:t>平成２８年度から</a:t>
          </a:r>
          <a:r>
            <a:rPr lang="ja-JP" altLang="ja-JP" sz="1400">
              <a:solidFill>
                <a:schemeClr val="dk1"/>
              </a:solidFill>
              <a:effectLst/>
              <a:latin typeface="+mn-lt"/>
              <a:ea typeface="+mn-ea"/>
              <a:cs typeface="+mn-cs"/>
            </a:rPr>
            <a:t>一本算定へ段階的移行が</a:t>
          </a:r>
          <a:r>
            <a:rPr lang="ja-JP" altLang="en-US" sz="1400">
              <a:solidFill>
                <a:schemeClr val="dk1"/>
              </a:solidFill>
              <a:effectLst/>
              <a:latin typeface="+mn-lt"/>
              <a:ea typeface="+mn-ea"/>
              <a:cs typeface="+mn-cs"/>
            </a:rPr>
            <a:t>始まっており、今後</a:t>
          </a:r>
          <a:r>
            <a:rPr lang="ja-JP" altLang="ja-JP" sz="1400">
              <a:solidFill>
                <a:schemeClr val="dk1"/>
              </a:solidFill>
              <a:effectLst/>
              <a:latin typeface="+mn-lt"/>
              <a:ea typeface="+mn-ea"/>
              <a:cs typeface="+mn-cs"/>
            </a:rPr>
            <a:t>比率も高くなると予想されるので、定員適正化計画を着実に実行することが求められる。</a:t>
          </a:r>
          <a:endParaRPr lang="ja-JP" altLang="ja-JP" sz="14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80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85344</xdr:rowOff>
    </xdr:from>
    <xdr:to>
      <xdr:col>3</xdr:col>
      <xdr:colOff>193675</xdr:colOff>
      <xdr:row>37</xdr:row>
      <xdr:rowOff>15494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類似団体より若干高いポイントであり、普通交付税の一本算定移行に伴い、今後更に比率が高くなることが予想される。</a:t>
          </a:r>
          <a:endParaRPr kumimoji="1" lang="en-US" altLang="ja-JP" sz="1300">
            <a:latin typeface="ＭＳ Ｐゴシック"/>
          </a:endParaRPr>
        </a:p>
        <a:p>
          <a:r>
            <a:rPr kumimoji="1" lang="ja-JP" altLang="en-US" sz="1300">
              <a:latin typeface="ＭＳ Ｐゴシック"/>
            </a:rPr>
            <a:t>　今後は、合併以前からの施設の統廃合や新規施設の建設抑制を図りながら、物件費の抑制に努める。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93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17</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87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昨年度より０．</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ポイントの</a:t>
          </a:r>
          <a:r>
            <a:rPr lang="ja-JP" altLang="en-US" sz="1400">
              <a:solidFill>
                <a:schemeClr val="dk1"/>
              </a:solidFill>
              <a:effectLst/>
              <a:latin typeface="+mn-lt"/>
              <a:ea typeface="+mn-ea"/>
              <a:cs typeface="+mn-cs"/>
            </a:rPr>
            <a:t>増</a:t>
          </a:r>
          <a:r>
            <a:rPr lang="ja-JP" altLang="ja-JP" sz="1400">
              <a:solidFill>
                <a:schemeClr val="dk1"/>
              </a:solidFill>
              <a:effectLst/>
              <a:latin typeface="+mn-lt"/>
              <a:ea typeface="+mn-ea"/>
              <a:cs typeface="+mn-cs"/>
            </a:rPr>
            <a:t>となっている。これは、臨時福祉給付金事業及び</a:t>
          </a:r>
          <a:r>
            <a:rPr lang="ja-JP" altLang="en-US" sz="1400">
              <a:solidFill>
                <a:schemeClr val="dk1"/>
              </a:solidFill>
              <a:effectLst/>
              <a:latin typeface="+mn-lt"/>
              <a:ea typeface="+mn-ea"/>
              <a:cs typeface="+mn-cs"/>
            </a:rPr>
            <a:t>障害福祉サービス事業等</a:t>
          </a:r>
          <a:r>
            <a:rPr lang="ja-JP" altLang="ja-JP" sz="1400">
              <a:solidFill>
                <a:schemeClr val="dk1"/>
              </a:solidFill>
              <a:effectLst/>
              <a:latin typeface="+mn-lt"/>
              <a:ea typeface="+mn-ea"/>
              <a:cs typeface="+mn-cs"/>
            </a:rPr>
            <a:t>の</a:t>
          </a:r>
          <a:r>
            <a:rPr lang="ja-JP" altLang="en-US" sz="1400">
              <a:solidFill>
                <a:schemeClr val="dk1"/>
              </a:solidFill>
              <a:effectLst/>
              <a:latin typeface="+mn-lt"/>
              <a:ea typeface="+mn-ea"/>
              <a:cs typeface="+mn-cs"/>
            </a:rPr>
            <a:t>増</a:t>
          </a:r>
          <a:r>
            <a:rPr lang="ja-JP" altLang="ja-JP" sz="1400">
              <a:solidFill>
                <a:schemeClr val="dk1"/>
              </a:solidFill>
              <a:effectLst/>
              <a:latin typeface="+mn-lt"/>
              <a:ea typeface="+mn-ea"/>
              <a:cs typeface="+mn-cs"/>
            </a:rPr>
            <a:t>によるもの</a:t>
          </a:r>
          <a:r>
            <a:rPr lang="ja-JP" altLang="en-US" sz="1400">
              <a:solidFill>
                <a:schemeClr val="dk1"/>
              </a:solidFill>
              <a:effectLst/>
              <a:latin typeface="+mn-lt"/>
              <a:ea typeface="+mn-ea"/>
              <a:cs typeface="+mn-cs"/>
            </a:rPr>
            <a:t>と考えられ</a:t>
          </a:r>
          <a:r>
            <a:rPr lang="ja-JP" altLang="ja-JP" sz="1400">
              <a:solidFill>
                <a:schemeClr val="dk1"/>
              </a:solidFill>
              <a:effectLst/>
              <a:latin typeface="+mn-lt"/>
              <a:ea typeface="+mn-ea"/>
              <a:cs typeface="+mn-cs"/>
            </a:rPr>
            <a:t>る。</a:t>
          </a:r>
          <a:endParaRPr lang="ja-JP" altLang="ja-JP" sz="1400">
            <a:effectLst/>
          </a:endParaRPr>
        </a:p>
        <a:p>
          <a:r>
            <a:rPr lang="ja-JP" altLang="ja-JP" sz="1400">
              <a:solidFill>
                <a:schemeClr val="dk1"/>
              </a:solidFill>
              <a:effectLst/>
              <a:latin typeface="+mn-lt"/>
              <a:ea typeface="+mn-ea"/>
              <a:cs typeface="+mn-cs"/>
            </a:rPr>
            <a:t>　扶助費は福祉のバロメーターであり、今後も高齢化率の上昇及び少子化対策等を勘案すると年々増加することが予想される。扶助費に係る各事業の適正化に努める。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9078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58</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118835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955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en-US" sz="1400">
              <a:solidFill>
                <a:schemeClr val="dk1"/>
              </a:solidFill>
              <a:effectLst/>
              <a:latin typeface="+mn-lt"/>
              <a:ea typeface="+mn-ea"/>
              <a:cs typeface="+mn-cs"/>
            </a:rPr>
            <a:t>施設の老朽化により維持補修費が増加傾向にある。公共施設総合管理計画に基づいて各所管が個別計画を策定中であり、これにより計画的な老朽化対策、長寿命化対策を実施する。</a:t>
          </a:r>
          <a:endParaRPr lang="en-US" altLang="ja-JP" sz="1400">
            <a:solidFill>
              <a:schemeClr val="dk1"/>
            </a:solidFill>
            <a:effectLst/>
            <a:latin typeface="+mn-lt"/>
            <a:ea typeface="+mn-ea"/>
            <a:cs typeface="+mn-cs"/>
          </a:endParaRPr>
        </a:p>
        <a:p>
          <a:pPr rtl="0" eaLnBrk="1" fontAlgn="auto" latinLnBrk="0" hangingPunct="1"/>
          <a:r>
            <a:rPr kumimoji="1" lang="ja-JP" altLang="en-US" sz="1400">
              <a:solidFill>
                <a:schemeClr val="dk1"/>
              </a:solidFill>
              <a:effectLst/>
              <a:latin typeface="+mn-lt"/>
              <a:ea typeface="+mn-ea"/>
              <a:cs typeface="+mn-cs"/>
            </a:rPr>
            <a:t>　　各特別会計への繰出金も増加傾向にあるため、各種料金や保険税率の適正化や徴収率の向上に努め、普通会計の負担軽減を図る。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8425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75565</xdr:rowOff>
    </xdr:from>
    <xdr:to>
      <xdr:col>21</xdr:col>
      <xdr:colOff>361950</xdr:colOff>
      <xdr:row>57</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84821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75565</xdr:rowOff>
    </xdr:from>
    <xdr:to>
      <xdr:col>20</xdr:col>
      <xdr:colOff>158750</xdr:colOff>
      <xdr:row>57</xdr:row>
      <xdr:rowOff>109855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9848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53340</xdr:rowOff>
    </xdr:from>
    <xdr:to>
      <xdr:col>24</xdr:col>
      <xdr:colOff>82550</xdr:colOff>
      <xdr:row>57</xdr:row>
      <xdr:rowOff>154940</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69867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6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24765</xdr:rowOff>
    </xdr:from>
    <xdr:to>
      <xdr:col>20</xdr:col>
      <xdr:colOff>209550</xdr:colOff>
      <xdr:row>57</xdr:row>
      <xdr:rowOff>126365</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136542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類似団体より低い数値で推移している。</a:t>
          </a:r>
          <a:endParaRPr lang="ja-JP" altLang="ja-JP" sz="1400">
            <a:effectLst/>
          </a:endParaRPr>
        </a:p>
        <a:p>
          <a:r>
            <a:rPr lang="ja-JP" altLang="ja-JP" sz="1400">
              <a:solidFill>
                <a:schemeClr val="dk1"/>
              </a:solidFill>
              <a:effectLst/>
              <a:latin typeface="+mn-lt"/>
              <a:ea typeface="+mn-ea"/>
              <a:cs typeface="+mn-cs"/>
            </a:rPr>
            <a:t>　現在、平成２６年度に策定した補助金等改革方針に基づき</a:t>
          </a:r>
          <a:r>
            <a:rPr lang="ja-JP" altLang="en-US" sz="1400">
              <a:solidFill>
                <a:schemeClr val="dk1"/>
              </a:solidFill>
              <a:effectLst/>
              <a:latin typeface="+mn-lt"/>
              <a:ea typeface="+mn-ea"/>
              <a:cs typeface="+mn-cs"/>
            </a:rPr>
            <a:t>、３年ごとに</a:t>
          </a:r>
          <a:r>
            <a:rPr lang="ja-JP" altLang="ja-JP" sz="1400">
              <a:solidFill>
                <a:schemeClr val="dk1"/>
              </a:solidFill>
              <a:effectLst/>
              <a:latin typeface="+mn-lt"/>
              <a:ea typeface="+mn-ea"/>
              <a:cs typeface="+mn-cs"/>
            </a:rPr>
            <a:t>見直しを行っており、今後も適正化を図っていく。</a:t>
          </a:r>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159004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2351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2169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類似団体より比率が高いが、公債費負担適正化計画により、新規発行債の抑制を図ってきているため、起債の償還額が平成１８年度をピークに着実に比率が下がってきている。今後も比率の抑制に努め</a:t>
          </a:r>
          <a:r>
            <a:rPr lang="ja-JP" altLang="en-US" sz="1400">
              <a:solidFill>
                <a:schemeClr val="dk1"/>
              </a:solidFill>
              <a:effectLst/>
              <a:latin typeface="+mn-lt"/>
              <a:ea typeface="+mn-ea"/>
              <a:cs typeface="+mn-cs"/>
            </a:rPr>
            <a:t>る。</a:t>
          </a:r>
          <a:endParaRPr kumimoji="1" lang="ja-JP" altLang="en-US" sz="14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79</xdr:row>
      <xdr:rowOff>19558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5275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154432</xdr:rowOff>
    </xdr:from>
    <xdr:to>
      <xdr:col>5</xdr:col>
      <xdr:colOff>549275</xdr:colOff>
      <xdr:row>79</xdr:row>
      <xdr:rowOff>19558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79</xdr:row>
      <xdr:rowOff>19558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140715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103632</xdr:rowOff>
    </xdr:from>
    <xdr:to>
      <xdr:col>5</xdr:col>
      <xdr:colOff>600075</xdr:colOff>
      <xdr:row>79</xdr:row>
      <xdr:rowOff>33782</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18559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平成２</a:t>
          </a:r>
          <a:r>
            <a:rPr lang="ja-JP" altLang="en-US" sz="1400">
              <a:solidFill>
                <a:schemeClr val="dk1"/>
              </a:solidFill>
              <a:effectLst/>
              <a:latin typeface="+mn-lt"/>
              <a:ea typeface="+mn-ea"/>
              <a:cs typeface="+mn-cs"/>
            </a:rPr>
            <a:t>８</a:t>
          </a:r>
          <a:r>
            <a:rPr lang="ja-JP" altLang="ja-JP" sz="1400">
              <a:solidFill>
                <a:schemeClr val="dk1"/>
              </a:solidFill>
              <a:effectLst/>
              <a:latin typeface="+mn-lt"/>
              <a:ea typeface="+mn-ea"/>
              <a:cs typeface="+mn-cs"/>
            </a:rPr>
            <a:t>年度</a:t>
          </a:r>
          <a:r>
            <a:rPr lang="ja-JP" altLang="en-US" sz="1400">
              <a:solidFill>
                <a:schemeClr val="dk1"/>
              </a:solidFill>
              <a:effectLst/>
              <a:latin typeface="+mn-lt"/>
              <a:ea typeface="+mn-ea"/>
              <a:cs typeface="+mn-cs"/>
            </a:rPr>
            <a:t>も</a:t>
          </a:r>
          <a:r>
            <a:rPr lang="ja-JP" altLang="ja-JP" sz="1400">
              <a:solidFill>
                <a:schemeClr val="dk1"/>
              </a:solidFill>
              <a:effectLst/>
              <a:latin typeface="+mn-lt"/>
              <a:ea typeface="+mn-ea"/>
              <a:cs typeface="+mn-cs"/>
            </a:rPr>
            <a:t>、ほぼ類似団体並みとなっている。全国平均、県平均よりは低く推移しているが、普通交付税の合併算定替えが終了する平成３３年度を見据えた財政運営が必要であり、第４次行政改革大綱に基づく行財政改革を更に推進し、今後も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76</xdr:row>
      <xdr:rowOff>123189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1242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76</xdr:row>
      <xdr:rowOff>130811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124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76</xdr:row>
      <xdr:rowOff>130811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932410"/>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75</xdr:row>
      <xdr:rowOff>104140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39" name="円/楕円 438">
          <a:extLst>
            <a:ext uri="{FF2B5EF4-FFF2-40B4-BE49-F238E27FC236}">
              <a16:creationId xmlns:a16="http://schemas.microsoft.com/office/drawing/2014/main" id="{00000000-0008-0000-0400-0000B7010000}"/>
            </a:ext>
          </a:extLst>
        </xdr:cNvPr>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44466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102870</xdr:rowOff>
    </xdr:from>
    <xdr:to>
      <xdr:col>22</xdr:col>
      <xdr:colOff>615950</xdr:colOff>
      <xdr:row>76</xdr:row>
      <xdr:rowOff>33020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43197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166388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56244</xdr:rowOff>
    </xdr:from>
    <xdr:to>
      <xdr:col>4</xdr:col>
      <xdr:colOff>1117600</xdr:colOff>
      <xdr:row>15</xdr:row>
      <xdr:rowOff>67360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2675619"/>
          <a:ext cx="647700" cy="1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56244</xdr:rowOff>
    </xdr:from>
    <xdr:to>
      <xdr:col>4</xdr:col>
      <xdr:colOff>469900</xdr:colOff>
      <xdr:row>15</xdr:row>
      <xdr:rowOff>57685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675619"/>
          <a:ext cx="698500" cy="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57685</xdr:rowOff>
    </xdr:from>
    <xdr:to>
      <xdr:col>3</xdr:col>
      <xdr:colOff>904875</xdr:colOff>
      <xdr:row>15</xdr:row>
      <xdr:rowOff>118641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677060"/>
          <a:ext cx="698500" cy="6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63125</xdr:rowOff>
    </xdr:from>
    <xdr:to>
      <xdr:col>3</xdr:col>
      <xdr:colOff>206375</xdr:colOff>
      <xdr:row>15</xdr:row>
      <xdr:rowOff>118641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682500"/>
          <a:ext cx="698500" cy="5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16560</xdr:rowOff>
    </xdr:from>
    <xdr:to>
      <xdr:col>5</xdr:col>
      <xdr:colOff>34925</xdr:colOff>
      <xdr:row>15</xdr:row>
      <xdr:rowOff>118160</xdr:rowOff>
    </xdr:to>
    <xdr:sp macro="" textlink="">
      <xdr:nvSpPr>
        <xdr:cNvPr id="65" name="円/楕円 64">
          <a:extLst>
            <a:ext uri="{FF2B5EF4-FFF2-40B4-BE49-F238E27FC236}">
              <a16:creationId xmlns:a16="http://schemas.microsoft.com/office/drawing/2014/main" id="{00000000-0008-0000-0500-000041000000}"/>
            </a:ext>
          </a:extLst>
        </xdr:cNvPr>
        <xdr:cNvSpPr/>
      </xdr:nvSpPr>
      <xdr:spPr bwMode="auto">
        <a:xfrm>
          <a:off x="5600700" y="263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33087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218,769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5444</xdr:rowOff>
    </xdr:from>
    <xdr:to>
      <xdr:col>4</xdr:col>
      <xdr:colOff>520700</xdr:colOff>
      <xdr:row>15</xdr:row>
      <xdr:rowOff>107044</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4953000" y="262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117221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39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220,714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6885</xdr:rowOff>
    </xdr:from>
    <xdr:to>
      <xdr:col>3</xdr:col>
      <xdr:colOff>955675</xdr:colOff>
      <xdr:row>15</xdr:row>
      <xdr:rowOff>108485</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254500" y="262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118662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39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220,462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67841</xdr:rowOff>
    </xdr:from>
    <xdr:to>
      <xdr:col>3</xdr:col>
      <xdr:colOff>257175</xdr:colOff>
      <xdr:row>15</xdr:row>
      <xdr:rowOff>169441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3556000" y="26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8168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4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12325</xdr:rowOff>
    </xdr:from>
    <xdr:to>
      <xdr:col>2</xdr:col>
      <xdr:colOff>692150</xdr:colOff>
      <xdr:row>15</xdr:row>
      <xdr:rowOff>113925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2857500" y="263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124102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4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99405</xdr:rowOff>
    </xdr:from>
    <xdr:to>
      <xdr:col>4</xdr:col>
      <xdr:colOff>1117600</xdr:colOff>
      <xdr:row>35</xdr:row>
      <xdr:rowOff>146877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09755"/>
          <a:ext cx="647700" cy="4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85874</xdr:rowOff>
    </xdr:from>
    <xdr:to>
      <xdr:col>4</xdr:col>
      <xdr:colOff>469900</xdr:colOff>
      <xdr:row>35</xdr:row>
      <xdr:rowOff>99405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96224"/>
          <a:ext cx="698500" cy="1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85874</xdr:rowOff>
    </xdr:from>
    <xdr:to>
      <xdr:col>3</xdr:col>
      <xdr:colOff>904875</xdr:colOff>
      <xdr:row>35</xdr:row>
      <xdr:rowOff>100330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96224"/>
          <a:ext cx="698500" cy="14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86733</xdr:rowOff>
    </xdr:from>
    <xdr:to>
      <xdr:col>3</xdr:col>
      <xdr:colOff>206375</xdr:colOff>
      <xdr:row>35</xdr:row>
      <xdr:rowOff>100330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97083"/>
          <a:ext cx="698500" cy="1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96077</xdr:rowOff>
    </xdr:from>
    <xdr:to>
      <xdr:col>5</xdr:col>
      <xdr:colOff>34925</xdr:colOff>
      <xdr:row>35</xdr:row>
      <xdr:rowOff>197677</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70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284054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5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48605</xdr:rowOff>
    </xdr:from>
    <xdr:to>
      <xdr:col>4</xdr:col>
      <xdr:colOff>520700</xdr:colOff>
      <xdr:row>35</xdr:row>
      <xdr:rowOff>150205</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160382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27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35074</xdr:rowOff>
    </xdr:from>
    <xdr:to>
      <xdr:col>3</xdr:col>
      <xdr:colOff>955675</xdr:colOff>
      <xdr:row>35</xdr:row>
      <xdr:rowOff>136674</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645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146851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1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49530</xdr:rowOff>
    </xdr:from>
    <xdr:to>
      <xdr:col>3</xdr:col>
      <xdr:colOff>257175</xdr:colOff>
      <xdr:row>35</xdr:row>
      <xdr:rowOff>151130</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65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161307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35933</xdr:rowOff>
    </xdr:from>
    <xdr:to>
      <xdr:col>2</xdr:col>
      <xdr:colOff>692150</xdr:colOff>
      <xdr:row>35</xdr:row>
      <xdr:rowOff>137533</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6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147711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1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5,790
5,778
448.84
8,346,819
8,052,038
186,215
5,013,578
9,318,092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96068</xdr:rowOff>
    </xdr:from>
    <xdr:to>
      <xdr:col>6</xdr:col>
      <xdr:colOff>511175</xdr:colOff>
      <xdr:row>32</xdr:row>
      <xdr:rowOff>30353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11018"/>
          <a:ext cx="838200" cy="10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96068</xdr:rowOff>
    </xdr:from>
    <xdr:to>
      <xdr:col>5</xdr:col>
      <xdr:colOff>358775</xdr:colOff>
      <xdr:row>31</xdr:row>
      <xdr:rowOff>131745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11018"/>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131745</xdr:rowOff>
    </xdr:from>
    <xdr:to>
      <xdr:col>4</xdr:col>
      <xdr:colOff>155575</xdr:colOff>
      <xdr:row>32</xdr:row>
      <xdr:rowOff>11463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46695"/>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104618</xdr:rowOff>
    </xdr:from>
    <xdr:to>
      <xdr:col>2</xdr:col>
      <xdr:colOff>638175</xdr:colOff>
      <xdr:row>32</xdr:row>
      <xdr:rowOff>11463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19568"/>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151003</xdr:rowOff>
    </xdr:from>
    <xdr:to>
      <xdr:col>6</xdr:col>
      <xdr:colOff>561975</xdr:colOff>
      <xdr:row>32</xdr:row>
      <xdr:rowOff>81153</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54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2430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1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209,350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45268</xdr:rowOff>
    </xdr:from>
    <xdr:to>
      <xdr:col>5</xdr:col>
      <xdr:colOff>409575</xdr:colOff>
      <xdr:row>31</xdr:row>
      <xdr:rowOff>146868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53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163395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4" y="513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223,226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80945</xdr:rowOff>
    </xdr:from>
    <xdr:to>
      <xdr:col>4</xdr:col>
      <xdr:colOff>206375</xdr:colOff>
      <xdr:row>32</xdr:row>
      <xdr:rowOff>11095</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53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27622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4" y="517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218,544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132113</xdr:rowOff>
    </xdr:from>
    <xdr:to>
      <xdr:col>3</xdr:col>
      <xdr:colOff>3175</xdr:colOff>
      <xdr:row>32</xdr:row>
      <xdr:rowOff>62263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54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78790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4" y="522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211,829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53818</xdr:rowOff>
    </xdr:from>
    <xdr:to>
      <xdr:col>1</xdr:col>
      <xdr:colOff>485775</xdr:colOff>
      <xdr:row>31</xdr:row>
      <xdr:rowOff>155418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53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495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4" y="514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82451</xdr:rowOff>
    </xdr:from>
    <xdr:to>
      <xdr:col>6</xdr:col>
      <xdr:colOff>511175</xdr:colOff>
      <xdr:row>53</xdr:row>
      <xdr:rowOff>119286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97851"/>
          <a:ext cx="838200" cy="20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109144</xdr:rowOff>
    </xdr:from>
    <xdr:to>
      <xdr:col>5</xdr:col>
      <xdr:colOff>358775</xdr:colOff>
      <xdr:row>53</xdr:row>
      <xdr:rowOff>119286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195994"/>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109144</xdr:rowOff>
    </xdr:from>
    <xdr:to>
      <xdr:col>4</xdr:col>
      <xdr:colOff>155575</xdr:colOff>
      <xdr:row>53</xdr:row>
      <xdr:rowOff>139014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195994"/>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139014</xdr:rowOff>
    </xdr:from>
    <xdr:to>
      <xdr:col>2</xdr:col>
      <xdr:colOff>638175</xdr:colOff>
      <xdr:row>54</xdr:row>
      <xdr:rowOff>51834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225864"/>
          <a:ext cx="889000" cy="8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31651</xdr:rowOff>
    </xdr:from>
    <xdr:to>
      <xdr:col>6</xdr:col>
      <xdr:colOff>561975</xdr:colOff>
      <xdr:row>52</xdr:row>
      <xdr:rowOff>133251</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894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54528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79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202,513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68486</xdr:rowOff>
    </xdr:from>
    <xdr:to>
      <xdr:col>5</xdr:col>
      <xdr:colOff>409575</xdr:colOff>
      <xdr:row>53</xdr:row>
      <xdr:rowOff>170086</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1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15163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4" y="893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175,179</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58344</xdr:rowOff>
    </xdr:from>
    <xdr:to>
      <xdr:col>4</xdr:col>
      <xdr:colOff>206375</xdr:colOff>
      <xdr:row>53</xdr:row>
      <xdr:rowOff>159944</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14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5021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4" y="892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176,510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88214</xdr:rowOff>
    </xdr:from>
    <xdr:to>
      <xdr:col>3</xdr:col>
      <xdr:colOff>3175</xdr:colOff>
      <xdr:row>54</xdr:row>
      <xdr:rowOff>18364</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1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34891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4" y="89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172,590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1034</xdr:rowOff>
    </xdr:from>
    <xdr:to>
      <xdr:col>1</xdr:col>
      <xdr:colOff>485775</xdr:colOff>
      <xdr:row>54</xdr:row>
      <xdr:rowOff>102634</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2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119161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4" y="90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55598</xdr:rowOff>
    </xdr:from>
    <xdr:to>
      <xdr:col>6</xdr:col>
      <xdr:colOff>511175</xdr:colOff>
      <xdr:row>75</xdr:row>
      <xdr:rowOff>118303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14348"/>
          <a:ext cx="838200" cy="6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156594</xdr:rowOff>
    </xdr:from>
    <xdr:to>
      <xdr:col>5</xdr:col>
      <xdr:colOff>358775</xdr:colOff>
      <xdr:row>75</xdr:row>
      <xdr:rowOff>55598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43894"/>
          <a:ext cx="889000" cy="7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156594</xdr:rowOff>
    </xdr:from>
    <xdr:to>
      <xdr:col>4</xdr:col>
      <xdr:colOff>155575</xdr:colOff>
      <xdr:row>75</xdr:row>
      <xdr:rowOff>133848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43894"/>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133848</xdr:rowOff>
    </xdr:from>
    <xdr:to>
      <xdr:col>2</xdr:col>
      <xdr:colOff>638175</xdr:colOff>
      <xdr:row>75</xdr:row>
      <xdr:rowOff>137985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92598"/>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67503</xdr:rowOff>
    </xdr:from>
    <xdr:to>
      <xdr:col>6</xdr:col>
      <xdr:colOff>561975</xdr:colOff>
      <xdr:row>75</xdr:row>
      <xdr:rowOff>169103</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292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90380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7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4798</xdr:rowOff>
    </xdr:from>
    <xdr:to>
      <xdr:col>5</xdr:col>
      <xdr:colOff>409575</xdr:colOff>
      <xdr:row>75</xdr:row>
      <xdr:rowOff>106398</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28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122925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105794</xdr:rowOff>
    </xdr:from>
    <xdr:to>
      <xdr:col>4</xdr:col>
      <xdr:colOff>206375</xdr:colOff>
      <xdr:row>75</xdr:row>
      <xdr:rowOff>35944</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27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52471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56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83048</xdr:rowOff>
    </xdr:from>
    <xdr:to>
      <xdr:col>3</xdr:col>
      <xdr:colOff>3175</xdr:colOff>
      <xdr:row>76</xdr:row>
      <xdr:rowOff>13198</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29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29725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71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87185</xdr:rowOff>
    </xdr:from>
    <xdr:to>
      <xdr:col>1</xdr:col>
      <xdr:colOff>485775</xdr:colOff>
      <xdr:row>76</xdr:row>
      <xdr:rowOff>17335</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29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33862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7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90208</xdr:rowOff>
    </xdr:from>
    <xdr:to>
      <xdr:col>6</xdr:col>
      <xdr:colOff>511175</xdr:colOff>
      <xdr:row>94</xdr:row>
      <xdr:rowOff>129822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35058"/>
          <a:ext cx="838200" cy="2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112855</xdr:rowOff>
    </xdr:from>
    <xdr:to>
      <xdr:col>5</xdr:col>
      <xdr:colOff>358775</xdr:colOff>
      <xdr:row>94</xdr:row>
      <xdr:rowOff>129822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29155"/>
          <a:ext cx="889000" cy="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112855</xdr:rowOff>
    </xdr:from>
    <xdr:to>
      <xdr:col>4</xdr:col>
      <xdr:colOff>155575</xdr:colOff>
      <xdr:row>95</xdr:row>
      <xdr:rowOff>144174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29155"/>
          <a:ext cx="889000" cy="2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144174</xdr:rowOff>
    </xdr:from>
    <xdr:to>
      <xdr:col>2</xdr:col>
      <xdr:colOff>638175</xdr:colOff>
      <xdr:row>96</xdr:row>
      <xdr:rowOff>152078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31924"/>
          <a:ext cx="889000" cy="17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39408</xdr:rowOff>
    </xdr:from>
    <xdr:to>
      <xdr:col>6</xdr:col>
      <xdr:colOff>561975</xdr:colOff>
      <xdr:row>93</xdr:row>
      <xdr:rowOff>141008</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59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62285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3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79022</xdr:rowOff>
    </xdr:from>
    <xdr:to>
      <xdr:col>5</xdr:col>
      <xdr:colOff>409575</xdr:colOff>
      <xdr:row>95</xdr:row>
      <xdr:rowOff>9172</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1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25699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7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90,605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62055</xdr:rowOff>
    </xdr:from>
    <xdr:to>
      <xdr:col>4</xdr:col>
      <xdr:colOff>206375</xdr:colOff>
      <xdr:row>94</xdr:row>
      <xdr:rowOff>163655</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1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8732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5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93374</xdr:rowOff>
    </xdr:from>
    <xdr:to>
      <xdr:col>3</xdr:col>
      <xdr:colOff>3175</xdr:colOff>
      <xdr:row>96</xdr:row>
      <xdr:rowOff>23524</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3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40051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5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101278</xdr:rowOff>
    </xdr:from>
    <xdr:to>
      <xdr:col>1</xdr:col>
      <xdr:colOff>485775</xdr:colOff>
      <xdr:row>97</xdr:row>
      <xdr:rowOff>31428</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5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47955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66689</xdr:rowOff>
    </xdr:from>
    <xdr:to>
      <xdr:col>15</xdr:col>
      <xdr:colOff>180975</xdr:colOff>
      <xdr:row>35</xdr:row>
      <xdr:rowOff>78508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67439"/>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66689</xdr:rowOff>
    </xdr:from>
    <xdr:to>
      <xdr:col>14</xdr:col>
      <xdr:colOff>28575</xdr:colOff>
      <xdr:row>35</xdr:row>
      <xdr:rowOff>83331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6743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83331</xdr:rowOff>
    </xdr:from>
    <xdr:to>
      <xdr:col>12</xdr:col>
      <xdr:colOff>511175</xdr:colOff>
      <xdr:row>35</xdr:row>
      <xdr:rowOff>158559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84081"/>
          <a:ext cx="8890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158559</xdr:rowOff>
    </xdr:from>
    <xdr:to>
      <xdr:col>11</xdr:col>
      <xdr:colOff>307975</xdr:colOff>
      <xdr:row>36</xdr:row>
      <xdr:rowOff>5401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59309"/>
          <a:ext cx="889000" cy="1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27708</xdr:rowOff>
    </xdr:from>
    <xdr:to>
      <xdr:col>15</xdr:col>
      <xdr:colOff>231775</xdr:colOff>
      <xdr:row>35</xdr:row>
      <xdr:rowOff>129308</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10426700" y="60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50585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7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15889</xdr:rowOff>
    </xdr:from>
    <xdr:to>
      <xdr:col>14</xdr:col>
      <xdr:colOff>79375</xdr:colOff>
      <xdr:row>35</xdr:row>
      <xdr:rowOff>117489</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9588500" y="60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134016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4" y="579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32531</xdr:rowOff>
    </xdr:from>
    <xdr:to>
      <xdr:col>12</xdr:col>
      <xdr:colOff>561975</xdr:colOff>
      <xdr:row>35</xdr:row>
      <xdr:rowOff>134131</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8699500" y="60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150658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4" y="58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169,795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107759</xdr:rowOff>
    </xdr:from>
    <xdr:to>
      <xdr:col>11</xdr:col>
      <xdr:colOff>358775</xdr:colOff>
      <xdr:row>36</xdr:row>
      <xdr:rowOff>37909</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7810500" y="61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54436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4" y="588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126051</xdr:rowOff>
    </xdr:from>
    <xdr:to>
      <xdr:col>10</xdr:col>
      <xdr:colOff>155575</xdr:colOff>
      <xdr:row>36</xdr:row>
      <xdr:rowOff>56201</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6921500" y="612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72728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4" y="590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11452</xdr:rowOff>
    </xdr:from>
    <xdr:to>
      <xdr:col>15</xdr:col>
      <xdr:colOff>180975</xdr:colOff>
      <xdr:row>55</xdr:row>
      <xdr:rowOff>12455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269752"/>
          <a:ext cx="838200" cy="1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83161</xdr:rowOff>
    </xdr:from>
    <xdr:to>
      <xdr:col>14</xdr:col>
      <xdr:colOff>28575</xdr:colOff>
      <xdr:row>55</xdr:row>
      <xdr:rowOff>12455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170011"/>
          <a:ext cx="889000" cy="2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83161</xdr:rowOff>
    </xdr:from>
    <xdr:to>
      <xdr:col>12</xdr:col>
      <xdr:colOff>511175</xdr:colOff>
      <xdr:row>53</xdr:row>
      <xdr:rowOff>121700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170011"/>
          <a:ext cx="8890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121700</xdr:rowOff>
    </xdr:from>
    <xdr:to>
      <xdr:col>11</xdr:col>
      <xdr:colOff>307975</xdr:colOff>
      <xdr:row>56</xdr:row>
      <xdr:rowOff>6113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208550"/>
          <a:ext cx="889000" cy="39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132102</xdr:rowOff>
    </xdr:from>
    <xdr:to>
      <xdr:col>15</xdr:col>
      <xdr:colOff>231775</xdr:colOff>
      <xdr:row>54</xdr:row>
      <xdr:rowOff>62252</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2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154979</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07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289,271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133105</xdr:rowOff>
    </xdr:from>
    <xdr:to>
      <xdr:col>14</xdr:col>
      <xdr:colOff>79375</xdr:colOff>
      <xdr:row>55</xdr:row>
      <xdr:rowOff>63255</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3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79782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4" y="916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236,464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32361</xdr:rowOff>
    </xdr:from>
    <xdr:to>
      <xdr:col>12</xdr:col>
      <xdr:colOff>561975</xdr:colOff>
      <xdr:row>53</xdr:row>
      <xdr:rowOff>133961</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1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150488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4" y="889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319,813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70900</xdr:rowOff>
    </xdr:from>
    <xdr:to>
      <xdr:col>11</xdr:col>
      <xdr:colOff>358775</xdr:colOff>
      <xdr:row>54</xdr:row>
      <xdr:rowOff>1050</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1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17577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4" y="893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308,012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126763</xdr:rowOff>
    </xdr:from>
    <xdr:to>
      <xdr:col>10</xdr:col>
      <xdr:colOff>155575</xdr:colOff>
      <xdr:row>56</xdr:row>
      <xdr:rowOff>56913</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5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73440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4" y="933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12278</xdr:rowOff>
    </xdr:from>
    <xdr:to>
      <xdr:col>15</xdr:col>
      <xdr:colOff>180975</xdr:colOff>
      <xdr:row>77</xdr:row>
      <xdr:rowOff>94679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699578"/>
          <a:ext cx="838200" cy="59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153124</xdr:rowOff>
    </xdr:from>
    <xdr:to>
      <xdr:col>14</xdr:col>
      <xdr:colOff>28575</xdr:colOff>
      <xdr:row>77</xdr:row>
      <xdr:rowOff>94679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11874"/>
          <a:ext cx="889000" cy="2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132928</xdr:rowOff>
    </xdr:from>
    <xdr:to>
      <xdr:col>15</xdr:col>
      <xdr:colOff>231775</xdr:colOff>
      <xdr:row>74</xdr:row>
      <xdr:rowOff>63078</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264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155805</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50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43879</xdr:rowOff>
    </xdr:from>
    <xdr:to>
      <xdr:col>14</xdr:col>
      <xdr:colOff>79375</xdr:colOff>
      <xdr:row>77</xdr:row>
      <xdr:rowOff>145479</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136606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3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102323</xdr:rowOff>
    </xdr:from>
    <xdr:to>
      <xdr:col>12</xdr:col>
      <xdr:colOff>561975</xdr:colOff>
      <xdr:row>76</xdr:row>
      <xdr:rowOff>32472</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29610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49000</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4" y="1273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111047</xdr:rowOff>
    </xdr:from>
    <xdr:to>
      <xdr:col>15</xdr:col>
      <xdr:colOff>180975</xdr:colOff>
      <xdr:row>96</xdr:row>
      <xdr:rowOff>70735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227347"/>
          <a:ext cx="838200" cy="30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132820</xdr:rowOff>
    </xdr:from>
    <xdr:to>
      <xdr:col>14</xdr:col>
      <xdr:colOff>28575</xdr:colOff>
      <xdr:row>94</xdr:row>
      <xdr:rowOff>111047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077670"/>
          <a:ext cx="889000" cy="14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19935</xdr:rowOff>
    </xdr:from>
    <xdr:to>
      <xdr:col>15</xdr:col>
      <xdr:colOff>231775</xdr:colOff>
      <xdr:row>96</xdr:row>
      <xdr:rowOff>121535</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4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42812</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3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90,084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60247</xdr:rowOff>
    </xdr:from>
    <xdr:to>
      <xdr:col>14</xdr:col>
      <xdr:colOff>79375</xdr:colOff>
      <xdr:row>94</xdr:row>
      <xdr:rowOff>161847</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17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6924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4" y="1595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156,267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82020</xdr:rowOff>
    </xdr:from>
    <xdr:to>
      <xdr:col>12</xdr:col>
      <xdr:colOff>561975</xdr:colOff>
      <xdr:row>94</xdr:row>
      <xdr:rowOff>12170</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8699500" y="160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28697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4" y="158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146901</xdr:rowOff>
    </xdr:from>
    <xdr:to>
      <xdr:col>23</xdr:col>
      <xdr:colOff>517525</xdr:colOff>
      <xdr:row>37</xdr:row>
      <xdr:rowOff>59515</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5481300" y="6319101"/>
          <a:ext cx="838200" cy="8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146901</xdr:rowOff>
    </xdr:from>
    <xdr:to>
      <xdr:col>22</xdr:col>
      <xdr:colOff>365125</xdr:colOff>
      <xdr:row>36</xdr:row>
      <xdr:rowOff>153096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4592300" y="6319101"/>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153096</xdr:rowOff>
    </xdr:from>
    <xdr:to>
      <xdr:col>21</xdr:col>
      <xdr:colOff>161925</xdr:colOff>
      <xdr:row>37</xdr:row>
      <xdr:rowOff>125595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325296"/>
          <a:ext cx="889000" cy="1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152784</xdr:rowOff>
    </xdr:from>
    <xdr:to>
      <xdr:col>19</xdr:col>
      <xdr:colOff>644525</xdr:colOff>
      <xdr:row>37</xdr:row>
      <xdr:rowOff>125595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324984"/>
          <a:ext cx="889000" cy="1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8715</xdr:rowOff>
    </xdr:from>
    <xdr:to>
      <xdr:col>23</xdr:col>
      <xdr:colOff>568325</xdr:colOff>
      <xdr:row>37</xdr:row>
      <xdr:rowOff>110315</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3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31592</xdr:rowOff>
    </xdr:from>
    <xdr:ext cx="534377"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2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96101</xdr:rowOff>
    </xdr:from>
    <xdr:to>
      <xdr:col>22</xdr:col>
      <xdr:colOff>415925</xdr:colOff>
      <xdr:row>37</xdr:row>
      <xdr:rowOff>26251</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2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42778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04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102296</xdr:rowOff>
    </xdr:from>
    <xdr:to>
      <xdr:col>21</xdr:col>
      <xdr:colOff>212725</xdr:colOff>
      <xdr:row>37</xdr:row>
      <xdr:rowOff>32446</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2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48973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0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74795</xdr:rowOff>
    </xdr:from>
    <xdr:to>
      <xdr:col>20</xdr:col>
      <xdr:colOff>9525</xdr:colOff>
      <xdr:row>38</xdr:row>
      <xdr:rowOff>4945</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21472</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1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101984</xdr:rowOff>
    </xdr:from>
    <xdr:to>
      <xdr:col>18</xdr:col>
      <xdr:colOff>492125</xdr:colOff>
      <xdr:row>37</xdr:row>
      <xdr:rowOff>32134</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2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48661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0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121572</xdr:rowOff>
    </xdr:from>
    <xdr:to>
      <xdr:col>23</xdr:col>
      <xdr:colOff>517525</xdr:colOff>
      <xdr:row>73</xdr:row>
      <xdr:rowOff>125664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2637422"/>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125664</xdr:rowOff>
    </xdr:from>
    <xdr:to>
      <xdr:col>22</xdr:col>
      <xdr:colOff>365125</xdr:colOff>
      <xdr:row>73</xdr:row>
      <xdr:rowOff>132975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641514"/>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132975</xdr:rowOff>
    </xdr:from>
    <xdr:to>
      <xdr:col>21</xdr:col>
      <xdr:colOff>161925</xdr:colOff>
      <xdr:row>74</xdr:row>
      <xdr:rowOff>821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648825"/>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164426</xdr:rowOff>
    </xdr:from>
    <xdr:to>
      <xdr:col>19</xdr:col>
      <xdr:colOff>644525</xdr:colOff>
      <xdr:row>74</xdr:row>
      <xdr:rowOff>821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680276"/>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70772</xdr:rowOff>
    </xdr:from>
    <xdr:to>
      <xdr:col>23</xdr:col>
      <xdr:colOff>568325</xdr:colOff>
      <xdr:row>74</xdr:row>
      <xdr:rowOff>922</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6268700" y="125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93649</xdr:rowOff>
    </xdr:from>
    <xdr:ext cx="599010"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43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191,465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74864</xdr:rowOff>
    </xdr:from>
    <xdr:to>
      <xdr:col>22</xdr:col>
      <xdr:colOff>415925</xdr:colOff>
      <xdr:row>74</xdr:row>
      <xdr:rowOff>5014</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5430500" y="125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21541</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4" y="1236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190,570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82175</xdr:rowOff>
    </xdr:from>
    <xdr:to>
      <xdr:col>21</xdr:col>
      <xdr:colOff>212725</xdr:colOff>
      <xdr:row>74</xdr:row>
      <xdr:rowOff>12325</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4541500" y="12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28852</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4" y="1237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121471</xdr:rowOff>
    </xdr:from>
    <xdr:to>
      <xdr:col>20</xdr:col>
      <xdr:colOff>9525</xdr:colOff>
      <xdr:row>74</xdr:row>
      <xdr:rowOff>51621</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3652500" y="126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68148</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4" y="1241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113626</xdr:rowOff>
    </xdr:from>
    <xdr:to>
      <xdr:col>18</xdr:col>
      <xdr:colOff>492125</xdr:colOff>
      <xdr:row>74</xdr:row>
      <xdr:rowOff>43776</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2763500" y="126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60303</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4" y="1240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97664</xdr:rowOff>
    </xdr:from>
    <xdr:to>
      <xdr:col>23</xdr:col>
      <xdr:colOff>517525</xdr:colOff>
      <xdr:row>98</xdr:row>
      <xdr:rowOff>132232</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5481300" y="16556864"/>
          <a:ext cx="838200" cy="37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97664</xdr:rowOff>
    </xdr:from>
    <xdr:to>
      <xdr:col>22</xdr:col>
      <xdr:colOff>365125</xdr:colOff>
      <xdr:row>97</xdr:row>
      <xdr:rowOff>60452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6556864"/>
          <a:ext cx="889000" cy="1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16280</xdr:rowOff>
    </xdr:from>
    <xdr:to>
      <xdr:col>21</xdr:col>
      <xdr:colOff>161925</xdr:colOff>
      <xdr:row>97</xdr:row>
      <xdr:rowOff>60452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475480"/>
          <a:ext cx="889000" cy="2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11201</xdr:rowOff>
    </xdr:from>
    <xdr:to>
      <xdr:col>19</xdr:col>
      <xdr:colOff>644525</xdr:colOff>
      <xdr:row>96</xdr:row>
      <xdr:rowOff>16280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814300" y="16470401"/>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81432</xdr:rowOff>
    </xdr:from>
    <xdr:to>
      <xdr:col>23</xdr:col>
      <xdr:colOff>568325</xdr:colOff>
      <xdr:row>99</xdr:row>
      <xdr:rowOff>11582</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8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167809</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7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46864</xdr:rowOff>
    </xdr:from>
    <xdr:to>
      <xdr:col>22</xdr:col>
      <xdr:colOff>415925</xdr:colOff>
      <xdr:row>96</xdr:row>
      <xdr:rowOff>148464</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5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164991</xdr:rowOff>
    </xdr:from>
    <xdr:ext cx="59901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181794" y="162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9652</xdr:rowOff>
    </xdr:from>
    <xdr:to>
      <xdr:col>21</xdr:col>
      <xdr:colOff>212725</xdr:colOff>
      <xdr:row>97</xdr:row>
      <xdr:rowOff>111252</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6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127779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4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136930</xdr:rowOff>
    </xdr:from>
    <xdr:to>
      <xdr:col>20</xdr:col>
      <xdr:colOff>9525</xdr:colOff>
      <xdr:row>96</xdr:row>
      <xdr:rowOff>67080</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4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83607</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03794" y="1619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131851</xdr:rowOff>
    </xdr:from>
    <xdr:to>
      <xdr:col>18</xdr:col>
      <xdr:colOff>492125</xdr:colOff>
      <xdr:row>96</xdr:row>
      <xdr:rowOff>62001</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4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78528</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4" y="1619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155794</xdr:rowOff>
    </xdr:from>
    <xdr:to>
      <xdr:col>32</xdr:col>
      <xdr:colOff>187325</xdr:colOff>
      <xdr:row>37</xdr:row>
      <xdr:rowOff>156525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6499444"/>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140157</xdr:rowOff>
    </xdr:from>
    <xdr:to>
      <xdr:col>31</xdr:col>
      <xdr:colOff>34925</xdr:colOff>
      <xdr:row>37</xdr:row>
      <xdr:rowOff>155794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0434300" y="6483807"/>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149256</xdr:rowOff>
    </xdr:from>
    <xdr:to>
      <xdr:col>29</xdr:col>
      <xdr:colOff>517525</xdr:colOff>
      <xdr:row>37</xdr:row>
      <xdr:rowOff>140157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9545300" y="5978556"/>
          <a:ext cx="889000" cy="5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149256</xdr:rowOff>
    </xdr:from>
    <xdr:to>
      <xdr:col>28</xdr:col>
      <xdr:colOff>314325</xdr:colOff>
      <xdr:row>37</xdr:row>
      <xdr:rowOff>92517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8656300" y="5978556"/>
          <a:ext cx="889000" cy="45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105725</xdr:rowOff>
    </xdr:from>
    <xdr:to>
      <xdr:col>32</xdr:col>
      <xdr:colOff>238125</xdr:colOff>
      <xdr:row>38</xdr:row>
      <xdr:rowOff>35875</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2110700" y="64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128602</xdr:rowOff>
    </xdr:from>
    <xdr:ext cx="469744"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30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104994</xdr:rowOff>
    </xdr:from>
    <xdr:to>
      <xdr:col>31</xdr:col>
      <xdr:colOff>85725</xdr:colOff>
      <xdr:row>38</xdr:row>
      <xdr:rowOff>35144</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1272500" y="6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51671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7" y="62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89357</xdr:rowOff>
    </xdr:from>
    <xdr:to>
      <xdr:col>29</xdr:col>
      <xdr:colOff>568325</xdr:colOff>
      <xdr:row>38</xdr:row>
      <xdr:rowOff>19507</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0383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10634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7" y="65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98456</xdr:rowOff>
    </xdr:from>
    <xdr:to>
      <xdr:col>28</xdr:col>
      <xdr:colOff>365125</xdr:colOff>
      <xdr:row>35</xdr:row>
      <xdr:rowOff>28606</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9494500" y="59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45133</xdr:rowOff>
    </xdr:from>
    <xdr:ext cx="534377"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278111" y="57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41717</xdr:rowOff>
    </xdr:from>
    <xdr:to>
      <xdr:col>27</xdr:col>
      <xdr:colOff>161925</xdr:colOff>
      <xdr:row>37</xdr:row>
      <xdr:rowOff>143317</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8605500" y="63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159844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7" y="616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110058</xdr:rowOff>
    </xdr:from>
    <xdr:to>
      <xdr:col>32</xdr:col>
      <xdr:colOff>187325</xdr:colOff>
      <xdr:row>54</xdr:row>
      <xdr:rowOff>129451</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9368358"/>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129451</xdr:rowOff>
    </xdr:from>
    <xdr:to>
      <xdr:col>31</xdr:col>
      <xdr:colOff>34925</xdr:colOff>
      <xdr:row>54</xdr:row>
      <xdr:rowOff>149987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0434300" y="9387751"/>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78054</xdr:rowOff>
    </xdr:from>
    <xdr:to>
      <xdr:col>29</xdr:col>
      <xdr:colOff>517525</xdr:colOff>
      <xdr:row>54</xdr:row>
      <xdr:rowOff>149987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9336354"/>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64871</xdr:rowOff>
    </xdr:from>
    <xdr:to>
      <xdr:col>28</xdr:col>
      <xdr:colOff>314325</xdr:colOff>
      <xdr:row>54</xdr:row>
      <xdr:rowOff>78054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8808821"/>
          <a:ext cx="889000" cy="5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59258</xdr:rowOff>
    </xdr:from>
    <xdr:to>
      <xdr:col>32</xdr:col>
      <xdr:colOff>238125</xdr:colOff>
      <xdr:row>54</xdr:row>
      <xdr:rowOff>160858</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93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82135</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1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20,778</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78651</xdr:rowOff>
    </xdr:from>
    <xdr:to>
      <xdr:col>31</xdr:col>
      <xdr:colOff>85725</xdr:colOff>
      <xdr:row>55</xdr:row>
      <xdr:rowOff>8801</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9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25328</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56111" y="91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20,269</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99187</xdr:rowOff>
    </xdr:from>
    <xdr:to>
      <xdr:col>29</xdr:col>
      <xdr:colOff>568325</xdr:colOff>
      <xdr:row>55</xdr:row>
      <xdr:rowOff>29337</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9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45864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1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27254</xdr:rowOff>
    </xdr:from>
    <xdr:to>
      <xdr:col>28</xdr:col>
      <xdr:colOff>365125</xdr:colOff>
      <xdr:row>54</xdr:row>
      <xdr:rowOff>128854</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92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145381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0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21,618</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14071</xdr:rowOff>
    </xdr:from>
    <xdr:to>
      <xdr:col>27</xdr:col>
      <xdr:colOff>161925</xdr:colOff>
      <xdr:row>51</xdr:row>
      <xdr:rowOff>115671</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87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132198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8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91705</xdr:rowOff>
    </xdr:from>
    <xdr:to>
      <xdr:col>32</xdr:col>
      <xdr:colOff>187325</xdr:colOff>
      <xdr:row>72</xdr:row>
      <xdr:rowOff>140179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2436105"/>
          <a:ext cx="8382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140179</xdr:rowOff>
    </xdr:from>
    <xdr:to>
      <xdr:col>31</xdr:col>
      <xdr:colOff>34925</xdr:colOff>
      <xdr:row>73</xdr:row>
      <xdr:rowOff>66385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484579"/>
          <a:ext cx="889000" cy="9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128183</xdr:rowOff>
    </xdr:from>
    <xdr:to>
      <xdr:col>29</xdr:col>
      <xdr:colOff>517525</xdr:colOff>
      <xdr:row>73</xdr:row>
      <xdr:rowOff>66385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545300" y="12472583"/>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118669</xdr:rowOff>
    </xdr:from>
    <xdr:to>
      <xdr:col>28</xdr:col>
      <xdr:colOff>314325</xdr:colOff>
      <xdr:row>72</xdr:row>
      <xdr:rowOff>128183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463069"/>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40905</xdr:rowOff>
    </xdr:from>
    <xdr:to>
      <xdr:col>32</xdr:col>
      <xdr:colOff>238125</xdr:colOff>
      <xdr:row>72</xdr:row>
      <xdr:rowOff>142505</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2110700" y="123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63782</xdr:rowOff>
    </xdr:from>
    <xdr:ext cx="599010"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2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110,909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89379</xdr:rowOff>
    </xdr:from>
    <xdr:to>
      <xdr:col>31</xdr:col>
      <xdr:colOff>85725</xdr:colOff>
      <xdr:row>73</xdr:row>
      <xdr:rowOff>19529</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1272500" y="124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36056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4" y="122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106,456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15585</xdr:rowOff>
    </xdr:from>
    <xdr:to>
      <xdr:col>29</xdr:col>
      <xdr:colOff>568325</xdr:colOff>
      <xdr:row>73</xdr:row>
      <xdr:rowOff>117185</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0383500" y="125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133712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30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97,485</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77383</xdr:rowOff>
    </xdr:from>
    <xdr:to>
      <xdr:col>28</xdr:col>
      <xdr:colOff>365125</xdr:colOff>
      <xdr:row>73</xdr:row>
      <xdr:rowOff>7533</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9494500" y="124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24060</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4" y="121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107,558</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67869</xdr:rowOff>
    </xdr:from>
    <xdr:to>
      <xdr:col>27</xdr:col>
      <xdr:colOff>161925</xdr:colOff>
      <xdr:row>72</xdr:row>
      <xdr:rowOff>169469</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8605500" y="124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14546</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4" y="1218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団体であるため、職員数は年々定員適正化計画のもと着実に減員しているものの類似団体と比較して多い状況であり、人件費は高くなっている。県内で最も高齢化率が高く、消防非常備自治体でありながら救急搬送業務の需要の高まりが見られるようになり、平成２７年度から救急救命士による救急救命業務の委託を開始したが、平成２８年度に業務エリアを拡大したことが物件費のコスト増の一因となったと考えられる。また、高齢化の進行は扶助費の増加にも影響しており、この傾向は今後も続くと思われる。普通建設事業に増加が見られるのは、役場新庁舎の建設の影響と考えられる。</a:t>
          </a:r>
          <a:endParaRPr kumimoji="1" lang="en-US" altLang="ja-JP" sz="1300">
            <a:latin typeface="ＭＳ Ｐゴシック"/>
          </a:endParaRPr>
        </a:p>
        <a:p>
          <a:r>
            <a:rPr kumimoji="1" lang="ja-JP" altLang="en-US" sz="1300">
              <a:latin typeface="ＭＳ Ｐゴシック"/>
            </a:rPr>
            <a:t>　なお、全体的な住民一人当たりのコスト増は、人口減少も一つの要因であると考えられる。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宮崎県美郷町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5,790
5,778
448.84
8,346,819
8,052,038
186,215
5,013,578
9,318,092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132334</xdr:rowOff>
    </xdr:from>
    <xdr:to>
      <xdr:col>6</xdr:col>
      <xdr:colOff>511175</xdr:colOff>
      <xdr:row>34</xdr:row>
      <xdr:rowOff>45466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90184"/>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132334</xdr:rowOff>
    </xdr:from>
    <xdr:to>
      <xdr:col>5</xdr:col>
      <xdr:colOff>358775</xdr:colOff>
      <xdr:row>34</xdr:row>
      <xdr:rowOff>78105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90184"/>
          <a:ext cx="889000" cy="1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78105</xdr:rowOff>
    </xdr:from>
    <xdr:to>
      <xdr:col>4</xdr:col>
      <xdr:colOff>155575</xdr:colOff>
      <xdr:row>34</xdr:row>
      <xdr:rowOff>135636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07405"/>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83566</xdr:rowOff>
    </xdr:from>
    <xdr:to>
      <xdr:col>2</xdr:col>
      <xdr:colOff>638175</xdr:colOff>
      <xdr:row>34</xdr:row>
      <xdr:rowOff>135636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12866"/>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166116</xdr:rowOff>
    </xdr:from>
    <xdr:to>
      <xdr:col>6</xdr:col>
      <xdr:colOff>561975</xdr:colOff>
      <xdr:row>34</xdr:row>
      <xdr:rowOff>96266</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8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17543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81534</xdr:rowOff>
    </xdr:from>
    <xdr:to>
      <xdr:col>5</xdr:col>
      <xdr:colOff>409575</xdr:colOff>
      <xdr:row>34</xdr:row>
      <xdr:rowOff>11684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7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28211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1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27305</xdr:rowOff>
    </xdr:from>
    <xdr:to>
      <xdr:col>4</xdr:col>
      <xdr:colOff>206375</xdr:colOff>
      <xdr:row>34</xdr:row>
      <xdr:rowOff>128905</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145432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84836</xdr:rowOff>
    </xdr:from>
    <xdr:to>
      <xdr:col>3</xdr:col>
      <xdr:colOff>3175</xdr:colOff>
      <xdr:row>35</xdr:row>
      <xdr:rowOff>14986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31513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32766</xdr:rowOff>
    </xdr:from>
    <xdr:to>
      <xdr:col>1</xdr:col>
      <xdr:colOff>485775</xdr:colOff>
      <xdr:row>34</xdr:row>
      <xdr:rowOff>134366</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8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150893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156567</xdr:rowOff>
    </xdr:from>
    <xdr:to>
      <xdr:col>6</xdr:col>
      <xdr:colOff>511175</xdr:colOff>
      <xdr:row>55</xdr:row>
      <xdr:rowOff>34397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43417"/>
          <a:ext cx="838200" cy="22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156567</xdr:rowOff>
    </xdr:from>
    <xdr:to>
      <xdr:col>5</xdr:col>
      <xdr:colOff>358775</xdr:colOff>
      <xdr:row>54</xdr:row>
      <xdr:rowOff>149200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243417"/>
          <a:ext cx="8890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130605</xdr:rowOff>
    </xdr:from>
    <xdr:to>
      <xdr:col>4</xdr:col>
      <xdr:colOff>155575</xdr:colOff>
      <xdr:row>54</xdr:row>
      <xdr:rowOff>149200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217455"/>
          <a:ext cx="889000" cy="1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130605</xdr:rowOff>
    </xdr:from>
    <xdr:to>
      <xdr:col>2</xdr:col>
      <xdr:colOff>638175</xdr:colOff>
      <xdr:row>53</xdr:row>
      <xdr:rowOff>140147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17455"/>
          <a:ext cx="8890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155047</xdr:rowOff>
    </xdr:from>
    <xdr:to>
      <xdr:col>6</xdr:col>
      <xdr:colOff>561975</xdr:colOff>
      <xdr:row>55</xdr:row>
      <xdr:rowOff>85197</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4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6474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6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229,745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105767</xdr:rowOff>
    </xdr:from>
    <xdr:to>
      <xdr:col>5</xdr:col>
      <xdr:colOff>409575</xdr:colOff>
      <xdr:row>54</xdr:row>
      <xdr:rowOff>35917</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1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52444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896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98400</xdr:rowOff>
    </xdr:from>
    <xdr:to>
      <xdr:col>4</xdr:col>
      <xdr:colOff>206375</xdr:colOff>
      <xdr:row>55</xdr:row>
      <xdr:rowOff>28550</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3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45077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1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247,091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79805</xdr:rowOff>
    </xdr:from>
    <xdr:to>
      <xdr:col>3</xdr:col>
      <xdr:colOff>3175</xdr:colOff>
      <xdr:row>54</xdr:row>
      <xdr:rowOff>9955</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1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26482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894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305,285</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89347</xdr:rowOff>
    </xdr:from>
    <xdr:to>
      <xdr:col>1</xdr:col>
      <xdr:colOff>485775</xdr:colOff>
      <xdr:row>54</xdr:row>
      <xdr:rowOff>19497</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1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36024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4" y="895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78083</xdr:rowOff>
    </xdr:from>
    <xdr:to>
      <xdr:col>6</xdr:col>
      <xdr:colOff>511175</xdr:colOff>
      <xdr:row>75</xdr:row>
      <xdr:rowOff>133903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36833"/>
          <a:ext cx="838200" cy="5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133903</xdr:rowOff>
    </xdr:from>
    <xdr:to>
      <xdr:col>5</xdr:col>
      <xdr:colOff>358775</xdr:colOff>
      <xdr:row>75</xdr:row>
      <xdr:rowOff>164947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2653"/>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164947</xdr:rowOff>
    </xdr:from>
    <xdr:to>
      <xdr:col>4</xdr:col>
      <xdr:colOff>155575</xdr:colOff>
      <xdr:row>76</xdr:row>
      <xdr:rowOff>55000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23697"/>
          <a:ext cx="88900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55000</xdr:rowOff>
    </xdr:from>
    <xdr:to>
      <xdr:col>2</xdr:col>
      <xdr:colOff>638175</xdr:colOff>
      <xdr:row>76</xdr:row>
      <xdr:rowOff>76085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85200"/>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27283</xdr:rowOff>
    </xdr:from>
    <xdr:to>
      <xdr:col>6</xdr:col>
      <xdr:colOff>561975</xdr:colOff>
      <xdr:row>75</xdr:row>
      <xdr:rowOff>128883</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28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50160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3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225,977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83103</xdr:rowOff>
    </xdr:from>
    <xdr:to>
      <xdr:col>5</xdr:col>
      <xdr:colOff>409575</xdr:colOff>
      <xdr:row>76</xdr:row>
      <xdr:rowOff>13252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2941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29780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271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114147</xdr:rowOff>
    </xdr:from>
    <xdr:to>
      <xdr:col>4</xdr:col>
      <xdr:colOff>206375</xdr:colOff>
      <xdr:row>76</xdr:row>
      <xdr:rowOff>44297</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2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60824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2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4200</xdr:rowOff>
    </xdr:from>
    <xdr:to>
      <xdr:col>3</xdr:col>
      <xdr:colOff>3175</xdr:colOff>
      <xdr:row>76</xdr:row>
      <xdr:rowOff>105800</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0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122326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28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25285</xdr:rowOff>
    </xdr:from>
    <xdr:to>
      <xdr:col>1</xdr:col>
      <xdr:colOff>485775</xdr:colOff>
      <xdr:row>76</xdr:row>
      <xdr:rowOff>126885</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0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143412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283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79601</xdr:rowOff>
    </xdr:from>
    <xdr:to>
      <xdr:col>6</xdr:col>
      <xdr:colOff>511175</xdr:colOff>
      <xdr:row>93</xdr:row>
      <xdr:rowOff>112435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024451"/>
          <a:ext cx="8382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112435</xdr:rowOff>
    </xdr:from>
    <xdr:to>
      <xdr:col>5</xdr:col>
      <xdr:colOff>358775</xdr:colOff>
      <xdr:row>93</xdr:row>
      <xdr:rowOff>147374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057285"/>
          <a:ext cx="889000" cy="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106896</xdr:rowOff>
    </xdr:from>
    <xdr:to>
      <xdr:col>4</xdr:col>
      <xdr:colOff>155575</xdr:colOff>
      <xdr:row>93</xdr:row>
      <xdr:rowOff>147374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051746"/>
          <a:ext cx="889000" cy="4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101836</xdr:rowOff>
    </xdr:from>
    <xdr:to>
      <xdr:col>2</xdr:col>
      <xdr:colOff>638175</xdr:colOff>
      <xdr:row>93</xdr:row>
      <xdr:rowOff>106896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046686"/>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28801</xdr:rowOff>
    </xdr:from>
    <xdr:to>
      <xdr:col>6</xdr:col>
      <xdr:colOff>561975</xdr:colOff>
      <xdr:row>93</xdr:row>
      <xdr:rowOff>130401</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4584700" y="159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51678</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82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130,387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61635</xdr:rowOff>
    </xdr:from>
    <xdr:to>
      <xdr:col>5</xdr:col>
      <xdr:colOff>409575</xdr:colOff>
      <xdr:row>93</xdr:row>
      <xdr:rowOff>163235</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3746500" y="1600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8312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4" y="1578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126,078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96574</xdr:rowOff>
    </xdr:from>
    <xdr:to>
      <xdr:col>4</xdr:col>
      <xdr:colOff>206375</xdr:colOff>
      <xdr:row>94</xdr:row>
      <xdr:rowOff>26724</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2857500" y="1604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43251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4" y="1581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56096</xdr:rowOff>
    </xdr:from>
    <xdr:to>
      <xdr:col>3</xdr:col>
      <xdr:colOff>3175</xdr:colOff>
      <xdr:row>93</xdr:row>
      <xdr:rowOff>157696</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968500" y="16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2773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4" y="1577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126,805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51036</xdr:rowOff>
    </xdr:from>
    <xdr:to>
      <xdr:col>1</xdr:col>
      <xdr:colOff>485775</xdr:colOff>
      <xdr:row>93</xdr:row>
      <xdr:rowOff>152636</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079500" y="159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169163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4" y="1577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130366</xdr:rowOff>
    </xdr:from>
    <xdr:to>
      <xdr:col>12</xdr:col>
      <xdr:colOff>511175</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02566"/>
          <a:ext cx="889000" cy="4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32829</xdr:rowOff>
    </xdr:from>
    <xdr:to>
      <xdr:col>11</xdr:col>
      <xdr:colOff>307975</xdr:colOff>
      <xdr:row>36</xdr:row>
      <xdr:rowOff>130366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033579"/>
          <a:ext cx="889000" cy="26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79566</xdr:rowOff>
    </xdr:from>
    <xdr:to>
      <xdr:col>11</xdr:col>
      <xdr:colOff>358775</xdr:colOff>
      <xdr:row>37</xdr:row>
      <xdr:rowOff>9716</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62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7" y="634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153479</xdr:rowOff>
    </xdr:from>
    <xdr:to>
      <xdr:col>10</xdr:col>
      <xdr:colOff>155575</xdr:colOff>
      <xdr:row>35</xdr:row>
      <xdr:rowOff>83629</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59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100156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7" y="575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132410</xdr:rowOff>
    </xdr:from>
    <xdr:to>
      <xdr:col>15</xdr:col>
      <xdr:colOff>180975</xdr:colOff>
      <xdr:row>55</xdr:row>
      <xdr:rowOff>159755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62160"/>
          <a:ext cx="8382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112175</xdr:rowOff>
    </xdr:from>
    <xdr:to>
      <xdr:col>14</xdr:col>
      <xdr:colOff>28575</xdr:colOff>
      <xdr:row>55</xdr:row>
      <xdr:rowOff>159755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541925"/>
          <a:ext cx="889000" cy="4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44365</xdr:rowOff>
    </xdr:from>
    <xdr:to>
      <xdr:col>12</xdr:col>
      <xdr:colOff>511175</xdr:colOff>
      <xdr:row>55</xdr:row>
      <xdr:rowOff>112175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474115"/>
          <a:ext cx="889000" cy="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44365</xdr:rowOff>
    </xdr:from>
    <xdr:to>
      <xdr:col>11</xdr:col>
      <xdr:colOff>307975</xdr:colOff>
      <xdr:row>55</xdr:row>
      <xdr:rowOff>148753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74115"/>
          <a:ext cx="889000" cy="10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81610</xdr:rowOff>
    </xdr:from>
    <xdr:to>
      <xdr:col>15</xdr:col>
      <xdr:colOff>231775</xdr:colOff>
      <xdr:row>56</xdr:row>
      <xdr:rowOff>11760</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5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104487</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6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228,189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108955</xdr:rowOff>
    </xdr:from>
    <xdr:to>
      <xdr:col>14</xdr:col>
      <xdr:colOff>79375</xdr:colOff>
      <xdr:row>56</xdr:row>
      <xdr:rowOff>39105</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5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55632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4" y="931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216,227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61375</xdr:rowOff>
    </xdr:from>
    <xdr:to>
      <xdr:col>12</xdr:col>
      <xdr:colOff>561975</xdr:colOff>
      <xdr:row>55</xdr:row>
      <xdr:rowOff>162975</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49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8052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4" y="926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237,041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165015</xdr:rowOff>
    </xdr:from>
    <xdr:to>
      <xdr:col>11</xdr:col>
      <xdr:colOff>358775</xdr:colOff>
      <xdr:row>55</xdr:row>
      <xdr:rowOff>95165</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4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111692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4" y="919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266,704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97953</xdr:rowOff>
    </xdr:from>
    <xdr:to>
      <xdr:col>10</xdr:col>
      <xdr:colOff>155575</xdr:colOff>
      <xdr:row>56</xdr:row>
      <xdr:rowOff>28103</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5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44630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4" y="930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13742</xdr:rowOff>
    </xdr:from>
    <xdr:to>
      <xdr:col>15</xdr:col>
      <xdr:colOff>180975</xdr:colOff>
      <xdr:row>76</xdr:row>
      <xdr:rowOff>81471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043942"/>
          <a:ext cx="838200" cy="6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13742</xdr:rowOff>
    </xdr:from>
    <xdr:to>
      <xdr:col>14</xdr:col>
      <xdr:colOff>28575</xdr:colOff>
      <xdr:row>76</xdr:row>
      <xdr:rowOff>113677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043942"/>
          <a:ext cx="889000" cy="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113677</xdr:rowOff>
    </xdr:from>
    <xdr:to>
      <xdr:col>12</xdr:col>
      <xdr:colOff>511175</xdr:colOff>
      <xdr:row>77</xdr:row>
      <xdr:rowOff>4341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43877"/>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160000</xdr:rowOff>
    </xdr:from>
    <xdr:to>
      <xdr:col>11</xdr:col>
      <xdr:colOff>307975</xdr:colOff>
      <xdr:row>77</xdr:row>
      <xdr:rowOff>4341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190200"/>
          <a:ext cx="889000" cy="1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30671</xdr:rowOff>
    </xdr:from>
    <xdr:to>
      <xdr:col>15</xdr:col>
      <xdr:colOff>231775</xdr:colOff>
      <xdr:row>76</xdr:row>
      <xdr:rowOff>132271</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0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53548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9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134391</xdr:rowOff>
    </xdr:from>
    <xdr:to>
      <xdr:col>14</xdr:col>
      <xdr:colOff>79375</xdr:colOff>
      <xdr:row>76</xdr:row>
      <xdr:rowOff>64542</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2993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81068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7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62877</xdr:rowOff>
    </xdr:from>
    <xdr:to>
      <xdr:col>12</xdr:col>
      <xdr:colOff>561975</xdr:colOff>
      <xdr:row>76</xdr:row>
      <xdr:rowOff>164477</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0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9553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124991</xdr:rowOff>
    </xdr:from>
    <xdr:to>
      <xdr:col>11</xdr:col>
      <xdr:colOff>358775</xdr:colOff>
      <xdr:row>77</xdr:row>
      <xdr:rowOff>55141</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1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71669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3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109200</xdr:rowOff>
    </xdr:from>
    <xdr:to>
      <xdr:col>10</xdr:col>
      <xdr:colOff>155575</xdr:colOff>
      <xdr:row>77</xdr:row>
      <xdr:rowOff>39350</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1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55877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68588</xdr:rowOff>
    </xdr:from>
    <xdr:to>
      <xdr:col>15</xdr:col>
      <xdr:colOff>180975</xdr:colOff>
      <xdr:row>94</xdr:row>
      <xdr:rowOff>108896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184888"/>
          <a:ext cx="838200" cy="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68588</xdr:rowOff>
    </xdr:from>
    <xdr:to>
      <xdr:col>14</xdr:col>
      <xdr:colOff>28575</xdr:colOff>
      <xdr:row>94</xdr:row>
      <xdr:rowOff>76657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184888"/>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76657</xdr:rowOff>
    </xdr:from>
    <xdr:to>
      <xdr:col>12</xdr:col>
      <xdr:colOff>511175</xdr:colOff>
      <xdr:row>94</xdr:row>
      <xdr:rowOff>99878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192957"/>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85213</xdr:rowOff>
    </xdr:from>
    <xdr:to>
      <xdr:col>11</xdr:col>
      <xdr:colOff>307975</xdr:colOff>
      <xdr:row>94</xdr:row>
      <xdr:rowOff>99878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201513"/>
          <a:ext cx="889000" cy="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58096</xdr:rowOff>
    </xdr:from>
    <xdr:to>
      <xdr:col>15</xdr:col>
      <xdr:colOff>231775</xdr:colOff>
      <xdr:row>94</xdr:row>
      <xdr:rowOff>159696</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1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80973</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0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105,390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17788</xdr:rowOff>
    </xdr:from>
    <xdr:to>
      <xdr:col>14</xdr:col>
      <xdr:colOff>79375</xdr:colOff>
      <xdr:row>94</xdr:row>
      <xdr:rowOff>119388</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1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135915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4" y="1590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112,443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25857</xdr:rowOff>
    </xdr:from>
    <xdr:to>
      <xdr:col>12</xdr:col>
      <xdr:colOff>561975</xdr:colOff>
      <xdr:row>94</xdr:row>
      <xdr:rowOff>127457</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61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143984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4" y="1591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49078</xdr:rowOff>
    </xdr:from>
    <xdr:to>
      <xdr:col>11</xdr:col>
      <xdr:colOff>358775</xdr:colOff>
      <xdr:row>94</xdr:row>
      <xdr:rowOff>150678</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61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167205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4" y="1594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34413</xdr:rowOff>
    </xdr:from>
    <xdr:to>
      <xdr:col>10</xdr:col>
      <xdr:colOff>155575</xdr:colOff>
      <xdr:row>94</xdr:row>
      <xdr:rowOff>136013</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61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152540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4" y="1592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157540</xdr:rowOff>
    </xdr:from>
    <xdr:to>
      <xdr:col>23</xdr:col>
      <xdr:colOff>517525</xdr:colOff>
      <xdr:row>36</xdr:row>
      <xdr:rowOff>53994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986840"/>
          <a:ext cx="838200" cy="23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53994</xdr:rowOff>
    </xdr:from>
    <xdr:to>
      <xdr:col>22</xdr:col>
      <xdr:colOff>365125</xdr:colOff>
      <xdr:row>38</xdr:row>
      <xdr:rowOff>71606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26194"/>
          <a:ext cx="889000" cy="36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71606</xdr:rowOff>
    </xdr:from>
    <xdr:to>
      <xdr:col>21</xdr:col>
      <xdr:colOff>161925</xdr:colOff>
      <xdr:row>38</xdr:row>
      <xdr:rowOff>83369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86706"/>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83369</xdr:rowOff>
    </xdr:from>
    <xdr:to>
      <xdr:col>19</xdr:col>
      <xdr:colOff>644525</xdr:colOff>
      <xdr:row>38</xdr:row>
      <xdr:rowOff>100219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98469"/>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106740</xdr:rowOff>
    </xdr:from>
    <xdr:to>
      <xdr:col>23</xdr:col>
      <xdr:colOff>568325</xdr:colOff>
      <xdr:row>35</xdr:row>
      <xdr:rowOff>36890</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6268700" y="59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129617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78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3194</xdr:rowOff>
    </xdr:from>
    <xdr:to>
      <xdr:col>22</xdr:col>
      <xdr:colOff>415925</xdr:colOff>
      <xdr:row>36</xdr:row>
      <xdr:rowOff>104794</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5430500" y="61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121321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5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20806</xdr:rowOff>
    </xdr:from>
    <xdr:to>
      <xdr:col>21</xdr:col>
      <xdr:colOff>212725</xdr:colOff>
      <xdr:row>38</xdr:row>
      <xdr:rowOff>122406</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4541500" y="653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113533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2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32569</xdr:rowOff>
    </xdr:from>
    <xdr:to>
      <xdr:col>20</xdr:col>
      <xdr:colOff>9525</xdr:colOff>
      <xdr:row>38</xdr:row>
      <xdr:rowOff>134169</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3652500" y="65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125296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49419</xdr:rowOff>
    </xdr:from>
    <xdr:to>
      <xdr:col>18</xdr:col>
      <xdr:colOff>492125</xdr:colOff>
      <xdr:row>38</xdr:row>
      <xdr:rowOff>151019</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2763500" y="65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142146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63036</xdr:rowOff>
    </xdr:from>
    <xdr:to>
      <xdr:col>23</xdr:col>
      <xdr:colOff>517525</xdr:colOff>
      <xdr:row>56</xdr:row>
      <xdr:rowOff>101108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664236"/>
          <a:ext cx="8382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33598</xdr:rowOff>
    </xdr:from>
    <xdr:to>
      <xdr:col>22</xdr:col>
      <xdr:colOff>365125</xdr:colOff>
      <xdr:row>56</xdr:row>
      <xdr:rowOff>101108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120448"/>
          <a:ext cx="889000" cy="58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33598</xdr:rowOff>
    </xdr:from>
    <xdr:to>
      <xdr:col>21</xdr:col>
      <xdr:colOff>161925</xdr:colOff>
      <xdr:row>54</xdr:row>
      <xdr:rowOff>94945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120448"/>
          <a:ext cx="889000" cy="2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94945</xdr:rowOff>
    </xdr:from>
    <xdr:to>
      <xdr:col>19</xdr:col>
      <xdr:colOff>644525</xdr:colOff>
      <xdr:row>56</xdr:row>
      <xdr:rowOff>138950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353245"/>
          <a:ext cx="889000" cy="38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12236</xdr:rowOff>
    </xdr:from>
    <xdr:to>
      <xdr:col>23</xdr:col>
      <xdr:colOff>568325</xdr:colOff>
      <xdr:row>56</xdr:row>
      <xdr:rowOff>113836</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6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162113</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50308</xdr:rowOff>
    </xdr:from>
    <xdr:to>
      <xdr:col>22</xdr:col>
      <xdr:colOff>415925</xdr:colOff>
      <xdr:row>56</xdr:row>
      <xdr:rowOff>151908</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6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143035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74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83,441</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154248</xdr:rowOff>
    </xdr:from>
    <xdr:to>
      <xdr:col>21</xdr:col>
      <xdr:colOff>212725</xdr:colOff>
      <xdr:row>53</xdr:row>
      <xdr:rowOff>84398</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0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100925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884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210,707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44145</xdr:rowOff>
    </xdr:from>
    <xdr:to>
      <xdr:col>20</xdr:col>
      <xdr:colOff>9525</xdr:colOff>
      <xdr:row>54</xdr:row>
      <xdr:rowOff>145745</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3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162272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4" y="90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88150</xdr:rowOff>
    </xdr:from>
    <xdr:to>
      <xdr:col>18</xdr:col>
      <xdr:colOff>492125</xdr:colOff>
      <xdr:row>57</xdr:row>
      <xdr:rowOff>18300</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6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9427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7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146901</xdr:rowOff>
    </xdr:from>
    <xdr:to>
      <xdr:col>23</xdr:col>
      <xdr:colOff>517525</xdr:colOff>
      <xdr:row>77</xdr:row>
      <xdr:rowOff>59514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177101"/>
          <a:ext cx="838200" cy="8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146901</xdr:rowOff>
    </xdr:from>
    <xdr:to>
      <xdr:col>22</xdr:col>
      <xdr:colOff>365125</xdr:colOff>
      <xdr:row>76</xdr:row>
      <xdr:rowOff>153096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177101"/>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153096</xdr:rowOff>
    </xdr:from>
    <xdr:to>
      <xdr:col>21</xdr:col>
      <xdr:colOff>161925</xdr:colOff>
      <xdr:row>77</xdr:row>
      <xdr:rowOff>125595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183296"/>
          <a:ext cx="889000" cy="1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152783</xdr:rowOff>
    </xdr:from>
    <xdr:to>
      <xdr:col>19</xdr:col>
      <xdr:colOff>644525</xdr:colOff>
      <xdr:row>77</xdr:row>
      <xdr:rowOff>125595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182983"/>
          <a:ext cx="889000" cy="14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8714</xdr:rowOff>
    </xdr:from>
    <xdr:to>
      <xdr:col>23</xdr:col>
      <xdr:colOff>568325</xdr:colOff>
      <xdr:row>77</xdr:row>
      <xdr:rowOff>110314</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2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31591</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06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96101</xdr:rowOff>
    </xdr:from>
    <xdr:to>
      <xdr:col>22</xdr:col>
      <xdr:colOff>415925</xdr:colOff>
      <xdr:row>77</xdr:row>
      <xdr:rowOff>26251</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42778</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102296</xdr:rowOff>
    </xdr:from>
    <xdr:to>
      <xdr:col>21</xdr:col>
      <xdr:colOff>212725</xdr:colOff>
      <xdr:row>77</xdr:row>
      <xdr:rowOff>32446</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1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48973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290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74795</xdr:rowOff>
    </xdr:from>
    <xdr:to>
      <xdr:col>20</xdr:col>
      <xdr:colOff>9525</xdr:colOff>
      <xdr:row>78</xdr:row>
      <xdr:rowOff>4945</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2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21472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101983</xdr:rowOff>
    </xdr:from>
    <xdr:to>
      <xdr:col>18</xdr:col>
      <xdr:colOff>492125</xdr:colOff>
      <xdr:row>77</xdr:row>
      <xdr:rowOff>32133</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1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48661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29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121572</xdr:rowOff>
    </xdr:from>
    <xdr:to>
      <xdr:col>23</xdr:col>
      <xdr:colOff>517525</xdr:colOff>
      <xdr:row>93</xdr:row>
      <xdr:rowOff>125664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066422"/>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a:extLst>
            <a:ext uri="{FF2B5EF4-FFF2-40B4-BE49-F238E27FC236}">
              <a16:creationId xmlns:a16="http://schemas.microsoft.com/office/drawing/2014/main" id="{00000000-0008-0000-0700-0000AB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125664</xdr:rowOff>
    </xdr:from>
    <xdr:to>
      <xdr:col>22</xdr:col>
      <xdr:colOff>365125</xdr:colOff>
      <xdr:row>93</xdr:row>
      <xdr:rowOff>132975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070514"/>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132975</xdr:rowOff>
    </xdr:from>
    <xdr:to>
      <xdr:col>21</xdr:col>
      <xdr:colOff>161925</xdr:colOff>
      <xdr:row>94</xdr:row>
      <xdr:rowOff>822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077825"/>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164426</xdr:rowOff>
    </xdr:from>
    <xdr:to>
      <xdr:col>19</xdr:col>
      <xdr:colOff>644525</xdr:colOff>
      <xdr:row>94</xdr:row>
      <xdr:rowOff>822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109276"/>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70772</xdr:rowOff>
    </xdr:from>
    <xdr:to>
      <xdr:col>23</xdr:col>
      <xdr:colOff>568325</xdr:colOff>
      <xdr:row>94</xdr:row>
      <xdr:rowOff>922</xdr:rowOff>
    </xdr:to>
    <xdr:sp macro="" textlink="">
      <xdr:nvSpPr>
        <xdr:cNvPr id="700" name="円/楕円 699">
          <a:extLst>
            <a:ext uri="{FF2B5EF4-FFF2-40B4-BE49-F238E27FC236}">
              <a16:creationId xmlns:a16="http://schemas.microsoft.com/office/drawing/2014/main" id="{00000000-0008-0000-0700-0000BC020000}"/>
            </a:ext>
          </a:extLst>
        </xdr:cNvPr>
        <xdr:cNvSpPr/>
      </xdr:nvSpPr>
      <xdr:spPr>
        <a:xfrm>
          <a:off x="16268700" y="160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93649</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86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191,465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74864</xdr:rowOff>
    </xdr:from>
    <xdr:to>
      <xdr:col>22</xdr:col>
      <xdr:colOff>415925</xdr:colOff>
      <xdr:row>94</xdr:row>
      <xdr:rowOff>5014</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5430500" y="160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21541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4" y="157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190,570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82175</xdr:rowOff>
    </xdr:from>
    <xdr:to>
      <xdr:col>21</xdr:col>
      <xdr:colOff>212725</xdr:colOff>
      <xdr:row>94</xdr:row>
      <xdr:rowOff>12325</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4541500" y="16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28852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4" y="1580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188,971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121472</xdr:rowOff>
    </xdr:from>
    <xdr:to>
      <xdr:col>20</xdr:col>
      <xdr:colOff>9525</xdr:colOff>
      <xdr:row>94</xdr:row>
      <xdr:rowOff>51622</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3652500" y="160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68149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4" y="1584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113626</xdr:rowOff>
    </xdr:from>
    <xdr:to>
      <xdr:col>18</xdr:col>
      <xdr:colOff>492125</xdr:colOff>
      <xdr:row>94</xdr:row>
      <xdr:rowOff>43776</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2763500" y="160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60303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4" y="1583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a:extLst>
            <a:ext uri="{FF2B5EF4-FFF2-40B4-BE49-F238E27FC236}">
              <a16:creationId xmlns:a16="http://schemas.microsoft.com/office/drawing/2014/main" id="{00000000-0008-0000-0700-0000E4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全体的に住民一人当たりのコストが高い傾向にあるのは、人口減少が一つの要因であると考えている。</a:t>
          </a:r>
          <a:endParaRPr kumimoji="1" lang="en-US" altLang="ja-JP" sz="1300">
            <a:latin typeface="ＭＳ Ｐゴシック"/>
          </a:endParaRPr>
        </a:p>
        <a:p>
          <a:r>
            <a:rPr kumimoji="1" lang="ja-JP" altLang="en-US" sz="1300">
              <a:latin typeface="ＭＳ Ｐゴシック"/>
            </a:rPr>
            <a:t>　金額を見ると、類似団体と比較して農林水産業費が大きく上回るが、これは町の基幹産業である農業、畜産業、林業に係る施策を積極的に展開しているためである。消防費については平成</a:t>
          </a:r>
          <a:r>
            <a:rPr kumimoji="1" lang="en-US" altLang="ja-JP" sz="1300">
              <a:latin typeface="ＭＳ Ｐゴシック"/>
            </a:rPr>
            <a:t>27</a:t>
          </a:r>
          <a:r>
            <a:rPr kumimoji="1" lang="ja-JP" altLang="en-US" sz="1300">
              <a:latin typeface="ＭＳ Ｐゴシック"/>
            </a:rPr>
            <a:t>年度に引き続いて増加したが、これは平成</a:t>
          </a:r>
          <a:r>
            <a:rPr kumimoji="1" lang="en-US" altLang="ja-JP" sz="1300">
              <a:latin typeface="ＭＳ Ｐゴシック"/>
            </a:rPr>
            <a:t>27</a:t>
          </a:r>
          <a:r>
            <a:rPr kumimoji="1" lang="ja-JP" altLang="en-US" sz="1300">
              <a:latin typeface="ＭＳ Ｐゴシック"/>
            </a:rPr>
            <a:t>年度に開始した救急救命業務の委託について平成</a:t>
          </a:r>
          <a:r>
            <a:rPr kumimoji="1" lang="en-US" altLang="ja-JP" sz="1300">
              <a:latin typeface="ＭＳ Ｐゴシック"/>
            </a:rPr>
            <a:t>28</a:t>
          </a:r>
          <a:r>
            <a:rPr kumimoji="1" lang="ja-JP" altLang="en-US" sz="1300">
              <a:latin typeface="ＭＳ Ｐゴシック"/>
            </a:rPr>
            <a:t>年度に業務エリアを拡大し委託料が増加したことが要因と考えられる。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実質単年度収支の比率がプラスで推移している。その結果、財政調整基金残高の比率が年々高くなっており、財政の健全化に向かっている。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すべての会計が黒字となっているが、国民健康保険病院事業会計及び国民健康保険事業会計においては普通会計からの繰出金が増加傾向にある。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国民健康保険病院事業会計においては、現在策定中の新公立病院改革プランに基づき適正化を図</a:t>
          </a:r>
          <a:r>
            <a:rPr lang="ja-JP" altLang="en-US" sz="1400">
              <a:solidFill>
                <a:schemeClr val="dk1"/>
              </a:solidFill>
              <a:effectLst/>
              <a:latin typeface="+mn-lt"/>
              <a:ea typeface="+mn-ea"/>
              <a:cs typeface="+mn-cs"/>
            </a:rPr>
            <a:t>るとともに、診療所（２施設）も含めた医療体制のあり方の検討を求める。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国民健康保険事業会計においては、保険税率の適正化と徴収率の向上に努め、普通会計の負担額減を図る。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8346819</v>
      </c>
      <c r="BO4" s="381"/>
      <c r="BP4" s="381"/>
      <c r="BQ4" s="381"/>
      <c r="BR4" s="381"/>
      <c r="BS4" s="381"/>
      <c r="BT4" s="381"/>
      <c r="BU4" s="382"/>
      <c r="BV4" s="380">
        <v>8657160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2.1</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8052038</v>
      </c>
      <c r="BO5" s="418"/>
      <c r="BP5" s="418"/>
      <c r="BQ5" s="418"/>
      <c r="BR5" s="418"/>
      <c r="BS5" s="418"/>
      <c r="BT5" s="418"/>
      <c r="BU5" s="419"/>
      <c r="BV5" s="417">
        <v>8472724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88.3</v>
      </c>
      <c r="CU5" s="415"/>
      <c r="CV5" s="415"/>
      <c r="CW5" s="415"/>
      <c r="CX5" s="415"/>
      <c r="CY5" s="415"/>
      <c r="CZ5" s="415"/>
      <c r="DA5" s="416"/>
      <c r="DB5" s="414">
        <v>83.8</v>
      </c>
      <c r="DC5" s="415"/>
      <c r="DD5" s="415"/>
      <c r="DE5" s="415"/>
      <c r="DF5" s="415"/>
      <c r="DG5" s="415"/>
      <c r="DH5" s="415"/>
      <c r="DI5" s="416"/>
      <c r="DJ5" s="139"/>
      <c r="DK5" s="139"/>
      <c r="DL5" s="139"/>
      <c r="DM5" s="139"/>
      <c r="DN5" s="139"/>
      <c r="DO5" s="139"/>
    </row>
    <row r="6" spans="1:119" ht="18.75" customHeight="1" x14ac:dyDescent="0.2">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294781</v>
      </c>
      <c r="BO6" s="418"/>
      <c r="BP6" s="418"/>
      <c r="BQ6" s="418"/>
      <c r="BR6" s="418"/>
      <c r="BS6" s="418"/>
      <c r="BT6" s="418"/>
      <c r="BU6" s="419"/>
      <c r="BV6" s="417">
        <v>184436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91.5</v>
      </c>
      <c r="CU6" s="455"/>
      <c r="CV6" s="455"/>
      <c r="CW6" s="455"/>
      <c r="CX6" s="455"/>
      <c r="CY6" s="455"/>
      <c r="CZ6" s="455"/>
      <c r="DA6" s="456"/>
      <c r="DB6" s="454">
        <v>87.8</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108566</v>
      </c>
      <c r="BO7" s="418"/>
      <c r="BP7" s="418"/>
      <c r="BQ7" s="418"/>
      <c r="BR7" s="418"/>
      <c r="BS7" s="418"/>
      <c r="BT7" s="418"/>
      <c r="BU7" s="419"/>
      <c r="BV7" s="417">
        <v>73751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5013578</v>
      </c>
      <c r="CU7" s="418"/>
      <c r="CV7" s="418"/>
      <c r="CW7" s="418"/>
      <c r="CX7" s="418"/>
      <c r="CY7" s="418"/>
      <c r="CZ7" s="418"/>
      <c r="DA7" s="419"/>
      <c r="DB7" s="417">
        <v>5319113</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186215</v>
      </c>
      <c r="BO8" s="418"/>
      <c r="BP8" s="418"/>
      <c r="BQ8" s="418"/>
      <c r="BR8" s="418"/>
      <c r="BS8" s="418"/>
      <c r="BT8" s="418"/>
      <c r="BU8" s="419"/>
      <c r="BV8" s="417">
        <v>110685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0.14000000000000001</v>
      </c>
      <c r="CU8" s="458"/>
      <c r="CV8" s="458"/>
      <c r="CW8" s="458"/>
      <c r="CX8" s="458"/>
      <c r="CY8" s="458"/>
      <c r="CZ8" s="458"/>
      <c r="DA8" s="459"/>
      <c r="DB8" s="457">
        <v>0.14000000000000001</v>
      </c>
      <c r="DC8" s="458"/>
      <c r="DD8" s="458"/>
      <c r="DE8" s="458"/>
      <c r="DF8" s="458"/>
      <c r="DG8" s="458"/>
      <c r="DH8" s="458"/>
      <c r="DI8" s="459"/>
      <c r="DJ8" s="139"/>
      <c r="DK8" s="139"/>
      <c r="DL8" s="139"/>
      <c r="DM8" s="139"/>
      <c r="DN8" s="139"/>
      <c r="DO8" s="139"/>
    </row>
    <row r="9" spans="1:119" ht="18.75" customHeight="1" thickBot="1" x14ac:dyDescent="0.25">
      <c r="A9" s="140"/>
      <c r="B9" s="411" t="s">
        <v>96</v>
      </c>
      <c r="C9" s="412"/>
      <c r="D9" s="412"/>
      <c r="E9" s="412"/>
      <c r="F9" s="412"/>
      <c r="G9" s="412"/>
      <c r="H9" s="412"/>
      <c r="I9" s="412"/>
      <c r="J9" s="412"/>
      <c r="K9" s="460"/>
      <c r="L9" s="461" t="s">
        <v>97</v>
      </c>
      <c r="M9" s="462"/>
      <c r="N9" s="462"/>
      <c r="O9" s="462"/>
      <c r="P9" s="462"/>
      <c r="Q9" s="463"/>
      <c r="R9" s="464">
        <v>5480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75530</v>
      </c>
      <c r="BO9" s="418"/>
      <c r="BP9" s="418"/>
      <c r="BQ9" s="418"/>
      <c r="BR9" s="418"/>
      <c r="BS9" s="418"/>
      <c r="BT9" s="418"/>
      <c r="BU9" s="419"/>
      <c r="BV9" s="417">
        <v>-25620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18.7</v>
      </c>
      <c r="CU9" s="415"/>
      <c r="CV9" s="415"/>
      <c r="CW9" s="415"/>
      <c r="CX9" s="415"/>
      <c r="CY9" s="415"/>
      <c r="CZ9" s="415"/>
      <c r="DA9" s="416"/>
      <c r="DB9" s="414">
        <v>18.3</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102</v>
      </c>
      <c r="M10" s="447"/>
      <c r="N10" s="447"/>
      <c r="O10" s="447"/>
      <c r="P10" s="447"/>
      <c r="Q10" s="448"/>
      <c r="R10" s="468">
        <v>6248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106134</v>
      </c>
      <c r="BO10" s="418"/>
      <c r="BP10" s="418"/>
      <c r="BQ10" s="418"/>
      <c r="BR10" s="418"/>
      <c r="BS10" s="418"/>
      <c r="BT10" s="418"/>
      <c r="BU10" s="419"/>
      <c r="BV10" s="417">
        <v>106788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2">
      <c r="A12" s="140"/>
      <c r="B12" s="477" t="s">
        <v>114</v>
      </c>
      <c r="C12" s="478"/>
      <c r="D12" s="478"/>
      <c r="E12" s="478"/>
      <c r="F12" s="478"/>
      <c r="G12" s="478"/>
      <c r="H12" s="478"/>
      <c r="I12" s="478"/>
      <c r="J12" s="478"/>
      <c r="K12" s="479"/>
      <c r="L12" s="486" t="s">
        <v>115</v>
      </c>
      <c r="M12" s="487"/>
      <c r="N12" s="487"/>
      <c r="O12" s="487"/>
      <c r="P12" s="487"/>
      <c r="Q12" s="488"/>
      <c r="R12" s="489">
        <v>5790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123</v>
      </c>
      <c r="N13" s="506"/>
      <c r="O13" s="506"/>
      <c r="P13" s="506"/>
      <c r="Q13" s="507"/>
      <c r="R13" s="498">
        <v>5778</v>
      </c>
      <c r="S13" s="499"/>
      <c r="T13" s="499"/>
      <c r="U13" s="499"/>
      <c r="V13" s="500"/>
      <c r="W13" s="433" t="s">
        <v>124</v>
      </c>
      <c r="X13" s="434"/>
      <c r="Y13" s="434"/>
      <c r="Z13" s="434"/>
      <c r="AA13" s="434"/>
      <c r="AB13" s="424"/>
      <c r="AC13" s="468">
        <v>865</v>
      </c>
      <c r="AD13" s="469"/>
      <c r="AE13" s="469"/>
      <c r="AF13" s="469"/>
      <c r="AG13" s="508"/>
      <c r="AH13" s="468">
        <v>1025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181664</v>
      </c>
      <c r="BO13" s="418"/>
      <c r="BP13" s="418"/>
      <c r="BQ13" s="418"/>
      <c r="BR13" s="418"/>
      <c r="BS13" s="418"/>
      <c r="BT13" s="418"/>
      <c r="BU13" s="419"/>
      <c r="BV13" s="417">
        <v>81168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7.3</v>
      </c>
      <c r="CU13" s="415"/>
      <c r="CV13" s="415"/>
      <c r="CW13" s="415"/>
      <c r="CX13" s="415"/>
      <c r="CY13" s="415"/>
      <c r="CZ13" s="415"/>
      <c r="DA13" s="416"/>
      <c r="DB13" s="414">
        <v>7.5</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129</v>
      </c>
      <c r="M14" s="496"/>
      <c r="N14" s="496"/>
      <c r="O14" s="496"/>
      <c r="P14" s="496"/>
      <c r="Q14" s="497"/>
      <c r="R14" s="498">
        <v>5960</v>
      </c>
      <c r="S14" s="499"/>
      <c r="T14" s="499"/>
      <c r="U14" s="499"/>
      <c r="V14" s="500"/>
      <c r="W14" s="407"/>
      <c r="X14" s="408"/>
      <c r="Y14" s="408"/>
      <c r="Z14" s="408"/>
      <c r="AA14" s="408"/>
      <c r="AB14" s="397"/>
      <c r="AC14" s="501">
        <v>33.1</v>
      </c>
      <c r="AD14" s="502"/>
      <c r="AE14" s="502"/>
      <c r="AF14" s="502"/>
      <c r="AG14" s="503"/>
      <c r="AH14" s="501">
        <v>35.1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123</v>
      </c>
      <c r="N15" s="506"/>
      <c r="O15" s="506"/>
      <c r="P15" s="506"/>
      <c r="Q15" s="507"/>
      <c r="R15" s="498">
        <v>5947</v>
      </c>
      <c r="S15" s="499"/>
      <c r="T15" s="499"/>
      <c r="U15" s="499"/>
      <c r="V15" s="500"/>
      <c r="W15" s="433" t="s">
        <v>131</v>
      </c>
      <c r="X15" s="434"/>
      <c r="Y15" s="434"/>
      <c r="Z15" s="434"/>
      <c r="AA15" s="434"/>
      <c r="AB15" s="424"/>
      <c r="AC15" s="468">
        <v>420</v>
      </c>
      <c r="AD15" s="469"/>
      <c r="AE15" s="469"/>
      <c r="AF15" s="469"/>
      <c r="AG15" s="508"/>
      <c r="AH15" s="468">
        <v>505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616553</v>
      </c>
      <c r="BO15" s="381"/>
      <c r="BP15" s="381"/>
      <c r="BQ15" s="381"/>
      <c r="BR15" s="381"/>
      <c r="BS15" s="381"/>
      <c r="BT15" s="381"/>
      <c r="BU15" s="382"/>
      <c r="BV15" s="380">
        <v>605851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16.100000000000001</v>
      </c>
      <c r="AD16" s="502"/>
      <c r="AE16" s="502"/>
      <c r="AF16" s="502"/>
      <c r="AG16" s="503"/>
      <c r="AH16" s="501">
        <v>17.3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4383075</v>
      </c>
      <c r="BO16" s="418"/>
      <c r="BP16" s="418"/>
      <c r="BQ16" s="418"/>
      <c r="BR16" s="418"/>
      <c r="BS16" s="418"/>
      <c r="BT16" s="418"/>
      <c r="BU16" s="419"/>
      <c r="BV16" s="417">
        <v>4348336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1328</v>
      </c>
      <c r="AD17" s="469"/>
      <c r="AE17" s="469"/>
      <c r="AF17" s="469"/>
      <c r="AG17" s="508"/>
      <c r="AH17" s="468">
        <v>1391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751979</v>
      </c>
      <c r="BO17" s="418"/>
      <c r="BP17" s="418"/>
      <c r="BQ17" s="418"/>
      <c r="BR17" s="418"/>
      <c r="BS17" s="418"/>
      <c r="BT17" s="418"/>
      <c r="BU17" s="419"/>
      <c r="BV17" s="417">
        <v>739691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141</v>
      </c>
      <c r="C18" s="460"/>
      <c r="D18" s="460"/>
      <c r="E18" s="529"/>
      <c r="F18" s="529"/>
      <c r="G18" s="529"/>
      <c r="H18" s="529"/>
      <c r="I18" s="529"/>
      <c r="J18" s="529"/>
      <c r="K18" s="529"/>
      <c r="L18" s="530">
        <v>448.84</v>
      </c>
      <c r="M18" s="530"/>
      <c r="N18" s="530"/>
      <c r="O18" s="530"/>
      <c r="P18" s="530"/>
      <c r="Q18" s="530"/>
      <c r="R18" s="531"/>
      <c r="S18" s="531"/>
      <c r="T18" s="531"/>
      <c r="U18" s="531"/>
      <c r="V18" s="532"/>
      <c r="W18" s="435"/>
      <c r="X18" s="436"/>
      <c r="Y18" s="436"/>
      <c r="Z18" s="436"/>
      <c r="AA18" s="436"/>
      <c r="AB18" s="427"/>
      <c r="AC18" s="533">
        <v>50.8</v>
      </c>
      <c r="AD18" s="534"/>
      <c r="AE18" s="534"/>
      <c r="AF18" s="534"/>
      <c r="AG18" s="535"/>
      <c r="AH18" s="533">
        <v>47.6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4533219</v>
      </c>
      <c r="BO18" s="418"/>
      <c r="BP18" s="418"/>
      <c r="BQ18" s="418"/>
      <c r="BR18" s="418"/>
      <c r="BS18" s="418"/>
      <c r="BT18" s="418"/>
      <c r="BU18" s="419"/>
      <c r="BV18" s="417">
        <v>4558495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143</v>
      </c>
      <c r="C19" s="460"/>
      <c r="D19" s="460"/>
      <c r="E19" s="529"/>
      <c r="F19" s="529"/>
      <c r="G19" s="529"/>
      <c r="H19" s="529"/>
      <c r="I19" s="529"/>
      <c r="J19" s="529"/>
      <c r="K19" s="529"/>
      <c r="L19" s="537">
        <v>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5864912</v>
      </c>
      <c r="BO19" s="418"/>
      <c r="BP19" s="418"/>
      <c r="BQ19" s="418"/>
      <c r="BR19" s="418"/>
      <c r="BS19" s="418"/>
      <c r="BT19" s="418"/>
      <c r="BU19" s="419"/>
      <c r="BV19" s="417">
        <v>6121219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145</v>
      </c>
      <c r="C20" s="460"/>
      <c r="D20" s="460"/>
      <c r="E20" s="529"/>
      <c r="F20" s="529"/>
      <c r="G20" s="529"/>
      <c r="H20" s="529"/>
      <c r="I20" s="529"/>
      <c r="J20" s="529"/>
      <c r="K20" s="529"/>
      <c r="L20" s="537">
        <v>2332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9318092</v>
      </c>
      <c r="BO23" s="418"/>
      <c r="BP23" s="418"/>
      <c r="BQ23" s="418"/>
      <c r="BR23" s="418"/>
      <c r="BS23" s="418"/>
      <c r="BT23" s="418"/>
      <c r="BU23" s="419"/>
      <c r="BV23" s="417">
        <v>9674458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154</v>
      </c>
      <c r="F24" s="447"/>
      <c r="G24" s="447"/>
      <c r="H24" s="447"/>
      <c r="I24" s="447"/>
      <c r="J24" s="447"/>
      <c r="K24" s="448"/>
      <c r="L24" s="468">
        <v>1</v>
      </c>
      <c r="M24" s="469"/>
      <c r="N24" s="469"/>
      <c r="O24" s="469"/>
      <c r="P24" s="508"/>
      <c r="Q24" s="468">
        <v>6870</v>
      </c>
      <c r="R24" s="469"/>
      <c r="S24" s="469"/>
      <c r="T24" s="469"/>
      <c r="U24" s="469"/>
      <c r="V24" s="508"/>
      <c r="W24" s="563"/>
      <c r="X24" s="551"/>
      <c r="Y24" s="552"/>
      <c r="Z24" s="467" t="s">
        <v>155</v>
      </c>
      <c r="AA24" s="447"/>
      <c r="AB24" s="447"/>
      <c r="AC24" s="447"/>
      <c r="AD24" s="447"/>
      <c r="AE24" s="447"/>
      <c r="AF24" s="447"/>
      <c r="AG24" s="448"/>
      <c r="AH24" s="468">
        <v>123</v>
      </c>
      <c r="AI24" s="469"/>
      <c r="AJ24" s="469"/>
      <c r="AK24" s="469"/>
      <c r="AL24" s="508"/>
      <c r="AM24" s="468">
        <v>407376</v>
      </c>
      <c r="AN24" s="469"/>
      <c r="AO24" s="469"/>
      <c r="AP24" s="469"/>
      <c r="AQ24" s="469"/>
      <c r="AR24" s="508"/>
      <c r="AS24" s="468">
        <v>3312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7208076</v>
      </c>
      <c r="BO24" s="418"/>
      <c r="BP24" s="418"/>
      <c r="BQ24" s="418"/>
      <c r="BR24" s="418"/>
      <c r="BS24" s="418"/>
      <c r="BT24" s="418"/>
      <c r="BU24" s="419"/>
      <c r="BV24" s="417">
        <v>7620926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157</v>
      </c>
      <c r="F25" s="447"/>
      <c r="G25" s="447"/>
      <c r="H25" s="447"/>
      <c r="I25" s="447"/>
      <c r="J25" s="447"/>
      <c r="K25" s="448"/>
      <c r="L25" s="468">
        <v>1</v>
      </c>
      <c r="M25" s="469"/>
      <c r="N25" s="469"/>
      <c r="O25" s="469"/>
      <c r="P25" s="508"/>
      <c r="Q25" s="468">
        <v>5900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223817</v>
      </c>
      <c r="BO25" s="381"/>
      <c r="BP25" s="381"/>
      <c r="BQ25" s="381"/>
      <c r="BR25" s="381"/>
      <c r="BS25" s="381"/>
      <c r="BT25" s="381"/>
      <c r="BU25" s="382"/>
      <c r="BV25" s="380">
        <v>286294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160</v>
      </c>
      <c r="F26" s="447"/>
      <c r="G26" s="447"/>
      <c r="H26" s="447"/>
      <c r="I26" s="447"/>
      <c r="J26" s="447"/>
      <c r="K26" s="448"/>
      <c r="L26" s="468">
        <v>1</v>
      </c>
      <c r="M26" s="469"/>
      <c r="N26" s="469"/>
      <c r="O26" s="469"/>
      <c r="P26" s="508"/>
      <c r="Q26" s="468">
        <v>5530</v>
      </c>
      <c r="R26" s="469"/>
      <c r="S26" s="469"/>
      <c r="T26" s="469"/>
      <c r="U26" s="469"/>
      <c r="V26" s="508"/>
      <c r="W26" s="563"/>
      <c r="X26" s="551"/>
      <c r="Y26" s="552"/>
      <c r="Z26" s="467" t="s">
        <v>161</v>
      </c>
      <c r="AA26" s="573"/>
      <c r="AB26" s="573"/>
      <c r="AC26" s="573"/>
      <c r="AD26" s="573"/>
      <c r="AE26" s="573"/>
      <c r="AF26" s="573"/>
      <c r="AG26" s="574"/>
      <c r="AH26" s="468">
        <v>2</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164</v>
      </c>
      <c r="F27" s="447"/>
      <c r="G27" s="447"/>
      <c r="H27" s="447"/>
      <c r="I27" s="447"/>
      <c r="J27" s="447"/>
      <c r="K27" s="448"/>
      <c r="L27" s="468">
        <v>1</v>
      </c>
      <c r="M27" s="469"/>
      <c r="N27" s="469"/>
      <c r="O27" s="469"/>
      <c r="P27" s="508"/>
      <c r="Q27" s="468">
        <v>2890</v>
      </c>
      <c r="R27" s="469"/>
      <c r="S27" s="469"/>
      <c r="T27" s="469"/>
      <c r="U27" s="469"/>
      <c r="V27" s="508"/>
      <c r="W27" s="563"/>
      <c r="X27" s="551"/>
      <c r="Y27" s="552"/>
      <c r="Z27" s="467" t="s">
        <v>165</v>
      </c>
      <c r="AA27" s="447"/>
      <c r="AB27" s="447"/>
      <c r="AC27" s="447"/>
      <c r="AD27" s="447"/>
      <c r="AE27" s="447"/>
      <c r="AF27" s="447"/>
      <c r="AG27" s="448"/>
      <c r="AH27" s="468">
        <v>6</v>
      </c>
      <c r="AI27" s="469"/>
      <c r="AJ27" s="469"/>
      <c r="AK27" s="469"/>
      <c r="AL27" s="508"/>
      <c r="AM27" s="468">
        <v>18165</v>
      </c>
      <c r="AN27" s="469"/>
      <c r="AO27" s="469"/>
      <c r="AP27" s="469"/>
      <c r="AQ27" s="469"/>
      <c r="AR27" s="508"/>
      <c r="AS27" s="468">
        <v>3028</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96000</v>
      </c>
      <c r="BO27" s="587"/>
      <c r="BP27" s="587"/>
      <c r="BQ27" s="587"/>
      <c r="BR27" s="587"/>
      <c r="BS27" s="587"/>
      <c r="BT27" s="587"/>
      <c r="BU27" s="588"/>
      <c r="BV27" s="586">
        <v>96000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167</v>
      </c>
      <c r="F28" s="447"/>
      <c r="G28" s="447"/>
      <c r="H28" s="447"/>
      <c r="I28" s="447"/>
      <c r="J28" s="447"/>
      <c r="K28" s="448"/>
      <c r="L28" s="468">
        <v>1</v>
      </c>
      <c r="M28" s="469"/>
      <c r="N28" s="469"/>
      <c r="O28" s="469"/>
      <c r="P28" s="508"/>
      <c r="Q28" s="468">
        <v>2170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3217981</v>
      </c>
      <c r="BO28" s="381"/>
      <c r="BP28" s="381"/>
      <c r="BQ28" s="381"/>
      <c r="BR28" s="381"/>
      <c r="BS28" s="381"/>
      <c r="BT28" s="381"/>
      <c r="BU28" s="382"/>
      <c r="BV28" s="380">
        <v>3111847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171</v>
      </c>
      <c r="F29" s="447"/>
      <c r="G29" s="447"/>
      <c r="H29" s="447"/>
      <c r="I29" s="447"/>
      <c r="J29" s="447"/>
      <c r="K29" s="448"/>
      <c r="L29" s="468">
        <v>10</v>
      </c>
      <c r="M29" s="469"/>
      <c r="N29" s="469"/>
      <c r="O29" s="469"/>
      <c r="P29" s="508"/>
      <c r="Q29" s="468">
        <v>2020</v>
      </c>
      <c r="R29" s="469"/>
      <c r="S29" s="469"/>
      <c r="T29" s="469"/>
      <c r="U29" s="469"/>
      <c r="V29" s="508"/>
      <c r="W29" s="564"/>
      <c r="X29" s="565"/>
      <c r="Y29" s="566"/>
      <c r="Z29" s="467" t="s">
        <v>172</v>
      </c>
      <c r="AA29" s="447"/>
      <c r="AB29" s="447"/>
      <c r="AC29" s="447"/>
      <c r="AD29" s="447"/>
      <c r="AE29" s="447"/>
      <c r="AF29" s="447"/>
      <c r="AG29" s="448"/>
      <c r="AH29" s="468">
        <v>129</v>
      </c>
      <c r="AI29" s="469"/>
      <c r="AJ29" s="469"/>
      <c r="AK29" s="469"/>
      <c r="AL29" s="508"/>
      <c r="AM29" s="468">
        <v>425541</v>
      </c>
      <c r="AN29" s="469"/>
      <c r="AO29" s="469"/>
      <c r="AP29" s="469"/>
      <c r="AQ29" s="469"/>
      <c r="AR29" s="508"/>
      <c r="AS29" s="468">
        <v>3299</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320204</v>
      </c>
      <c r="BO29" s="418"/>
      <c r="BP29" s="418"/>
      <c r="BQ29" s="418"/>
      <c r="BR29" s="418"/>
      <c r="BS29" s="418"/>
      <c r="BT29" s="418"/>
      <c r="BU29" s="419"/>
      <c r="BV29" s="417">
        <v>320000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3874372</v>
      </c>
      <c r="BO30" s="587"/>
      <c r="BP30" s="587"/>
      <c r="BQ30" s="587"/>
      <c r="BR30" s="587"/>
      <c r="BS30" s="587"/>
      <c r="BT30" s="587"/>
      <c r="BU30" s="588"/>
      <c r="BV30" s="586">
        <v>4150586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国民健康保険病院事業会計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宮崎県北部広域事務組合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株式会社　南郷温泉</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2">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国民健康保険診療所事業特別会計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宮崎県北部広域事務組合（特別会計）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株式会社　レイクランド西郷</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2">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入郷地区衛生組合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(一社)宮崎県林業公社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2">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宮崎県市町村総合事務組合</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耳川広域森林組合</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x14ac:dyDescent="0.2">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宮崎県市町村総合事務組合（特別会計）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宮崎県自治会館管理組合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日向東臼杵広域連合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宮崎県後期高齢者医療広域連合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宮崎県後期高齢者医療広域連合（特別会計）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193</v>
      </c>
    </row>
    <row r="50" spans="5:5" x14ac:dyDescent="0.2">
      <c r="E50" s="141" t="s">
        <v>194</v>
      </c>
    </row>
    <row r="51" spans="5:5" x14ac:dyDescent="0.2">
      <c r="E51" s="141" t="s">
        <v>195</v>
      </c>
    </row>
    <row r="52" spans="5:5" x14ac:dyDescent="0.2">
      <c r="E52" s="141" t="s">
        <v>196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2">
      <c r="A34" s="22"/>
      <c r="B34" s="31"/>
      <c r="C34" s="1184" t="s">
        <v>525</v>
      </c>
      <c r="D34" s="1184"/>
      <c r="E34" s="1185"/>
      <c r="F34" s="32">
        <v>7.79</v>
      </c>
      <c r="G34" s="33">
        <v>8.3000000000000007</v>
      </c>
      <c r="H34" s="33">
        <v>8.9</v>
      </c>
      <c r="I34" s="33">
        <v>9.7200000000000006</v>
      </c>
      <c r="J34" s="34">
        <v>10.38</v>
      </c>
      <c r="K34" s="22"/>
      <c r="L34" s="22"/>
      <c r="M34" s="22"/>
      <c r="N34" s="22"/>
      <c r="O34" s="22"/>
      <c r="P34" s="22"/>
    </row>
    <row r="35" spans="1:16" ht="39" customHeight="1" x14ac:dyDescent="0.2">
      <c r="A35" s="22"/>
      <c r="B35" s="35"/>
      <c r="C35" s="1178" t="s">
        <v>526</v>
      </c>
      <c r="D35" s="1179"/>
      <c r="E35" s="1180"/>
      <c r="F35" s="36">
        <v>3.05</v>
      </c>
      <c r="G35" s="37">
        <v>3.94</v>
      </c>
      <c r="H35" s="37">
        <v>2.59</v>
      </c>
      <c r="I35" s="37">
        <v>2.08</v>
      </c>
      <c r="J35" s="38">
        <v>3.71</v>
      </c>
      <c r="K35" s="22"/>
      <c r="L35" s="22"/>
      <c r="M35" s="22"/>
      <c r="N35" s="22"/>
      <c r="O35" s="22"/>
      <c r="P35" s="22"/>
    </row>
    <row r="36" spans="1:16" ht="39" customHeight="1" x14ac:dyDescent="0.2">
      <c r="A36" s="22"/>
      <c r="B36" s="35"/>
      <c r="C36" s="1178" t="s">
        <v>527</v>
      </c>
      <c r="D36" s="1179"/>
      <c r="E36" s="1180"/>
      <c r="F36" s="36">
        <v>0.17</v>
      </c>
      <c r="G36" s="37">
        <v>0.18</v>
      </c>
      <c r="H36" s="37">
        <v>0.09</v>
      </c>
      <c r="I36" s="37">
        <v>0.04</v>
      </c>
      <c r="J36" s="38">
        <v>0.9</v>
      </c>
      <c r="K36" s="22"/>
      <c r="L36" s="22"/>
      <c r="M36" s="22"/>
      <c r="N36" s="22"/>
      <c r="O36" s="22"/>
      <c r="P36" s="22"/>
    </row>
    <row r="37" spans="1:16" ht="39" customHeight="1" x14ac:dyDescent="0.2">
      <c r="A37" s="22"/>
      <c r="B37" s="35"/>
      <c r="C37" s="1178" t="s">
        <v>528</v>
      </c>
      <c r="D37" s="1179"/>
      <c r="E37" s="1180"/>
      <c r="F37" s="36">
        <v>0.24</v>
      </c>
      <c r="G37" s="37">
        <v>0.18</v>
      </c>
      <c r="H37" s="37">
        <v>0.24</v>
      </c>
      <c r="I37" s="37">
        <v>0.52</v>
      </c>
      <c r="J37" s="38">
        <v>0.65</v>
      </c>
      <c r="K37" s="22"/>
      <c r="L37" s="22"/>
      <c r="M37" s="22"/>
      <c r="N37" s="22"/>
      <c r="O37" s="22"/>
      <c r="P37" s="22"/>
    </row>
    <row r="38" spans="1:16" ht="39" customHeight="1" x14ac:dyDescent="0.2">
      <c r="A38" s="22"/>
      <c r="B38" s="35"/>
      <c r="C38" s="1178" t="s">
        <v>529</v>
      </c>
      <c r="D38" s="1179"/>
      <c r="E38" s="1180"/>
      <c r="F38" s="36">
        <v>0.22</v>
      </c>
      <c r="G38" s="37">
        <v>0.13</v>
      </c>
      <c r="H38" s="37">
        <v>0.2</v>
      </c>
      <c r="I38" s="37">
        <v>0.18</v>
      </c>
      <c r="J38" s="38">
        <v>0.23</v>
      </c>
      <c r="K38" s="22"/>
      <c r="L38" s="22"/>
      <c r="M38" s="22"/>
      <c r="N38" s="22"/>
      <c r="O38" s="22"/>
      <c r="P38" s="22"/>
    </row>
    <row r="39" spans="1:16" ht="39" customHeight="1" x14ac:dyDescent="0.2">
      <c r="A39" s="22"/>
      <c r="B39" s="35"/>
      <c r="C39" s="1178" t="s">
        <v>530</v>
      </c>
      <c r="D39" s="1179"/>
      <c r="E39" s="1180"/>
      <c r="F39" s="36">
        <v>0.15</v>
      </c>
      <c r="G39" s="37">
        <v>0.48</v>
      </c>
      <c r="H39" s="37">
        <v>0.28999999999999998</v>
      </c>
      <c r="I39" s="37">
        <v>0.87</v>
      </c>
      <c r="J39" s="38">
        <v>0.22</v>
      </c>
      <c r="K39" s="22"/>
      <c r="L39" s="22"/>
      <c r="M39" s="22"/>
      <c r="N39" s="22"/>
      <c r="O39" s="22"/>
      <c r="P39" s="22"/>
    </row>
    <row r="40" spans="1:16" ht="39" customHeight="1" x14ac:dyDescent="0.2">
      <c r="A40" s="22"/>
      <c r="B40" s="35"/>
      <c r="C40" s="1178" t="s">
        <v>531</v>
      </c>
      <c r="D40" s="1179"/>
      <c r="E40" s="1180"/>
      <c r="F40" s="36">
        <v>0.41</v>
      </c>
      <c r="G40" s="37">
        <v>0.72</v>
      </c>
      <c r="H40" s="37">
        <v>0.55000000000000004</v>
      </c>
      <c r="I40" s="37">
        <v>0.25</v>
      </c>
      <c r="J40" s="38">
        <v>0.14000000000000001</v>
      </c>
      <c r="K40" s="22"/>
      <c r="L40" s="22"/>
      <c r="M40" s="22"/>
      <c r="N40" s="22"/>
      <c r="O40" s="22"/>
      <c r="P40" s="22"/>
    </row>
    <row r="41" spans="1:16" ht="39" customHeight="1" x14ac:dyDescent="0.2">
      <c r="A41" s="22"/>
      <c r="B41" s="35"/>
      <c r="C41" s="1178" t="s">
        <v>532</v>
      </c>
      <c r="D41" s="1179"/>
      <c r="E41" s="1180"/>
      <c r="F41" s="36">
        <v>0.09</v>
      </c>
      <c r="G41" s="37">
        <v>0.14000000000000001</v>
      </c>
      <c r="H41" s="37">
        <v>0.01</v>
      </c>
      <c r="I41" s="37">
        <v>0.06</v>
      </c>
      <c r="J41" s="38">
        <v>0.01</v>
      </c>
      <c r="K41" s="22"/>
      <c r="L41" s="22"/>
      <c r="M41" s="22"/>
      <c r="N41" s="22"/>
      <c r="O41" s="22"/>
      <c r="P41" s="22"/>
    </row>
    <row r="42" spans="1:16" ht="39" customHeight="1" x14ac:dyDescent="0.2">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x14ac:dyDescent="0.25">
      <c r="A43" s="22"/>
      <c r="B43" s="40"/>
      <c r="C43" s="1181" t="s">
        <v>534</v>
      </c>
      <c r="D43" s="1182"/>
      <c r="E43" s="1183"/>
      <c r="F43" s="41" t="s">
        <v>480</v>
      </c>
      <c r="G43" s="42" t="s">
        <v>480</v>
      </c>
      <c r="H43" s="42" t="s">
        <v>480</v>
      </c>
      <c r="I43" s="42" t="s">
        <v>480</v>
      </c>
      <c r="J43" s="43" t="s">
        <v>480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1154</v>
      </c>
      <c r="L45" s="60">
        <v>1133</v>
      </c>
      <c r="M45" s="60">
        <v>1157</v>
      </c>
      <c r="N45" s="60">
        <v>1136</v>
      </c>
      <c r="O45" s="61">
        <v>1109</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2">
      <c r="A48" s="48"/>
      <c r="B48" s="1196"/>
      <c r="C48" s="1197"/>
      <c r="D48" s="62"/>
      <c r="E48" s="1188" t="s">
        <v>15</v>
      </c>
      <c r="F48" s="1188"/>
      <c r="G48" s="1188"/>
      <c r="H48" s="1188"/>
      <c r="I48" s="1188"/>
      <c r="J48" s="1189"/>
      <c r="K48" s="63">
        <v>142</v>
      </c>
      <c r="L48" s="64">
        <v>125</v>
      </c>
      <c r="M48" s="64">
        <v>132</v>
      </c>
      <c r="N48" s="64">
        <v>114</v>
      </c>
      <c r="O48" s="65">
        <v>113</v>
      </c>
      <c r="P48" s="48"/>
      <c r="Q48" s="48"/>
      <c r="R48" s="48"/>
      <c r="S48" s="48"/>
      <c r="T48" s="48"/>
      <c r="U48" s="48"/>
    </row>
    <row r="49" spans="1:21" ht="30.75" customHeight="1" x14ac:dyDescent="0.2">
      <c r="A49" s="48"/>
      <c r="B49" s="1196"/>
      <c r="C49" s="1197"/>
      <c r="D49" s="62"/>
      <c r="E49" s="1188" t="s">
        <v>16</v>
      </c>
      <c r="F49" s="1188"/>
      <c r="G49" s="1188"/>
      <c r="H49" s="1188"/>
      <c r="I49" s="1188"/>
      <c r="J49" s="1189"/>
      <c r="K49" s="63">
        <v>74</v>
      </c>
      <c r="L49" s="64">
        <v>74</v>
      </c>
      <c r="M49" s="64">
        <v>74</v>
      </c>
      <c r="N49" s="64">
        <v>75</v>
      </c>
      <c r="O49" s="65">
        <v>67</v>
      </c>
      <c r="P49" s="48"/>
      <c r="Q49" s="48"/>
      <c r="R49" s="48"/>
      <c r="S49" s="48"/>
      <c r="T49" s="48"/>
      <c r="U49" s="48"/>
    </row>
    <row r="50" spans="1:21" ht="30.75" customHeight="1" x14ac:dyDescent="0.2">
      <c r="A50" s="48"/>
      <c r="B50" s="1196"/>
      <c r="C50" s="1197"/>
      <c r="D50" s="62"/>
      <c r="E50" s="1188" t="s">
        <v>17</v>
      </c>
      <c r="F50" s="1188"/>
      <c r="G50" s="1188"/>
      <c r="H50" s="1188"/>
      <c r="I50" s="1188"/>
      <c r="J50" s="1189"/>
      <c r="K50" s="63">
        <v>31</v>
      </c>
      <c r="L50" s="64">
        <v>29</v>
      </c>
      <c r="M50" s="64">
        <v>26</v>
      </c>
      <c r="N50" s="64">
        <v>23</v>
      </c>
      <c r="O50" s="65">
        <v>21</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1059</v>
      </c>
      <c r="L52" s="64">
        <v>1030</v>
      </c>
      <c r="M52" s="64">
        <v>1059</v>
      </c>
      <c r="N52" s="64">
        <v>1035</v>
      </c>
      <c r="O52" s="65">
        <v>1029</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342</v>
      </c>
      <c r="L53" s="69">
        <v>331</v>
      </c>
      <c r="M53" s="69">
        <v>330</v>
      </c>
      <c r="N53" s="69">
        <v>313</v>
      </c>
      <c r="O53" s="70">
        <v>281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520</v>
      </c>
      <c r="J40" s="79" t="s">
        <v>521</v>
      </c>
      <c r="K40" s="79" t="s">
        <v>522</v>
      </c>
      <c r="L40" s="79" t="s">
        <v>523</v>
      </c>
      <c r="M40" s="80" t="s">
        <v>524</v>
      </c>
    </row>
    <row r="41" spans="2:13" ht="27.75" customHeight="1" x14ac:dyDescent="0.2">
      <c r="B41" s="1202" t="s">
        <v>24</v>
      </c>
      <c r="C41" s="1203"/>
      <c r="D41" s="81"/>
      <c r="E41" s="1208" t="s">
        <v>25</v>
      </c>
      <c r="F41" s="1208"/>
      <c r="G41" s="1208"/>
      <c r="H41" s="1209"/>
      <c r="I41" s="82">
        <v>9212</v>
      </c>
      <c r="J41" s="83">
        <v>9470</v>
      </c>
      <c r="K41" s="83">
        <v>9709</v>
      </c>
      <c r="L41" s="83">
        <v>9674</v>
      </c>
      <c r="M41" s="84">
        <v>9318</v>
      </c>
    </row>
    <row r="42" spans="2:13" ht="27.75" customHeight="1" x14ac:dyDescent="0.2">
      <c r="B42" s="1204"/>
      <c r="C42" s="1205"/>
      <c r="D42" s="85"/>
      <c r="E42" s="1210" t="s">
        <v>26</v>
      </c>
      <c r="F42" s="1210"/>
      <c r="G42" s="1210"/>
      <c r="H42" s="1211"/>
      <c r="I42" s="86">
        <v>179</v>
      </c>
      <c r="J42" s="87">
        <v>153</v>
      </c>
      <c r="K42" s="87">
        <v>130</v>
      </c>
      <c r="L42" s="87">
        <v>109</v>
      </c>
      <c r="M42" s="88">
        <v>109</v>
      </c>
    </row>
    <row r="43" spans="2:13" ht="27.75" customHeight="1" x14ac:dyDescent="0.2">
      <c r="B43" s="1204"/>
      <c r="C43" s="1205"/>
      <c r="D43" s="85"/>
      <c r="E43" s="1210" t="s">
        <v>27</v>
      </c>
      <c r="F43" s="1210"/>
      <c r="G43" s="1210"/>
      <c r="H43" s="1211"/>
      <c r="I43" s="86">
        <v>1252</v>
      </c>
      <c r="J43" s="87">
        <v>1168</v>
      </c>
      <c r="K43" s="87">
        <v>1163</v>
      </c>
      <c r="L43" s="87">
        <v>1101</v>
      </c>
      <c r="M43" s="88">
        <v>1193</v>
      </c>
    </row>
    <row r="44" spans="2:13" ht="27.75" customHeight="1" x14ac:dyDescent="0.2">
      <c r="B44" s="1204"/>
      <c r="C44" s="1205"/>
      <c r="D44" s="85"/>
      <c r="E44" s="1210" t="s">
        <v>28</v>
      </c>
      <c r="F44" s="1210"/>
      <c r="G44" s="1210"/>
      <c r="H44" s="1211"/>
      <c r="I44" s="86">
        <v>352</v>
      </c>
      <c r="J44" s="87">
        <v>288</v>
      </c>
      <c r="K44" s="87">
        <v>222</v>
      </c>
      <c r="L44" s="87">
        <v>146</v>
      </c>
      <c r="M44" s="88">
        <v>79</v>
      </c>
    </row>
    <row r="45" spans="2:13" ht="27.75" customHeight="1" x14ac:dyDescent="0.2">
      <c r="B45" s="1204"/>
      <c r="C45" s="1205"/>
      <c r="D45" s="85"/>
      <c r="E45" s="1210" t="s">
        <v>29</v>
      </c>
      <c r="F45" s="1210"/>
      <c r="G45" s="1210"/>
      <c r="H45" s="1211"/>
      <c r="I45" s="86">
        <v>1051</v>
      </c>
      <c r="J45" s="87">
        <v>879</v>
      </c>
      <c r="K45" s="87">
        <v>846</v>
      </c>
      <c r="L45" s="87">
        <v>1180</v>
      </c>
      <c r="M45" s="88">
        <v>733</v>
      </c>
    </row>
    <row r="46" spans="2:13" ht="27.75" customHeight="1" x14ac:dyDescent="0.2">
      <c r="B46" s="1204"/>
      <c r="C46" s="1205"/>
      <c r="D46" s="89"/>
      <c r="E46" s="1210" t="s">
        <v>30</v>
      </c>
      <c r="F46" s="1210"/>
      <c r="G46" s="1210"/>
      <c r="H46" s="1211"/>
      <c r="I46" s="86" t="s">
        <v>480</v>
      </c>
      <c r="J46" s="87" t="s">
        <v>480</v>
      </c>
      <c r="K46" s="87" t="s">
        <v>480</v>
      </c>
      <c r="L46" s="87" t="s">
        <v>480</v>
      </c>
      <c r="M46" s="88">
        <v>9</v>
      </c>
    </row>
    <row r="47" spans="2:13" ht="27.75" customHeight="1" x14ac:dyDescent="0.2">
      <c r="B47" s="1204"/>
      <c r="C47" s="1205"/>
      <c r="D47" s="90"/>
      <c r="E47" s="1212" t="s">
        <v>31</v>
      </c>
      <c r="F47" s="1213"/>
      <c r="G47" s="1213"/>
      <c r="H47" s="1214"/>
      <c r="I47" s="86" t="s">
        <v>480</v>
      </c>
      <c r="J47" s="87" t="s">
        <v>480</v>
      </c>
      <c r="K47" s="87" t="s">
        <v>480</v>
      </c>
      <c r="L47" s="87" t="s">
        <v>480</v>
      </c>
      <c r="M47" s="88" t="s">
        <v>480</v>
      </c>
    </row>
    <row r="48" spans="2:13" ht="27.75" customHeight="1" x14ac:dyDescent="0.2">
      <c r="B48" s="1204"/>
      <c r="C48" s="1205"/>
      <c r="D48" s="85"/>
      <c r="E48" s="1210" t="s">
        <v>32</v>
      </c>
      <c r="F48" s="1210"/>
      <c r="G48" s="1210"/>
      <c r="H48" s="1211"/>
      <c r="I48" s="86" t="s">
        <v>480</v>
      </c>
      <c r="J48" s="87" t="s">
        <v>480</v>
      </c>
      <c r="K48" s="87" t="s">
        <v>480</v>
      </c>
      <c r="L48" s="87" t="s">
        <v>480</v>
      </c>
      <c r="M48" s="88" t="s">
        <v>480</v>
      </c>
    </row>
    <row r="49" spans="2:13" ht="27.75" customHeight="1" x14ac:dyDescent="0.2">
      <c r="B49" s="1206"/>
      <c r="C49" s="1207"/>
      <c r="D49" s="85"/>
      <c r="E49" s="1210" t="s">
        <v>33</v>
      </c>
      <c r="F49" s="1210"/>
      <c r="G49" s="1210"/>
      <c r="H49" s="1211"/>
      <c r="I49" s="86" t="s">
        <v>480</v>
      </c>
      <c r="J49" s="87" t="s">
        <v>480</v>
      </c>
      <c r="K49" s="87" t="s">
        <v>480</v>
      </c>
      <c r="L49" s="87" t="s">
        <v>480</v>
      </c>
      <c r="M49" s="88" t="s">
        <v>480</v>
      </c>
    </row>
    <row r="50" spans="2:13" ht="27.75" customHeight="1" x14ac:dyDescent="0.2">
      <c r="B50" s="1215" t="s">
        <v>34</v>
      </c>
      <c r="C50" s="1216"/>
      <c r="D50" s="91"/>
      <c r="E50" s="1210" t="s">
        <v>35</v>
      </c>
      <c r="F50" s="1210"/>
      <c r="G50" s="1210"/>
      <c r="H50" s="1211"/>
      <c r="I50" s="86">
        <v>5676</v>
      </c>
      <c r="J50" s="87">
        <v>6031</v>
      </c>
      <c r="K50" s="87">
        <v>6190</v>
      </c>
      <c r="L50" s="87">
        <v>6454</v>
      </c>
      <c r="M50" s="88">
        <v>6522</v>
      </c>
    </row>
    <row r="51" spans="2:13" ht="27.75" customHeight="1" x14ac:dyDescent="0.2">
      <c r="B51" s="1204"/>
      <c r="C51" s="1205"/>
      <c r="D51" s="85"/>
      <c r="E51" s="1210" t="s">
        <v>36</v>
      </c>
      <c r="F51" s="1210"/>
      <c r="G51" s="1210"/>
      <c r="H51" s="1211"/>
      <c r="I51" s="86">
        <v>103</v>
      </c>
      <c r="J51" s="87">
        <v>82</v>
      </c>
      <c r="K51" s="87">
        <v>65</v>
      </c>
      <c r="L51" s="87">
        <v>53</v>
      </c>
      <c r="M51" s="88">
        <v>44</v>
      </c>
    </row>
    <row r="52" spans="2:13" ht="27.75" customHeight="1" x14ac:dyDescent="0.2">
      <c r="B52" s="1206"/>
      <c r="C52" s="1207"/>
      <c r="D52" s="85"/>
      <c r="E52" s="1210" t="s">
        <v>37</v>
      </c>
      <c r="F52" s="1210"/>
      <c r="G52" s="1210"/>
      <c r="H52" s="1211"/>
      <c r="I52" s="86">
        <v>8118</v>
      </c>
      <c r="J52" s="87">
        <v>8688</v>
      </c>
      <c r="K52" s="87">
        <v>8654</v>
      </c>
      <c r="L52" s="87">
        <v>8035</v>
      </c>
      <c r="M52" s="88">
        <v>8294</v>
      </c>
    </row>
    <row r="53" spans="2:13" ht="27.75" customHeight="1" thickBot="1" x14ac:dyDescent="0.25">
      <c r="B53" s="1217" t="s">
        <v>21</v>
      </c>
      <c r="C53" s="1218"/>
      <c r="D53" s="92"/>
      <c r="E53" s="1219" t="s">
        <v>38</v>
      </c>
      <c r="F53" s="1219"/>
      <c r="G53" s="1219"/>
      <c r="H53" s="1220"/>
      <c r="I53" s="93">
        <v>-1851</v>
      </c>
      <c r="J53" s="94">
        <v>-2843</v>
      </c>
      <c r="K53" s="94">
        <v>-2839</v>
      </c>
      <c r="L53" s="94">
        <v>-2333</v>
      </c>
      <c r="M53" s="95">
        <v>-3418</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1661F-7B97-44EE-B930-9A0608BB558F}">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554</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555</v>
      </c>
      <c r="I42" s="354"/>
      <c r="J42" s="354"/>
      <c r="K42" s="354"/>
      <c r="L42" s="246"/>
      <c r="M42" s="246"/>
      <c r="N42" s="246"/>
      <c r="O42" s="246"/>
    </row>
    <row r="43" spans="2:17" ht="13.2" x14ac:dyDescent="0.2">
      <c r="B43" s="250"/>
      <c r="C43" s="246"/>
      <c r="D43" s="246"/>
      <c r="E43" s="246"/>
      <c r="F43" s="246"/>
      <c r="G43" s="1235" t="s">
        <v>564</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556</v>
      </c>
    </row>
    <row r="50" spans="1:17" ht="13.2" x14ac:dyDescent="0.2">
      <c r="B50" s="250"/>
      <c r="C50" s="246"/>
      <c r="D50" s="246"/>
      <c r="E50" s="246"/>
      <c r="F50" s="246"/>
      <c r="G50" s="1244"/>
      <c r="H50" s="1245"/>
      <c r="I50" s="1245"/>
      <c r="J50" s="1246"/>
      <c r="K50" s="356" t="s">
        <v>520</v>
      </c>
      <c r="L50" s="356" t="s">
        <v>521</v>
      </c>
      <c r="M50" s="356" t="s">
        <v>522</v>
      </c>
      <c r="N50" s="356" t="s">
        <v>523</v>
      </c>
      <c r="O50" s="356" t="s">
        <v>524</v>
      </c>
    </row>
    <row r="51" spans="1:17" ht="13.2" x14ac:dyDescent="0.2">
      <c r="B51" s="250"/>
      <c r="C51" s="246"/>
      <c r="D51" s="246"/>
      <c r="E51" s="246"/>
      <c r="F51" s="246"/>
      <c r="G51" s="1247" t="s">
        <v>557</v>
      </c>
      <c r="H51" s="1248"/>
      <c r="I51" s="1253" t="s">
        <v>558</v>
      </c>
      <c r="J51" s="1253"/>
      <c r="K51" s="1255"/>
      <c r="L51" s="1255"/>
      <c r="M51" s="1255"/>
      <c r="N51" s="1221"/>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559</v>
      </c>
      <c r="J53" s="1233"/>
      <c r="K53" s="1256"/>
      <c r="L53" s="1256"/>
      <c r="M53" s="1256"/>
      <c r="N53" s="1225">
        <v>23.6</v>
      </c>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560</v>
      </c>
      <c r="H55" s="1228"/>
      <c r="I55" s="1233" t="s">
        <v>558</v>
      </c>
      <c r="J55" s="1233"/>
      <c r="K55" s="1255"/>
      <c r="L55" s="1255"/>
      <c r="M55" s="1255"/>
      <c r="N55" s="1221">
        <v>0</v>
      </c>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559</v>
      </c>
      <c r="J57" s="1223"/>
      <c r="K57" s="1256"/>
      <c r="L57" s="1256"/>
      <c r="M57" s="1256"/>
      <c r="N57" s="1225">
        <v>55.3</v>
      </c>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561</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555</v>
      </c>
      <c r="I64" s="354"/>
      <c r="J64" s="354"/>
      <c r="K64" s="354"/>
      <c r="L64" s="246"/>
      <c r="M64" s="246"/>
      <c r="N64" s="246"/>
      <c r="O64" s="246"/>
    </row>
    <row r="65" spans="2:30" ht="13.2" x14ac:dyDescent="0.2">
      <c r="B65" s="250"/>
      <c r="C65" s="246"/>
      <c r="D65" s="246"/>
      <c r="E65" s="246"/>
      <c r="F65" s="246"/>
      <c r="G65" s="1235" t="s">
        <v>565</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562</v>
      </c>
      <c r="I71" s="370"/>
      <c r="J71" s="366"/>
      <c r="K71" s="366"/>
      <c r="L71" s="367"/>
      <c r="M71" s="366"/>
      <c r="N71" s="367"/>
      <c r="O71" s="368"/>
    </row>
    <row r="72" spans="2:30" ht="13.2" x14ac:dyDescent="0.2">
      <c r="B72" s="250"/>
      <c r="C72" s="246"/>
      <c r="D72" s="246"/>
      <c r="E72" s="246"/>
      <c r="F72" s="246"/>
      <c r="G72" s="1244"/>
      <c r="H72" s="1245"/>
      <c r="I72" s="1245"/>
      <c r="J72" s="1246"/>
      <c r="K72" s="356" t="s">
        <v>520</v>
      </c>
      <c r="L72" s="356" t="s">
        <v>521</v>
      </c>
      <c r="M72" s="356" t="s">
        <v>522</v>
      </c>
      <c r="N72" s="356" t="s">
        <v>523</v>
      </c>
      <c r="O72" s="356" t="s">
        <v>524</v>
      </c>
    </row>
    <row r="73" spans="2:30" ht="13.2" x14ac:dyDescent="0.2">
      <c r="B73" s="250"/>
      <c r="C73" s="246"/>
      <c r="D73" s="246"/>
      <c r="E73" s="246"/>
      <c r="F73" s="246"/>
      <c r="G73" s="1247" t="s">
        <v>557</v>
      </c>
      <c r="H73" s="1248"/>
      <c r="I73" s="1253" t="s">
        <v>558</v>
      </c>
      <c r="J73" s="1253"/>
      <c r="K73" s="1234"/>
      <c r="L73" s="1234"/>
      <c r="M73" s="1221"/>
      <c r="N73" s="1221"/>
      <c r="O73" s="1221"/>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563</v>
      </c>
      <c r="J75" s="1233"/>
      <c r="K75" s="1225">
        <v>10.3</v>
      </c>
      <c r="L75" s="1225">
        <v>8.5</v>
      </c>
      <c r="M75" s="1225">
        <v>7.6</v>
      </c>
      <c r="N75" s="1225">
        <v>7.5</v>
      </c>
      <c r="O75" s="1225">
        <v>7.3</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560</v>
      </c>
      <c r="H77" s="1228"/>
      <c r="I77" s="1233" t="s">
        <v>558</v>
      </c>
      <c r="J77" s="1233"/>
      <c r="K77" s="1234">
        <v>5.7</v>
      </c>
      <c r="L77" s="1234">
        <v>0</v>
      </c>
      <c r="M77" s="1221">
        <v>0</v>
      </c>
      <c r="N77" s="1221">
        <v>0</v>
      </c>
      <c r="O77" s="1221">
        <v>0</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563</v>
      </c>
      <c r="J79" s="1223"/>
      <c r="K79" s="1224">
        <v>10.8</v>
      </c>
      <c r="L79" s="1224">
        <v>9.8000000000000007</v>
      </c>
      <c r="M79" s="1224">
        <v>9.1</v>
      </c>
      <c r="N79" s="1224">
        <v>8.6</v>
      </c>
      <c r="O79" s="1224">
        <v>8.5</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B78E8-87E2-49A6-AF27-B912791ECAFF}">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6160-87F4-418A-A5C3-9FA3EE789829}">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519</v>
      </c>
      <c r="G2" s="113"/>
      <c r="H2" s="114"/>
    </row>
    <row r="3" spans="1:8" x14ac:dyDescent="0.2">
      <c r="A3" s="110" t="s">
        <v>512</v>
      </c>
      <c r="B3" s="115"/>
      <c r="C3" s="116"/>
      <c r="D3" s="117">
        <v>185906</v>
      </c>
      <c r="E3" s="118"/>
      <c r="F3" s="119">
        <v>146641</v>
      </c>
      <c r="G3" s="120"/>
      <c r="H3" s="121"/>
    </row>
    <row r="4" spans="1:8" x14ac:dyDescent="0.2">
      <c r="A4" s="122"/>
      <c r="B4" s="123"/>
      <c r="C4" s="124"/>
      <c r="D4" s="125">
        <v>123672</v>
      </c>
      <c r="E4" s="126"/>
      <c r="F4" s="127">
        <v>68142</v>
      </c>
      <c r="G4" s="128"/>
      <c r="H4" s="129"/>
    </row>
    <row r="5" spans="1:8" x14ac:dyDescent="0.2">
      <c r="A5" s="110" t="s">
        <v>514</v>
      </c>
      <c r="B5" s="115"/>
      <c r="C5" s="116"/>
      <c r="D5" s="117">
        <v>308012</v>
      </c>
      <c r="E5" s="118"/>
      <c r="F5" s="119">
        <v>174587</v>
      </c>
      <c r="G5" s="120"/>
      <c r="H5" s="121"/>
    </row>
    <row r="6" spans="1:8" x14ac:dyDescent="0.2">
      <c r="A6" s="122"/>
      <c r="B6" s="123"/>
      <c r="C6" s="124"/>
      <c r="D6" s="125">
        <v>151451</v>
      </c>
      <c r="E6" s="126"/>
      <c r="F6" s="127">
        <v>79695</v>
      </c>
      <c r="G6" s="128"/>
      <c r="H6" s="129"/>
    </row>
    <row r="7" spans="1:8" x14ac:dyDescent="0.2">
      <c r="A7" s="110" t="s">
        <v>515</v>
      </c>
      <c r="B7" s="115"/>
      <c r="C7" s="116"/>
      <c r="D7" s="117">
        <v>319813</v>
      </c>
      <c r="E7" s="118"/>
      <c r="F7" s="119">
        <v>175675</v>
      </c>
      <c r="G7" s="120"/>
      <c r="H7" s="121"/>
    </row>
    <row r="8" spans="1:8" x14ac:dyDescent="0.2">
      <c r="A8" s="122"/>
      <c r="B8" s="123"/>
      <c r="C8" s="124"/>
      <c r="D8" s="125">
        <v>127683</v>
      </c>
      <c r="E8" s="126"/>
      <c r="F8" s="127">
        <v>87698</v>
      </c>
      <c r="G8" s="128"/>
      <c r="H8" s="129"/>
    </row>
    <row r="9" spans="1:8" x14ac:dyDescent="0.2">
      <c r="A9" s="110" t="s">
        <v>516</v>
      </c>
      <c r="B9" s="115"/>
      <c r="C9" s="116"/>
      <c r="D9" s="117">
        <v>236464</v>
      </c>
      <c r="E9" s="118"/>
      <c r="F9" s="119">
        <v>162193</v>
      </c>
      <c r="G9" s="120"/>
      <c r="H9" s="121"/>
    </row>
    <row r="10" spans="1:8" x14ac:dyDescent="0.2">
      <c r="A10" s="122"/>
      <c r="B10" s="123"/>
      <c r="C10" s="124"/>
      <c r="D10" s="125">
        <v>129021</v>
      </c>
      <c r="E10" s="126"/>
      <c r="F10" s="127">
        <v>79985</v>
      </c>
      <c r="G10" s="128"/>
      <c r="H10" s="129"/>
    </row>
    <row r="11" spans="1:8" x14ac:dyDescent="0.2">
      <c r="A11" s="110" t="s">
        <v>517</v>
      </c>
      <c r="B11" s="115"/>
      <c r="C11" s="116"/>
      <c r="D11" s="117">
        <v>289271</v>
      </c>
      <c r="E11" s="118"/>
      <c r="F11" s="119">
        <v>168868</v>
      </c>
      <c r="G11" s="120"/>
      <c r="H11" s="121"/>
    </row>
    <row r="12" spans="1:8" x14ac:dyDescent="0.2">
      <c r="A12" s="122"/>
      <c r="B12" s="123"/>
      <c r="C12" s="130"/>
      <c r="D12" s="125">
        <v>167197</v>
      </c>
      <c r="E12" s="126"/>
      <c r="F12" s="127">
        <v>79360</v>
      </c>
      <c r="G12" s="128"/>
      <c r="H12" s="129"/>
    </row>
    <row r="13" spans="1:8" x14ac:dyDescent="0.2">
      <c r="A13" s="110"/>
      <c r="B13" s="115"/>
      <c r="C13" s="131"/>
      <c r="D13" s="132">
        <v>267893</v>
      </c>
      <c r="E13" s="133"/>
      <c r="F13" s="134">
        <v>165593</v>
      </c>
      <c r="G13" s="135"/>
      <c r="H13" s="121"/>
    </row>
    <row r="14" spans="1:8" x14ac:dyDescent="0.2">
      <c r="A14" s="122"/>
      <c r="B14" s="123"/>
      <c r="C14" s="124"/>
      <c r="D14" s="125">
        <v>139805</v>
      </c>
      <c r="E14" s="126"/>
      <c r="F14" s="127">
        <v>78976</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3.06</v>
      </c>
      <c r="C19" s="136">
        <f>ROUND(VALUE(SUBSTITUTE(実質収支比率等に係る経年分析!G$48,"▲","-")),2)</f>
        <v>3.95</v>
      </c>
      <c r="D19" s="136">
        <f>ROUND(VALUE(SUBSTITUTE(実質収支比率等に係る経年分析!H$48,"▲","-")),2)</f>
        <v>2.59</v>
      </c>
      <c r="E19" s="136">
        <f>ROUND(VALUE(SUBSTITUTE(実質収支比率等に係る経年分析!I$48,"▲","-")),2)</f>
        <v>2.08</v>
      </c>
      <c r="F19" s="136">
        <f>ROUND(VALUE(SUBSTITUTE(実質収支比率等に係る経年分析!J$48,"▲","-")),2)</f>
        <v>3.71</v>
      </c>
    </row>
    <row r="20" spans="1:11" x14ac:dyDescent="0.2">
      <c r="A20" s="136" t="s">
        <v>43</v>
      </c>
      <c r="B20" s="136">
        <f>ROUND(VALUE(SUBSTITUTE(実質収支比率等に係る経年分析!F$47,"▲","-")),2)</f>
        <v>48.28</v>
      </c>
      <c r="C20" s="136">
        <f>ROUND(VALUE(SUBSTITUTE(実質収支比率等に係る経年分析!G$47,"▲","-")),2)</f>
        <v>53.16</v>
      </c>
      <c r="D20" s="136">
        <f>ROUND(VALUE(SUBSTITUTE(実質収支比率等に係る経年分析!H$47,"▲","-")),2)</f>
        <v>57.2</v>
      </c>
      <c r="E20" s="136">
        <f>ROUND(VALUE(SUBSTITUTE(実質収支比率等に係る経年分析!I$47,"▲","-")),2)</f>
        <v>58.5</v>
      </c>
      <c r="F20" s="136">
        <f>ROUND(VALUE(SUBSTITUTE(実質収支比率等に係る経年分析!J$47,"▲","-")),2)</f>
        <v>64.19</v>
      </c>
    </row>
    <row r="21" spans="1:11" x14ac:dyDescent="0.2">
      <c r="A21" s="136" t="s">
        <v>44</v>
      </c>
      <c r="B21" s="136">
        <f>IF(ISNUMBER(VALUE(SUBSTITUTE(実質収支比率等に係る経年分析!F$49,"▲","-"))),ROUND(VALUE(SUBSTITUTE(実質収支比率等に係る経年分析!F$49,"▲","-")),2),NA())</f>
        <v>7.26</v>
      </c>
      <c r="C21" s="136">
        <f>IF(ISNUMBER(VALUE(SUBSTITUTE(実質収支比率等に係る経年分析!G$49,"▲","-"))),ROUND(VALUE(SUBSTITUTE(実質収支比率等に係る経年分析!G$49,"▲","-")),2),NA())</f>
        <v>5.47</v>
      </c>
      <c r="D21" s="136">
        <f>IF(ISNUMBER(VALUE(SUBSTITUTE(実質収支比率等に係る経年分析!H$49,"▲","-"))),ROUND(VALUE(SUBSTITUTE(実質収支比率等に係る経年分析!H$49,"▲","-")),2),NA())</f>
        <v>0.7</v>
      </c>
      <c r="E21" s="136">
        <f>IF(ISNUMBER(VALUE(SUBSTITUTE(実質収支比率等に係る経年分析!I$49,"▲","-"))),ROUND(VALUE(SUBSTITUTE(実質収支比率等に係る経年分析!I$49,"▲","-")),2),NA())</f>
        <v>1.53</v>
      </c>
      <c r="F21" s="136">
        <f>IF(ISNUMBER(VALUE(SUBSTITUTE(実質収支比率等に係る経年分析!J$49,"▲","-"))),ROUND(VALUE(SUBSTITUTE(実質収支比率等に係る経年分析!J$49,"▲","-")),2),NA())</f>
        <v>3.62</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0.14000000000000001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2">
      <c r="A30" s="137" t="str">
        <f>IF(連結実質赤字比率に係る赤字・黒字の構成分析!C$40="",NA(),連結実質赤字比率に係る赤字・黒字の構成分析!C$40)</f>
        <v>国民健康保険診療所事業特別会計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0.72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0.55000000000000004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x14ac:dyDescent="0.2">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x14ac:dyDescent="0.2">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2">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0.65</v>
      </c>
    </row>
    <row r="34" spans="1:16" x14ac:dyDescent="0.2">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3.71</v>
      </c>
    </row>
    <row r="36" spans="1:16" x14ac:dyDescent="0.2">
      <c r="A36" s="137" t="str">
        <f>IF(連結実質赤字比率に係る赤字・黒字の構成分析!C$34="",NA(),連結実質赤字比率に係る赤字・黒字の構成分析!C$34)</f>
        <v>国民健康保険病院事業会計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8.3000000000000007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9.7200000000000006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10.38</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1059</v>
      </c>
      <c r="E42" s="138"/>
      <c r="F42" s="138"/>
      <c r="G42" s="138">
        <f>'実質公債費比率（分子）の構造'!L$52</f>
        <v>1030</v>
      </c>
      <c r="H42" s="138"/>
      <c r="I42" s="138"/>
      <c r="J42" s="138">
        <f>'実質公債費比率（分子）の構造'!M$52</f>
        <v>1059</v>
      </c>
      <c r="K42" s="138"/>
      <c r="L42" s="138"/>
      <c r="M42" s="138">
        <f>'実質公債費比率（分子）の構造'!N$52</f>
        <v>1035</v>
      </c>
      <c r="N42" s="138"/>
      <c r="O42" s="138"/>
      <c r="P42" s="138">
        <f>'実質公債費比率（分子）の構造'!O$52</f>
        <v>1029</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31</v>
      </c>
      <c r="C44" s="138"/>
      <c r="D44" s="138"/>
      <c r="E44" s="138">
        <f>'実質公債費比率（分子）の構造'!L$50</f>
        <v>29</v>
      </c>
      <c r="F44" s="138"/>
      <c r="G44" s="138"/>
      <c r="H44" s="138">
        <f>'実質公債費比率（分子）の構造'!M$50</f>
        <v>26</v>
      </c>
      <c r="I44" s="138"/>
      <c r="J44" s="138"/>
      <c r="K44" s="138">
        <f>'実質公債費比率（分子）の構造'!N$50</f>
        <v>23</v>
      </c>
      <c r="L44" s="138"/>
      <c r="M44" s="138"/>
      <c r="N44" s="138">
        <f>'実質公債費比率（分子）の構造'!O$50</f>
        <v>21</v>
      </c>
      <c r="O44" s="138"/>
      <c r="P44" s="138"/>
    </row>
    <row r="45" spans="1:16" x14ac:dyDescent="0.2">
      <c r="A45" s="138" t="s">
        <v>54</v>
      </c>
      <c r="B45" s="138">
        <f>'実質公債費比率（分子）の構造'!K$49</f>
        <v>74</v>
      </c>
      <c r="C45" s="138"/>
      <c r="D45" s="138"/>
      <c r="E45" s="138">
        <f>'実質公債費比率（分子）の構造'!L$49</f>
        <v>74</v>
      </c>
      <c r="F45" s="138"/>
      <c r="G45" s="138"/>
      <c r="H45" s="138">
        <f>'実質公債費比率（分子）の構造'!M$49</f>
        <v>74</v>
      </c>
      <c r="I45" s="138"/>
      <c r="J45" s="138"/>
      <c r="K45" s="138">
        <f>'実質公債費比率（分子）の構造'!N$49</f>
        <v>75</v>
      </c>
      <c r="L45" s="138"/>
      <c r="M45" s="138"/>
      <c r="N45" s="138">
        <f>'実質公債費比率（分子）の構造'!O$49</f>
        <v>67</v>
      </c>
      <c r="O45" s="138"/>
      <c r="P45" s="138"/>
    </row>
    <row r="46" spans="1:16" x14ac:dyDescent="0.2">
      <c r="A46" s="138" t="s">
        <v>55</v>
      </c>
      <c r="B46" s="138">
        <f>'実質公債費比率（分子）の構造'!K$48</f>
        <v>142</v>
      </c>
      <c r="C46" s="138"/>
      <c r="D46" s="138"/>
      <c r="E46" s="138">
        <f>'実質公債費比率（分子）の構造'!L$48</f>
        <v>125</v>
      </c>
      <c r="F46" s="138"/>
      <c r="G46" s="138"/>
      <c r="H46" s="138">
        <f>'実質公債費比率（分子）の構造'!M$48</f>
        <v>132</v>
      </c>
      <c r="I46" s="138"/>
      <c r="J46" s="138"/>
      <c r="K46" s="138">
        <f>'実質公債費比率（分子）の構造'!N$48</f>
        <v>114</v>
      </c>
      <c r="L46" s="138"/>
      <c r="M46" s="138"/>
      <c r="N46" s="138">
        <f>'実質公債費比率（分子）の構造'!O$48</f>
        <v>113</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1154</v>
      </c>
      <c r="C49" s="138"/>
      <c r="D49" s="138"/>
      <c r="E49" s="138">
        <f>'実質公債費比率（分子）の構造'!L$45</f>
        <v>1133</v>
      </c>
      <c r="F49" s="138"/>
      <c r="G49" s="138"/>
      <c r="H49" s="138">
        <f>'実質公債費比率（分子）の構造'!M$45</f>
        <v>1157</v>
      </c>
      <c r="I49" s="138"/>
      <c r="J49" s="138"/>
      <c r="K49" s="138">
        <f>'実質公債費比率（分子）の構造'!N$45</f>
        <v>1136</v>
      </c>
      <c r="L49" s="138"/>
      <c r="M49" s="138"/>
      <c r="N49" s="138">
        <f>'実質公債費比率（分子）の構造'!O$45</f>
        <v>1109</v>
      </c>
      <c r="O49" s="138"/>
      <c r="P49" s="138"/>
    </row>
    <row r="50" spans="1:16" x14ac:dyDescent="0.2">
      <c r="A50" s="138" t="s">
        <v>59</v>
      </c>
      <c r="B50" s="138" t="e">
        <f>NA()</f>
        <v>#N/A</v>
      </c>
      <c r="C50" s="138">
        <f>IF(ISNUMBER('実質公債費比率（分子）の構造'!K$53),'実質公債費比率（分子）の構造'!K$53,NA())</f>
        <v>342</v>
      </c>
      <c r="D50" s="138" t="e">
        <f>NA()</f>
        <v>#N/A</v>
      </c>
      <c r="E50" s="138" t="e">
        <f>NA()</f>
        <v>#N/A</v>
      </c>
      <c r="F50" s="138">
        <f>IF(ISNUMBER('実質公債費比率（分子）の構造'!L$53),'実質公債費比率（分子）の構造'!L$53,NA())</f>
        <v>331</v>
      </c>
      <c r="G50" s="138" t="e">
        <f>NA()</f>
        <v>#N/A</v>
      </c>
      <c r="H50" s="138" t="e">
        <f>NA()</f>
        <v>#N/A</v>
      </c>
      <c r="I50" s="138">
        <f>IF(ISNUMBER('実質公債費比率（分子）の構造'!M$53),'実質公債費比率（分子）の構造'!M$53,NA())</f>
        <v>330</v>
      </c>
      <c r="J50" s="138" t="e">
        <f>NA()</f>
        <v>#N/A</v>
      </c>
      <c r="K50" s="138" t="e">
        <f>NA()</f>
        <v>#N/A</v>
      </c>
      <c r="L50" s="138">
        <f>IF(ISNUMBER('実質公債費比率（分子）の構造'!N$53),'実質公債費比率（分子）の構造'!N$53,NA())</f>
        <v>313</v>
      </c>
      <c r="M50" s="138" t="e">
        <f>NA()</f>
        <v>#N/A</v>
      </c>
      <c r="N50" s="138" t="e">
        <f>NA()</f>
        <v>#N/A</v>
      </c>
      <c r="O50" s="138">
        <f>IF(ISNUMBER('実質公債費比率（分子）の構造'!O$53),'実質公債費比率（分子）の構造'!O$53,NA())</f>
        <v>281</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8118</v>
      </c>
      <c r="E56" s="137"/>
      <c r="F56" s="137"/>
      <c r="G56" s="137">
        <f>'将来負担比率（分子）の構造'!J$52</f>
        <v>8688</v>
      </c>
      <c r="H56" s="137"/>
      <c r="I56" s="137"/>
      <c r="J56" s="137">
        <f>'将来負担比率（分子）の構造'!K$52</f>
        <v>8654</v>
      </c>
      <c r="K56" s="137"/>
      <c r="L56" s="137"/>
      <c r="M56" s="137">
        <f>'将来負担比率（分子）の構造'!L$52</f>
        <v>8035</v>
      </c>
      <c r="N56" s="137"/>
      <c r="O56" s="137"/>
      <c r="P56" s="137">
        <f>'将来負担比率（分子）の構造'!M$52</f>
        <v>8294</v>
      </c>
    </row>
    <row r="57" spans="1:16" x14ac:dyDescent="0.2">
      <c r="A57" s="137" t="s">
        <v>36</v>
      </c>
      <c r="B57" s="137"/>
      <c r="C57" s="137"/>
      <c r="D57" s="137">
        <f>'将来負担比率（分子）の構造'!I$51</f>
        <v>103</v>
      </c>
      <c r="E57" s="137"/>
      <c r="F57" s="137"/>
      <c r="G57" s="137">
        <f>'将来負担比率（分子）の構造'!J$51</f>
        <v>82</v>
      </c>
      <c r="H57" s="137"/>
      <c r="I57" s="137"/>
      <c r="J57" s="137">
        <f>'将来負担比率（分子）の構造'!K$51</f>
        <v>65</v>
      </c>
      <c r="K57" s="137"/>
      <c r="L57" s="137"/>
      <c r="M57" s="137">
        <f>'将来負担比率（分子）の構造'!L$51</f>
        <v>53</v>
      </c>
      <c r="N57" s="137"/>
      <c r="O57" s="137"/>
      <c r="P57" s="137">
        <f>'将来負担比率（分子）の構造'!M$51</f>
        <v>44</v>
      </c>
    </row>
    <row r="58" spans="1:16" x14ac:dyDescent="0.2">
      <c r="A58" s="137" t="s">
        <v>35</v>
      </c>
      <c r="B58" s="137"/>
      <c r="C58" s="137"/>
      <c r="D58" s="137">
        <f>'将来負担比率（分子）の構造'!I$50</f>
        <v>5676</v>
      </c>
      <c r="E58" s="137"/>
      <c r="F58" s="137"/>
      <c r="G58" s="137">
        <f>'将来負担比率（分子）の構造'!J$50</f>
        <v>6031</v>
      </c>
      <c r="H58" s="137"/>
      <c r="I58" s="137"/>
      <c r="J58" s="137">
        <f>'将来負担比率（分子）の構造'!K$50</f>
        <v>6190</v>
      </c>
      <c r="K58" s="137"/>
      <c r="L58" s="137"/>
      <c r="M58" s="137">
        <f>'将来負担比率（分子）の構造'!L$50</f>
        <v>6454</v>
      </c>
      <c r="N58" s="137"/>
      <c r="O58" s="137"/>
      <c r="P58" s="137">
        <f>'将来負担比率（分子）の構造'!M$50</f>
        <v>6522</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9</v>
      </c>
      <c r="O61" s="137"/>
      <c r="P61" s="137"/>
    </row>
    <row r="62" spans="1:16" x14ac:dyDescent="0.2">
      <c r="A62" s="137" t="s">
        <v>29</v>
      </c>
      <c r="B62" s="137">
        <f>'将来負担比率（分子）の構造'!I$45</f>
        <v>1051</v>
      </c>
      <c r="C62" s="137"/>
      <c r="D62" s="137"/>
      <c r="E62" s="137">
        <f>'将来負担比率（分子）の構造'!J$45</f>
        <v>879</v>
      </c>
      <c r="F62" s="137"/>
      <c r="G62" s="137"/>
      <c r="H62" s="137">
        <f>'将来負担比率（分子）の構造'!K$45</f>
        <v>846</v>
      </c>
      <c r="I62" s="137"/>
      <c r="J62" s="137"/>
      <c r="K62" s="137">
        <f>'将来負担比率（分子）の構造'!L$45</f>
        <v>1180</v>
      </c>
      <c r="L62" s="137"/>
      <c r="M62" s="137"/>
      <c r="N62" s="137">
        <f>'将来負担比率（分子）の構造'!M$45</f>
        <v>733</v>
      </c>
      <c r="O62" s="137"/>
      <c r="P62" s="137"/>
    </row>
    <row r="63" spans="1:16" x14ac:dyDescent="0.2">
      <c r="A63" s="137" t="s">
        <v>28</v>
      </c>
      <c r="B63" s="137">
        <f>'将来負担比率（分子）の構造'!I$44</f>
        <v>352</v>
      </c>
      <c r="C63" s="137"/>
      <c r="D63" s="137"/>
      <c r="E63" s="137">
        <f>'将来負担比率（分子）の構造'!J$44</f>
        <v>288</v>
      </c>
      <c r="F63" s="137"/>
      <c r="G63" s="137"/>
      <c r="H63" s="137">
        <f>'将来負担比率（分子）の構造'!K$44</f>
        <v>222</v>
      </c>
      <c r="I63" s="137"/>
      <c r="J63" s="137"/>
      <c r="K63" s="137">
        <f>'将来負担比率（分子）の構造'!L$44</f>
        <v>146</v>
      </c>
      <c r="L63" s="137"/>
      <c r="M63" s="137"/>
      <c r="N63" s="137">
        <f>'将来負担比率（分子）の構造'!M$44</f>
        <v>79</v>
      </c>
      <c r="O63" s="137"/>
      <c r="P63" s="137"/>
    </row>
    <row r="64" spans="1:16" x14ac:dyDescent="0.2">
      <c r="A64" s="137" t="s">
        <v>27</v>
      </c>
      <c r="B64" s="137">
        <f>'将来負担比率（分子）の構造'!I$43</f>
        <v>1252</v>
      </c>
      <c r="C64" s="137"/>
      <c r="D64" s="137"/>
      <c r="E64" s="137">
        <f>'将来負担比率（分子）の構造'!J$43</f>
        <v>1168</v>
      </c>
      <c r="F64" s="137"/>
      <c r="G64" s="137"/>
      <c r="H64" s="137">
        <f>'将来負担比率（分子）の構造'!K$43</f>
        <v>1163</v>
      </c>
      <c r="I64" s="137"/>
      <c r="J64" s="137"/>
      <c r="K64" s="137">
        <f>'将来負担比率（分子）の構造'!L$43</f>
        <v>1101</v>
      </c>
      <c r="L64" s="137"/>
      <c r="M64" s="137"/>
      <c r="N64" s="137">
        <f>'将来負担比率（分子）の構造'!M$43</f>
        <v>1193</v>
      </c>
      <c r="O64" s="137"/>
      <c r="P64" s="137"/>
    </row>
    <row r="65" spans="1:16" x14ac:dyDescent="0.2">
      <c r="A65" s="137" t="s">
        <v>26</v>
      </c>
      <c r="B65" s="137">
        <f>'将来負担比率（分子）の構造'!I$42</f>
        <v>179</v>
      </c>
      <c r="C65" s="137"/>
      <c r="D65" s="137"/>
      <c r="E65" s="137">
        <f>'将来負担比率（分子）の構造'!J$42</f>
        <v>153</v>
      </c>
      <c r="F65" s="137"/>
      <c r="G65" s="137"/>
      <c r="H65" s="137">
        <f>'将来負担比率（分子）の構造'!K$42</f>
        <v>130</v>
      </c>
      <c r="I65" s="137"/>
      <c r="J65" s="137"/>
      <c r="K65" s="137">
        <f>'将来負担比率（分子）の構造'!L$42</f>
        <v>109</v>
      </c>
      <c r="L65" s="137"/>
      <c r="M65" s="137"/>
      <c r="N65" s="137">
        <f>'将来負担比率（分子）の構造'!M$42</f>
        <v>109</v>
      </c>
      <c r="O65" s="137"/>
      <c r="P65" s="137"/>
    </row>
    <row r="66" spans="1:16" x14ac:dyDescent="0.2">
      <c r="A66" s="137" t="s">
        <v>25</v>
      </c>
      <c r="B66" s="137">
        <f>'将来負担比率（分子）の構造'!I$41</f>
        <v>9212</v>
      </c>
      <c r="C66" s="137"/>
      <c r="D66" s="137"/>
      <c r="E66" s="137">
        <f>'将来負担比率（分子）の構造'!J$41</f>
        <v>9470</v>
      </c>
      <c r="F66" s="137"/>
      <c r="G66" s="137"/>
      <c r="H66" s="137">
        <f>'将来負担比率（分子）の構造'!K$41</f>
        <v>9709</v>
      </c>
      <c r="I66" s="137"/>
      <c r="J66" s="137"/>
      <c r="K66" s="137">
        <f>'将来負担比率（分子）の構造'!L$41</f>
        <v>9674</v>
      </c>
      <c r="L66" s="137"/>
      <c r="M66" s="137"/>
      <c r="N66" s="137">
        <f>'将来負担比率（分子）の構造'!M$41</f>
        <v>9318</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210</v>
      </c>
      <c r="C5" s="612"/>
      <c r="D5" s="612"/>
      <c r="E5" s="612"/>
      <c r="F5" s="612"/>
      <c r="G5" s="612"/>
      <c r="H5" s="612"/>
      <c r="I5" s="612"/>
      <c r="J5" s="612"/>
      <c r="K5" s="612"/>
      <c r="L5" s="612"/>
      <c r="M5" s="612"/>
      <c r="N5" s="612"/>
      <c r="O5" s="612"/>
      <c r="P5" s="612"/>
      <c r="Q5" s="613"/>
      <c r="R5" s="614">
        <v>595775</v>
      </c>
      <c r="S5" s="615"/>
      <c r="T5" s="615"/>
      <c r="U5" s="615"/>
      <c r="V5" s="615"/>
      <c r="W5" s="615"/>
      <c r="X5" s="615"/>
      <c r="Y5" s="616"/>
      <c r="Z5" s="617">
        <v>7.1</v>
      </c>
      <c r="AA5" s="617"/>
      <c r="AB5" s="617"/>
      <c r="AC5" s="617"/>
      <c r="AD5" s="618">
        <v>595775</v>
      </c>
      <c r="AE5" s="618"/>
      <c r="AF5" s="618"/>
      <c r="AG5" s="618"/>
      <c r="AH5" s="618"/>
      <c r="AI5" s="618"/>
      <c r="AJ5" s="618"/>
      <c r="AK5" s="618"/>
      <c r="AL5" s="619">
        <v>12</v>
      </c>
      <c r="AM5" s="620"/>
      <c r="AN5" s="620"/>
      <c r="AO5" s="621"/>
      <c r="AP5" s="611" t="s">
        <v>211</v>
      </c>
      <c r="AQ5" s="612"/>
      <c r="AR5" s="612"/>
      <c r="AS5" s="612"/>
      <c r="AT5" s="612"/>
      <c r="AU5" s="612"/>
      <c r="AV5" s="612"/>
      <c r="AW5" s="612"/>
      <c r="AX5" s="612"/>
      <c r="AY5" s="612"/>
      <c r="AZ5" s="612"/>
      <c r="BA5" s="612"/>
      <c r="BB5" s="612"/>
      <c r="BC5" s="612"/>
      <c r="BD5" s="612"/>
      <c r="BE5" s="612"/>
      <c r="BF5" s="613"/>
      <c r="BG5" s="625">
        <v>580524</v>
      </c>
      <c r="BH5" s="626"/>
      <c r="BI5" s="626"/>
      <c r="BJ5" s="626"/>
      <c r="BK5" s="626"/>
      <c r="BL5" s="626"/>
      <c r="BM5" s="626"/>
      <c r="BN5" s="627"/>
      <c r="BO5" s="628">
        <v>97.4</v>
      </c>
      <c r="BP5" s="628"/>
      <c r="BQ5" s="628"/>
      <c r="BR5" s="628"/>
      <c r="BS5" s="629">
        <v>72408</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2">
      <c r="B6" s="622" t="s">
        <v>215</v>
      </c>
      <c r="C6" s="623"/>
      <c r="D6" s="623"/>
      <c r="E6" s="623"/>
      <c r="F6" s="623"/>
      <c r="G6" s="623"/>
      <c r="H6" s="623"/>
      <c r="I6" s="623"/>
      <c r="J6" s="623"/>
      <c r="K6" s="623"/>
      <c r="L6" s="623"/>
      <c r="M6" s="623"/>
      <c r="N6" s="623"/>
      <c r="O6" s="623"/>
      <c r="P6" s="623"/>
      <c r="Q6" s="624"/>
      <c r="R6" s="625">
        <v>128400</v>
      </c>
      <c r="S6" s="626"/>
      <c r="T6" s="626"/>
      <c r="U6" s="626"/>
      <c r="V6" s="626"/>
      <c r="W6" s="626"/>
      <c r="X6" s="626"/>
      <c r="Y6" s="627"/>
      <c r="Z6" s="628">
        <v>1.5</v>
      </c>
      <c r="AA6" s="628"/>
      <c r="AB6" s="628"/>
      <c r="AC6" s="628"/>
      <c r="AD6" s="629">
        <v>128400</v>
      </c>
      <c r="AE6" s="629"/>
      <c r="AF6" s="629"/>
      <c r="AG6" s="629"/>
      <c r="AH6" s="629"/>
      <c r="AI6" s="629"/>
      <c r="AJ6" s="629"/>
      <c r="AK6" s="629"/>
      <c r="AL6" s="630">
        <v>2.6</v>
      </c>
      <c r="AM6" s="631"/>
      <c r="AN6" s="631"/>
      <c r="AO6" s="632"/>
      <c r="AP6" s="622" t="s">
        <v>216</v>
      </c>
      <c r="AQ6" s="623"/>
      <c r="AR6" s="623"/>
      <c r="AS6" s="623"/>
      <c r="AT6" s="623"/>
      <c r="AU6" s="623"/>
      <c r="AV6" s="623"/>
      <c r="AW6" s="623"/>
      <c r="AX6" s="623"/>
      <c r="AY6" s="623"/>
      <c r="AZ6" s="623"/>
      <c r="BA6" s="623"/>
      <c r="BB6" s="623"/>
      <c r="BC6" s="623"/>
      <c r="BD6" s="623"/>
      <c r="BE6" s="623"/>
      <c r="BF6" s="624"/>
      <c r="BG6" s="625">
        <v>580524</v>
      </c>
      <c r="BH6" s="626"/>
      <c r="BI6" s="626"/>
      <c r="BJ6" s="626"/>
      <c r="BK6" s="626"/>
      <c r="BL6" s="626"/>
      <c r="BM6" s="626"/>
      <c r="BN6" s="627"/>
      <c r="BO6" s="628">
        <v>97.4</v>
      </c>
      <c r="BP6" s="628"/>
      <c r="BQ6" s="628"/>
      <c r="BR6" s="628"/>
      <c r="BS6" s="629">
        <v>72408</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73775</v>
      </c>
      <c r="CS6" s="626"/>
      <c r="CT6" s="626"/>
      <c r="CU6" s="626"/>
      <c r="CV6" s="626"/>
      <c r="CW6" s="626"/>
      <c r="CX6" s="626"/>
      <c r="CY6" s="627"/>
      <c r="CZ6" s="628">
        <v>0.9</v>
      </c>
      <c r="DA6" s="628"/>
      <c r="DB6" s="628"/>
      <c r="DC6" s="628"/>
      <c r="DD6" s="634" t="s">
        <v>218</v>
      </c>
      <c r="DE6" s="626"/>
      <c r="DF6" s="626"/>
      <c r="DG6" s="626"/>
      <c r="DH6" s="626"/>
      <c r="DI6" s="626"/>
      <c r="DJ6" s="626"/>
      <c r="DK6" s="626"/>
      <c r="DL6" s="626"/>
      <c r="DM6" s="626"/>
      <c r="DN6" s="626"/>
      <c r="DO6" s="626"/>
      <c r="DP6" s="627"/>
      <c r="DQ6" s="634">
        <v>73775</v>
      </c>
      <c r="DR6" s="626"/>
      <c r="DS6" s="626"/>
      <c r="DT6" s="626"/>
      <c r="DU6" s="626"/>
      <c r="DV6" s="626"/>
      <c r="DW6" s="626"/>
      <c r="DX6" s="626"/>
      <c r="DY6" s="626"/>
      <c r="DZ6" s="626"/>
      <c r="EA6" s="626"/>
      <c r="EB6" s="626"/>
      <c r="EC6" s="635"/>
    </row>
    <row r="7" spans="2:143" ht="11.25" customHeight="1" x14ac:dyDescent="0.2">
      <c r="B7" s="622" t="s">
        <v>219</v>
      </c>
      <c r="C7" s="623"/>
      <c r="D7" s="623"/>
      <c r="E7" s="623"/>
      <c r="F7" s="623"/>
      <c r="G7" s="623"/>
      <c r="H7" s="623"/>
      <c r="I7" s="623"/>
      <c r="J7" s="623"/>
      <c r="K7" s="623"/>
      <c r="L7" s="623"/>
      <c r="M7" s="623"/>
      <c r="N7" s="623"/>
      <c r="O7" s="623"/>
      <c r="P7" s="623"/>
      <c r="Q7" s="624"/>
      <c r="R7" s="625">
        <v>272</v>
      </c>
      <c r="S7" s="626"/>
      <c r="T7" s="626"/>
      <c r="U7" s="626"/>
      <c r="V7" s="626"/>
      <c r="W7" s="626"/>
      <c r="X7" s="626"/>
      <c r="Y7" s="627"/>
      <c r="Z7" s="628">
        <v>0</v>
      </c>
      <c r="AA7" s="628"/>
      <c r="AB7" s="628"/>
      <c r="AC7" s="628"/>
      <c r="AD7" s="629">
        <v>272</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147657</v>
      </c>
      <c r="BH7" s="626"/>
      <c r="BI7" s="626"/>
      <c r="BJ7" s="626"/>
      <c r="BK7" s="626"/>
      <c r="BL7" s="626"/>
      <c r="BM7" s="626"/>
      <c r="BN7" s="627"/>
      <c r="BO7" s="628">
        <v>24.8</v>
      </c>
      <c r="BP7" s="628"/>
      <c r="BQ7" s="628"/>
      <c r="BR7" s="628"/>
      <c r="BS7" s="629">
        <v>3210</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1330223</v>
      </c>
      <c r="CS7" s="626"/>
      <c r="CT7" s="626"/>
      <c r="CU7" s="626"/>
      <c r="CV7" s="626"/>
      <c r="CW7" s="626"/>
      <c r="CX7" s="626"/>
      <c r="CY7" s="627"/>
      <c r="CZ7" s="628">
        <v>16.5</v>
      </c>
      <c r="DA7" s="628"/>
      <c r="DB7" s="628"/>
      <c r="DC7" s="628"/>
      <c r="DD7" s="634">
        <v>316230</v>
      </c>
      <c r="DE7" s="626"/>
      <c r="DF7" s="626"/>
      <c r="DG7" s="626"/>
      <c r="DH7" s="626"/>
      <c r="DI7" s="626"/>
      <c r="DJ7" s="626"/>
      <c r="DK7" s="626"/>
      <c r="DL7" s="626"/>
      <c r="DM7" s="626"/>
      <c r="DN7" s="626"/>
      <c r="DO7" s="626"/>
      <c r="DP7" s="627"/>
      <c r="DQ7" s="634">
        <v>933286</v>
      </c>
      <c r="DR7" s="626"/>
      <c r="DS7" s="626"/>
      <c r="DT7" s="626"/>
      <c r="DU7" s="626"/>
      <c r="DV7" s="626"/>
      <c r="DW7" s="626"/>
      <c r="DX7" s="626"/>
      <c r="DY7" s="626"/>
      <c r="DZ7" s="626"/>
      <c r="EA7" s="626"/>
      <c r="EB7" s="626"/>
      <c r="EC7" s="635"/>
    </row>
    <row r="8" spans="2:143" ht="11.25" customHeight="1" x14ac:dyDescent="0.2">
      <c r="B8" s="622" t="s">
        <v>222</v>
      </c>
      <c r="C8" s="623"/>
      <c r="D8" s="623"/>
      <c r="E8" s="623"/>
      <c r="F8" s="623"/>
      <c r="G8" s="623"/>
      <c r="H8" s="623"/>
      <c r="I8" s="623"/>
      <c r="J8" s="623"/>
      <c r="K8" s="623"/>
      <c r="L8" s="623"/>
      <c r="M8" s="623"/>
      <c r="N8" s="623"/>
      <c r="O8" s="623"/>
      <c r="P8" s="623"/>
      <c r="Q8" s="624"/>
      <c r="R8" s="625">
        <v>584</v>
      </c>
      <c r="S8" s="626"/>
      <c r="T8" s="626"/>
      <c r="U8" s="626"/>
      <c r="V8" s="626"/>
      <c r="W8" s="626"/>
      <c r="X8" s="626"/>
      <c r="Y8" s="627"/>
      <c r="Z8" s="628">
        <v>0</v>
      </c>
      <c r="AA8" s="628"/>
      <c r="AB8" s="628"/>
      <c r="AC8" s="628"/>
      <c r="AD8" s="629">
        <v>584</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7499</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1308406</v>
      </c>
      <c r="CS8" s="626"/>
      <c r="CT8" s="626"/>
      <c r="CU8" s="626"/>
      <c r="CV8" s="626"/>
      <c r="CW8" s="626"/>
      <c r="CX8" s="626"/>
      <c r="CY8" s="627"/>
      <c r="CZ8" s="628">
        <v>16.2</v>
      </c>
      <c r="DA8" s="628"/>
      <c r="DB8" s="628"/>
      <c r="DC8" s="628"/>
      <c r="DD8" s="634">
        <v>6524</v>
      </c>
      <c r="DE8" s="626"/>
      <c r="DF8" s="626"/>
      <c r="DG8" s="626"/>
      <c r="DH8" s="626"/>
      <c r="DI8" s="626"/>
      <c r="DJ8" s="626"/>
      <c r="DK8" s="626"/>
      <c r="DL8" s="626"/>
      <c r="DM8" s="626"/>
      <c r="DN8" s="626"/>
      <c r="DO8" s="626"/>
      <c r="DP8" s="627"/>
      <c r="DQ8" s="634">
        <v>900297</v>
      </c>
      <c r="DR8" s="626"/>
      <c r="DS8" s="626"/>
      <c r="DT8" s="626"/>
      <c r="DU8" s="626"/>
      <c r="DV8" s="626"/>
      <c r="DW8" s="626"/>
      <c r="DX8" s="626"/>
      <c r="DY8" s="626"/>
      <c r="DZ8" s="626"/>
      <c r="EA8" s="626"/>
      <c r="EB8" s="626"/>
      <c r="EC8" s="635"/>
    </row>
    <row r="9" spans="2:143" ht="11.25" customHeight="1" x14ac:dyDescent="0.2">
      <c r="B9" s="622" t="s">
        <v>225</v>
      </c>
      <c r="C9" s="623"/>
      <c r="D9" s="623"/>
      <c r="E9" s="623"/>
      <c r="F9" s="623"/>
      <c r="G9" s="623"/>
      <c r="H9" s="623"/>
      <c r="I9" s="623"/>
      <c r="J9" s="623"/>
      <c r="K9" s="623"/>
      <c r="L9" s="623"/>
      <c r="M9" s="623"/>
      <c r="N9" s="623"/>
      <c r="O9" s="623"/>
      <c r="P9" s="623"/>
      <c r="Q9" s="624"/>
      <c r="R9" s="625">
        <v>543</v>
      </c>
      <c r="S9" s="626"/>
      <c r="T9" s="626"/>
      <c r="U9" s="626"/>
      <c r="V9" s="626"/>
      <c r="W9" s="626"/>
      <c r="X9" s="626"/>
      <c r="Y9" s="627"/>
      <c r="Z9" s="628">
        <v>0</v>
      </c>
      <c r="AA9" s="628"/>
      <c r="AB9" s="628"/>
      <c r="AC9" s="628"/>
      <c r="AD9" s="629">
        <v>543</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124955</v>
      </c>
      <c r="BH9" s="626"/>
      <c r="BI9" s="626"/>
      <c r="BJ9" s="626"/>
      <c r="BK9" s="626"/>
      <c r="BL9" s="626"/>
      <c r="BM9" s="626"/>
      <c r="BN9" s="627"/>
      <c r="BO9" s="628">
        <v>21</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754939</v>
      </c>
      <c r="CS9" s="626"/>
      <c r="CT9" s="626"/>
      <c r="CU9" s="626"/>
      <c r="CV9" s="626"/>
      <c r="CW9" s="626"/>
      <c r="CX9" s="626"/>
      <c r="CY9" s="627"/>
      <c r="CZ9" s="628">
        <v>9.4</v>
      </c>
      <c r="DA9" s="628"/>
      <c r="DB9" s="628"/>
      <c r="DC9" s="628"/>
      <c r="DD9" s="634">
        <v>11910</v>
      </c>
      <c r="DE9" s="626"/>
      <c r="DF9" s="626"/>
      <c r="DG9" s="626"/>
      <c r="DH9" s="626"/>
      <c r="DI9" s="626"/>
      <c r="DJ9" s="626"/>
      <c r="DK9" s="626"/>
      <c r="DL9" s="626"/>
      <c r="DM9" s="626"/>
      <c r="DN9" s="626"/>
      <c r="DO9" s="626"/>
      <c r="DP9" s="627"/>
      <c r="DQ9" s="634">
        <v>748621</v>
      </c>
      <c r="DR9" s="626"/>
      <c r="DS9" s="626"/>
      <c r="DT9" s="626"/>
      <c r="DU9" s="626"/>
      <c r="DV9" s="626"/>
      <c r="DW9" s="626"/>
      <c r="DX9" s="626"/>
      <c r="DY9" s="626"/>
      <c r="DZ9" s="626"/>
      <c r="EA9" s="626"/>
      <c r="EB9" s="626"/>
      <c r="EC9" s="635"/>
    </row>
    <row r="10" spans="2:143" ht="11.25" customHeight="1" x14ac:dyDescent="0.2">
      <c r="B10" s="622" t="s">
        <v>228</v>
      </c>
      <c r="C10" s="623"/>
      <c r="D10" s="623"/>
      <c r="E10" s="623"/>
      <c r="F10" s="623"/>
      <c r="G10" s="623"/>
      <c r="H10" s="623"/>
      <c r="I10" s="623"/>
      <c r="J10" s="623"/>
      <c r="K10" s="623"/>
      <c r="L10" s="623"/>
      <c r="M10" s="623"/>
      <c r="N10" s="623"/>
      <c r="O10" s="623"/>
      <c r="P10" s="623"/>
      <c r="Q10" s="624"/>
      <c r="R10" s="625">
        <v>98789</v>
      </c>
      <c r="S10" s="626"/>
      <c r="T10" s="626"/>
      <c r="U10" s="626"/>
      <c r="V10" s="626"/>
      <c r="W10" s="626"/>
      <c r="X10" s="626"/>
      <c r="Y10" s="627"/>
      <c r="Z10" s="628">
        <v>1.2</v>
      </c>
      <c r="AA10" s="628"/>
      <c r="AB10" s="628"/>
      <c r="AC10" s="628"/>
      <c r="AD10" s="629">
        <v>98789</v>
      </c>
      <c r="AE10" s="629"/>
      <c r="AF10" s="629"/>
      <c r="AG10" s="629"/>
      <c r="AH10" s="629"/>
      <c r="AI10" s="629"/>
      <c r="AJ10" s="629"/>
      <c r="AK10" s="629"/>
      <c r="AL10" s="630">
        <v>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10089</v>
      </c>
      <c r="BH10" s="626"/>
      <c r="BI10" s="626"/>
      <c r="BJ10" s="626"/>
      <c r="BK10" s="626"/>
      <c r="BL10" s="626"/>
      <c r="BM10" s="626"/>
      <c r="BN10" s="627"/>
      <c r="BO10" s="628">
        <v>1.7</v>
      </c>
      <c r="BP10" s="628"/>
      <c r="BQ10" s="628"/>
      <c r="BR10" s="628"/>
      <c r="BS10" s="634">
        <v>2149</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2">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5114</v>
      </c>
      <c r="BH11" s="626"/>
      <c r="BI11" s="626"/>
      <c r="BJ11" s="626"/>
      <c r="BK11" s="626"/>
      <c r="BL11" s="626"/>
      <c r="BM11" s="626"/>
      <c r="BN11" s="627"/>
      <c r="BO11" s="628">
        <v>0.9</v>
      </c>
      <c r="BP11" s="628"/>
      <c r="BQ11" s="628"/>
      <c r="BR11" s="628"/>
      <c r="BS11" s="634">
        <v>1061</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1321214</v>
      </c>
      <c r="CS11" s="626"/>
      <c r="CT11" s="626"/>
      <c r="CU11" s="626"/>
      <c r="CV11" s="626"/>
      <c r="CW11" s="626"/>
      <c r="CX11" s="626"/>
      <c r="CY11" s="627"/>
      <c r="CZ11" s="628">
        <v>16.399999999999999</v>
      </c>
      <c r="DA11" s="628"/>
      <c r="DB11" s="628"/>
      <c r="DC11" s="628"/>
      <c r="DD11" s="634">
        <v>373506</v>
      </c>
      <c r="DE11" s="626"/>
      <c r="DF11" s="626"/>
      <c r="DG11" s="626"/>
      <c r="DH11" s="626"/>
      <c r="DI11" s="626"/>
      <c r="DJ11" s="626"/>
      <c r="DK11" s="626"/>
      <c r="DL11" s="626"/>
      <c r="DM11" s="626"/>
      <c r="DN11" s="626"/>
      <c r="DO11" s="626"/>
      <c r="DP11" s="627"/>
      <c r="DQ11" s="634">
        <v>715509</v>
      </c>
      <c r="DR11" s="626"/>
      <c r="DS11" s="626"/>
      <c r="DT11" s="626"/>
      <c r="DU11" s="626"/>
      <c r="DV11" s="626"/>
      <c r="DW11" s="626"/>
      <c r="DX11" s="626"/>
      <c r="DY11" s="626"/>
      <c r="DZ11" s="626"/>
      <c r="EA11" s="626"/>
      <c r="EB11" s="626"/>
      <c r="EC11" s="635"/>
    </row>
    <row r="12" spans="2:143" ht="11.25" customHeight="1" x14ac:dyDescent="0.2">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388888</v>
      </c>
      <c r="BH12" s="626"/>
      <c r="BI12" s="626"/>
      <c r="BJ12" s="626"/>
      <c r="BK12" s="626"/>
      <c r="BL12" s="626"/>
      <c r="BM12" s="626"/>
      <c r="BN12" s="627"/>
      <c r="BO12" s="628">
        <v>65.3</v>
      </c>
      <c r="BP12" s="628"/>
      <c r="BQ12" s="628"/>
      <c r="BR12" s="628"/>
      <c r="BS12" s="634">
        <v>69198</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253997</v>
      </c>
      <c r="CS12" s="626"/>
      <c r="CT12" s="626"/>
      <c r="CU12" s="626"/>
      <c r="CV12" s="626"/>
      <c r="CW12" s="626"/>
      <c r="CX12" s="626"/>
      <c r="CY12" s="627"/>
      <c r="CZ12" s="628">
        <v>3.2</v>
      </c>
      <c r="DA12" s="628"/>
      <c r="DB12" s="628"/>
      <c r="DC12" s="628"/>
      <c r="DD12" s="634">
        <v>68299</v>
      </c>
      <c r="DE12" s="626"/>
      <c r="DF12" s="626"/>
      <c r="DG12" s="626"/>
      <c r="DH12" s="626"/>
      <c r="DI12" s="626"/>
      <c r="DJ12" s="626"/>
      <c r="DK12" s="626"/>
      <c r="DL12" s="626"/>
      <c r="DM12" s="626"/>
      <c r="DN12" s="626"/>
      <c r="DO12" s="626"/>
      <c r="DP12" s="627"/>
      <c r="DQ12" s="634">
        <v>190190</v>
      </c>
      <c r="DR12" s="626"/>
      <c r="DS12" s="626"/>
      <c r="DT12" s="626"/>
      <c r="DU12" s="626"/>
      <c r="DV12" s="626"/>
      <c r="DW12" s="626"/>
      <c r="DX12" s="626"/>
      <c r="DY12" s="626"/>
      <c r="DZ12" s="626"/>
      <c r="EA12" s="626"/>
      <c r="EB12" s="626"/>
      <c r="EC12" s="635"/>
    </row>
    <row r="13" spans="2:143" ht="11.25" customHeight="1" x14ac:dyDescent="0.2">
      <c r="B13" s="622" t="s">
        <v>237</v>
      </c>
      <c r="C13" s="623"/>
      <c r="D13" s="623"/>
      <c r="E13" s="623"/>
      <c r="F13" s="623"/>
      <c r="G13" s="623"/>
      <c r="H13" s="623"/>
      <c r="I13" s="623"/>
      <c r="J13" s="623"/>
      <c r="K13" s="623"/>
      <c r="L13" s="623"/>
      <c r="M13" s="623"/>
      <c r="N13" s="623"/>
      <c r="O13" s="623"/>
      <c r="P13" s="623"/>
      <c r="Q13" s="624"/>
      <c r="R13" s="625">
        <v>14465</v>
      </c>
      <c r="S13" s="626"/>
      <c r="T13" s="626"/>
      <c r="U13" s="626"/>
      <c r="V13" s="626"/>
      <c r="W13" s="626"/>
      <c r="X13" s="626"/>
      <c r="Y13" s="627"/>
      <c r="Z13" s="628">
        <v>0.2</v>
      </c>
      <c r="AA13" s="628"/>
      <c r="AB13" s="628"/>
      <c r="AC13" s="628"/>
      <c r="AD13" s="629">
        <v>14465</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381600</v>
      </c>
      <c r="BH13" s="626"/>
      <c r="BI13" s="626"/>
      <c r="BJ13" s="626"/>
      <c r="BK13" s="626"/>
      <c r="BL13" s="626"/>
      <c r="BM13" s="626"/>
      <c r="BN13" s="627"/>
      <c r="BO13" s="628">
        <v>64.099999999999994</v>
      </c>
      <c r="BP13" s="628"/>
      <c r="BQ13" s="628"/>
      <c r="BR13" s="628"/>
      <c r="BS13" s="634">
        <v>69198</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610209</v>
      </c>
      <c r="CS13" s="626"/>
      <c r="CT13" s="626"/>
      <c r="CU13" s="626"/>
      <c r="CV13" s="626"/>
      <c r="CW13" s="626"/>
      <c r="CX13" s="626"/>
      <c r="CY13" s="627"/>
      <c r="CZ13" s="628">
        <v>7.6</v>
      </c>
      <c r="DA13" s="628"/>
      <c r="DB13" s="628"/>
      <c r="DC13" s="628"/>
      <c r="DD13" s="634">
        <v>475980</v>
      </c>
      <c r="DE13" s="626"/>
      <c r="DF13" s="626"/>
      <c r="DG13" s="626"/>
      <c r="DH13" s="626"/>
      <c r="DI13" s="626"/>
      <c r="DJ13" s="626"/>
      <c r="DK13" s="626"/>
      <c r="DL13" s="626"/>
      <c r="DM13" s="626"/>
      <c r="DN13" s="626"/>
      <c r="DO13" s="626"/>
      <c r="DP13" s="627"/>
      <c r="DQ13" s="634">
        <v>250881</v>
      </c>
      <c r="DR13" s="626"/>
      <c r="DS13" s="626"/>
      <c r="DT13" s="626"/>
      <c r="DU13" s="626"/>
      <c r="DV13" s="626"/>
      <c r="DW13" s="626"/>
      <c r="DX13" s="626"/>
      <c r="DY13" s="626"/>
      <c r="DZ13" s="626"/>
      <c r="EA13" s="626"/>
      <c r="EB13" s="626"/>
      <c r="EC13" s="635"/>
    </row>
    <row r="14" spans="2:143" ht="11.25" customHeight="1" x14ac:dyDescent="0.2">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22434</v>
      </c>
      <c r="BH14" s="626"/>
      <c r="BI14" s="626"/>
      <c r="BJ14" s="626"/>
      <c r="BK14" s="626"/>
      <c r="BL14" s="626"/>
      <c r="BM14" s="626"/>
      <c r="BN14" s="627"/>
      <c r="BO14" s="628">
        <v>3.8</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510255</v>
      </c>
      <c r="CS14" s="626"/>
      <c r="CT14" s="626"/>
      <c r="CU14" s="626"/>
      <c r="CV14" s="626"/>
      <c r="CW14" s="626"/>
      <c r="CX14" s="626"/>
      <c r="CY14" s="627"/>
      <c r="CZ14" s="628">
        <v>6.3</v>
      </c>
      <c r="DA14" s="628"/>
      <c r="DB14" s="628"/>
      <c r="DC14" s="628"/>
      <c r="DD14" s="634">
        <v>308599</v>
      </c>
      <c r="DE14" s="626"/>
      <c r="DF14" s="626"/>
      <c r="DG14" s="626"/>
      <c r="DH14" s="626"/>
      <c r="DI14" s="626"/>
      <c r="DJ14" s="626"/>
      <c r="DK14" s="626"/>
      <c r="DL14" s="626"/>
      <c r="DM14" s="626"/>
      <c r="DN14" s="626"/>
      <c r="DO14" s="626"/>
      <c r="DP14" s="627"/>
      <c r="DQ14" s="634">
        <v>135174</v>
      </c>
      <c r="DR14" s="626"/>
      <c r="DS14" s="626"/>
      <c r="DT14" s="626"/>
      <c r="DU14" s="626"/>
      <c r="DV14" s="626"/>
      <c r="DW14" s="626"/>
      <c r="DX14" s="626"/>
      <c r="DY14" s="626"/>
      <c r="DZ14" s="626"/>
      <c r="EA14" s="626"/>
      <c r="EB14" s="626"/>
      <c r="EC14" s="635"/>
    </row>
    <row r="15" spans="2:143" ht="11.25" customHeight="1" x14ac:dyDescent="0.2">
      <c r="B15" s="622" t="s">
        <v>243</v>
      </c>
      <c r="C15" s="623"/>
      <c r="D15" s="623"/>
      <c r="E15" s="623"/>
      <c r="F15" s="623"/>
      <c r="G15" s="623"/>
      <c r="H15" s="623"/>
      <c r="I15" s="623"/>
      <c r="J15" s="623"/>
      <c r="K15" s="623"/>
      <c r="L15" s="623"/>
      <c r="M15" s="623"/>
      <c r="N15" s="623"/>
      <c r="O15" s="623"/>
      <c r="P15" s="623"/>
      <c r="Q15" s="624"/>
      <c r="R15" s="625">
        <v>361</v>
      </c>
      <c r="S15" s="626"/>
      <c r="T15" s="626"/>
      <c r="U15" s="626"/>
      <c r="V15" s="626"/>
      <c r="W15" s="626"/>
      <c r="X15" s="626"/>
      <c r="Y15" s="627"/>
      <c r="Z15" s="628">
        <v>0</v>
      </c>
      <c r="AA15" s="628"/>
      <c r="AB15" s="628"/>
      <c r="AC15" s="628"/>
      <c r="AD15" s="629">
        <v>361</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21545</v>
      </c>
      <c r="BH15" s="626"/>
      <c r="BI15" s="626"/>
      <c r="BJ15" s="626"/>
      <c r="BK15" s="626"/>
      <c r="BL15" s="626"/>
      <c r="BM15" s="626"/>
      <c r="BN15" s="627"/>
      <c r="BO15" s="628">
        <v>3.6</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531336</v>
      </c>
      <c r="CS15" s="626"/>
      <c r="CT15" s="626"/>
      <c r="CU15" s="626"/>
      <c r="CV15" s="626"/>
      <c r="CW15" s="626"/>
      <c r="CX15" s="626"/>
      <c r="CY15" s="627"/>
      <c r="CZ15" s="628">
        <v>6.6</v>
      </c>
      <c r="DA15" s="628"/>
      <c r="DB15" s="628"/>
      <c r="DC15" s="628"/>
      <c r="DD15" s="634">
        <v>113831</v>
      </c>
      <c r="DE15" s="626"/>
      <c r="DF15" s="626"/>
      <c r="DG15" s="626"/>
      <c r="DH15" s="626"/>
      <c r="DI15" s="626"/>
      <c r="DJ15" s="626"/>
      <c r="DK15" s="626"/>
      <c r="DL15" s="626"/>
      <c r="DM15" s="626"/>
      <c r="DN15" s="626"/>
      <c r="DO15" s="626"/>
      <c r="DP15" s="627"/>
      <c r="DQ15" s="634">
        <v>445037</v>
      </c>
      <c r="DR15" s="626"/>
      <c r="DS15" s="626"/>
      <c r="DT15" s="626"/>
      <c r="DU15" s="626"/>
      <c r="DV15" s="626"/>
      <c r="DW15" s="626"/>
      <c r="DX15" s="626"/>
      <c r="DY15" s="626"/>
      <c r="DZ15" s="626"/>
      <c r="EA15" s="626"/>
      <c r="EB15" s="626"/>
      <c r="EC15" s="635"/>
    </row>
    <row r="16" spans="2:143" ht="11.25" customHeight="1" x14ac:dyDescent="0.2">
      <c r="B16" s="622" t="s">
        <v>246</v>
      </c>
      <c r="C16" s="623"/>
      <c r="D16" s="623"/>
      <c r="E16" s="623"/>
      <c r="F16" s="623"/>
      <c r="G16" s="623"/>
      <c r="H16" s="623"/>
      <c r="I16" s="623"/>
      <c r="J16" s="623"/>
      <c r="K16" s="623"/>
      <c r="L16" s="623"/>
      <c r="M16" s="623"/>
      <c r="N16" s="623"/>
      <c r="O16" s="623"/>
      <c r="P16" s="623"/>
      <c r="Q16" s="624"/>
      <c r="R16" s="625">
        <v>4573328</v>
      </c>
      <c r="S16" s="626"/>
      <c r="T16" s="626"/>
      <c r="U16" s="626"/>
      <c r="V16" s="626"/>
      <c r="W16" s="626"/>
      <c r="X16" s="626"/>
      <c r="Y16" s="627"/>
      <c r="Z16" s="628">
        <v>54.8</v>
      </c>
      <c r="AA16" s="628"/>
      <c r="AB16" s="628"/>
      <c r="AC16" s="628"/>
      <c r="AD16" s="629">
        <v>4081096</v>
      </c>
      <c r="AE16" s="629"/>
      <c r="AF16" s="629"/>
      <c r="AG16" s="629"/>
      <c r="AH16" s="629"/>
      <c r="AI16" s="629"/>
      <c r="AJ16" s="629"/>
      <c r="AK16" s="629"/>
      <c r="AL16" s="630">
        <v>82.4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249101</v>
      </c>
      <c r="CS16" s="626"/>
      <c r="CT16" s="626"/>
      <c r="CU16" s="626"/>
      <c r="CV16" s="626"/>
      <c r="CW16" s="626"/>
      <c r="CX16" s="626"/>
      <c r="CY16" s="627"/>
      <c r="CZ16" s="628">
        <v>3.1</v>
      </c>
      <c r="DA16" s="628"/>
      <c r="DB16" s="628"/>
      <c r="DC16" s="628"/>
      <c r="DD16" s="634" t="s">
        <v>112</v>
      </c>
      <c r="DE16" s="626"/>
      <c r="DF16" s="626"/>
      <c r="DG16" s="626"/>
      <c r="DH16" s="626"/>
      <c r="DI16" s="626"/>
      <c r="DJ16" s="626"/>
      <c r="DK16" s="626"/>
      <c r="DL16" s="626"/>
      <c r="DM16" s="626"/>
      <c r="DN16" s="626"/>
      <c r="DO16" s="626"/>
      <c r="DP16" s="627"/>
      <c r="DQ16" s="634">
        <v>79602</v>
      </c>
      <c r="DR16" s="626"/>
      <c r="DS16" s="626"/>
      <c r="DT16" s="626"/>
      <c r="DU16" s="626"/>
      <c r="DV16" s="626"/>
      <c r="DW16" s="626"/>
      <c r="DX16" s="626"/>
      <c r="DY16" s="626"/>
      <c r="DZ16" s="626"/>
      <c r="EA16" s="626"/>
      <c r="EB16" s="626"/>
      <c r="EC16" s="635"/>
    </row>
    <row r="17" spans="2:133" ht="11.25" customHeight="1" x14ac:dyDescent="0.2">
      <c r="B17" s="622" t="s">
        <v>249</v>
      </c>
      <c r="C17" s="623"/>
      <c r="D17" s="623"/>
      <c r="E17" s="623"/>
      <c r="F17" s="623"/>
      <c r="G17" s="623"/>
      <c r="H17" s="623"/>
      <c r="I17" s="623"/>
      <c r="J17" s="623"/>
      <c r="K17" s="623"/>
      <c r="L17" s="623"/>
      <c r="M17" s="623"/>
      <c r="N17" s="623"/>
      <c r="O17" s="623"/>
      <c r="P17" s="623"/>
      <c r="Q17" s="624"/>
      <c r="R17" s="625">
        <v>4081096</v>
      </c>
      <c r="S17" s="626"/>
      <c r="T17" s="626"/>
      <c r="U17" s="626"/>
      <c r="V17" s="626"/>
      <c r="W17" s="626"/>
      <c r="X17" s="626"/>
      <c r="Y17" s="627"/>
      <c r="Z17" s="628">
        <v>48.9</v>
      </c>
      <c r="AA17" s="628"/>
      <c r="AB17" s="628"/>
      <c r="AC17" s="628"/>
      <c r="AD17" s="629">
        <v>4081096</v>
      </c>
      <c r="AE17" s="629"/>
      <c r="AF17" s="629"/>
      <c r="AG17" s="629"/>
      <c r="AH17" s="629"/>
      <c r="AI17" s="629"/>
      <c r="AJ17" s="629"/>
      <c r="AK17" s="629"/>
      <c r="AL17" s="630">
        <v>82.4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1108583</v>
      </c>
      <c r="CS17" s="626"/>
      <c r="CT17" s="626"/>
      <c r="CU17" s="626"/>
      <c r="CV17" s="626"/>
      <c r="CW17" s="626"/>
      <c r="CX17" s="626"/>
      <c r="CY17" s="627"/>
      <c r="CZ17" s="628">
        <v>13.8</v>
      </c>
      <c r="DA17" s="628"/>
      <c r="DB17" s="628"/>
      <c r="DC17" s="628"/>
      <c r="DD17" s="634" t="s">
        <v>112</v>
      </c>
      <c r="DE17" s="626"/>
      <c r="DF17" s="626"/>
      <c r="DG17" s="626"/>
      <c r="DH17" s="626"/>
      <c r="DI17" s="626"/>
      <c r="DJ17" s="626"/>
      <c r="DK17" s="626"/>
      <c r="DL17" s="626"/>
      <c r="DM17" s="626"/>
      <c r="DN17" s="626"/>
      <c r="DO17" s="626"/>
      <c r="DP17" s="627"/>
      <c r="DQ17" s="634">
        <v>1097759</v>
      </c>
      <c r="DR17" s="626"/>
      <c r="DS17" s="626"/>
      <c r="DT17" s="626"/>
      <c r="DU17" s="626"/>
      <c r="DV17" s="626"/>
      <c r="DW17" s="626"/>
      <c r="DX17" s="626"/>
      <c r="DY17" s="626"/>
      <c r="DZ17" s="626"/>
      <c r="EA17" s="626"/>
      <c r="EB17" s="626"/>
      <c r="EC17" s="635"/>
    </row>
    <row r="18" spans="2:133" ht="11.25" customHeight="1" x14ac:dyDescent="0.2">
      <c r="B18" s="622" t="s">
        <v>252</v>
      </c>
      <c r="C18" s="623"/>
      <c r="D18" s="623"/>
      <c r="E18" s="623"/>
      <c r="F18" s="623"/>
      <c r="G18" s="623"/>
      <c r="H18" s="623"/>
      <c r="I18" s="623"/>
      <c r="J18" s="623"/>
      <c r="K18" s="623"/>
      <c r="L18" s="623"/>
      <c r="M18" s="623"/>
      <c r="N18" s="623"/>
      <c r="O18" s="623"/>
      <c r="P18" s="623"/>
      <c r="Q18" s="624"/>
      <c r="R18" s="625">
        <v>492232</v>
      </c>
      <c r="S18" s="626"/>
      <c r="T18" s="626"/>
      <c r="U18" s="626"/>
      <c r="V18" s="626"/>
      <c r="W18" s="626"/>
      <c r="X18" s="626"/>
      <c r="Y18" s="627"/>
      <c r="Z18" s="628">
        <v>5.9</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2">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15251</v>
      </c>
      <c r="BH19" s="626"/>
      <c r="BI19" s="626"/>
      <c r="BJ19" s="626"/>
      <c r="BK19" s="626"/>
      <c r="BL19" s="626"/>
      <c r="BM19" s="626"/>
      <c r="BN19" s="627"/>
      <c r="BO19" s="628">
        <v>2.6</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2">
      <c r="B20" s="622" t="s">
        <v>258</v>
      </c>
      <c r="C20" s="623"/>
      <c r="D20" s="623"/>
      <c r="E20" s="623"/>
      <c r="F20" s="623"/>
      <c r="G20" s="623"/>
      <c r="H20" s="623"/>
      <c r="I20" s="623"/>
      <c r="J20" s="623"/>
      <c r="K20" s="623"/>
      <c r="L20" s="623"/>
      <c r="M20" s="623"/>
      <c r="N20" s="623"/>
      <c r="O20" s="623"/>
      <c r="P20" s="623"/>
      <c r="Q20" s="624"/>
      <c r="R20" s="625">
        <v>5412517</v>
      </c>
      <c r="S20" s="626"/>
      <c r="T20" s="626"/>
      <c r="U20" s="626"/>
      <c r="V20" s="626"/>
      <c r="W20" s="626"/>
      <c r="X20" s="626"/>
      <c r="Y20" s="627"/>
      <c r="Z20" s="628">
        <v>64.8</v>
      </c>
      <c r="AA20" s="628"/>
      <c r="AB20" s="628"/>
      <c r="AC20" s="628"/>
      <c r="AD20" s="629">
        <v>4920285</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15251</v>
      </c>
      <c r="BH20" s="626"/>
      <c r="BI20" s="626"/>
      <c r="BJ20" s="626"/>
      <c r="BK20" s="626"/>
      <c r="BL20" s="626"/>
      <c r="BM20" s="626"/>
      <c r="BN20" s="627"/>
      <c r="BO20" s="628">
        <v>2.6</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8052038</v>
      </c>
      <c r="CS20" s="626"/>
      <c r="CT20" s="626"/>
      <c r="CU20" s="626"/>
      <c r="CV20" s="626"/>
      <c r="CW20" s="626"/>
      <c r="CX20" s="626"/>
      <c r="CY20" s="627"/>
      <c r="CZ20" s="628">
        <v>100</v>
      </c>
      <c r="DA20" s="628"/>
      <c r="DB20" s="628"/>
      <c r="DC20" s="628"/>
      <c r="DD20" s="634">
        <v>1674879</v>
      </c>
      <c r="DE20" s="626"/>
      <c r="DF20" s="626"/>
      <c r="DG20" s="626"/>
      <c r="DH20" s="626"/>
      <c r="DI20" s="626"/>
      <c r="DJ20" s="626"/>
      <c r="DK20" s="626"/>
      <c r="DL20" s="626"/>
      <c r="DM20" s="626"/>
      <c r="DN20" s="626"/>
      <c r="DO20" s="626"/>
      <c r="DP20" s="627"/>
      <c r="DQ20" s="634">
        <v>5570131</v>
      </c>
      <c r="DR20" s="626"/>
      <c r="DS20" s="626"/>
      <c r="DT20" s="626"/>
      <c r="DU20" s="626"/>
      <c r="DV20" s="626"/>
      <c r="DW20" s="626"/>
      <c r="DX20" s="626"/>
      <c r="DY20" s="626"/>
      <c r="DZ20" s="626"/>
      <c r="EA20" s="626"/>
      <c r="EB20" s="626"/>
      <c r="EC20" s="635"/>
    </row>
    <row r="21" spans="2:133" ht="11.25" customHeight="1" x14ac:dyDescent="0.2">
      <c r="B21" s="622" t="s">
        <v>261</v>
      </c>
      <c r="C21" s="623"/>
      <c r="D21" s="623"/>
      <c r="E21" s="623"/>
      <c r="F21" s="623"/>
      <c r="G21" s="623"/>
      <c r="H21" s="623"/>
      <c r="I21" s="623"/>
      <c r="J21" s="623"/>
      <c r="K21" s="623"/>
      <c r="L21" s="623"/>
      <c r="M21" s="623"/>
      <c r="N21" s="623"/>
      <c r="O21" s="623"/>
      <c r="P21" s="623"/>
      <c r="Q21" s="624"/>
      <c r="R21" s="625">
        <v>1608</v>
      </c>
      <c r="S21" s="626"/>
      <c r="T21" s="626"/>
      <c r="U21" s="626"/>
      <c r="V21" s="626"/>
      <c r="W21" s="626"/>
      <c r="X21" s="626"/>
      <c r="Y21" s="627"/>
      <c r="Z21" s="628">
        <v>0</v>
      </c>
      <c r="AA21" s="628"/>
      <c r="AB21" s="628"/>
      <c r="AC21" s="628"/>
      <c r="AD21" s="629">
        <v>1608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15251</v>
      </c>
      <c r="BH21" s="626"/>
      <c r="BI21" s="626"/>
      <c r="BJ21" s="626"/>
      <c r="BK21" s="626"/>
      <c r="BL21" s="626"/>
      <c r="BM21" s="626"/>
      <c r="BN21" s="627"/>
      <c r="BO21" s="628">
        <v>2.6</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263</v>
      </c>
      <c r="C22" s="623"/>
      <c r="D22" s="623"/>
      <c r="E22" s="623"/>
      <c r="F22" s="623"/>
      <c r="G22" s="623"/>
      <c r="H22" s="623"/>
      <c r="I22" s="623"/>
      <c r="J22" s="623"/>
      <c r="K22" s="623"/>
      <c r="L22" s="623"/>
      <c r="M22" s="623"/>
      <c r="N22" s="623"/>
      <c r="O22" s="623"/>
      <c r="P22" s="623"/>
      <c r="Q22" s="624"/>
      <c r="R22" s="625">
        <v>77132</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266</v>
      </c>
      <c r="C23" s="623"/>
      <c r="D23" s="623"/>
      <c r="E23" s="623"/>
      <c r="F23" s="623"/>
      <c r="G23" s="623"/>
      <c r="H23" s="623"/>
      <c r="I23" s="623"/>
      <c r="J23" s="623"/>
      <c r="K23" s="623"/>
      <c r="L23" s="623"/>
      <c r="M23" s="623"/>
      <c r="N23" s="623"/>
      <c r="O23" s="623"/>
      <c r="P23" s="623"/>
      <c r="Q23" s="624"/>
      <c r="R23" s="625">
        <v>66407</v>
      </c>
      <c r="S23" s="626"/>
      <c r="T23" s="626"/>
      <c r="U23" s="626"/>
      <c r="V23" s="626"/>
      <c r="W23" s="626"/>
      <c r="X23" s="626"/>
      <c r="Y23" s="627"/>
      <c r="Z23" s="628">
        <v>0.8</v>
      </c>
      <c r="AA23" s="628"/>
      <c r="AB23" s="628"/>
      <c r="AC23" s="628"/>
      <c r="AD23" s="629">
        <v>9288</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2">
      <c r="B24" s="622" t="s">
        <v>273</v>
      </c>
      <c r="C24" s="623"/>
      <c r="D24" s="623"/>
      <c r="E24" s="623"/>
      <c r="F24" s="623"/>
      <c r="G24" s="623"/>
      <c r="H24" s="623"/>
      <c r="I24" s="623"/>
      <c r="J24" s="623"/>
      <c r="K24" s="623"/>
      <c r="L24" s="623"/>
      <c r="M24" s="623"/>
      <c r="N24" s="623"/>
      <c r="O24" s="623"/>
      <c r="P24" s="623"/>
      <c r="Q24" s="624"/>
      <c r="R24" s="625">
        <v>7879</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2920165</v>
      </c>
      <c r="CS24" s="615"/>
      <c r="CT24" s="615"/>
      <c r="CU24" s="615"/>
      <c r="CV24" s="615"/>
      <c r="CW24" s="615"/>
      <c r="CX24" s="615"/>
      <c r="CY24" s="616"/>
      <c r="CZ24" s="652">
        <v>36.299999999999997</v>
      </c>
      <c r="DA24" s="653"/>
      <c r="DB24" s="653"/>
      <c r="DC24" s="654"/>
      <c r="DD24" s="651">
        <v>2558490</v>
      </c>
      <c r="DE24" s="615"/>
      <c r="DF24" s="615"/>
      <c r="DG24" s="615"/>
      <c r="DH24" s="615"/>
      <c r="DI24" s="615"/>
      <c r="DJ24" s="615"/>
      <c r="DK24" s="616"/>
      <c r="DL24" s="651">
        <v>2538588</v>
      </c>
      <c r="DM24" s="615"/>
      <c r="DN24" s="615"/>
      <c r="DO24" s="615"/>
      <c r="DP24" s="615"/>
      <c r="DQ24" s="615"/>
      <c r="DR24" s="615"/>
      <c r="DS24" s="615"/>
      <c r="DT24" s="615"/>
      <c r="DU24" s="615"/>
      <c r="DV24" s="616"/>
      <c r="DW24" s="619">
        <v>49.4</v>
      </c>
      <c r="DX24" s="620"/>
      <c r="DY24" s="620"/>
      <c r="DZ24" s="620"/>
      <c r="EA24" s="620"/>
      <c r="EB24" s="620"/>
      <c r="EC24" s="621"/>
    </row>
    <row r="25" spans="2:133" ht="11.25" customHeight="1" x14ac:dyDescent="0.2">
      <c r="B25" s="622" t="s">
        <v>276</v>
      </c>
      <c r="C25" s="623"/>
      <c r="D25" s="623"/>
      <c r="E25" s="623"/>
      <c r="F25" s="623"/>
      <c r="G25" s="623"/>
      <c r="H25" s="623"/>
      <c r="I25" s="623"/>
      <c r="J25" s="623"/>
      <c r="K25" s="623"/>
      <c r="L25" s="623"/>
      <c r="M25" s="623"/>
      <c r="N25" s="623"/>
      <c r="O25" s="623"/>
      <c r="P25" s="623"/>
      <c r="Q25" s="624"/>
      <c r="R25" s="625">
        <v>732916</v>
      </c>
      <c r="S25" s="626"/>
      <c r="T25" s="626"/>
      <c r="U25" s="626"/>
      <c r="V25" s="626"/>
      <c r="W25" s="626"/>
      <c r="X25" s="626"/>
      <c r="Y25" s="627"/>
      <c r="Z25" s="628">
        <v>8.8000000000000007</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1212138</v>
      </c>
      <c r="CS25" s="657"/>
      <c r="CT25" s="657"/>
      <c r="CU25" s="657"/>
      <c r="CV25" s="657"/>
      <c r="CW25" s="657"/>
      <c r="CX25" s="657"/>
      <c r="CY25" s="658"/>
      <c r="CZ25" s="659">
        <v>15.1</v>
      </c>
      <c r="DA25" s="660"/>
      <c r="DB25" s="660"/>
      <c r="DC25" s="661"/>
      <c r="DD25" s="634">
        <v>1155001</v>
      </c>
      <c r="DE25" s="657"/>
      <c r="DF25" s="657"/>
      <c r="DG25" s="657"/>
      <c r="DH25" s="657"/>
      <c r="DI25" s="657"/>
      <c r="DJ25" s="657"/>
      <c r="DK25" s="658"/>
      <c r="DL25" s="634">
        <v>1135099</v>
      </c>
      <c r="DM25" s="657"/>
      <c r="DN25" s="657"/>
      <c r="DO25" s="657"/>
      <c r="DP25" s="657"/>
      <c r="DQ25" s="657"/>
      <c r="DR25" s="657"/>
      <c r="DS25" s="657"/>
      <c r="DT25" s="657"/>
      <c r="DU25" s="657"/>
      <c r="DV25" s="658"/>
      <c r="DW25" s="630">
        <v>22.1</v>
      </c>
      <c r="DX25" s="655"/>
      <c r="DY25" s="655"/>
      <c r="DZ25" s="655"/>
      <c r="EA25" s="655"/>
      <c r="EB25" s="655"/>
      <c r="EC25" s="656"/>
    </row>
    <row r="26" spans="2:133" ht="11.25" customHeight="1" x14ac:dyDescent="0.2">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750150</v>
      </c>
      <c r="CS26" s="626"/>
      <c r="CT26" s="626"/>
      <c r="CU26" s="626"/>
      <c r="CV26" s="626"/>
      <c r="CW26" s="626"/>
      <c r="CX26" s="626"/>
      <c r="CY26" s="627"/>
      <c r="CZ26" s="659">
        <v>9.3000000000000007</v>
      </c>
      <c r="DA26" s="660"/>
      <c r="DB26" s="660"/>
      <c r="DC26" s="661"/>
      <c r="DD26" s="634">
        <v>696196</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2">
      <c r="B27" s="622" t="s">
        <v>282</v>
      </c>
      <c r="C27" s="623"/>
      <c r="D27" s="623"/>
      <c r="E27" s="623"/>
      <c r="F27" s="623"/>
      <c r="G27" s="623"/>
      <c r="H27" s="623"/>
      <c r="I27" s="623"/>
      <c r="J27" s="623"/>
      <c r="K27" s="623"/>
      <c r="L27" s="623"/>
      <c r="M27" s="623"/>
      <c r="N27" s="623"/>
      <c r="O27" s="623"/>
      <c r="P27" s="623"/>
      <c r="Q27" s="624"/>
      <c r="R27" s="625">
        <v>637776</v>
      </c>
      <c r="S27" s="626"/>
      <c r="T27" s="626"/>
      <c r="U27" s="626"/>
      <c r="V27" s="626"/>
      <c r="W27" s="626"/>
      <c r="X27" s="626"/>
      <c r="Y27" s="627"/>
      <c r="Z27" s="628">
        <v>7.6</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595775</v>
      </c>
      <c r="BH27" s="626"/>
      <c r="BI27" s="626"/>
      <c r="BJ27" s="626"/>
      <c r="BK27" s="626"/>
      <c r="BL27" s="626"/>
      <c r="BM27" s="626"/>
      <c r="BN27" s="627"/>
      <c r="BO27" s="628">
        <v>100</v>
      </c>
      <c r="BP27" s="628"/>
      <c r="BQ27" s="628"/>
      <c r="BR27" s="628"/>
      <c r="BS27" s="634">
        <v>72408</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599444</v>
      </c>
      <c r="CS27" s="657"/>
      <c r="CT27" s="657"/>
      <c r="CU27" s="657"/>
      <c r="CV27" s="657"/>
      <c r="CW27" s="657"/>
      <c r="CX27" s="657"/>
      <c r="CY27" s="658"/>
      <c r="CZ27" s="659">
        <v>7.4</v>
      </c>
      <c r="DA27" s="660"/>
      <c r="DB27" s="660"/>
      <c r="DC27" s="661"/>
      <c r="DD27" s="634">
        <v>305730</v>
      </c>
      <c r="DE27" s="657"/>
      <c r="DF27" s="657"/>
      <c r="DG27" s="657"/>
      <c r="DH27" s="657"/>
      <c r="DI27" s="657"/>
      <c r="DJ27" s="657"/>
      <c r="DK27" s="658"/>
      <c r="DL27" s="634">
        <v>305730</v>
      </c>
      <c r="DM27" s="657"/>
      <c r="DN27" s="657"/>
      <c r="DO27" s="657"/>
      <c r="DP27" s="657"/>
      <c r="DQ27" s="657"/>
      <c r="DR27" s="657"/>
      <c r="DS27" s="657"/>
      <c r="DT27" s="657"/>
      <c r="DU27" s="657"/>
      <c r="DV27" s="658"/>
      <c r="DW27" s="630">
        <v>6</v>
      </c>
      <c r="DX27" s="655"/>
      <c r="DY27" s="655"/>
      <c r="DZ27" s="655"/>
      <c r="EA27" s="655"/>
      <c r="EB27" s="655"/>
      <c r="EC27" s="656"/>
    </row>
    <row r="28" spans="2:133" ht="11.25" customHeight="1" x14ac:dyDescent="0.2">
      <c r="B28" s="622" t="s">
        <v>285</v>
      </c>
      <c r="C28" s="623"/>
      <c r="D28" s="623"/>
      <c r="E28" s="623"/>
      <c r="F28" s="623"/>
      <c r="G28" s="623"/>
      <c r="H28" s="623"/>
      <c r="I28" s="623"/>
      <c r="J28" s="623"/>
      <c r="K28" s="623"/>
      <c r="L28" s="623"/>
      <c r="M28" s="623"/>
      <c r="N28" s="623"/>
      <c r="O28" s="623"/>
      <c r="P28" s="623"/>
      <c r="Q28" s="624"/>
      <c r="R28" s="625">
        <v>48300</v>
      </c>
      <c r="S28" s="626"/>
      <c r="T28" s="626"/>
      <c r="U28" s="626"/>
      <c r="V28" s="626"/>
      <c r="W28" s="626"/>
      <c r="X28" s="626"/>
      <c r="Y28" s="627"/>
      <c r="Z28" s="628">
        <v>0.6</v>
      </c>
      <c r="AA28" s="628"/>
      <c r="AB28" s="628"/>
      <c r="AC28" s="628"/>
      <c r="AD28" s="629">
        <v>22828</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1108583</v>
      </c>
      <c r="CS28" s="626"/>
      <c r="CT28" s="626"/>
      <c r="CU28" s="626"/>
      <c r="CV28" s="626"/>
      <c r="CW28" s="626"/>
      <c r="CX28" s="626"/>
      <c r="CY28" s="627"/>
      <c r="CZ28" s="659">
        <v>13.8</v>
      </c>
      <c r="DA28" s="660"/>
      <c r="DB28" s="660"/>
      <c r="DC28" s="661"/>
      <c r="DD28" s="634">
        <v>1097759</v>
      </c>
      <c r="DE28" s="626"/>
      <c r="DF28" s="626"/>
      <c r="DG28" s="626"/>
      <c r="DH28" s="626"/>
      <c r="DI28" s="626"/>
      <c r="DJ28" s="626"/>
      <c r="DK28" s="627"/>
      <c r="DL28" s="634">
        <v>1097759</v>
      </c>
      <c r="DM28" s="626"/>
      <c r="DN28" s="626"/>
      <c r="DO28" s="626"/>
      <c r="DP28" s="626"/>
      <c r="DQ28" s="626"/>
      <c r="DR28" s="626"/>
      <c r="DS28" s="626"/>
      <c r="DT28" s="626"/>
      <c r="DU28" s="626"/>
      <c r="DV28" s="627"/>
      <c r="DW28" s="630">
        <v>21.4</v>
      </c>
      <c r="DX28" s="655"/>
      <c r="DY28" s="655"/>
      <c r="DZ28" s="655"/>
      <c r="EA28" s="655"/>
      <c r="EB28" s="655"/>
      <c r="EC28" s="656"/>
    </row>
    <row r="29" spans="2:133" ht="11.25" customHeight="1" x14ac:dyDescent="0.2">
      <c r="B29" s="622" t="s">
        <v>287</v>
      </c>
      <c r="C29" s="623"/>
      <c r="D29" s="623"/>
      <c r="E29" s="623"/>
      <c r="F29" s="623"/>
      <c r="G29" s="623"/>
      <c r="H29" s="623"/>
      <c r="I29" s="623"/>
      <c r="J29" s="623"/>
      <c r="K29" s="623"/>
      <c r="L29" s="623"/>
      <c r="M29" s="623"/>
      <c r="N29" s="623"/>
      <c r="O29" s="623"/>
      <c r="P29" s="623"/>
      <c r="Q29" s="624"/>
      <c r="R29" s="625">
        <v>17124</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1108583</v>
      </c>
      <c r="CS29" s="657"/>
      <c r="CT29" s="657"/>
      <c r="CU29" s="657"/>
      <c r="CV29" s="657"/>
      <c r="CW29" s="657"/>
      <c r="CX29" s="657"/>
      <c r="CY29" s="658"/>
      <c r="CZ29" s="659">
        <v>13.8</v>
      </c>
      <c r="DA29" s="660"/>
      <c r="DB29" s="660"/>
      <c r="DC29" s="661"/>
      <c r="DD29" s="634">
        <v>1097759</v>
      </c>
      <c r="DE29" s="657"/>
      <c r="DF29" s="657"/>
      <c r="DG29" s="657"/>
      <c r="DH29" s="657"/>
      <c r="DI29" s="657"/>
      <c r="DJ29" s="657"/>
      <c r="DK29" s="658"/>
      <c r="DL29" s="634">
        <v>1097759</v>
      </c>
      <c r="DM29" s="657"/>
      <c r="DN29" s="657"/>
      <c r="DO29" s="657"/>
      <c r="DP29" s="657"/>
      <c r="DQ29" s="657"/>
      <c r="DR29" s="657"/>
      <c r="DS29" s="657"/>
      <c r="DT29" s="657"/>
      <c r="DU29" s="657"/>
      <c r="DV29" s="658"/>
      <c r="DW29" s="630">
        <v>21.4</v>
      </c>
      <c r="DX29" s="655"/>
      <c r="DY29" s="655"/>
      <c r="DZ29" s="655"/>
      <c r="EA29" s="655"/>
      <c r="EB29" s="655"/>
      <c r="EC29" s="656"/>
    </row>
    <row r="30" spans="2:133" ht="11.25" customHeight="1" x14ac:dyDescent="0.2">
      <c r="B30" s="622" t="s">
        <v>291</v>
      </c>
      <c r="C30" s="623"/>
      <c r="D30" s="623"/>
      <c r="E30" s="623"/>
      <c r="F30" s="623"/>
      <c r="G30" s="623"/>
      <c r="H30" s="623"/>
      <c r="I30" s="623"/>
      <c r="J30" s="623"/>
      <c r="K30" s="623"/>
      <c r="L30" s="623"/>
      <c r="M30" s="623"/>
      <c r="N30" s="623"/>
      <c r="O30" s="623"/>
      <c r="P30" s="623"/>
      <c r="Q30" s="624"/>
      <c r="R30" s="625">
        <v>301291</v>
      </c>
      <c r="S30" s="626"/>
      <c r="T30" s="626"/>
      <c r="U30" s="626"/>
      <c r="V30" s="626"/>
      <c r="W30" s="626"/>
      <c r="X30" s="626"/>
      <c r="Y30" s="627"/>
      <c r="Z30" s="628">
        <v>3.6</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99.2</v>
      </c>
      <c r="BH30" s="684"/>
      <c r="BI30" s="684"/>
      <c r="BJ30" s="684"/>
      <c r="BK30" s="684"/>
      <c r="BL30" s="684"/>
      <c r="BM30" s="620">
        <v>96.4</v>
      </c>
      <c r="BN30" s="684"/>
      <c r="BO30" s="684"/>
      <c r="BP30" s="684"/>
      <c r="BQ30" s="685"/>
      <c r="BR30" s="683">
        <v>99.2</v>
      </c>
      <c r="BS30" s="684"/>
      <c r="BT30" s="684"/>
      <c r="BU30" s="684"/>
      <c r="BV30" s="684"/>
      <c r="BW30" s="684"/>
      <c r="BX30" s="620">
        <v>96.4</v>
      </c>
      <c r="BY30" s="684"/>
      <c r="BZ30" s="684"/>
      <c r="CA30" s="684"/>
      <c r="CB30" s="685"/>
      <c r="CD30" s="688"/>
      <c r="CE30" s="689"/>
      <c r="CF30" s="639" t="s">
        <v>294</v>
      </c>
      <c r="CG30" s="640"/>
      <c r="CH30" s="640"/>
      <c r="CI30" s="640"/>
      <c r="CJ30" s="640"/>
      <c r="CK30" s="640"/>
      <c r="CL30" s="640"/>
      <c r="CM30" s="640"/>
      <c r="CN30" s="640"/>
      <c r="CO30" s="640"/>
      <c r="CP30" s="640"/>
      <c r="CQ30" s="641"/>
      <c r="CR30" s="625">
        <v>1036369</v>
      </c>
      <c r="CS30" s="626"/>
      <c r="CT30" s="626"/>
      <c r="CU30" s="626"/>
      <c r="CV30" s="626"/>
      <c r="CW30" s="626"/>
      <c r="CX30" s="626"/>
      <c r="CY30" s="627"/>
      <c r="CZ30" s="659">
        <v>12.9</v>
      </c>
      <c r="DA30" s="660"/>
      <c r="DB30" s="660"/>
      <c r="DC30" s="661"/>
      <c r="DD30" s="634">
        <v>1026588</v>
      </c>
      <c r="DE30" s="626"/>
      <c r="DF30" s="626"/>
      <c r="DG30" s="626"/>
      <c r="DH30" s="626"/>
      <c r="DI30" s="626"/>
      <c r="DJ30" s="626"/>
      <c r="DK30" s="627"/>
      <c r="DL30" s="634">
        <v>1026588</v>
      </c>
      <c r="DM30" s="626"/>
      <c r="DN30" s="626"/>
      <c r="DO30" s="626"/>
      <c r="DP30" s="626"/>
      <c r="DQ30" s="626"/>
      <c r="DR30" s="626"/>
      <c r="DS30" s="626"/>
      <c r="DT30" s="626"/>
      <c r="DU30" s="626"/>
      <c r="DV30" s="627"/>
      <c r="DW30" s="630">
        <v>20</v>
      </c>
      <c r="DX30" s="655"/>
      <c r="DY30" s="655"/>
      <c r="DZ30" s="655"/>
      <c r="EA30" s="655"/>
      <c r="EB30" s="655"/>
      <c r="EC30" s="656"/>
    </row>
    <row r="31" spans="2:133" ht="11.25" customHeight="1" x14ac:dyDescent="0.2">
      <c r="B31" s="622" t="s">
        <v>295</v>
      </c>
      <c r="C31" s="623"/>
      <c r="D31" s="623"/>
      <c r="E31" s="623"/>
      <c r="F31" s="623"/>
      <c r="G31" s="623"/>
      <c r="H31" s="623"/>
      <c r="I31" s="623"/>
      <c r="J31" s="623"/>
      <c r="K31" s="623"/>
      <c r="L31" s="623"/>
      <c r="M31" s="623"/>
      <c r="N31" s="623"/>
      <c r="O31" s="623"/>
      <c r="P31" s="623"/>
      <c r="Q31" s="624"/>
      <c r="R31" s="625">
        <v>184436</v>
      </c>
      <c r="S31" s="626"/>
      <c r="T31" s="626"/>
      <c r="U31" s="626"/>
      <c r="V31" s="626"/>
      <c r="W31" s="626"/>
      <c r="X31" s="626"/>
      <c r="Y31" s="627"/>
      <c r="Z31" s="628">
        <v>2.2000000000000002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95.1</v>
      </c>
      <c r="BN31" s="681"/>
      <c r="BO31" s="681"/>
      <c r="BP31" s="681"/>
      <c r="BQ31" s="682"/>
      <c r="BR31" s="680">
        <v>98.6</v>
      </c>
      <c r="BS31" s="657"/>
      <c r="BT31" s="657"/>
      <c r="BU31" s="657"/>
      <c r="BV31" s="657"/>
      <c r="BW31" s="657"/>
      <c r="BX31" s="631">
        <v>94.6</v>
      </c>
      <c r="BY31" s="681"/>
      <c r="BZ31" s="681"/>
      <c r="CA31" s="681"/>
      <c r="CB31" s="682"/>
      <c r="CD31" s="688"/>
      <c r="CE31" s="689"/>
      <c r="CF31" s="639" t="s">
        <v>298</v>
      </c>
      <c r="CG31" s="640"/>
      <c r="CH31" s="640"/>
      <c r="CI31" s="640"/>
      <c r="CJ31" s="640"/>
      <c r="CK31" s="640"/>
      <c r="CL31" s="640"/>
      <c r="CM31" s="640"/>
      <c r="CN31" s="640"/>
      <c r="CO31" s="640"/>
      <c r="CP31" s="640"/>
      <c r="CQ31" s="641"/>
      <c r="CR31" s="625">
        <v>72214</v>
      </c>
      <c r="CS31" s="657"/>
      <c r="CT31" s="657"/>
      <c r="CU31" s="657"/>
      <c r="CV31" s="657"/>
      <c r="CW31" s="657"/>
      <c r="CX31" s="657"/>
      <c r="CY31" s="658"/>
      <c r="CZ31" s="659">
        <v>0.9</v>
      </c>
      <c r="DA31" s="660"/>
      <c r="DB31" s="660"/>
      <c r="DC31" s="661"/>
      <c r="DD31" s="634">
        <v>71171</v>
      </c>
      <c r="DE31" s="657"/>
      <c r="DF31" s="657"/>
      <c r="DG31" s="657"/>
      <c r="DH31" s="657"/>
      <c r="DI31" s="657"/>
      <c r="DJ31" s="657"/>
      <c r="DK31" s="658"/>
      <c r="DL31" s="634">
        <v>71171</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2">
      <c r="B32" s="622" t="s">
        <v>299</v>
      </c>
      <c r="C32" s="623"/>
      <c r="D32" s="623"/>
      <c r="E32" s="623"/>
      <c r="F32" s="623"/>
      <c r="G32" s="623"/>
      <c r="H32" s="623"/>
      <c r="I32" s="623"/>
      <c r="J32" s="623"/>
      <c r="K32" s="623"/>
      <c r="L32" s="623"/>
      <c r="M32" s="623"/>
      <c r="N32" s="623"/>
      <c r="O32" s="623"/>
      <c r="P32" s="623"/>
      <c r="Q32" s="624"/>
      <c r="R32" s="625">
        <v>179430</v>
      </c>
      <c r="S32" s="626"/>
      <c r="T32" s="626"/>
      <c r="U32" s="626"/>
      <c r="V32" s="626"/>
      <c r="W32" s="626"/>
      <c r="X32" s="626"/>
      <c r="Y32" s="627"/>
      <c r="Z32" s="628">
        <v>2.1</v>
      </c>
      <c r="AA32" s="628"/>
      <c r="AB32" s="628"/>
      <c r="AC32" s="628"/>
      <c r="AD32" s="629">
        <v>441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99.3</v>
      </c>
      <c r="BH32" s="693"/>
      <c r="BI32" s="693"/>
      <c r="BJ32" s="693"/>
      <c r="BK32" s="693"/>
      <c r="BL32" s="693"/>
      <c r="BM32" s="694">
        <v>96.6</v>
      </c>
      <c r="BN32" s="693"/>
      <c r="BO32" s="693"/>
      <c r="BP32" s="693"/>
      <c r="BQ32" s="695"/>
      <c r="BR32" s="692">
        <v>99.3</v>
      </c>
      <c r="BS32" s="693"/>
      <c r="BT32" s="693"/>
      <c r="BU32" s="693"/>
      <c r="BV32" s="693"/>
      <c r="BW32" s="693"/>
      <c r="BX32" s="694">
        <v>96.7</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2">
      <c r="B33" s="622" t="s">
        <v>302</v>
      </c>
      <c r="C33" s="623"/>
      <c r="D33" s="623"/>
      <c r="E33" s="623"/>
      <c r="F33" s="623"/>
      <c r="G33" s="623"/>
      <c r="H33" s="623"/>
      <c r="I33" s="623"/>
      <c r="J33" s="623"/>
      <c r="K33" s="623"/>
      <c r="L33" s="623"/>
      <c r="M33" s="623"/>
      <c r="N33" s="623"/>
      <c r="O33" s="623"/>
      <c r="P33" s="623"/>
      <c r="Q33" s="624"/>
      <c r="R33" s="625">
        <v>680003</v>
      </c>
      <c r="S33" s="626"/>
      <c r="T33" s="626"/>
      <c r="U33" s="626"/>
      <c r="V33" s="626"/>
      <c r="W33" s="626"/>
      <c r="X33" s="626"/>
      <c r="Y33" s="627"/>
      <c r="Z33" s="628">
        <v>8.1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3207893</v>
      </c>
      <c r="CS33" s="657"/>
      <c r="CT33" s="657"/>
      <c r="CU33" s="657"/>
      <c r="CV33" s="657"/>
      <c r="CW33" s="657"/>
      <c r="CX33" s="657"/>
      <c r="CY33" s="658"/>
      <c r="CZ33" s="659">
        <v>39.799999999999997</v>
      </c>
      <c r="DA33" s="660"/>
      <c r="DB33" s="660"/>
      <c r="DC33" s="661"/>
      <c r="DD33" s="634">
        <v>2512885</v>
      </c>
      <c r="DE33" s="657"/>
      <c r="DF33" s="657"/>
      <c r="DG33" s="657"/>
      <c r="DH33" s="657"/>
      <c r="DI33" s="657"/>
      <c r="DJ33" s="657"/>
      <c r="DK33" s="658"/>
      <c r="DL33" s="634">
        <v>1994631</v>
      </c>
      <c r="DM33" s="657"/>
      <c r="DN33" s="657"/>
      <c r="DO33" s="657"/>
      <c r="DP33" s="657"/>
      <c r="DQ33" s="657"/>
      <c r="DR33" s="657"/>
      <c r="DS33" s="657"/>
      <c r="DT33" s="657"/>
      <c r="DU33" s="657"/>
      <c r="DV33" s="658"/>
      <c r="DW33" s="630">
        <v>38.799999999999997</v>
      </c>
      <c r="DX33" s="655"/>
      <c r="DY33" s="655"/>
      <c r="DZ33" s="655"/>
      <c r="EA33" s="655"/>
      <c r="EB33" s="655"/>
      <c r="EC33" s="656"/>
    </row>
    <row r="34" spans="2:133" ht="11.25" customHeight="1" x14ac:dyDescent="0.2">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1172552</v>
      </c>
      <c r="CS34" s="626"/>
      <c r="CT34" s="626"/>
      <c r="CU34" s="626"/>
      <c r="CV34" s="626"/>
      <c r="CW34" s="626"/>
      <c r="CX34" s="626"/>
      <c r="CY34" s="627"/>
      <c r="CZ34" s="659">
        <v>14.6</v>
      </c>
      <c r="DA34" s="660"/>
      <c r="DB34" s="660"/>
      <c r="DC34" s="661"/>
      <c r="DD34" s="634">
        <v>901535</v>
      </c>
      <c r="DE34" s="626"/>
      <c r="DF34" s="626"/>
      <c r="DG34" s="626"/>
      <c r="DH34" s="626"/>
      <c r="DI34" s="626"/>
      <c r="DJ34" s="626"/>
      <c r="DK34" s="627"/>
      <c r="DL34" s="634">
        <v>771546</v>
      </c>
      <c r="DM34" s="626"/>
      <c r="DN34" s="626"/>
      <c r="DO34" s="626"/>
      <c r="DP34" s="626"/>
      <c r="DQ34" s="626"/>
      <c r="DR34" s="626"/>
      <c r="DS34" s="626"/>
      <c r="DT34" s="626"/>
      <c r="DU34" s="626"/>
      <c r="DV34" s="627"/>
      <c r="DW34" s="630">
        <v>15</v>
      </c>
      <c r="DX34" s="655"/>
      <c r="DY34" s="655"/>
      <c r="DZ34" s="655"/>
      <c r="EA34" s="655"/>
      <c r="EB34" s="655"/>
      <c r="EC34" s="656"/>
    </row>
    <row r="35" spans="2:133" ht="11.25" customHeight="1" x14ac:dyDescent="0.2">
      <c r="B35" s="622" t="s">
        <v>308</v>
      </c>
      <c r="C35" s="623"/>
      <c r="D35" s="623"/>
      <c r="E35" s="623"/>
      <c r="F35" s="623"/>
      <c r="G35" s="623"/>
      <c r="H35" s="623"/>
      <c r="I35" s="623"/>
      <c r="J35" s="623"/>
      <c r="K35" s="623"/>
      <c r="L35" s="623"/>
      <c r="M35" s="623"/>
      <c r="N35" s="623"/>
      <c r="O35" s="623"/>
      <c r="P35" s="623"/>
      <c r="Q35" s="624"/>
      <c r="R35" s="625">
        <v>180503</v>
      </c>
      <c r="S35" s="626"/>
      <c r="T35" s="626"/>
      <c r="U35" s="626"/>
      <c r="V35" s="626"/>
      <c r="W35" s="626"/>
      <c r="X35" s="626"/>
      <c r="Y35" s="627"/>
      <c r="Z35" s="628">
        <v>2.2000000000000002</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841747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11032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135695</v>
      </c>
      <c r="CS35" s="657"/>
      <c r="CT35" s="657"/>
      <c r="CU35" s="657"/>
      <c r="CV35" s="657"/>
      <c r="CW35" s="657"/>
      <c r="CX35" s="657"/>
      <c r="CY35" s="658"/>
      <c r="CZ35" s="659">
        <v>1.7</v>
      </c>
      <c r="DA35" s="660"/>
      <c r="DB35" s="660"/>
      <c r="DC35" s="661"/>
      <c r="DD35" s="634">
        <v>128556</v>
      </c>
      <c r="DE35" s="657"/>
      <c r="DF35" s="657"/>
      <c r="DG35" s="657"/>
      <c r="DH35" s="657"/>
      <c r="DI35" s="657"/>
      <c r="DJ35" s="657"/>
      <c r="DK35" s="658"/>
      <c r="DL35" s="634">
        <v>128556</v>
      </c>
      <c r="DM35" s="657"/>
      <c r="DN35" s="657"/>
      <c r="DO35" s="657"/>
      <c r="DP35" s="657"/>
      <c r="DQ35" s="657"/>
      <c r="DR35" s="657"/>
      <c r="DS35" s="657"/>
      <c r="DT35" s="657"/>
      <c r="DU35" s="657"/>
      <c r="DV35" s="658"/>
      <c r="DW35" s="630">
        <v>2.5</v>
      </c>
      <c r="DX35" s="655"/>
      <c r="DY35" s="655"/>
      <c r="DZ35" s="655"/>
      <c r="EA35" s="655"/>
      <c r="EB35" s="655"/>
      <c r="EC35" s="656"/>
    </row>
    <row r="36" spans="2:133" ht="11.25" customHeight="1" x14ac:dyDescent="0.2">
      <c r="B36" s="668" t="s">
        <v>312</v>
      </c>
      <c r="C36" s="669"/>
      <c r="D36" s="669"/>
      <c r="E36" s="669"/>
      <c r="F36" s="669"/>
      <c r="G36" s="669"/>
      <c r="H36" s="669"/>
      <c r="I36" s="669"/>
      <c r="J36" s="669"/>
      <c r="K36" s="669"/>
      <c r="L36" s="669"/>
      <c r="M36" s="669"/>
      <c r="N36" s="669"/>
      <c r="O36" s="669"/>
      <c r="P36" s="669"/>
      <c r="Q36" s="670"/>
      <c r="R36" s="697">
        <v>8346819</v>
      </c>
      <c r="S36" s="698"/>
      <c r="T36" s="698"/>
      <c r="U36" s="698"/>
      <c r="V36" s="698"/>
      <c r="W36" s="698"/>
      <c r="X36" s="698"/>
      <c r="Y36" s="699"/>
      <c r="Z36" s="700">
        <v>100</v>
      </c>
      <c r="AA36" s="700"/>
      <c r="AB36" s="700"/>
      <c r="AC36" s="700"/>
      <c r="AD36" s="701">
        <v>4954450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199581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11032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990443</v>
      </c>
      <c r="CS36" s="626"/>
      <c r="CT36" s="626"/>
      <c r="CU36" s="626"/>
      <c r="CV36" s="626"/>
      <c r="CW36" s="626"/>
      <c r="CX36" s="626"/>
      <c r="CY36" s="627"/>
      <c r="CZ36" s="659">
        <v>12.3</v>
      </c>
      <c r="DA36" s="660"/>
      <c r="DB36" s="660"/>
      <c r="DC36" s="661"/>
      <c r="DD36" s="634">
        <v>761059</v>
      </c>
      <c r="DE36" s="626"/>
      <c r="DF36" s="626"/>
      <c r="DG36" s="626"/>
      <c r="DH36" s="626"/>
      <c r="DI36" s="626"/>
      <c r="DJ36" s="626"/>
      <c r="DK36" s="627"/>
      <c r="DL36" s="634">
        <v>677111</v>
      </c>
      <c r="DM36" s="626"/>
      <c r="DN36" s="626"/>
      <c r="DO36" s="626"/>
      <c r="DP36" s="626"/>
      <c r="DQ36" s="626"/>
      <c r="DR36" s="626"/>
      <c r="DS36" s="626"/>
      <c r="DT36" s="626"/>
      <c r="DU36" s="626"/>
      <c r="DV36" s="627"/>
      <c r="DW36" s="630">
        <v>13.2</v>
      </c>
      <c r="DX36" s="655"/>
      <c r="DY36" s="655"/>
      <c r="DZ36" s="655"/>
      <c r="EA36" s="655"/>
      <c r="EB36" s="655"/>
      <c r="EC36" s="656"/>
    </row>
    <row r="37" spans="2:133" ht="11.25" customHeight="1" x14ac:dyDescent="0.2">
      <c r="AQ37" s="704" t="s">
        <v>316</v>
      </c>
      <c r="AR37" s="705"/>
      <c r="AS37" s="705"/>
      <c r="AT37" s="705"/>
      <c r="AU37" s="705"/>
      <c r="AV37" s="705"/>
      <c r="AW37" s="705"/>
      <c r="AX37" s="705"/>
      <c r="AY37" s="706"/>
      <c r="AZ37" s="625">
        <v>71679</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1150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162375</v>
      </c>
      <c r="CS37" s="657"/>
      <c r="CT37" s="657"/>
      <c r="CU37" s="657"/>
      <c r="CV37" s="657"/>
      <c r="CW37" s="657"/>
      <c r="CX37" s="657"/>
      <c r="CY37" s="658"/>
      <c r="CZ37" s="659">
        <v>2</v>
      </c>
      <c r="DA37" s="660"/>
      <c r="DB37" s="660"/>
      <c r="DC37" s="661"/>
      <c r="DD37" s="634">
        <v>162375</v>
      </c>
      <c r="DE37" s="657"/>
      <c r="DF37" s="657"/>
      <c r="DG37" s="657"/>
      <c r="DH37" s="657"/>
      <c r="DI37" s="657"/>
      <c r="DJ37" s="657"/>
      <c r="DK37" s="658"/>
      <c r="DL37" s="634">
        <v>154586</v>
      </c>
      <c r="DM37" s="657"/>
      <c r="DN37" s="657"/>
      <c r="DO37" s="657"/>
      <c r="DP37" s="657"/>
      <c r="DQ37" s="657"/>
      <c r="DR37" s="657"/>
      <c r="DS37" s="657"/>
      <c r="DT37" s="657"/>
      <c r="DU37" s="657"/>
      <c r="DV37" s="658"/>
      <c r="DW37" s="630">
        <v>3</v>
      </c>
      <c r="DX37" s="655"/>
      <c r="DY37" s="655"/>
      <c r="DZ37" s="655"/>
      <c r="EA37" s="655"/>
      <c r="EB37" s="655"/>
      <c r="EC37" s="656"/>
    </row>
    <row r="38" spans="2:133" ht="11.25" customHeight="1" x14ac:dyDescent="0.2">
      <c r="AQ38" s="704" t="s">
        <v>319</v>
      </c>
      <c r="AR38" s="705"/>
      <c r="AS38" s="705"/>
      <c r="AT38" s="705"/>
      <c r="AU38" s="705"/>
      <c r="AV38" s="705"/>
      <c r="AW38" s="705"/>
      <c r="AX38" s="705"/>
      <c r="AY38" s="706"/>
      <c r="AZ38" s="625">
        <v>44534</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1845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642166</v>
      </c>
      <c r="CS38" s="626"/>
      <c r="CT38" s="626"/>
      <c r="CU38" s="626"/>
      <c r="CV38" s="626"/>
      <c r="CW38" s="626"/>
      <c r="CX38" s="626"/>
      <c r="CY38" s="627"/>
      <c r="CZ38" s="659">
        <v>8</v>
      </c>
      <c r="DA38" s="660"/>
      <c r="DB38" s="660"/>
      <c r="DC38" s="661"/>
      <c r="DD38" s="634">
        <v>569610</v>
      </c>
      <c r="DE38" s="626"/>
      <c r="DF38" s="626"/>
      <c r="DG38" s="626"/>
      <c r="DH38" s="626"/>
      <c r="DI38" s="626"/>
      <c r="DJ38" s="626"/>
      <c r="DK38" s="627"/>
      <c r="DL38" s="634">
        <v>417418</v>
      </c>
      <c r="DM38" s="626"/>
      <c r="DN38" s="626"/>
      <c r="DO38" s="626"/>
      <c r="DP38" s="626"/>
      <c r="DQ38" s="626"/>
      <c r="DR38" s="626"/>
      <c r="DS38" s="626"/>
      <c r="DT38" s="626"/>
      <c r="DU38" s="626"/>
      <c r="DV38" s="627"/>
      <c r="DW38" s="630">
        <v>8.1</v>
      </c>
      <c r="DX38" s="655"/>
      <c r="DY38" s="655"/>
      <c r="DZ38" s="655"/>
      <c r="EA38" s="655"/>
      <c r="EB38" s="655"/>
      <c r="EC38" s="656"/>
    </row>
    <row r="39" spans="2:133" ht="11.25" customHeight="1" x14ac:dyDescent="0.2">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127150</v>
      </c>
      <c r="CS39" s="657"/>
      <c r="CT39" s="657"/>
      <c r="CU39" s="657"/>
      <c r="CV39" s="657"/>
      <c r="CW39" s="657"/>
      <c r="CX39" s="657"/>
      <c r="CY39" s="658"/>
      <c r="CZ39" s="659">
        <v>1.6</v>
      </c>
      <c r="DA39" s="660"/>
      <c r="DB39" s="660"/>
      <c r="DC39" s="661"/>
      <c r="DD39" s="634">
        <v>123738</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170153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192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139887</v>
      </c>
      <c r="CS40" s="626"/>
      <c r="CT40" s="626"/>
      <c r="CU40" s="626"/>
      <c r="CV40" s="626"/>
      <c r="CW40" s="626"/>
      <c r="CX40" s="626"/>
      <c r="CY40" s="627"/>
      <c r="CZ40" s="659">
        <v>1.7</v>
      </c>
      <c r="DA40" s="660"/>
      <c r="DB40" s="660"/>
      <c r="DC40" s="661"/>
      <c r="DD40" s="634">
        <v>28387</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355800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409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1923980</v>
      </c>
      <c r="CS42" s="626"/>
      <c r="CT42" s="626"/>
      <c r="CU42" s="626"/>
      <c r="CV42" s="626"/>
      <c r="CW42" s="626"/>
      <c r="CX42" s="626"/>
      <c r="CY42" s="627"/>
      <c r="CZ42" s="659">
        <v>23.9</v>
      </c>
      <c r="DA42" s="708"/>
      <c r="DB42" s="708"/>
      <c r="DC42" s="709"/>
      <c r="DD42" s="634">
        <v>498756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50123</v>
      </c>
      <c r="CS43" s="657"/>
      <c r="CT43" s="657"/>
      <c r="CU43" s="657"/>
      <c r="CV43" s="657"/>
      <c r="CW43" s="657"/>
      <c r="CX43" s="657"/>
      <c r="CY43" s="658"/>
      <c r="CZ43" s="659">
        <v>0.6</v>
      </c>
      <c r="DA43" s="660"/>
      <c r="DB43" s="660"/>
      <c r="DC43" s="661"/>
      <c r="DD43" s="634">
        <v>50123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338</v>
      </c>
      <c r="CD44" s="731" t="s">
        <v>290</v>
      </c>
      <c r="CE44" s="732"/>
      <c r="CF44" s="622" t="s">
        <v>339</v>
      </c>
      <c r="CG44" s="623"/>
      <c r="CH44" s="623"/>
      <c r="CI44" s="623"/>
      <c r="CJ44" s="623"/>
      <c r="CK44" s="623"/>
      <c r="CL44" s="623"/>
      <c r="CM44" s="623"/>
      <c r="CN44" s="623"/>
      <c r="CO44" s="623"/>
      <c r="CP44" s="623"/>
      <c r="CQ44" s="624"/>
      <c r="CR44" s="625">
        <v>1674879</v>
      </c>
      <c r="CS44" s="626"/>
      <c r="CT44" s="626"/>
      <c r="CU44" s="626"/>
      <c r="CV44" s="626"/>
      <c r="CW44" s="626"/>
      <c r="CX44" s="626"/>
      <c r="CY44" s="627"/>
      <c r="CZ44" s="659">
        <v>20.8</v>
      </c>
      <c r="DA44" s="708"/>
      <c r="DB44" s="708"/>
      <c r="DC44" s="709"/>
      <c r="DD44" s="634">
        <v>419154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340</v>
      </c>
      <c r="CG45" s="623"/>
      <c r="CH45" s="623"/>
      <c r="CI45" s="623"/>
      <c r="CJ45" s="623"/>
      <c r="CK45" s="623"/>
      <c r="CL45" s="623"/>
      <c r="CM45" s="623"/>
      <c r="CN45" s="623"/>
      <c r="CO45" s="623"/>
      <c r="CP45" s="623"/>
      <c r="CQ45" s="624"/>
      <c r="CR45" s="625">
        <v>692116</v>
      </c>
      <c r="CS45" s="657"/>
      <c r="CT45" s="657"/>
      <c r="CU45" s="657"/>
      <c r="CV45" s="657"/>
      <c r="CW45" s="657"/>
      <c r="CX45" s="657"/>
      <c r="CY45" s="658"/>
      <c r="CZ45" s="659">
        <v>8.6</v>
      </c>
      <c r="DA45" s="660"/>
      <c r="DB45" s="660"/>
      <c r="DC45" s="661"/>
      <c r="DD45" s="634">
        <v>98703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341</v>
      </c>
      <c r="CG46" s="623"/>
      <c r="CH46" s="623"/>
      <c r="CI46" s="623"/>
      <c r="CJ46" s="623"/>
      <c r="CK46" s="623"/>
      <c r="CL46" s="623"/>
      <c r="CM46" s="623"/>
      <c r="CN46" s="623"/>
      <c r="CO46" s="623"/>
      <c r="CP46" s="623"/>
      <c r="CQ46" s="624"/>
      <c r="CR46" s="625">
        <v>968070</v>
      </c>
      <c r="CS46" s="626"/>
      <c r="CT46" s="626"/>
      <c r="CU46" s="626"/>
      <c r="CV46" s="626"/>
      <c r="CW46" s="626"/>
      <c r="CX46" s="626"/>
      <c r="CY46" s="627"/>
      <c r="CZ46" s="659">
        <v>12</v>
      </c>
      <c r="DA46" s="708"/>
      <c r="DB46" s="708"/>
      <c r="DC46" s="709"/>
      <c r="DD46" s="634">
        <v>317158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342</v>
      </c>
      <c r="CG47" s="623"/>
      <c r="CH47" s="623"/>
      <c r="CI47" s="623"/>
      <c r="CJ47" s="623"/>
      <c r="CK47" s="623"/>
      <c r="CL47" s="623"/>
      <c r="CM47" s="623"/>
      <c r="CN47" s="623"/>
      <c r="CO47" s="623"/>
      <c r="CP47" s="623"/>
      <c r="CQ47" s="624"/>
      <c r="CR47" s="625">
        <v>249101</v>
      </c>
      <c r="CS47" s="657"/>
      <c r="CT47" s="657"/>
      <c r="CU47" s="657"/>
      <c r="CV47" s="657"/>
      <c r="CW47" s="657"/>
      <c r="CX47" s="657"/>
      <c r="CY47" s="658"/>
      <c r="CZ47" s="659">
        <v>3.1</v>
      </c>
      <c r="DA47" s="660"/>
      <c r="DB47" s="660"/>
      <c r="DC47" s="661"/>
      <c r="DD47" s="634">
        <v>79602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344</v>
      </c>
      <c r="CE49" s="669"/>
      <c r="CF49" s="669"/>
      <c r="CG49" s="669"/>
      <c r="CH49" s="669"/>
      <c r="CI49" s="669"/>
      <c r="CJ49" s="669"/>
      <c r="CK49" s="669"/>
      <c r="CL49" s="669"/>
      <c r="CM49" s="669"/>
      <c r="CN49" s="669"/>
      <c r="CO49" s="669"/>
      <c r="CP49" s="669"/>
      <c r="CQ49" s="670"/>
      <c r="CR49" s="697">
        <v>8052038</v>
      </c>
      <c r="CS49" s="693"/>
      <c r="CT49" s="693"/>
      <c r="CU49" s="693"/>
      <c r="CV49" s="693"/>
      <c r="CW49" s="693"/>
      <c r="CX49" s="693"/>
      <c r="CY49" s="720"/>
      <c r="CZ49" s="721">
        <v>100</v>
      </c>
      <c r="DA49" s="722"/>
      <c r="DB49" s="722"/>
      <c r="DC49" s="723"/>
      <c r="DD49" s="724">
        <v>5570131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5">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2">
      <c r="A7" s="211">
        <v>1</v>
      </c>
      <c r="B7" s="751" t="s">
        <v>367</v>
      </c>
      <c r="C7" s="752"/>
      <c r="D7" s="752"/>
      <c r="E7" s="752"/>
      <c r="F7" s="752"/>
      <c r="G7" s="752"/>
      <c r="H7" s="752"/>
      <c r="I7" s="752"/>
      <c r="J7" s="752"/>
      <c r="K7" s="752"/>
      <c r="L7" s="752"/>
      <c r="M7" s="752"/>
      <c r="N7" s="752"/>
      <c r="O7" s="752"/>
      <c r="P7" s="753"/>
      <c r="Q7" s="754">
        <v>8347</v>
      </c>
      <c r="R7" s="755"/>
      <c r="S7" s="755"/>
      <c r="T7" s="755"/>
      <c r="U7" s="755"/>
      <c r="V7" s="755">
        <v>8052</v>
      </c>
      <c r="W7" s="755"/>
      <c r="X7" s="755"/>
      <c r="Y7" s="755"/>
      <c r="Z7" s="755"/>
      <c r="AA7" s="755">
        <v>295</v>
      </c>
      <c r="AB7" s="755"/>
      <c r="AC7" s="755"/>
      <c r="AD7" s="755"/>
      <c r="AE7" s="756"/>
      <c r="AF7" s="757">
        <v>186</v>
      </c>
      <c r="AG7" s="758"/>
      <c r="AH7" s="758"/>
      <c r="AI7" s="758"/>
      <c r="AJ7" s="759"/>
      <c r="AK7" s="794">
        <v>4</v>
      </c>
      <c r="AL7" s="795"/>
      <c r="AM7" s="795"/>
      <c r="AN7" s="795"/>
      <c r="AO7" s="795"/>
      <c r="AP7" s="795">
        <v>9318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2</v>
      </c>
      <c r="CI7" s="792"/>
      <c r="CJ7" s="792"/>
      <c r="CK7" s="792"/>
      <c r="CL7" s="793"/>
      <c r="CM7" s="791">
        <v>-52</v>
      </c>
      <c r="CN7" s="792"/>
      <c r="CO7" s="792"/>
      <c r="CP7" s="792"/>
      <c r="CQ7" s="793"/>
      <c r="CR7" s="791">
        <v>60</v>
      </c>
      <c r="CS7" s="792"/>
      <c r="CT7" s="792"/>
      <c r="CU7" s="792"/>
      <c r="CV7" s="793"/>
      <c r="CW7" s="791" t="s">
        <v>535</v>
      </c>
      <c r="CX7" s="792"/>
      <c r="CY7" s="792"/>
      <c r="CZ7" s="792"/>
      <c r="DA7" s="793"/>
      <c r="DB7" s="791">
        <v>77</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x14ac:dyDescent="0.2">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8</v>
      </c>
      <c r="CI8" s="802"/>
      <c r="CJ8" s="802"/>
      <c r="CK8" s="802"/>
      <c r="CL8" s="803"/>
      <c r="CM8" s="801">
        <v>-2</v>
      </c>
      <c r="CN8" s="802"/>
      <c r="CO8" s="802"/>
      <c r="CP8" s="802"/>
      <c r="CQ8" s="803"/>
      <c r="CR8" s="801">
        <v>25</v>
      </c>
      <c r="CS8" s="802"/>
      <c r="CT8" s="802"/>
      <c r="CU8" s="802"/>
      <c r="CV8" s="803"/>
      <c r="CW8" s="801" t="s">
        <v>535</v>
      </c>
      <c r="CX8" s="802"/>
      <c r="CY8" s="802"/>
      <c r="CZ8" s="802"/>
      <c r="DA8" s="803"/>
      <c r="DB8" s="801">
        <v>9</v>
      </c>
      <c r="DC8" s="802"/>
      <c r="DD8" s="802"/>
      <c r="DE8" s="802"/>
      <c r="DF8" s="803"/>
      <c r="DG8" s="801" t="s">
        <v>535</v>
      </c>
      <c r="DH8" s="802"/>
      <c r="DI8" s="802"/>
      <c r="DJ8" s="802"/>
      <c r="DK8" s="803"/>
      <c r="DL8" s="801" t="s">
        <v>535</v>
      </c>
      <c r="DM8" s="802"/>
      <c r="DN8" s="802"/>
      <c r="DO8" s="802"/>
      <c r="DP8" s="803"/>
      <c r="DQ8" s="801" t="s">
        <v>535</v>
      </c>
      <c r="DR8" s="802"/>
      <c r="DS8" s="802"/>
      <c r="DT8" s="802"/>
      <c r="DU8" s="803"/>
      <c r="DV8" s="804"/>
      <c r="DW8" s="805"/>
      <c r="DX8" s="805"/>
      <c r="DY8" s="805"/>
      <c r="DZ8" s="806"/>
      <c r="EA8" s="207"/>
    </row>
    <row r="9" spans="1:131" s="208" customFormat="1" ht="26.25" customHeight="1" x14ac:dyDescent="0.2">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-453</v>
      </c>
      <c r="CI9" s="802"/>
      <c r="CJ9" s="802"/>
      <c r="CK9" s="802"/>
      <c r="CL9" s="803"/>
      <c r="CM9" s="801">
        <v>-8988</v>
      </c>
      <c r="CN9" s="802"/>
      <c r="CO9" s="802"/>
      <c r="CP9" s="802"/>
      <c r="CQ9" s="803"/>
      <c r="CR9" s="801">
        <v>1</v>
      </c>
      <c r="CS9" s="802"/>
      <c r="CT9" s="802"/>
      <c r="CU9" s="802"/>
      <c r="CV9" s="803"/>
      <c r="CW9" s="801" t="s">
        <v>549</v>
      </c>
      <c r="CX9" s="802"/>
      <c r="CY9" s="802"/>
      <c r="CZ9" s="802"/>
      <c r="DA9" s="803"/>
      <c r="DB9" s="801">
        <v>44</v>
      </c>
      <c r="DC9" s="802"/>
      <c r="DD9" s="802"/>
      <c r="DE9" s="802"/>
      <c r="DF9" s="803"/>
      <c r="DG9" s="801" t="s">
        <v>535</v>
      </c>
      <c r="DH9" s="802"/>
      <c r="DI9" s="802"/>
      <c r="DJ9" s="802"/>
      <c r="DK9" s="803"/>
      <c r="DL9" s="801" t="s">
        <v>535</v>
      </c>
      <c r="DM9" s="802"/>
      <c r="DN9" s="802"/>
      <c r="DO9" s="802"/>
      <c r="DP9" s="803"/>
      <c r="DQ9" s="801" t="s">
        <v>535</v>
      </c>
      <c r="DR9" s="802"/>
      <c r="DS9" s="802"/>
      <c r="DT9" s="802"/>
      <c r="DU9" s="803"/>
      <c r="DV9" s="804"/>
      <c r="DW9" s="805"/>
      <c r="DX9" s="805"/>
      <c r="DY9" s="805"/>
      <c r="DZ9" s="806"/>
      <c r="EA9" s="207"/>
    </row>
    <row r="10" spans="1:131" s="208" customFormat="1" ht="26.25" customHeight="1" x14ac:dyDescent="0.2">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552</v>
      </c>
      <c r="BS10" s="788" t="s">
        <v>550</v>
      </c>
      <c r="BT10" s="789"/>
      <c r="BU10" s="789"/>
      <c r="BV10" s="789"/>
      <c r="BW10" s="789"/>
      <c r="BX10" s="789"/>
      <c r="BY10" s="789"/>
      <c r="BZ10" s="789"/>
      <c r="CA10" s="789"/>
      <c r="CB10" s="789"/>
      <c r="CC10" s="789"/>
      <c r="CD10" s="789"/>
      <c r="CE10" s="789"/>
      <c r="CF10" s="789"/>
      <c r="CG10" s="790"/>
      <c r="CH10" s="801">
        <v>30</v>
      </c>
      <c r="CI10" s="802"/>
      <c r="CJ10" s="802"/>
      <c r="CK10" s="802"/>
      <c r="CL10" s="803"/>
      <c r="CM10" s="801">
        <v>983</v>
      </c>
      <c r="CN10" s="802"/>
      <c r="CO10" s="802"/>
      <c r="CP10" s="802"/>
      <c r="CQ10" s="803"/>
      <c r="CR10" s="801">
        <v>82</v>
      </c>
      <c r="CS10" s="802"/>
      <c r="CT10" s="802"/>
      <c r="CU10" s="802"/>
      <c r="CV10" s="803"/>
      <c r="CW10" s="801" t="s">
        <v>549</v>
      </c>
      <c r="CX10" s="802"/>
      <c r="CY10" s="802"/>
      <c r="CZ10" s="802"/>
      <c r="DA10" s="803"/>
      <c r="DB10" s="801">
        <v>90</v>
      </c>
      <c r="DC10" s="802"/>
      <c r="DD10" s="802"/>
      <c r="DE10" s="802"/>
      <c r="DF10" s="803"/>
      <c r="DG10" s="801" t="s">
        <v>535</v>
      </c>
      <c r="DH10" s="802"/>
      <c r="DI10" s="802"/>
      <c r="DJ10" s="802"/>
      <c r="DK10" s="803"/>
      <c r="DL10" s="801" t="s">
        <v>535</v>
      </c>
      <c r="DM10" s="802"/>
      <c r="DN10" s="802"/>
      <c r="DO10" s="802"/>
      <c r="DP10" s="803"/>
      <c r="DQ10" s="801" t="s">
        <v>535</v>
      </c>
      <c r="DR10" s="802"/>
      <c r="DS10" s="802"/>
      <c r="DT10" s="802"/>
      <c r="DU10" s="803"/>
      <c r="DV10" s="804"/>
      <c r="DW10" s="805"/>
      <c r="DX10" s="805"/>
      <c r="DY10" s="805"/>
      <c r="DZ10" s="806"/>
      <c r="EA10" s="207"/>
    </row>
    <row r="11" spans="1:131" s="208" customFormat="1" ht="26.25" customHeight="1" x14ac:dyDescent="0.2">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2">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2">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2">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2">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2">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2">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2">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2">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2">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5">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2">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5">
      <c r="A23" s="217" t="s">
        <v>369</v>
      </c>
      <c r="B23" s="810" t="s">
        <v>370</v>
      </c>
      <c r="C23" s="811"/>
      <c r="D23" s="811"/>
      <c r="E23" s="811"/>
      <c r="F23" s="811"/>
      <c r="G23" s="811"/>
      <c r="H23" s="811"/>
      <c r="I23" s="811"/>
      <c r="J23" s="811"/>
      <c r="K23" s="811"/>
      <c r="L23" s="811"/>
      <c r="M23" s="811"/>
      <c r="N23" s="811"/>
      <c r="O23" s="811"/>
      <c r="P23" s="812"/>
      <c r="Q23" s="813">
        <v>8347</v>
      </c>
      <c r="R23" s="814"/>
      <c r="S23" s="814"/>
      <c r="T23" s="814"/>
      <c r="U23" s="814"/>
      <c r="V23" s="814">
        <v>8052</v>
      </c>
      <c r="W23" s="814"/>
      <c r="X23" s="814"/>
      <c r="Y23" s="814"/>
      <c r="Z23" s="814"/>
      <c r="AA23" s="814">
        <v>295</v>
      </c>
      <c r="AB23" s="814"/>
      <c r="AC23" s="814"/>
      <c r="AD23" s="814"/>
      <c r="AE23" s="815"/>
      <c r="AF23" s="816">
        <v>186</v>
      </c>
      <c r="AG23" s="814"/>
      <c r="AH23" s="814"/>
      <c r="AI23" s="814"/>
      <c r="AJ23" s="817"/>
      <c r="AK23" s="818"/>
      <c r="AL23" s="819"/>
      <c r="AM23" s="819"/>
      <c r="AN23" s="819"/>
      <c r="AO23" s="819"/>
      <c r="AP23" s="814">
        <v>9318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2">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5">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2">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5">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2">
      <c r="A28" s="219">
        <v>1</v>
      </c>
      <c r="B28" s="751" t="s">
        <v>381</v>
      </c>
      <c r="C28" s="752"/>
      <c r="D28" s="752"/>
      <c r="E28" s="752"/>
      <c r="F28" s="752"/>
      <c r="G28" s="752"/>
      <c r="H28" s="752"/>
      <c r="I28" s="752"/>
      <c r="J28" s="752"/>
      <c r="K28" s="752"/>
      <c r="L28" s="752"/>
      <c r="M28" s="752"/>
      <c r="N28" s="752"/>
      <c r="O28" s="752"/>
      <c r="P28" s="753"/>
      <c r="Q28" s="842">
        <v>1310</v>
      </c>
      <c r="R28" s="843"/>
      <c r="S28" s="843"/>
      <c r="T28" s="843"/>
      <c r="U28" s="843"/>
      <c r="V28" s="843">
        <v>1299</v>
      </c>
      <c r="W28" s="843"/>
      <c r="X28" s="843"/>
      <c r="Y28" s="843"/>
      <c r="Z28" s="843"/>
      <c r="AA28" s="843">
        <v>11</v>
      </c>
      <c r="AB28" s="843"/>
      <c r="AC28" s="843"/>
      <c r="AD28" s="843"/>
      <c r="AE28" s="844"/>
      <c r="AF28" s="845">
        <v>11</v>
      </c>
      <c r="AG28" s="843"/>
      <c r="AH28" s="843"/>
      <c r="AI28" s="843"/>
      <c r="AJ28" s="846"/>
      <c r="AK28" s="847">
        <v>79</v>
      </c>
      <c r="AL28" s="838"/>
      <c r="AM28" s="838"/>
      <c r="AN28" s="838"/>
      <c r="AO28" s="838"/>
      <c r="AP28" s="838" t="s">
        <v>535</v>
      </c>
      <c r="AQ28" s="838"/>
      <c r="AR28" s="838"/>
      <c r="AS28" s="838"/>
      <c r="AT28" s="838"/>
      <c r="AU28" s="838" t="s">
        <v>535</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2">
      <c r="A29" s="219">
        <v>2</v>
      </c>
      <c r="B29" s="775" t="s">
        <v>382</v>
      </c>
      <c r="C29" s="776"/>
      <c r="D29" s="776"/>
      <c r="E29" s="776"/>
      <c r="F29" s="776"/>
      <c r="G29" s="776"/>
      <c r="H29" s="776"/>
      <c r="I29" s="776"/>
      <c r="J29" s="776"/>
      <c r="K29" s="776"/>
      <c r="L29" s="776"/>
      <c r="M29" s="776"/>
      <c r="N29" s="776"/>
      <c r="O29" s="776"/>
      <c r="P29" s="777"/>
      <c r="Q29" s="778">
        <v>344</v>
      </c>
      <c r="R29" s="779"/>
      <c r="S29" s="779"/>
      <c r="T29" s="779"/>
      <c r="U29" s="779"/>
      <c r="V29" s="779">
        <v>337</v>
      </c>
      <c r="W29" s="779"/>
      <c r="X29" s="779"/>
      <c r="Y29" s="779"/>
      <c r="Z29" s="779"/>
      <c r="AA29" s="779">
        <v>7</v>
      </c>
      <c r="AB29" s="779"/>
      <c r="AC29" s="779"/>
      <c r="AD29" s="779"/>
      <c r="AE29" s="780"/>
      <c r="AF29" s="781">
        <v>7</v>
      </c>
      <c r="AG29" s="782"/>
      <c r="AH29" s="782"/>
      <c r="AI29" s="782"/>
      <c r="AJ29" s="783"/>
      <c r="AK29" s="850">
        <v>166</v>
      </c>
      <c r="AL29" s="851"/>
      <c r="AM29" s="851"/>
      <c r="AN29" s="851"/>
      <c r="AO29" s="851"/>
      <c r="AP29" s="851">
        <v>208</v>
      </c>
      <c r="AQ29" s="851"/>
      <c r="AR29" s="851"/>
      <c r="AS29" s="851"/>
      <c r="AT29" s="851"/>
      <c r="AU29" s="851">
        <v>156</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2">
      <c r="A30" s="219">
        <v>3</v>
      </c>
      <c r="B30" s="775" t="s">
        <v>383</v>
      </c>
      <c r="C30" s="776"/>
      <c r="D30" s="776"/>
      <c r="E30" s="776"/>
      <c r="F30" s="776"/>
      <c r="G30" s="776"/>
      <c r="H30" s="776"/>
      <c r="I30" s="776"/>
      <c r="J30" s="776"/>
      <c r="K30" s="776"/>
      <c r="L30" s="776"/>
      <c r="M30" s="776"/>
      <c r="N30" s="776"/>
      <c r="O30" s="776"/>
      <c r="P30" s="777"/>
      <c r="Q30" s="778">
        <v>1105</v>
      </c>
      <c r="R30" s="779"/>
      <c r="S30" s="779"/>
      <c r="T30" s="779"/>
      <c r="U30" s="779"/>
      <c r="V30" s="779">
        <v>1058</v>
      </c>
      <c r="W30" s="779"/>
      <c r="X30" s="779"/>
      <c r="Y30" s="779"/>
      <c r="Z30" s="779"/>
      <c r="AA30" s="779">
        <v>47</v>
      </c>
      <c r="AB30" s="779"/>
      <c r="AC30" s="779"/>
      <c r="AD30" s="779"/>
      <c r="AE30" s="780"/>
      <c r="AF30" s="781">
        <v>45</v>
      </c>
      <c r="AG30" s="782"/>
      <c r="AH30" s="782"/>
      <c r="AI30" s="782"/>
      <c r="AJ30" s="783"/>
      <c r="AK30" s="850">
        <v>164</v>
      </c>
      <c r="AL30" s="851"/>
      <c r="AM30" s="851"/>
      <c r="AN30" s="851"/>
      <c r="AO30" s="851"/>
      <c r="AP30" s="851" t="s">
        <v>535</v>
      </c>
      <c r="AQ30" s="851"/>
      <c r="AR30" s="851"/>
      <c r="AS30" s="851"/>
      <c r="AT30" s="851"/>
      <c r="AU30" s="851" t="s">
        <v>535</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2">
      <c r="A31" s="219">
        <v>4</v>
      </c>
      <c r="B31" s="775" t="s">
        <v>384</v>
      </c>
      <c r="C31" s="776"/>
      <c r="D31" s="776"/>
      <c r="E31" s="776"/>
      <c r="F31" s="776"/>
      <c r="G31" s="776"/>
      <c r="H31" s="776"/>
      <c r="I31" s="776"/>
      <c r="J31" s="776"/>
      <c r="K31" s="776"/>
      <c r="L31" s="776"/>
      <c r="M31" s="776"/>
      <c r="N31" s="776"/>
      <c r="O31" s="776"/>
      <c r="P31" s="777"/>
      <c r="Q31" s="778">
        <v>223</v>
      </c>
      <c r="R31" s="779"/>
      <c r="S31" s="779"/>
      <c r="T31" s="779"/>
      <c r="U31" s="779"/>
      <c r="V31" s="779">
        <v>222</v>
      </c>
      <c r="W31" s="779"/>
      <c r="X31" s="779"/>
      <c r="Y31" s="779"/>
      <c r="Z31" s="779"/>
      <c r="AA31" s="779">
        <v>1</v>
      </c>
      <c r="AB31" s="779"/>
      <c r="AC31" s="779"/>
      <c r="AD31" s="779"/>
      <c r="AE31" s="780"/>
      <c r="AF31" s="781">
        <v>1</v>
      </c>
      <c r="AG31" s="782"/>
      <c r="AH31" s="782"/>
      <c r="AI31" s="782"/>
      <c r="AJ31" s="783"/>
      <c r="AK31" s="850">
        <v>168</v>
      </c>
      <c r="AL31" s="851"/>
      <c r="AM31" s="851"/>
      <c r="AN31" s="851"/>
      <c r="AO31" s="851"/>
      <c r="AP31" s="851" t="s">
        <v>535</v>
      </c>
      <c r="AQ31" s="851"/>
      <c r="AR31" s="851"/>
      <c r="AS31" s="851"/>
      <c r="AT31" s="851"/>
      <c r="AU31" s="851" t="s">
        <v>535</v>
      </c>
      <c r="AV31" s="851"/>
      <c r="AW31" s="851"/>
      <c r="AX31" s="851"/>
      <c r="AY31" s="851"/>
      <c r="AZ31" s="852" t="s">
        <v>535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2">
      <c r="A32" s="219">
        <v>5</v>
      </c>
      <c r="B32" s="775" t="s">
        <v>385</v>
      </c>
      <c r="C32" s="776"/>
      <c r="D32" s="776"/>
      <c r="E32" s="776"/>
      <c r="F32" s="776"/>
      <c r="G32" s="776"/>
      <c r="H32" s="776"/>
      <c r="I32" s="776"/>
      <c r="J32" s="776"/>
      <c r="K32" s="776"/>
      <c r="L32" s="776"/>
      <c r="M32" s="776"/>
      <c r="N32" s="776"/>
      <c r="O32" s="776"/>
      <c r="P32" s="777"/>
      <c r="Q32" s="778">
        <v>636</v>
      </c>
      <c r="R32" s="779"/>
      <c r="S32" s="779"/>
      <c r="T32" s="779"/>
      <c r="U32" s="779"/>
      <c r="V32" s="779">
        <v>672</v>
      </c>
      <c r="W32" s="779"/>
      <c r="X32" s="779"/>
      <c r="Y32" s="779"/>
      <c r="Z32" s="779"/>
      <c r="AA32" s="779">
        <v>-36</v>
      </c>
      <c r="AB32" s="779"/>
      <c r="AC32" s="779"/>
      <c r="AD32" s="779"/>
      <c r="AE32" s="780"/>
      <c r="AF32" s="781">
        <v>520</v>
      </c>
      <c r="AG32" s="782"/>
      <c r="AH32" s="782"/>
      <c r="AI32" s="782"/>
      <c r="AJ32" s="783"/>
      <c r="AK32" s="850">
        <v>180</v>
      </c>
      <c r="AL32" s="851"/>
      <c r="AM32" s="851"/>
      <c r="AN32" s="851"/>
      <c r="AO32" s="851"/>
      <c r="AP32" s="851">
        <v>371</v>
      </c>
      <c r="AQ32" s="851"/>
      <c r="AR32" s="851"/>
      <c r="AS32" s="851"/>
      <c r="AT32" s="851"/>
      <c r="AU32" s="851">
        <v>228</v>
      </c>
      <c r="AV32" s="851"/>
      <c r="AW32" s="851"/>
      <c r="AX32" s="851"/>
      <c r="AY32" s="851"/>
      <c r="AZ32" s="852" t="s">
        <v>535</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2">
      <c r="A33" s="219">
        <v>6</v>
      </c>
      <c r="B33" s="775" t="s">
        <v>387</v>
      </c>
      <c r="C33" s="776"/>
      <c r="D33" s="776"/>
      <c r="E33" s="776"/>
      <c r="F33" s="776"/>
      <c r="G33" s="776"/>
      <c r="H33" s="776"/>
      <c r="I33" s="776"/>
      <c r="J33" s="776"/>
      <c r="K33" s="776"/>
      <c r="L33" s="776"/>
      <c r="M33" s="776"/>
      <c r="N33" s="776"/>
      <c r="O33" s="776"/>
      <c r="P33" s="777"/>
      <c r="Q33" s="778">
        <v>366</v>
      </c>
      <c r="R33" s="779"/>
      <c r="S33" s="779"/>
      <c r="T33" s="779"/>
      <c r="U33" s="779"/>
      <c r="V33" s="779">
        <v>333</v>
      </c>
      <c r="W33" s="779"/>
      <c r="X33" s="779"/>
      <c r="Y33" s="779"/>
      <c r="Z33" s="779"/>
      <c r="AA33" s="779">
        <v>33</v>
      </c>
      <c r="AB33" s="779"/>
      <c r="AC33" s="779"/>
      <c r="AD33" s="779"/>
      <c r="AE33" s="780"/>
      <c r="AF33" s="781">
        <v>33</v>
      </c>
      <c r="AG33" s="782"/>
      <c r="AH33" s="782"/>
      <c r="AI33" s="782"/>
      <c r="AJ33" s="783"/>
      <c r="AK33" s="850">
        <v>45</v>
      </c>
      <c r="AL33" s="851"/>
      <c r="AM33" s="851"/>
      <c r="AN33" s="851"/>
      <c r="AO33" s="851"/>
      <c r="AP33" s="851">
        <v>709</v>
      </c>
      <c r="AQ33" s="851"/>
      <c r="AR33" s="851"/>
      <c r="AS33" s="851"/>
      <c r="AT33" s="851"/>
      <c r="AU33" s="851">
        <v>354</v>
      </c>
      <c r="AV33" s="851"/>
      <c r="AW33" s="851"/>
      <c r="AX33" s="851"/>
      <c r="AY33" s="851"/>
      <c r="AZ33" s="852" t="s">
        <v>535</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2">
      <c r="A34" s="219">
        <v>7</v>
      </c>
      <c r="B34" s="775" t="s">
        <v>389</v>
      </c>
      <c r="C34" s="776"/>
      <c r="D34" s="776"/>
      <c r="E34" s="776"/>
      <c r="F34" s="776"/>
      <c r="G34" s="776"/>
      <c r="H34" s="776"/>
      <c r="I34" s="776"/>
      <c r="J34" s="776"/>
      <c r="K34" s="776"/>
      <c r="L34" s="776"/>
      <c r="M34" s="776"/>
      <c r="N34" s="776"/>
      <c r="O34" s="776"/>
      <c r="P34" s="777"/>
      <c r="Q34" s="778">
        <v>128</v>
      </c>
      <c r="R34" s="779"/>
      <c r="S34" s="779"/>
      <c r="T34" s="779"/>
      <c r="U34" s="779"/>
      <c r="V34" s="779">
        <v>116</v>
      </c>
      <c r="W34" s="779"/>
      <c r="X34" s="779"/>
      <c r="Y34" s="779"/>
      <c r="Z34" s="779"/>
      <c r="AA34" s="779">
        <v>12</v>
      </c>
      <c r="AB34" s="779"/>
      <c r="AC34" s="779"/>
      <c r="AD34" s="779"/>
      <c r="AE34" s="780"/>
      <c r="AF34" s="781">
        <v>12</v>
      </c>
      <c r="AG34" s="782"/>
      <c r="AH34" s="782"/>
      <c r="AI34" s="782"/>
      <c r="AJ34" s="783"/>
      <c r="AK34" s="850">
        <v>72</v>
      </c>
      <c r="AL34" s="851"/>
      <c r="AM34" s="851"/>
      <c r="AN34" s="851"/>
      <c r="AO34" s="851"/>
      <c r="AP34" s="851">
        <v>605</v>
      </c>
      <c r="AQ34" s="851"/>
      <c r="AR34" s="851"/>
      <c r="AS34" s="851"/>
      <c r="AT34" s="851"/>
      <c r="AU34" s="851">
        <v>139</v>
      </c>
      <c r="AV34" s="851"/>
      <c r="AW34" s="851"/>
      <c r="AX34" s="851"/>
      <c r="AY34" s="851"/>
      <c r="AZ34" s="852" t="s">
        <v>535</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2">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2">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2">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2">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2">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2">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2">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2">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2">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2">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2">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2">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2">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2">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2">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2">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2">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2">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2">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2">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2">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2">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2">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2">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2">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2">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5">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2">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5">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629</v>
      </c>
      <c r="AG63" s="862"/>
      <c r="AH63" s="862"/>
      <c r="AI63" s="862"/>
      <c r="AJ63" s="863"/>
      <c r="AK63" s="864"/>
      <c r="AL63" s="859"/>
      <c r="AM63" s="859"/>
      <c r="AN63" s="859"/>
      <c r="AO63" s="859"/>
      <c r="AP63" s="862">
        <v>1893</v>
      </c>
      <c r="AQ63" s="862"/>
      <c r="AR63" s="862"/>
      <c r="AS63" s="862"/>
      <c r="AT63" s="862"/>
      <c r="AU63" s="862">
        <v>877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5">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2">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5">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2">
      <c r="A68" s="211">
        <v>1</v>
      </c>
      <c r="B68" s="889" t="s">
        <v>537</v>
      </c>
      <c r="C68" s="890"/>
      <c r="D68" s="890"/>
      <c r="E68" s="890"/>
      <c r="F68" s="890"/>
      <c r="G68" s="890"/>
      <c r="H68" s="890"/>
      <c r="I68" s="890"/>
      <c r="J68" s="890"/>
      <c r="K68" s="890"/>
      <c r="L68" s="890"/>
      <c r="M68" s="890"/>
      <c r="N68" s="890"/>
      <c r="O68" s="890"/>
      <c r="P68" s="891"/>
      <c r="Q68" s="892">
        <v>3</v>
      </c>
      <c r="R68" s="886"/>
      <c r="S68" s="886"/>
      <c r="T68" s="886"/>
      <c r="U68" s="886"/>
      <c r="V68" s="886">
        <v>3</v>
      </c>
      <c r="W68" s="886"/>
      <c r="X68" s="886"/>
      <c r="Y68" s="886"/>
      <c r="Z68" s="886"/>
      <c r="AA68" s="886">
        <v>0</v>
      </c>
      <c r="AB68" s="886"/>
      <c r="AC68" s="886"/>
      <c r="AD68" s="886"/>
      <c r="AE68" s="886"/>
      <c r="AF68" s="886">
        <v>0</v>
      </c>
      <c r="AG68" s="886"/>
      <c r="AH68" s="886"/>
      <c r="AI68" s="886"/>
      <c r="AJ68" s="886"/>
      <c r="AK68" s="886" t="s">
        <v>535</v>
      </c>
      <c r="AL68" s="886"/>
      <c r="AM68" s="886"/>
      <c r="AN68" s="886"/>
      <c r="AO68" s="886"/>
      <c r="AP68" s="886" t="s">
        <v>535</v>
      </c>
      <c r="AQ68" s="886"/>
      <c r="AR68" s="886"/>
      <c r="AS68" s="886"/>
      <c r="AT68" s="886"/>
      <c r="AU68" s="886" t="s">
        <v>535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2">
      <c r="A69" s="214">
        <v>2</v>
      </c>
      <c r="B69" s="893" t="s">
        <v>547</v>
      </c>
      <c r="C69" s="894"/>
      <c r="D69" s="894"/>
      <c r="E69" s="894"/>
      <c r="F69" s="894"/>
      <c r="G69" s="894"/>
      <c r="H69" s="894"/>
      <c r="I69" s="894"/>
      <c r="J69" s="894"/>
      <c r="K69" s="894"/>
      <c r="L69" s="894"/>
      <c r="M69" s="894"/>
      <c r="N69" s="894"/>
      <c r="O69" s="894"/>
      <c r="P69" s="895"/>
      <c r="Q69" s="896">
        <v>31</v>
      </c>
      <c r="R69" s="851"/>
      <c r="S69" s="851"/>
      <c r="T69" s="851"/>
      <c r="U69" s="851"/>
      <c r="V69" s="851">
        <v>28</v>
      </c>
      <c r="W69" s="851"/>
      <c r="X69" s="851"/>
      <c r="Y69" s="851"/>
      <c r="Z69" s="851"/>
      <c r="AA69" s="851">
        <v>4</v>
      </c>
      <c r="AB69" s="851"/>
      <c r="AC69" s="851"/>
      <c r="AD69" s="851"/>
      <c r="AE69" s="851"/>
      <c r="AF69" s="851">
        <v>4</v>
      </c>
      <c r="AG69" s="851"/>
      <c r="AH69" s="851"/>
      <c r="AI69" s="851"/>
      <c r="AJ69" s="851"/>
      <c r="AK69" s="851">
        <v>23</v>
      </c>
      <c r="AL69" s="851"/>
      <c r="AM69" s="851"/>
      <c r="AN69" s="851"/>
      <c r="AO69" s="851"/>
      <c r="AP69" s="851" t="s">
        <v>535</v>
      </c>
      <c r="AQ69" s="851"/>
      <c r="AR69" s="851"/>
      <c r="AS69" s="851"/>
      <c r="AT69" s="851"/>
      <c r="AU69" s="851" t="s">
        <v>535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2">
      <c r="A70" s="214">
        <v>3</v>
      </c>
      <c r="B70" s="893" t="s">
        <v>538</v>
      </c>
      <c r="C70" s="894"/>
      <c r="D70" s="894"/>
      <c r="E70" s="894"/>
      <c r="F70" s="894"/>
      <c r="G70" s="894"/>
      <c r="H70" s="894"/>
      <c r="I70" s="894"/>
      <c r="J70" s="894"/>
      <c r="K70" s="894"/>
      <c r="L70" s="894"/>
      <c r="M70" s="894"/>
      <c r="N70" s="894"/>
      <c r="O70" s="894"/>
      <c r="P70" s="895"/>
      <c r="Q70" s="896">
        <v>201</v>
      </c>
      <c r="R70" s="851"/>
      <c r="S70" s="851"/>
      <c r="T70" s="851"/>
      <c r="U70" s="851"/>
      <c r="V70" s="851">
        <v>190</v>
      </c>
      <c r="W70" s="851"/>
      <c r="X70" s="851"/>
      <c r="Y70" s="851"/>
      <c r="Z70" s="851"/>
      <c r="AA70" s="851">
        <v>11</v>
      </c>
      <c r="AB70" s="851"/>
      <c r="AC70" s="851"/>
      <c r="AD70" s="851"/>
      <c r="AE70" s="851"/>
      <c r="AF70" s="851">
        <v>11</v>
      </c>
      <c r="AG70" s="851"/>
      <c r="AH70" s="851"/>
      <c r="AI70" s="851"/>
      <c r="AJ70" s="851"/>
      <c r="AK70" s="851" t="s">
        <v>535</v>
      </c>
      <c r="AL70" s="851"/>
      <c r="AM70" s="851"/>
      <c r="AN70" s="851"/>
      <c r="AO70" s="851"/>
      <c r="AP70" s="851">
        <v>51</v>
      </c>
      <c r="AQ70" s="851"/>
      <c r="AR70" s="851"/>
      <c r="AS70" s="851"/>
      <c r="AT70" s="851"/>
      <c r="AU70" s="851">
        <v>29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2">
      <c r="A71" s="214">
        <v>4</v>
      </c>
      <c r="B71" s="893" t="s">
        <v>539</v>
      </c>
      <c r="C71" s="894"/>
      <c r="D71" s="894"/>
      <c r="E71" s="894"/>
      <c r="F71" s="894"/>
      <c r="G71" s="894"/>
      <c r="H71" s="894"/>
      <c r="I71" s="894"/>
      <c r="J71" s="894"/>
      <c r="K71" s="894"/>
      <c r="L71" s="894"/>
      <c r="M71" s="894"/>
      <c r="N71" s="894"/>
      <c r="O71" s="894"/>
      <c r="P71" s="895"/>
      <c r="Q71" s="896">
        <v>2321</v>
      </c>
      <c r="R71" s="851"/>
      <c r="S71" s="851"/>
      <c r="T71" s="851"/>
      <c r="U71" s="851"/>
      <c r="V71" s="851">
        <v>2005</v>
      </c>
      <c r="W71" s="851"/>
      <c r="X71" s="851"/>
      <c r="Y71" s="851"/>
      <c r="Z71" s="851"/>
      <c r="AA71" s="851">
        <v>316</v>
      </c>
      <c r="AB71" s="851"/>
      <c r="AC71" s="851"/>
      <c r="AD71" s="851"/>
      <c r="AE71" s="851"/>
      <c r="AF71" s="851">
        <v>316</v>
      </c>
      <c r="AG71" s="851"/>
      <c r="AH71" s="851"/>
      <c r="AI71" s="851"/>
      <c r="AJ71" s="851"/>
      <c r="AK71" s="851">
        <v>2</v>
      </c>
      <c r="AL71" s="851"/>
      <c r="AM71" s="851"/>
      <c r="AN71" s="851"/>
      <c r="AO71" s="851"/>
      <c r="AP71" s="851" t="s">
        <v>535</v>
      </c>
      <c r="AQ71" s="851"/>
      <c r="AR71" s="851"/>
      <c r="AS71" s="851"/>
      <c r="AT71" s="851"/>
      <c r="AU71" s="851" t="s">
        <v>535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2">
      <c r="A72" s="214">
        <v>5</v>
      </c>
      <c r="B72" s="893" t="s">
        <v>540</v>
      </c>
      <c r="C72" s="894"/>
      <c r="D72" s="894"/>
      <c r="E72" s="894"/>
      <c r="F72" s="894"/>
      <c r="G72" s="894"/>
      <c r="H72" s="894"/>
      <c r="I72" s="894"/>
      <c r="J72" s="894"/>
      <c r="K72" s="894"/>
      <c r="L72" s="894"/>
      <c r="M72" s="894"/>
      <c r="N72" s="894"/>
      <c r="O72" s="894"/>
      <c r="P72" s="895"/>
      <c r="Q72" s="896">
        <v>22</v>
      </c>
      <c r="R72" s="851"/>
      <c r="S72" s="851"/>
      <c r="T72" s="851"/>
      <c r="U72" s="851"/>
      <c r="V72" s="851">
        <v>21</v>
      </c>
      <c r="W72" s="851"/>
      <c r="X72" s="851"/>
      <c r="Y72" s="851"/>
      <c r="Z72" s="851"/>
      <c r="AA72" s="851">
        <v>1</v>
      </c>
      <c r="AB72" s="851"/>
      <c r="AC72" s="851"/>
      <c r="AD72" s="851"/>
      <c r="AE72" s="851"/>
      <c r="AF72" s="851">
        <v>1</v>
      </c>
      <c r="AG72" s="851"/>
      <c r="AH72" s="851"/>
      <c r="AI72" s="851"/>
      <c r="AJ72" s="851"/>
      <c r="AK72" s="851" t="s">
        <v>535</v>
      </c>
      <c r="AL72" s="851"/>
      <c r="AM72" s="851"/>
      <c r="AN72" s="851"/>
      <c r="AO72" s="851"/>
      <c r="AP72" s="851" t="s">
        <v>535</v>
      </c>
      <c r="AQ72" s="851"/>
      <c r="AR72" s="851"/>
      <c r="AS72" s="851"/>
      <c r="AT72" s="851"/>
      <c r="AU72" s="851" t="s">
        <v>535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2">
      <c r="A73" s="214">
        <v>6</v>
      </c>
      <c r="B73" s="893" t="s">
        <v>542</v>
      </c>
      <c r="C73" s="894"/>
      <c r="D73" s="894"/>
      <c r="E73" s="894"/>
      <c r="F73" s="894"/>
      <c r="G73" s="894"/>
      <c r="H73" s="894"/>
      <c r="I73" s="894"/>
      <c r="J73" s="894"/>
      <c r="K73" s="894"/>
      <c r="L73" s="894"/>
      <c r="M73" s="894"/>
      <c r="N73" s="894"/>
      <c r="O73" s="894"/>
      <c r="P73" s="895"/>
      <c r="Q73" s="896">
        <v>27</v>
      </c>
      <c r="R73" s="851"/>
      <c r="S73" s="851"/>
      <c r="T73" s="851"/>
      <c r="U73" s="851"/>
      <c r="V73" s="851">
        <v>24</v>
      </c>
      <c r="W73" s="851"/>
      <c r="X73" s="851"/>
      <c r="Y73" s="851"/>
      <c r="Z73" s="851"/>
      <c r="AA73" s="851">
        <v>2</v>
      </c>
      <c r="AB73" s="851"/>
      <c r="AC73" s="851"/>
      <c r="AD73" s="851"/>
      <c r="AE73" s="851"/>
      <c r="AF73" s="851">
        <v>2</v>
      </c>
      <c r="AG73" s="851"/>
      <c r="AH73" s="851"/>
      <c r="AI73" s="851"/>
      <c r="AJ73" s="851"/>
      <c r="AK73" s="851" t="s">
        <v>535</v>
      </c>
      <c r="AL73" s="851"/>
      <c r="AM73" s="851"/>
      <c r="AN73" s="851"/>
      <c r="AO73" s="851"/>
      <c r="AP73" s="851" t="s">
        <v>535</v>
      </c>
      <c r="AQ73" s="851"/>
      <c r="AR73" s="851"/>
      <c r="AS73" s="851"/>
      <c r="AT73" s="851"/>
      <c r="AU73" s="851" t="s">
        <v>535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2">
      <c r="A74" s="214">
        <v>7</v>
      </c>
      <c r="B74" s="893" t="s">
        <v>541</v>
      </c>
      <c r="C74" s="894"/>
      <c r="D74" s="894"/>
      <c r="E74" s="894"/>
      <c r="F74" s="894"/>
      <c r="G74" s="894"/>
      <c r="H74" s="894"/>
      <c r="I74" s="894"/>
      <c r="J74" s="894"/>
      <c r="K74" s="894"/>
      <c r="L74" s="894"/>
      <c r="M74" s="894"/>
      <c r="N74" s="894"/>
      <c r="O74" s="894"/>
      <c r="P74" s="895"/>
      <c r="Q74" s="896">
        <v>591</v>
      </c>
      <c r="R74" s="851"/>
      <c r="S74" s="851"/>
      <c r="T74" s="851"/>
      <c r="U74" s="851"/>
      <c r="V74" s="851">
        <v>558</v>
      </c>
      <c r="W74" s="851"/>
      <c r="X74" s="851"/>
      <c r="Y74" s="851"/>
      <c r="Z74" s="851"/>
      <c r="AA74" s="851">
        <v>33</v>
      </c>
      <c r="AB74" s="851"/>
      <c r="AC74" s="851"/>
      <c r="AD74" s="851"/>
      <c r="AE74" s="851"/>
      <c r="AF74" s="851">
        <v>33</v>
      </c>
      <c r="AG74" s="851"/>
      <c r="AH74" s="851"/>
      <c r="AI74" s="851"/>
      <c r="AJ74" s="851"/>
      <c r="AK74" s="851" t="s">
        <v>535</v>
      </c>
      <c r="AL74" s="851"/>
      <c r="AM74" s="851"/>
      <c r="AN74" s="851"/>
      <c r="AO74" s="851"/>
      <c r="AP74" s="851">
        <v>651</v>
      </c>
      <c r="AQ74" s="851"/>
      <c r="AR74" s="851"/>
      <c r="AS74" s="851"/>
      <c r="AT74" s="851"/>
      <c r="AU74" s="851">
        <v>50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2">
      <c r="A75" s="214">
        <v>8</v>
      </c>
      <c r="B75" s="893" t="s">
        <v>543</v>
      </c>
      <c r="C75" s="894"/>
      <c r="D75" s="894"/>
      <c r="E75" s="894"/>
      <c r="F75" s="894"/>
      <c r="G75" s="894"/>
      <c r="H75" s="894"/>
      <c r="I75" s="894"/>
      <c r="J75" s="894"/>
      <c r="K75" s="894"/>
      <c r="L75" s="894"/>
      <c r="M75" s="894"/>
      <c r="N75" s="894"/>
      <c r="O75" s="894"/>
      <c r="P75" s="895"/>
      <c r="Q75" s="899">
        <v>202</v>
      </c>
      <c r="R75" s="900"/>
      <c r="S75" s="900"/>
      <c r="T75" s="900"/>
      <c r="U75" s="850"/>
      <c r="V75" s="901">
        <v>195</v>
      </c>
      <c r="W75" s="900"/>
      <c r="X75" s="900"/>
      <c r="Y75" s="900"/>
      <c r="Z75" s="850"/>
      <c r="AA75" s="901">
        <v>7</v>
      </c>
      <c r="AB75" s="900"/>
      <c r="AC75" s="900"/>
      <c r="AD75" s="900"/>
      <c r="AE75" s="850"/>
      <c r="AF75" s="901">
        <v>7</v>
      </c>
      <c r="AG75" s="900"/>
      <c r="AH75" s="900"/>
      <c r="AI75" s="900"/>
      <c r="AJ75" s="850"/>
      <c r="AK75" s="901">
        <v>5</v>
      </c>
      <c r="AL75" s="900"/>
      <c r="AM75" s="900"/>
      <c r="AN75" s="900"/>
      <c r="AO75" s="850"/>
      <c r="AP75" s="851" t="s">
        <v>535</v>
      </c>
      <c r="AQ75" s="851"/>
      <c r="AR75" s="851"/>
      <c r="AS75" s="851"/>
      <c r="AT75" s="851"/>
      <c r="AU75" s="851" t="s">
        <v>535</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2">
      <c r="A76" s="214">
        <v>9</v>
      </c>
      <c r="B76" s="893" t="s">
        <v>544</v>
      </c>
      <c r="C76" s="894"/>
      <c r="D76" s="894"/>
      <c r="E76" s="894"/>
      <c r="F76" s="894"/>
      <c r="G76" s="894"/>
      <c r="H76" s="894"/>
      <c r="I76" s="894"/>
      <c r="J76" s="894"/>
      <c r="K76" s="894"/>
      <c r="L76" s="894"/>
      <c r="M76" s="894"/>
      <c r="N76" s="894"/>
      <c r="O76" s="894"/>
      <c r="P76" s="895"/>
      <c r="Q76" s="899">
        <v>157349</v>
      </c>
      <c r="R76" s="900"/>
      <c r="S76" s="900"/>
      <c r="T76" s="900"/>
      <c r="U76" s="850"/>
      <c r="V76" s="901">
        <v>150615</v>
      </c>
      <c r="W76" s="900"/>
      <c r="X76" s="900"/>
      <c r="Y76" s="900"/>
      <c r="Z76" s="850"/>
      <c r="AA76" s="901">
        <v>6733</v>
      </c>
      <c r="AB76" s="900"/>
      <c r="AC76" s="900"/>
      <c r="AD76" s="900"/>
      <c r="AE76" s="850"/>
      <c r="AF76" s="901">
        <v>6733</v>
      </c>
      <c r="AG76" s="900"/>
      <c r="AH76" s="900"/>
      <c r="AI76" s="900"/>
      <c r="AJ76" s="850"/>
      <c r="AK76" s="901">
        <v>1066</v>
      </c>
      <c r="AL76" s="900"/>
      <c r="AM76" s="900"/>
      <c r="AN76" s="900"/>
      <c r="AO76" s="850"/>
      <c r="AP76" s="851" t="s">
        <v>535</v>
      </c>
      <c r="AQ76" s="851"/>
      <c r="AR76" s="851"/>
      <c r="AS76" s="851"/>
      <c r="AT76" s="851"/>
      <c r="AU76" s="851" t="s">
        <v>535</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2">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2">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2">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2">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2">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2">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2">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2">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2">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2">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2">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5">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7107</v>
      </c>
      <c r="AG88" s="862"/>
      <c r="AH88" s="862"/>
      <c r="AI88" s="862"/>
      <c r="AJ88" s="862"/>
      <c r="AK88" s="859"/>
      <c r="AL88" s="859"/>
      <c r="AM88" s="859"/>
      <c r="AN88" s="859"/>
      <c r="AO88" s="859"/>
      <c r="AP88" s="862">
        <v>702</v>
      </c>
      <c r="AQ88" s="862"/>
      <c r="AR88" s="862"/>
      <c r="AS88" s="862"/>
      <c r="AT88" s="862"/>
      <c r="AU88" s="862">
        <v>79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168</v>
      </c>
      <c r="CS102" s="870"/>
      <c r="CT102" s="870"/>
      <c r="CU102" s="870"/>
      <c r="CV102" s="913"/>
      <c r="CW102" s="912" t="s">
        <v>551</v>
      </c>
      <c r="CX102" s="870"/>
      <c r="CY102" s="870"/>
      <c r="CZ102" s="870"/>
      <c r="DA102" s="913"/>
      <c r="DB102" s="912">
        <v>220</v>
      </c>
      <c r="DC102" s="870"/>
      <c r="DD102" s="870"/>
      <c r="DE102" s="870"/>
      <c r="DF102" s="913"/>
      <c r="DG102" s="912" t="s">
        <v>551</v>
      </c>
      <c r="DH102" s="870"/>
      <c r="DI102" s="870"/>
      <c r="DJ102" s="870"/>
      <c r="DK102" s="913"/>
      <c r="DL102" s="912" t="s">
        <v>551</v>
      </c>
      <c r="DM102" s="870"/>
      <c r="DN102" s="870"/>
      <c r="DO102" s="870"/>
      <c r="DP102" s="913"/>
      <c r="DQ102" s="912" t="s">
        <v>551</v>
      </c>
      <c r="DR102" s="870"/>
      <c r="DS102" s="870"/>
      <c r="DT102" s="870"/>
      <c r="DU102" s="913"/>
      <c r="DV102" s="936"/>
      <c r="DW102" s="937"/>
      <c r="DX102" s="937"/>
      <c r="DY102" s="937"/>
      <c r="DZ102" s="93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2">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x14ac:dyDescent="0.2">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1157072</v>
      </c>
      <c r="AB110" s="922"/>
      <c r="AC110" s="922"/>
      <c r="AD110" s="922"/>
      <c r="AE110" s="923"/>
      <c r="AF110" s="924">
        <v>1135795</v>
      </c>
      <c r="AG110" s="922"/>
      <c r="AH110" s="922"/>
      <c r="AI110" s="922"/>
      <c r="AJ110" s="923"/>
      <c r="AK110" s="924">
        <v>1108583</v>
      </c>
      <c r="AL110" s="922"/>
      <c r="AM110" s="922"/>
      <c r="AN110" s="922"/>
      <c r="AO110" s="923"/>
      <c r="AP110" s="925">
        <v>27.7</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9708550</v>
      </c>
      <c r="BR110" s="957"/>
      <c r="BS110" s="957"/>
      <c r="BT110" s="957"/>
      <c r="BU110" s="957"/>
      <c r="BV110" s="957">
        <v>9674458</v>
      </c>
      <c r="BW110" s="957"/>
      <c r="BX110" s="957"/>
      <c r="BY110" s="957"/>
      <c r="BZ110" s="957"/>
      <c r="CA110" s="957">
        <v>9318092</v>
      </c>
      <c r="CB110" s="957"/>
      <c r="CC110" s="957"/>
      <c r="CD110" s="957"/>
      <c r="CE110" s="957"/>
      <c r="CF110" s="971">
        <v>233.2</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2">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129952</v>
      </c>
      <c r="BR111" s="950"/>
      <c r="BS111" s="950"/>
      <c r="BT111" s="950"/>
      <c r="BU111" s="950"/>
      <c r="BV111" s="950">
        <v>109498</v>
      </c>
      <c r="BW111" s="950"/>
      <c r="BX111" s="950"/>
      <c r="BY111" s="950"/>
      <c r="BZ111" s="950"/>
      <c r="CA111" s="950">
        <v>109498</v>
      </c>
      <c r="CB111" s="950"/>
      <c r="CC111" s="950"/>
      <c r="CD111" s="950"/>
      <c r="CE111" s="950"/>
      <c r="CF111" s="944">
        <v>2.7</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2">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1162760</v>
      </c>
      <c r="BR112" s="950"/>
      <c r="BS112" s="950"/>
      <c r="BT112" s="950"/>
      <c r="BU112" s="950"/>
      <c r="BV112" s="950">
        <v>1100651</v>
      </c>
      <c r="BW112" s="950"/>
      <c r="BX112" s="950"/>
      <c r="BY112" s="950"/>
      <c r="BZ112" s="950"/>
      <c r="CA112" s="950">
        <v>1193242</v>
      </c>
      <c r="CB112" s="950"/>
      <c r="CC112" s="950"/>
      <c r="CD112" s="950"/>
      <c r="CE112" s="950"/>
      <c r="CF112" s="944">
        <v>29.9</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2">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131870</v>
      </c>
      <c r="AB113" s="964"/>
      <c r="AC113" s="964"/>
      <c r="AD113" s="964"/>
      <c r="AE113" s="965"/>
      <c r="AF113" s="966">
        <v>114461</v>
      </c>
      <c r="AG113" s="964"/>
      <c r="AH113" s="964"/>
      <c r="AI113" s="964"/>
      <c r="AJ113" s="965"/>
      <c r="AK113" s="966">
        <v>113440</v>
      </c>
      <c r="AL113" s="964"/>
      <c r="AM113" s="964"/>
      <c r="AN113" s="964"/>
      <c r="AO113" s="965"/>
      <c r="AP113" s="967">
        <v>2.8</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222483</v>
      </c>
      <c r="BR113" s="950"/>
      <c r="BS113" s="950"/>
      <c r="BT113" s="950"/>
      <c r="BU113" s="950"/>
      <c r="BV113" s="950">
        <v>145512</v>
      </c>
      <c r="BW113" s="950"/>
      <c r="BX113" s="950"/>
      <c r="BY113" s="950"/>
      <c r="BZ113" s="950"/>
      <c r="CA113" s="950">
        <v>78915</v>
      </c>
      <c r="CB113" s="950"/>
      <c r="CC113" s="950"/>
      <c r="CD113" s="950"/>
      <c r="CE113" s="950"/>
      <c r="CF113" s="944">
        <v>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129952</v>
      </c>
      <c r="DH113" s="989"/>
      <c r="DI113" s="989"/>
      <c r="DJ113" s="989"/>
      <c r="DK113" s="990"/>
      <c r="DL113" s="991">
        <v>109498</v>
      </c>
      <c r="DM113" s="989"/>
      <c r="DN113" s="989"/>
      <c r="DO113" s="989"/>
      <c r="DP113" s="990"/>
      <c r="DQ113" s="991">
        <v>109498</v>
      </c>
      <c r="DR113" s="989"/>
      <c r="DS113" s="989"/>
      <c r="DT113" s="989"/>
      <c r="DU113" s="990"/>
      <c r="DV113" s="992">
        <v>2.7</v>
      </c>
      <c r="DW113" s="993"/>
      <c r="DX113" s="993"/>
      <c r="DY113" s="993"/>
      <c r="DZ113" s="994"/>
    </row>
    <row r="114" spans="1:130" s="199" customFormat="1" ht="26.25" customHeight="1" x14ac:dyDescent="0.2">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74358</v>
      </c>
      <c r="AB114" s="989"/>
      <c r="AC114" s="989"/>
      <c r="AD114" s="989"/>
      <c r="AE114" s="990"/>
      <c r="AF114" s="991">
        <v>74851</v>
      </c>
      <c r="AG114" s="989"/>
      <c r="AH114" s="989"/>
      <c r="AI114" s="989"/>
      <c r="AJ114" s="990"/>
      <c r="AK114" s="991">
        <v>66839</v>
      </c>
      <c r="AL114" s="989"/>
      <c r="AM114" s="989"/>
      <c r="AN114" s="989"/>
      <c r="AO114" s="990"/>
      <c r="AP114" s="992">
        <v>1.7</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846116</v>
      </c>
      <c r="BR114" s="950"/>
      <c r="BS114" s="950"/>
      <c r="BT114" s="950"/>
      <c r="BU114" s="950"/>
      <c r="BV114" s="950">
        <v>1180309</v>
      </c>
      <c r="BW114" s="950"/>
      <c r="BX114" s="950"/>
      <c r="BY114" s="950"/>
      <c r="BZ114" s="950"/>
      <c r="CA114" s="950">
        <v>732961</v>
      </c>
      <c r="CB114" s="950"/>
      <c r="CC114" s="950"/>
      <c r="CD114" s="950"/>
      <c r="CE114" s="950"/>
      <c r="CF114" s="944">
        <v>18.3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2">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26333</v>
      </c>
      <c r="AB115" s="964"/>
      <c r="AC115" s="964"/>
      <c r="AD115" s="964"/>
      <c r="AE115" s="965"/>
      <c r="AF115" s="966">
        <v>23394</v>
      </c>
      <c r="AG115" s="964"/>
      <c r="AH115" s="964"/>
      <c r="AI115" s="964"/>
      <c r="AJ115" s="965"/>
      <c r="AK115" s="966">
        <v>20859</v>
      </c>
      <c r="AL115" s="964"/>
      <c r="AM115" s="964"/>
      <c r="AN115" s="964"/>
      <c r="AO115" s="965"/>
      <c r="AP115" s="967">
        <v>0.5</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v>9000</v>
      </c>
      <c r="CB115" s="950"/>
      <c r="CC115" s="950"/>
      <c r="CD115" s="950"/>
      <c r="CE115" s="950"/>
      <c r="CF115" s="944">
        <v>0.2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2">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2">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1389633</v>
      </c>
      <c r="AB117" s="1007"/>
      <c r="AC117" s="1007"/>
      <c r="AD117" s="1007"/>
      <c r="AE117" s="1008"/>
      <c r="AF117" s="1009">
        <v>1348501</v>
      </c>
      <c r="AG117" s="1007"/>
      <c r="AH117" s="1007"/>
      <c r="AI117" s="1007"/>
      <c r="AJ117" s="1008"/>
      <c r="AK117" s="1009">
        <v>1309721</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2">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2">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12069861</v>
      </c>
      <c r="BR119" s="1028"/>
      <c r="BS119" s="1028"/>
      <c r="BT119" s="1028"/>
      <c r="BU119" s="1028"/>
      <c r="BV119" s="1028">
        <v>12210428</v>
      </c>
      <c r="BW119" s="1028"/>
      <c r="BX119" s="1028"/>
      <c r="BY119" s="1028"/>
      <c r="BZ119" s="1028"/>
      <c r="CA119" s="1028">
        <v>11441708</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2">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6189561</v>
      </c>
      <c r="BR120" s="957"/>
      <c r="BS120" s="957"/>
      <c r="BT120" s="957"/>
      <c r="BU120" s="957"/>
      <c r="BV120" s="957">
        <v>6454447</v>
      </c>
      <c r="BW120" s="957"/>
      <c r="BX120" s="957"/>
      <c r="BY120" s="957"/>
      <c r="BZ120" s="957"/>
      <c r="CA120" s="957">
        <v>6521550</v>
      </c>
      <c r="CB120" s="957"/>
      <c r="CC120" s="957"/>
      <c r="CD120" s="957"/>
      <c r="CE120" s="957"/>
      <c r="CF120" s="971">
        <v>163.19999999999999</v>
      </c>
      <c r="CG120" s="972"/>
      <c r="CH120" s="972"/>
      <c r="CI120" s="972"/>
      <c r="CJ120" s="972"/>
      <c r="CK120" s="1037" t="s">
        <v>439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252141</v>
      </c>
      <c r="DH120" s="957"/>
      <c r="DI120" s="957"/>
      <c r="DJ120" s="957"/>
      <c r="DK120" s="957"/>
      <c r="DL120" s="957">
        <v>311447</v>
      </c>
      <c r="DM120" s="957"/>
      <c r="DN120" s="957"/>
      <c r="DO120" s="957"/>
      <c r="DP120" s="957"/>
      <c r="DQ120" s="957">
        <v>447553</v>
      </c>
      <c r="DR120" s="957"/>
      <c r="DS120" s="957"/>
      <c r="DT120" s="957"/>
      <c r="DU120" s="957"/>
      <c r="DV120" s="958">
        <v>11.2</v>
      </c>
      <c r="DW120" s="958"/>
      <c r="DX120" s="958"/>
      <c r="DY120" s="958"/>
      <c r="DZ120" s="959"/>
    </row>
    <row r="121" spans="1:130" s="199" customFormat="1" ht="26.25" customHeight="1" x14ac:dyDescent="0.2">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22924</v>
      </c>
      <c r="AB121" s="989"/>
      <c r="AC121" s="989"/>
      <c r="AD121" s="989"/>
      <c r="AE121" s="990"/>
      <c r="AF121" s="991">
        <v>20455</v>
      </c>
      <c r="AG121" s="989"/>
      <c r="AH121" s="989"/>
      <c r="AI121" s="989"/>
      <c r="AJ121" s="990"/>
      <c r="AK121" s="991">
        <v>18228</v>
      </c>
      <c r="AL121" s="989"/>
      <c r="AM121" s="989"/>
      <c r="AN121" s="989"/>
      <c r="AO121" s="990"/>
      <c r="AP121" s="992">
        <v>0.5</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65186</v>
      </c>
      <c r="BR121" s="950"/>
      <c r="BS121" s="950"/>
      <c r="BT121" s="950"/>
      <c r="BU121" s="950"/>
      <c r="BV121" s="950">
        <v>53377</v>
      </c>
      <c r="BW121" s="950"/>
      <c r="BX121" s="950"/>
      <c r="BY121" s="950"/>
      <c r="BZ121" s="950"/>
      <c r="CA121" s="950">
        <v>43595</v>
      </c>
      <c r="CB121" s="950"/>
      <c r="CC121" s="950"/>
      <c r="CD121" s="950"/>
      <c r="CE121" s="950"/>
      <c r="CF121" s="944">
        <v>1.1000000000000001</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552057</v>
      </c>
      <c r="DH121" s="950"/>
      <c r="DI121" s="950"/>
      <c r="DJ121" s="950"/>
      <c r="DK121" s="950"/>
      <c r="DL121" s="950">
        <v>474721</v>
      </c>
      <c r="DM121" s="950"/>
      <c r="DN121" s="950"/>
      <c r="DO121" s="950"/>
      <c r="DP121" s="950"/>
      <c r="DQ121" s="950">
        <v>441384</v>
      </c>
      <c r="DR121" s="950"/>
      <c r="DS121" s="950"/>
      <c r="DT121" s="950"/>
      <c r="DU121" s="950"/>
      <c r="DV121" s="951">
        <v>11</v>
      </c>
      <c r="DW121" s="951"/>
      <c r="DX121" s="951"/>
      <c r="DY121" s="951"/>
      <c r="DZ121" s="952"/>
    </row>
    <row r="122" spans="1:130" s="199" customFormat="1" ht="26.25" customHeight="1" x14ac:dyDescent="0.2">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8654090</v>
      </c>
      <c r="BR122" s="1028"/>
      <c r="BS122" s="1028"/>
      <c r="BT122" s="1028"/>
      <c r="BU122" s="1028"/>
      <c r="BV122" s="1028">
        <v>8035281</v>
      </c>
      <c r="BW122" s="1028"/>
      <c r="BX122" s="1028"/>
      <c r="BY122" s="1028"/>
      <c r="BZ122" s="1028"/>
      <c r="CA122" s="1028">
        <v>8294305</v>
      </c>
      <c r="CB122" s="1028"/>
      <c r="CC122" s="1028"/>
      <c r="CD122" s="1028"/>
      <c r="CE122" s="1028"/>
      <c r="CF122" s="1048">
        <v>207.6</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278821</v>
      </c>
      <c r="DH122" s="950"/>
      <c r="DI122" s="950"/>
      <c r="DJ122" s="950"/>
      <c r="DK122" s="950"/>
      <c r="DL122" s="950">
        <v>258855</v>
      </c>
      <c r="DM122" s="950"/>
      <c r="DN122" s="950"/>
      <c r="DO122" s="950"/>
      <c r="DP122" s="950"/>
      <c r="DQ122" s="950">
        <v>265109</v>
      </c>
      <c r="DR122" s="950"/>
      <c r="DS122" s="950"/>
      <c r="DT122" s="950"/>
      <c r="DU122" s="950"/>
      <c r="DV122" s="951">
        <v>6.6</v>
      </c>
      <c r="DW122" s="951"/>
      <c r="DX122" s="951"/>
      <c r="DY122" s="951"/>
      <c r="DZ122" s="952"/>
    </row>
    <row r="123" spans="1:130" s="199" customFormat="1" ht="26.25" customHeight="1" x14ac:dyDescent="0.2">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443</v>
      </c>
      <c r="BP123" s="1036"/>
      <c r="BQ123" s="1095">
        <v>14908837</v>
      </c>
      <c r="BR123" s="1096"/>
      <c r="BS123" s="1096"/>
      <c r="BT123" s="1096"/>
      <c r="BU123" s="1096"/>
      <c r="BV123" s="1096">
        <v>14543105</v>
      </c>
      <c r="BW123" s="1096"/>
      <c r="BX123" s="1096"/>
      <c r="BY123" s="1096"/>
      <c r="BZ123" s="1096"/>
      <c r="CA123" s="1096">
        <v>14859450</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v>79741</v>
      </c>
      <c r="DH123" s="989"/>
      <c r="DI123" s="989"/>
      <c r="DJ123" s="989"/>
      <c r="DK123" s="990"/>
      <c r="DL123" s="991">
        <v>55628</v>
      </c>
      <c r="DM123" s="989"/>
      <c r="DN123" s="989"/>
      <c r="DO123" s="989"/>
      <c r="DP123" s="990"/>
      <c r="DQ123" s="991">
        <v>39196</v>
      </c>
      <c r="DR123" s="989"/>
      <c r="DS123" s="989"/>
      <c r="DT123" s="989"/>
      <c r="DU123" s="990"/>
      <c r="DV123" s="992">
        <v>1</v>
      </c>
      <c r="DW123" s="993"/>
      <c r="DX123" s="993"/>
      <c r="DY123" s="993"/>
      <c r="DZ123" s="994"/>
    </row>
    <row r="124" spans="1:130" s="199" customFormat="1" ht="26.25" customHeight="1" thickBot="1" x14ac:dyDescent="0.25">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2">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5">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2">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3409</v>
      </c>
      <c r="AB127" s="989"/>
      <c r="AC127" s="989"/>
      <c r="AD127" s="989"/>
      <c r="AE127" s="990"/>
      <c r="AF127" s="991">
        <v>2939</v>
      </c>
      <c r="AG127" s="989"/>
      <c r="AH127" s="989"/>
      <c r="AI127" s="989"/>
      <c r="AJ127" s="990"/>
      <c r="AK127" s="991">
        <v>2631</v>
      </c>
      <c r="AL127" s="989"/>
      <c r="AM127" s="989"/>
      <c r="AN127" s="989"/>
      <c r="AO127" s="990"/>
      <c r="AP127" s="992">
        <v>0.1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5">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18977</v>
      </c>
      <c r="AB128" s="1078"/>
      <c r="AC128" s="1078"/>
      <c r="AD128" s="1078"/>
      <c r="AE128" s="1079"/>
      <c r="AF128" s="1080">
        <v>12712</v>
      </c>
      <c r="AG128" s="1078"/>
      <c r="AH128" s="1078"/>
      <c r="AI128" s="1078"/>
      <c r="AJ128" s="1079"/>
      <c r="AK128" s="1080">
        <v>10824</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14.99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v>9000</v>
      </c>
      <c r="DR128" s="1070"/>
      <c r="DS128" s="1070"/>
      <c r="DT128" s="1070"/>
      <c r="DU128" s="1070"/>
      <c r="DV128" s="1071">
        <v>0.2</v>
      </c>
      <c r="DW128" s="1071"/>
      <c r="DX128" s="1071"/>
      <c r="DY128" s="1071"/>
      <c r="DZ128" s="1072"/>
    </row>
    <row r="129" spans="1:131" s="199" customFormat="1" ht="26.25" customHeight="1" x14ac:dyDescent="0.2">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5253911</v>
      </c>
      <c r="AB129" s="989"/>
      <c r="AC129" s="989"/>
      <c r="AD129" s="989"/>
      <c r="AE129" s="990"/>
      <c r="AF129" s="991">
        <v>5319113</v>
      </c>
      <c r="AG129" s="989"/>
      <c r="AH129" s="989"/>
      <c r="AI129" s="989"/>
      <c r="AJ129" s="990"/>
      <c r="AK129" s="991">
        <v>5013578</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19.989999999999998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1039843</v>
      </c>
      <c r="AB130" s="989"/>
      <c r="AC130" s="989"/>
      <c r="AD130" s="989"/>
      <c r="AE130" s="990"/>
      <c r="AF130" s="991">
        <v>1021192</v>
      </c>
      <c r="AG130" s="989"/>
      <c r="AH130" s="989"/>
      <c r="AI130" s="989"/>
      <c r="AJ130" s="990"/>
      <c r="AK130" s="991">
        <v>1018523</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7.3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4214068</v>
      </c>
      <c r="AB131" s="1014"/>
      <c r="AC131" s="1014"/>
      <c r="AD131" s="1014"/>
      <c r="AE131" s="1015"/>
      <c r="AF131" s="1013">
        <v>4297921</v>
      </c>
      <c r="AG131" s="1014"/>
      <c r="AH131" s="1014"/>
      <c r="AI131" s="1014"/>
      <c r="AJ131" s="1015"/>
      <c r="AK131" s="1013">
        <v>3995055</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7.8502055500000001</v>
      </c>
      <c r="AB132" s="1130"/>
      <c r="AC132" s="1130"/>
      <c r="AD132" s="1130"/>
      <c r="AE132" s="1131"/>
      <c r="AF132" s="1132">
        <v>7.3197483160000001</v>
      </c>
      <c r="AG132" s="1130"/>
      <c r="AH132" s="1130"/>
      <c r="AI132" s="1130"/>
      <c r="AJ132" s="1131"/>
      <c r="AK132" s="1132">
        <v>7.0180260350000001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7.6</v>
      </c>
      <c r="AB133" s="1113"/>
      <c r="AC133" s="1113"/>
      <c r="AD133" s="1113"/>
      <c r="AE133" s="1114"/>
      <c r="AF133" s="1112">
        <v>7.5</v>
      </c>
      <c r="AG133" s="1113"/>
      <c r="AH133" s="1113"/>
      <c r="AI133" s="1113"/>
      <c r="AJ133" s="1114"/>
      <c r="AK133" s="1112">
        <v>7.3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469</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470</v>
      </c>
      <c r="H6" s="251"/>
      <c r="I6" s="251"/>
      <c r="J6" s="251"/>
      <c r="K6" s="246"/>
      <c r="L6" s="246"/>
      <c r="M6" s="246"/>
      <c r="N6" s="246"/>
    </row>
    <row r="7" spans="1:16" ht="13.2" x14ac:dyDescent="0.2">
      <c r="A7" s="250"/>
      <c r="B7" s="246"/>
      <c r="C7" s="246"/>
      <c r="D7" s="246"/>
      <c r="E7" s="246"/>
      <c r="F7" s="246"/>
      <c r="G7" s="253"/>
      <c r="H7" s="254"/>
      <c r="I7" s="254"/>
      <c r="J7" s="255"/>
      <c r="K7" s="1150" t="s">
        <v>471</v>
      </c>
      <c r="L7" s="256"/>
      <c r="M7" s="257" t="s">
        <v>472</v>
      </c>
      <c r="N7" s="258"/>
    </row>
    <row r="8" spans="1:16" ht="13.2" x14ac:dyDescent="0.2">
      <c r="A8" s="250"/>
      <c r="B8" s="246"/>
      <c r="C8" s="246"/>
      <c r="D8" s="246"/>
      <c r="E8" s="246"/>
      <c r="F8" s="246"/>
      <c r="G8" s="259"/>
      <c r="H8" s="260"/>
      <c r="I8" s="260"/>
      <c r="J8" s="261"/>
      <c r="K8" s="1151"/>
      <c r="L8" s="262" t="s">
        <v>473</v>
      </c>
      <c r="M8" s="263" t="s">
        <v>474</v>
      </c>
      <c r="N8" s="264" t="s">
        <v>475</v>
      </c>
    </row>
    <row r="9" spans="1:16" ht="13.2" x14ac:dyDescent="0.2">
      <c r="A9" s="250"/>
      <c r="B9" s="246"/>
      <c r="C9" s="246"/>
      <c r="D9" s="246"/>
      <c r="E9" s="246"/>
      <c r="F9" s="246"/>
      <c r="G9" s="1152" t="s">
        <v>476</v>
      </c>
      <c r="H9" s="1153"/>
      <c r="I9" s="1153"/>
      <c r="J9" s="1154"/>
      <c r="K9" s="265">
        <v>1212138</v>
      </c>
      <c r="L9" s="266">
        <v>209350</v>
      </c>
      <c r="M9" s="267">
        <v>134601</v>
      </c>
      <c r="N9" s="268">
        <v>55.5</v>
      </c>
    </row>
    <row r="10" spans="1:16" ht="13.2" x14ac:dyDescent="0.2">
      <c r="A10" s="250"/>
      <c r="B10" s="246"/>
      <c r="C10" s="246"/>
      <c r="D10" s="246"/>
      <c r="E10" s="246"/>
      <c r="F10" s="246"/>
      <c r="G10" s="1152" t="s">
        <v>477</v>
      </c>
      <c r="H10" s="1153"/>
      <c r="I10" s="1153"/>
      <c r="J10" s="1154"/>
      <c r="K10" s="269">
        <v>119638</v>
      </c>
      <c r="L10" s="270">
        <v>20663</v>
      </c>
      <c r="M10" s="271">
        <v>15652</v>
      </c>
      <c r="N10" s="272">
        <v>32</v>
      </c>
    </row>
    <row r="11" spans="1:16" ht="13.5" customHeight="1" x14ac:dyDescent="0.2">
      <c r="A11" s="250"/>
      <c r="B11" s="246"/>
      <c r="C11" s="246"/>
      <c r="D11" s="246"/>
      <c r="E11" s="246"/>
      <c r="F11" s="246"/>
      <c r="G11" s="1152" t="s">
        <v>478</v>
      </c>
      <c r="H11" s="1153"/>
      <c r="I11" s="1153"/>
      <c r="J11" s="1154"/>
      <c r="K11" s="269">
        <v>32609</v>
      </c>
      <c r="L11" s="270">
        <v>5632</v>
      </c>
      <c r="M11" s="271">
        <v>22688</v>
      </c>
      <c r="N11" s="272">
        <v>-75.2</v>
      </c>
    </row>
    <row r="12" spans="1:16" ht="13.5" customHeight="1" x14ac:dyDescent="0.2">
      <c r="A12" s="250"/>
      <c r="B12" s="246"/>
      <c r="C12" s="246"/>
      <c r="D12" s="246"/>
      <c r="E12" s="246"/>
      <c r="F12" s="246"/>
      <c r="G12" s="1152" t="s">
        <v>479</v>
      </c>
      <c r="H12" s="1153"/>
      <c r="I12" s="1153"/>
      <c r="J12" s="1154"/>
      <c r="K12" s="269" t="s">
        <v>480</v>
      </c>
      <c r="L12" s="270" t="s">
        <v>480</v>
      </c>
      <c r="M12" s="271">
        <v>3308</v>
      </c>
      <c r="N12" s="272" t="s">
        <v>480</v>
      </c>
    </row>
    <row r="13" spans="1:16" ht="13.5" customHeight="1" x14ac:dyDescent="0.2">
      <c r="A13" s="250"/>
      <c r="B13" s="246"/>
      <c r="C13" s="246"/>
      <c r="D13" s="246"/>
      <c r="E13" s="246"/>
      <c r="F13" s="246"/>
      <c r="G13" s="1152" t="s">
        <v>481</v>
      </c>
      <c r="H13" s="1153"/>
      <c r="I13" s="1153"/>
      <c r="J13" s="1154"/>
      <c r="K13" s="269" t="s">
        <v>480</v>
      </c>
      <c r="L13" s="270" t="s">
        <v>480</v>
      </c>
      <c r="M13" s="271">
        <v>1</v>
      </c>
      <c r="N13" s="272" t="s">
        <v>480</v>
      </c>
    </row>
    <row r="14" spans="1:16" ht="13.5" customHeight="1" x14ac:dyDescent="0.2">
      <c r="A14" s="250"/>
      <c r="B14" s="246"/>
      <c r="C14" s="246"/>
      <c r="D14" s="246"/>
      <c r="E14" s="246"/>
      <c r="F14" s="246"/>
      <c r="G14" s="1152" t="s">
        <v>482</v>
      </c>
      <c r="H14" s="1153"/>
      <c r="I14" s="1153"/>
      <c r="J14" s="1154"/>
      <c r="K14" s="269">
        <v>7550</v>
      </c>
      <c r="L14" s="270">
        <v>1304</v>
      </c>
      <c r="M14" s="271">
        <v>6215</v>
      </c>
      <c r="N14" s="272">
        <v>-79</v>
      </c>
    </row>
    <row r="15" spans="1:16" ht="13.5" customHeight="1" x14ac:dyDescent="0.2">
      <c r="A15" s="250"/>
      <c r="B15" s="246"/>
      <c r="C15" s="246"/>
      <c r="D15" s="246"/>
      <c r="E15" s="246"/>
      <c r="F15" s="246"/>
      <c r="G15" s="1152" t="s">
        <v>483</v>
      </c>
      <c r="H15" s="1153"/>
      <c r="I15" s="1153"/>
      <c r="J15" s="1154"/>
      <c r="K15" s="269">
        <v>50123</v>
      </c>
      <c r="L15" s="270">
        <v>8657</v>
      </c>
      <c r="M15" s="271">
        <v>3213</v>
      </c>
      <c r="N15" s="272">
        <v>169.4</v>
      </c>
    </row>
    <row r="16" spans="1:16" ht="13.2" x14ac:dyDescent="0.2">
      <c r="A16" s="250"/>
      <c r="B16" s="246"/>
      <c r="C16" s="246"/>
      <c r="D16" s="246"/>
      <c r="E16" s="246"/>
      <c r="F16" s="246"/>
      <c r="G16" s="1155" t="s">
        <v>484</v>
      </c>
      <c r="H16" s="1156"/>
      <c r="I16" s="1156"/>
      <c r="J16" s="1157"/>
      <c r="K16" s="270">
        <v>-155387</v>
      </c>
      <c r="L16" s="270">
        <v>-26837</v>
      </c>
      <c r="M16" s="271">
        <v>-15018</v>
      </c>
      <c r="N16" s="272">
        <v>78.7</v>
      </c>
    </row>
    <row r="17" spans="1:16" ht="13.2" x14ac:dyDescent="0.2">
      <c r="A17" s="250"/>
      <c r="B17" s="246"/>
      <c r="C17" s="246"/>
      <c r="D17" s="246"/>
      <c r="E17" s="246"/>
      <c r="F17" s="246"/>
      <c r="G17" s="1155" t="s">
        <v>172</v>
      </c>
      <c r="H17" s="1156"/>
      <c r="I17" s="1156"/>
      <c r="J17" s="1157"/>
      <c r="K17" s="270">
        <v>1266671</v>
      </c>
      <c r="L17" s="270">
        <v>218769</v>
      </c>
      <c r="M17" s="271">
        <v>170662</v>
      </c>
      <c r="N17" s="272">
        <v>28.2</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485</v>
      </c>
      <c r="H19" s="246"/>
      <c r="I19" s="246"/>
      <c r="J19" s="246"/>
      <c r="K19" s="246"/>
      <c r="L19" s="246"/>
      <c r="M19" s="246"/>
      <c r="N19" s="246"/>
    </row>
    <row r="20" spans="1:16" ht="13.2" x14ac:dyDescent="0.2">
      <c r="A20" s="250"/>
      <c r="B20" s="246"/>
      <c r="C20" s="246"/>
      <c r="D20" s="246"/>
      <c r="E20" s="246"/>
      <c r="F20" s="246"/>
      <c r="G20" s="274"/>
      <c r="H20" s="275"/>
      <c r="I20" s="275"/>
      <c r="J20" s="276"/>
      <c r="K20" s="277" t="s">
        <v>486</v>
      </c>
      <c r="L20" s="278" t="s">
        <v>487</v>
      </c>
      <c r="M20" s="279" t="s">
        <v>488</v>
      </c>
      <c r="N20" s="280"/>
    </row>
    <row r="21" spans="1:16" s="286" customFormat="1" ht="13.2" x14ac:dyDescent="0.2">
      <c r="A21" s="281"/>
      <c r="B21" s="251"/>
      <c r="C21" s="251"/>
      <c r="D21" s="251"/>
      <c r="E21" s="251"/>
      <c r="F21" s="251"/>
      <c r="G21" s="1147" t="s">
        <v>489</v>
      </c>
      <c r="H21" s="1148"/>
      <c r="I21" s="1148"/>
      <c r="J21" s="1149"/>
      <c r="K21" s="282">
        <v>22.28</v>
      </c>
      <c r="L21" s="283">
        <v>15.35</v>
      </c>
      <c r="M21" s="284">
        <v>6.93</v>
      </c>
      <c r="N21" s="251"/>
      <c r="O21" s="285"/>
      <c r="P21" s="281"/>
    </row>
    <row r="22" spans="1:16" s="286" customFormat="1" ht="13.2" x14ac:dyDescent="0.2">
      <c r="A22" s="281"/>
      <c r="B22" s="251"/>
      <c r="C22" s="251"/>
      <c r="D22" s="251"/>
      <c r="E22" s="251"/>
      <c r="F22" s="251"/>
      <c r="G22" s="1147" t="s">
        <v>490</v>
      </c>
      <c r="H22" s="1148"/>
      <c r="I22" s="1148"/>
      <c r="J22" s="1149"/>
      <c r="K22" s="287">
        <v>97</v>
      </c>
      <c r="L22" s="288">
        <v>96.1</v>
      </c>
      <c r="M22" s="289">
        <v>0.9</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491</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492</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493</v>
      </c>
      <c r="H29" s="251"/>
      <c r="I29" s="251"/>
      <c r="J29" s="251"/>
      <c r="K29" s="246"/>
      <c r="L29" s="246"/>
      <c r="M29" s="246"/>
      <c r="N29" s="246"/>
      <c r="O29" s="295"/>
    </row>
    <row r="30" spans="1:16" ht="13.2" x14ac:dyDescent="0.2">
      <c r="A30" s="250"/>
      <c r="B30" s="246"/>
      <c r="C30" s="246"/>
      <c r="D30" s="246"/>
      <c r="E30" s="246"/>
      <c r="F30" s="246"/>
      <c r="G30" s="253"/>
      <c r="H30" s="254"/>
      <c r="I30" s="254"/>
      <c r="J30" s="255"/>
      <c r="K30" s="1150" t="s">
        <v>471</v>
      </c>
      <c r="L30" s="256"/>
      <c r="M30" s="257" t="s">
        <v>472</v>
      </c>
      <c r="N30" s="258"/>
    </row>
    <row r="31" spans="1:16" ht="13.2" x14ac:dyDescent="0.2">
      <c r="A31" s="250"/>
      <c r="B31" s="246"/>
      <c r="C31" s="246"/>
      <c r="D31" s="246"/>
      <c r="E31" s="246"/>
      <c r="F31" s="246"/>
      <c r="G31" s="259"/>
      <c r="H31" s="260"/>
      <c r="I31" s="260"/>
      <c r="J31" s="261"/>
      <c r="K31" s="1151"/>
      <c r="L31" s="262" t="s">
        <v>473</v>
      </c>
      <c r="M31" s="263" t="s">
        <v>474</v>
      </c>
      <c r="N31" s="264" t="s">
        <v>475</v>
      </c>
    </row>
    <row r="32" spans="1:16" ht="27" customHeight="1" x14ac:dyDescent="0.2">
      <c r="A32" s="250"/>
      <c r="B32" s="246"/>
      <c r="C32" s="246"/>
      <c r="D32" s="246"/>
      <c r="E32" s="246"/>
      <c r="F32" s="246"/>
      <c r="G32" s="1163" t="s">
        <v>494</v>
      </c>
      <c r="H32" s="1164"/>
      <c r="I32" s="1164"/>
      <c r="J32" s="1165"/>
      <c r="K32" s="296">
        <v>1108583</v>
      </c>
      <c r="L32" s="296">
        <v>191465</v>
      </c>
      <c r="M32" s="297">
        <v>102910</v>
      </c>
      <c r="N32" s="298">
        <v>86.1</v>
      </c>
    </row>
    <row r="33" spans="1:16" ht="13.5" customHeight="1" x14ac:dyDescent="0.2">
      <c r="A33" s="250"/>
      <c r="B33" s="246"/>
      <c r="C33" s="246"/>
      <c r="D33" s="246"/>
      <c r="E33" s="246"/>
      <c r="F33" s="246"/>
      <c r="G33" s="1163" t="s">
        <v>495</v>
      </c>
      <c r="H33" s="1164"/>
      <c r="I33" s="1164"/>
      <c r="J33" s="1165"/>
      <c r="K33" s="296" t="s">
        <v>480</v>
      </c>
      <c r="L33" s="296" t="s">
        <v>480</v>
      </c>
      <c r="M33" s="297">
        <v>73</v>
      </c>
      <c r="N33" s="298" t="s">
        <v>480</v>
      </c>
    </row>
    <row r="34" spans="1:16" ht="27" customHeight="1" x14ac:dyDescent="0.2">
      <c r="A34" s="250"/>
      <c r="B34" s="246"/>
      <c r="C34" s="246"/>
      <c r="D34" s="246"/>
      <c r="E34" s="246"/>
      <c r="F34" s="246"/>
      <c r="G34" s="1163" t="s">
        <v>496</v>
      </c>
      <c r="H34" s="1164"/>
      <c r="I34" s="1164"/>
      <c r="J34" s="1165"/>
      <c r="K34" s="296" t="s">
        <v>480</v>
      </c>
      <c r="L34" s="296" t="s">
        <v>480</v>
      </c>
      <c r="M34" s="297">
        <v>271</v>
      </c>
      <c r="N34" s="298" t="s">
        <v>480</v>
      </c>
    </row>
    <row r="35" spans="1:16" ht="27" customHeight="1" x14ac:dyDescent="0.2">
      <c r="A35" s="250"/>
      <c r="B35" s="246"/>
      <c r="C35" s="246"/>
      <c r="D35" s="246"/>
      <c r="E35" s="246"/>
      <c r="F35" s="246"/>
      <c r="G35" s="1163" t="s">
        <v>497</v>
      </c>
      <c r="H35" s="1164"/>
      <c r="I35" s="1164"/>
      <c r="J35" s="1165"/>
      <c r="K35" s="296">
        <v>113440</v>
      </c>
      <c r="L35" s="296">
        <v>19592</v>
      </c>
      <c r="M35" s="297">
        <v>22640</v>
      </c>
      <c r="N35" s="298">
        <v>-13.5</v>
      </c>
    </row>
    <row r="36" spans="1:16" ht="27" customHeight="1" x14ac:dyDescent="0.2">
      <c r="A36" s="250"/>
      <c r="B36" s="246"/>
      <c r="C36" s="246"/>
      <c r="D36" s="246"/>
      <c r="E36" s="246"/>
      <c r="F36" s="246"/>
      <c r="G36" s="1163" t="s">
        <v>498</v>
      </c>
      <c r="H36" s="1164"/>
      <c r="I36" s="1164"/>
      <c r="J36" s="1165"/>
      <c r="K36" s="296">
        <v>66839</v>
      </c>
      <c r="L36" s="296">
        <v>11544</v>
      </c>
      <c r="M36" s="297">
        <v>4886</v>
      </c>
      <c r="N36" s="298">
        <v>136.30000000000001</v>
      </c>
    </row>
    <row r="37" spans="1:16" ht="13.5" customHeight="1" x14ac:dyDescent="0.2">
      <c r="A37" s="250"/>
      <c r="B37" s="246"/>
      <c r="C37" s="246"/>
      <c r="D37" s="246"/>
      <c r="E37" s="246"/>
      <c r="F37" s="246"/>
      <c r="G37" s="1163" t="s">
        <v>499</v>
      </c>
      <c r="H37" s="1164"/>
      <c r="I37" s="1164"/>
      <c r="J37" s="1165"/>
      <c r="K37" s="296">
        <v>20859</v>
      </c>
      <c r="L37" s="296">
        <v>3603</v>
      </c>
      <c r="M37" s="297">
        <v>1587</v>
      </c>
      <c r="N37" s="298">
        <v>127</v>
      </c>
    </row>
    <row r="38" spans="1:16" ht="27" customHeight="1" x14ac:dyDescent="0.2">
      <c r="A38" s="250"/>
      <c r="B38" s="246"/>
      <c r="C38" s="246"/>
      <c r="D38" s="246"/>
      <c r="E38" s="246"/>
      <c r="F38" s="246"/>
      <c r="G38" s="1166" t="s">
        <v>500</v>
      </c>
      <c r="H38" s="1167"/>
      <c r="I38" s="1167"/>
      <c r="J38" s="1168"/>
      <c r="K38" s="299" t="s">
        <v>480</v>
      </c>
      <c r="L38" s="299" t="s">
        <v>480</v>
      </c>
      <c r="M38" s="300">
        <v>17</v>
      </c>
      <c r="N38" s="301" t="s">
        <v>480</v>
      </c>
      <c r="O38" s="295"/>
    </row>
    <row r="39" spans="1:16" ht="13.2" x14ac:dyDescent="0.2">
      <c r="A39" s="250"/>
      <c r="B39" s="246"/>
      <c r="C39" s="246"/>
      <c r="D39" s="246"/>
      <c r="E39" s="246"/>
      <c r="F39" s="246"/>
      <c r="G39" s="1166" t="s">
        <v>501</v>
      </c>
      <c r="H39" s="1167"/>
      <c r="I39" s="1167"/>
      <c r="J39" s="1168"/>
      <c r="K39" s="302">
        <v>-10824</v>
      </c>
      <c r="L39" s="302">
        <v>-1869</v>
      </c>
      <c r="M39" s="303">
        <v>-4567</v>
      </c>
      <c r="N39" s="304">
        <v>-59.1</v>
      </c>
      <c r="O39" s="295"/>
    </row>
    <row r="40" spans="1:16" ht="27" customHeight="1" x14ac:dyDescent="0.2">
      <c r="A40" s="250"/>
      <c r="B40" s="246"/>
      <c r="C40" s="246"/>
      <c r="D40" s="246"/>
      <c r="E40" s="246"/>
      <c r="F40" s="246"/>
      <c r="G40" s="1163" t="s">
        <v>502</v>
      </c>
      <c r="H40" s="1164"/>
      <c r="I40" s="1164"/>
      <c r="J40" s="1165"/>
      <c r="K40" s="302">
        <v>-1018523</v>
      </c>
      <c r="L40" s="302">
        <v>-175911</v>
      </c>
      <c r="M40" s="303">
        <v>-91042</v>
      </c>
      <c r="N40" s="304">
        <v>93.2</v>
      </c>
      <c r="O40" s="295"/>
    </row>
    <row r="41" spans="1:16" ht="13.2" x14ac:dyDescent="0.2">
      <c r="A41" s="250"/>
      <c r="B41" s="246"/>
      <c r="C41" s="246"/>
      <c r="D41" s="246"/>
      <c r="E41" s="246"/>
      <c r="F41" s="246"/>
      <c r="G41" s="1169" t="s">
        <v>283</v>
      </c>
      <c r="H41" s="1170"/>
      <c r="I41" s="1170"/>
      <c r="J41" s="1171"/>
      <c r="K41" s="296">
        <v>280374</v>
      </c>
      <c r="L41" s="302">
        <v>48424</v>
      </c>
      <c r="M41" s="303">
        <v>36776</v>
      </c>
      <c r="N41" s="304">
        <v>31.7</v>
      </c>
      <c r="O41" s="295"/>
    </row>
    <row r="42" spans="1:16" ht="13.2" x14ac:dyDescent="0.2">
      <c r="A42" s="250"/>
      <c r="B42" s="246"/>
      <c r="C42" s="246"/>
      <c r="D42" s="246"/>
      <c r="E42" s="246"/>
      <c r="F42" s="246"/>
      <c r="G42" s="305" t="s">
        <v>503</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504</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505</v>
      </c>
      <c r="H48" s="310"/>
      <c r="I48" s="310"/>
      <c r="J48" s="310"/>
      <c r="K48" s="310"/>
      <c r="L48" s="310"/>
      <c r="M48" s="311"/>
      <c r="N48" s="310"/>
    </row>
    <row r="49" spans="1:14" ht="13.5" customHeight="1" x14ac:dyDescent="0.2">
      <c r="A49" s="250"/>
      <c r="B49" s="246"/>
      <c r="C49" s="246"/>
      <c r="D49" s="246"/>
      <c r="E49" s="246"/>
      <c r="F49" s="246"/>
      <c r="G49" s="312"/>
      <c r="H49" s="313"/>
      <c r="I49" s="1158" t="s">
        <v>471</v>
      </c>
      <c r="J49" s="1160" t="s">
        <v>506</v>
      </c>
      <c r="K49" s="1161"/>
      <c r="L49" s="1161"/>
      <c r="M49" s="1161"/>
      <c r="N49" s="1162"/>
    </row>
    <row r="50" spans="1:14" ht="13.2" x14ac:dyDescent="0.2">
      <c r="A50" s="250"/>
      <c r="B50" s="246"/>
      <c r="C50" s="246"/>
      <c r="D50" s="246"/>
      <c r="E50" s="246"/>
      <c r="F50" s="246"/>
      <c r="G50" s="314"/>
      <c r="H50" s="315"/>
      <c r="I50" s="1159"/>
      <c r="J50" s="316" t="s">
        <v>507</v>
      </c>
      <c r="K50" s="317" t="s">
        <v>508</v>
      </c>
      <c r="L50" s="318" t="s">
        <v>509</v>
      </c>
      <c r="M50" s="319" t="s">
        <v>510</v>
      </c>
      <c r="N50" s="320" t="s">
        <v>511</v>
      </c>
    </row>
    <row r="51" spans="1:14" ht="13.2" x14ac:dyDescent="0.2">
      <c r="A51" s="250"/>
      <c r="B51" s="246"/>
      <c r="C51" s="246"/>
      <c r="D51" s="246"/>
      <c r="E51" s="246"/>
      <c r="F51" s="246"/>
      <c r="G51" s="312" t="s">
        <v>512</v>
      </c>
      <c r="H51" s="313"/>
      <c r="I51" s="321">
        <v>1178460</v>
      </c>
      <c r="J51" s="322">
        <v>185906</v>
      </c>
      <c r="K51" s="323">
        <v>-3.9</v>
      </c>
      <c r="L51" s="324">
        <v>146641</v>
      </c>
      <c r="M51" s="325">
        <v>0.3</v>
      </c>
      <c r="N51" s="326">
        <v>-4.2</v>
      </c>
    </row>
    <row r="52" spans="1:14" ht="13.2" x14ac:dyDescent="0.2">
      <c r="A52" s="250"/>
      <c r="B52" s="246"/>
      <c r="C52" s="246"/>
      <c r="D52" s="246"/>
      <c r="E52" s="246"/>
      <c r="F52" s="246"/>
      <c r="G52" s="327"/>
      <c r="H52" s="328" t="s">
        <v>513</v>
      </c>
      <c r="I52" s="329">
        <v>783955</v>
      </c>
      <c r="J52" s="330">
        <v>123672</v>
      </c>
      <c r="K52" s="331">
        <v>9.9</v>
      </c>
      <c r="L52" s="332">
        <v>68142</v>
      </c>
      <c r="M52" s="333">
        <v>-9.6999999999999993</v>
      </c>
      <c r="N52" s="334">
        <v>19.600000000000001</v>
      </c>
    </row>
    <row r="53" spans="1:14" ht="13.2" x14ac:dyDescent="0.2">
      <c r="A53" s="250"/>
      <c r="B53" s="246"/>
      <c r="C53" s="246"/>
      <c r="D53" s="246"/>
      <c r="E53" s="246"/>
      <c r="F53" s="246"/>
      <c r="G53" s="312" t="s">
        <v>514</v>
      </c>
      <c r="H53" s="313"/>
      <c r="I53" s="321">
        <v>1934933</v>
      </c>
      <c r="J53" s="322">
        <v>308012</v>
      </c>
      <c r="K53" s="323">
        <v>65.7</v>
      </c>
      <c r="L53" s="324">
        <v>174587</v>
      </c>
      <c r="M53" s="325">
        <v>19.100000000000001</v>
      </c>
      <c r="N53" s="326">
        <v>46.6</v>
      </c>
    </row>
    <row r="54" spans="1:14" ht="13.2" x14ac:dyDescent="0.2">
      <c r="A54" s="250"/>
      <c r="B54" s="246"/>
      <c r="C54" s="246"/>
      <c r="D54" s="246"/>
      <c r="E54" s="246"/>
      <c r="F54" s="246"/>
      <c r="G54" s="327"/>
      <c r="H54" s="328" t="s">
        <v>513</v>
      </c>
      <c r="I54" s="329">
        <v>951413</v>
      </c>
      <c r="J54" s="330">
        <v>151451</v>
      </c>
      <c r="K54" s="331">
        <v>22.5</v>
      </c>
      <c r="L54" s="332">
        <v>79695</v>
      </c>
      <c r="M54" s="333">
        <v>17</v>
      </c>
      <c r="N54" s="334">
        <v>5.5</v>
      </c>
    </row>
    <row r="55" spans="1:14" ht="13.2" x14ac:dyDescent="0.2">
      <c r="A55" s="250"/>
      <c r="B55" s="246"/>
      <c r="C55" s="246"/>
      <c r="D55" s="246"/>
      <c r="E55" s="246"/>
      <c r="F55" s="246"/>
      <c r="G55" s="312" t="s">
        <v>515</v>
      </c>
      <c r="H55" s="313"/>
      <c r="I55" s="321">
        <v>1958216</v>
      </c>
      <c r="J55" s="322">
        <v>319813</v>
      </c>
      <c r="K55" s="323">
        <v>3.8</v>
      </c>
      <c r="L55" s="324">
        <v>175675</v>
      </c>
      <c r="M55" s="325">
        <v>0.6</v>
      </c>
      <c r="N55" s="326">
        <v>3.2</v>
      </c>
    </row>
    <row r="56" spans="1:14" ht="13.2" x14ac:dyDescent="0.2">
      <c r="A56" s="250"/>
      <c r="B56" s="246"/>
      <c r="C56" s="246"/>
      <c r="D56" s="246"/>
      <c r="E56" s="246"/>
      <c r="F56" s="246"/>
      <c r="G56" s="327"/>
      <c r="H56" s="328" t="s">
        <v>513</v>
      </c>
      <c r="I56" s="329">
        <v>781805</v>
      </c>
      <c r="J56" s="330">
        <v>127683</v>
      </c>
      <c r="K56" s="331">
        <v>-15.7</v>
      </c>
      <c r="L56" s="332">
        <v>87698</v>
      </c>
      <c r="M56" s="333">
        <v>10</v>
      </c>
      <c r="N56" s="334">
        <v>-25.7</v>
      </c>
    </row>
    <row r="57" spans="1:14" ht="13.2" x14ac:dyDescent="0.2">
      <c r="A57" s="250"/>
      <c r="B57" s="246"/>
      <c r="C57" s="246"/>
      <c r="D57" s="246"/>
      <c r="E57" s="246"/>
      <c r="F57" s="246"/>
      <c r="G57" s="312" t="s">
        <v>516</v>
      </c>
      <c r="H57" s="313"/>
      <c r="I57" s="321">
        <v>1409324</v>
      </c>
      <c r="J57" s="322">
        <v>236464</v>
      </c>
      <c r="K57" s="323">
        <v>-26.1</v>
      </c>
      <c r="L57" s="324">
        <v>162193</v>
      </c>
      <c r="M57" s="325">
        <v>-7.7</v>
      </c>
      <c r="N57" s="326">
        <v>-18.399999999999999</v>
      </c>
    </row>
    <row r="58" spans="1:14" ht="13.2" x14ac:dyDescent="0.2">
      <c r="A58" s="250"/>
      <c r="B58" s="246"/>
      <c r="C58" s="246"/>
      <c r="D58" s="246"/>
      <c r="E58" s="246"/>
      <c r="F58" s="246"/>
      <c r="G58" s="327"/>
      <c r="H58" s="328" t="s">
        <v>513</v>
      </c>
      <c r="I58" s="329">
        <v>768968</v>
      </c>
      <c r="J58" s="330">
        <v>129021</v>
      </c>
      <c r="K58" s="331">
        <v>1</v>
      </c>
      <c r="L58" s="332">
        <v>79985</v>
      </c>
      <c r="M58" s="333">
        <v>-8.8000000000000007</v>
      </c>
      <c r="N58" s="334">
        <v>9.8000000000000007</v>
      </c>
    </row>
    <row r="59" spans="1:14" ht="13.2" x14ac:dyDescent="0.2">
      <c r="A59" s="250"/>
      <c r="B59" s="246"/>
      <c r="C59" s="246"/>
      <c r="D59" s="246"/>
      <c r="E59" s="246"/>
      <c r="F59" s="246"/>
      <c r="G59" s="312" t="s">
        <v>517</v>
      </c>
      <c r="H59" s="313"/>
      <c r="I59" s="321">
        <v>1674879</v>
      </c>
      <c r="J59" s="322">
        <v>289271</v>
      </c>
      <c r="K59" s="323">
        <v>22.3</v>
      </c>
      <c r="L59" s="324">
        <v>168868</v>
      </c>
      <c r="M59" s="325">
        <v>4.0999999999999996</v>
      </c>
      <c r="N59" s="326">
        <v>18.2</v>
      </c>
    </row>
    <row r="60" spans="1:14" ht="13.2" x14ac:dyDescent="0.2">
      <c r="A60" s="250"/>
      <c r="B60" s="246"/>
      <c r="C60" s="246"/>
      <c r="D60" s="246"/>
      <c r="E60" s="246"/>
      <c r="F60" s="246"/>
      <c r="G60" s="327"/>
      <c r="H60" s="328" t="s">
        <v>513</v>
      </c>
      <c r="I60" s="335">
        <v>968070</v>
      </c>
      <c r="J60" s="330">
        <v>167197</v>
      </c>
      <c r="K60" s="331">
        <v>29.6</v>
      </c>
      <c r="L60" s="332">
        <v>79360</v>
      </c>
      <c r="M60" s="333">
        <v>-0.8</v>
      </c>
      <c r="N60" s="334">
        <v>30.4</v>
      </c>
    </row>
    <row r="61" spans="1:14" ht="13.2" x14ac:dyDescent="0.2">
      <c r="A61" s="250"/>
      <c r="B61" s="246"/>
      <c r="C61" s="246"/>
      <c r="D61" s="246"/>
      <c r="E61" s="246"/>
      <c r="F61" s="246"/>
      <c r="G61" s="312" t="s">
        <v>518</v>
      </c>
      <c r="H61" s="336"/>
      <c r="I61" s="337">
        <v>1631162</v>
      </c>
      <c r="J61" s="338">
        <v>267893</v>
      </c>
      <c r="K61" s="339">
        <v>12.4</v>
      </c>
      <c r="L61" s="340">
        <v>165593</v>
      </c>
      <c r="M61" s="341">
        <v>3.3</v>
      </c>
      <c r="N61" s="326">
        <v>9.1</v>
      </c>
    </row>
    <row r="62" spans="1:14" ht="13.2" x14ac:dyDescent="0.2">
      <c r="A62" s="250"/>
      <c r="B62" s="246"/>
      <c r="C62" s="246"/>
      <c r="D62" s="246"/>
      <c r="E62" s="246"/>
      <c r="F62" s="246"/>
      <c r="G62" s="327"/>
      <c r="H62" s="328" t="s">
        <v>513</v>
      </c>
      <c r="I62" s="329">
        <v>850842</v>
      </c>
      <c r="J62" s="330">
        <v>139805</v>
      </c>
      <c r="K62" s="331">
        <v>9.5</v>
      </c>
      <c r="L62" s="332">
        <v>78976</v>
      </c>
      <c r="M62" s="333">
        <v>1.5</v>
      </c>
      <c r="N62" s="334">
        <v>8</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2">
      <c r="B47" s="10"/>
      <c r="C47" s="1172" t="s">
        <v>3</v>
      </c>
      <c r="D47" s="1172"/>
      <c r="E47" s="1173"/>
      <c r="F47" s="11">
        <v>48.28</v>
      </c>
      <c r="G47" s="12">
        <v>53.16</v>
      </c>
      <c r="H47" s="12">
        <v>57.2</v>
      </c>
      <c r="I47" s="12">
        <v>58.5</v>
      </c>
      <c r="J47" s="13">
        <v>64.19</v>
      </c>
    </row>
    <row r="48" spans="2:10" ht="57.75" customHeight="1" x14ac:dyDescent="0.2">
      <c r="B48" s="14"/>
      <c r="C48" s="1174" t="s">
        <v>4</v>
      </c>
      <c r="D48" s="1174"/>
      <c r="E48" s="1175"/>
      <c r="F48" s="15">
        <v>3.06</v>
      </c>
      <c r="G48" s="16">
        <v>3.95</v>
      </c>
      <c r="H48" s="16">
        <v>2.59</v>
      </c>
      <c r="I48" s="16">
        <v>2.08</v>
      </c>
      <c r="J48" s="17">
        <v>3.71</v>
      </c>
    </row>
    <row r="49" spans="2:10" ht="57.75" customHeight="1" thickBot="1" x14ac:dyDescent="0.25">
      <c r="B49" s="18"/>
      <c r="C49" s="1176" t="s">
        <v>5</v>
      </c>
      <c r="D49" s="1176"/>
      <c r="E49" s="1177"/>
      <c r="F49" s="19">
        <v>7.26</v>
      </c>
      <c r="G49" s="20">
        <v>5.47</v>
      </c>
      <c r="H49" s="20">
        <v>0.7</v>
      </c>
      <c r="I49" s="20">
        <v>1.53</v>
      </c>
      <c r="J49" s="21">
        <v>3.62</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2018-05-08T10:41:04Z</cp:lastPrinted>
  <dcterms:created xsi:type="dcterms:W3CDTF">2018-01-24T06:38:56Z</dcterms:created>
  <dcterms:modified xsi:type="dcterms:W3CDTF">2018-10-24T11:55:20Z</dcterms:modified>
</cp:coreProperties>
</file>