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K:\★03課税担当\01 税目フォルダ\04-2 個人事業税\01 取扱要領・通知\02 医業要領\07 取扱要領（R01改正）\04 ホームページ掲載\"/>
    </mc:Choice>
  </mc:AlternateContent>
  <xr:revisionPtr revIDLastSave="0" documentId="13_ncr:1_{34DB5E78-BAD5-4A6B-BAE1-64C041452F4F}" xr6:coauthVersionLast="45" xr6:coauthVersionMax="45" xr10:uidLastSave="{00000000-0000-0000-0000-000000000000}"/>
  <bookViews>
    <workbookView xWindow="-108" yWindow="-108" windowWidth="23256" windowHeight="12576" xr2:uid="{87CFF42E-DC68-41A6-8EA7-CFC0CB3674D5}"/>
  </bookViews>
  <sheets>
    <sheet name="医業等所得金額の区分計算書（様式１）" sheetId="8" r:id="rId1"/>
  </sheets>
  <definedNames>
    <definedName name="_xlnm.Print_Area" localSheetId="0">'医業等所得金額の区分計算書（様式１）'!$A$1:$AA$105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8" l="1"/>
  <c r="I15" i="8"/>
  <c r="R15" i="8" l="1"/>
  <c r="T49" i="8" l="1"/>
  <c r="P49" i="8" s="1"/>
  <c r="T45" i="8"/>
  <c r="P45" i="8" s="1"/>
  <c r="T43" i="8"/>
  <c r="P43" i="8" s="1"/>
  <c r="T24" i="8"/>
  <c r="T23" i="8"/>
  <c r="L22" i="8"/>
  <c r="B85" i="8" l="1"/>
  <c r="X15" i="8" l="1"/>
  <c r="O85" i="8"/>
  <c r="J85" i="8"/>
  <c r="T26" i="8" l="1"/>
  <c r="T25" i="8"/>
  <c r="V85" i="8"/>
  <c r="P28" i="8" s="1"/>
  <c r="P39" i="8" s="1"/>
  <c r="T41" i="8"/>
  <c r="P41" i="8" s="1"/>
  <c r="T30" i="8"/>
  <c r="T47" i="8"/>
  <c r="P47" i="8" s="1"/>
  <c r="T33" i="8"/>
  <c r="T35" i="8"/>
  <c r="T29" i="8"/>
  <c r="T34" i="8"/>
  <c r="T28" i="8" l="1"/>
  <c r="T32" i="8"/>
  <c r="T37" i="8"/>
  <c r="P50" i="8"/>
  <c r="T39" i="8" l="1"/>
  <c r="T50" i="8" s="1"/>
  <c r="L39" i="8" l="1"/>
  <c r="L50" i="8" s="1"/>
</calcChain>
</file>

<file path=xl/sharedStrings.xml><?xml version="1.0" encoding="utf-8"?>
<sst xmlns="http://schemas.openxmlformats.org/spreadsheetml/2006/main" count="162" uniqueCount="146">
  <si>
    <t>　</t>
    <phoneticPr fontId="2"/>
  </si>
  <si>
    <t>住所</t>
    <rPh sb="0" eb="2">
      <t>ジュウショ</t>
    </rPh>
    <phoneticPr fontId="2"/>
  </si>
  <si>
    <t>氏名</t>
    <rPh sb="0" eb="2">
      <t>シメイ</t>
    </rPh>
    <phoneticPr fontId="2"/>
  </si>
  <si>
    <t>配分率</t>
    <rPh sb="0" eb="3">
      <t>ハイブンリツ</t>
    </rPh>
    <phoneticPr fontId="2"/>
  </si>
  <si>
    <t>社会保険診療</t>
    <rPh sb="0" eb="2">
      <t>シャカイ</t>
    </rPh>
    <rPh sb="2" eb="4">
      <t>ホケン</t>
    </rPh>
    <rPh sb="4" eb="6">
      <t>シンリョウ</t>
    </rPh>
    <phoneticPr fontId="2"/>
  </si>
  <si>
    <t>自由診療</t>
    <rPh sb="0" eb="2">
      <t>ジユウ</t>
    </rPh>
    <rPh sb="2" eb="4">
      <t>シンリョウ</t>
    </rPh>
    <phoneticPr fontId="2"/>
  </si>
  <si>
    <t>合　計</t>
    <rPh sb="0" eb="1">
      <t>ゴウ</t>
    </rPh>
    <rPh sb="2" eb="3">
      <t>ケイ</t>
    </rPh>
    <phoneticPr fontId="2"/>
  </si>
  <si>
    <t>経費等</t>
    <rPh sb="0" eb="2">
      <t>ケイヒ</t>
    </rPh>
    <rPh sb="2" eb="3">
      <t>ナド</t>
    </rPh>
    <phoneticPr fontId="2"/>
  </si>
  <si>
    <t>事業税の専従者給与（控除）額</t>
    <rPh sb="0" eb="3">
      <t>ジギョウゼイ</t>
    </rPh>
    <rPh sb="4" eb="7">
      <t>センジュウシャ</t>
    </rPh>
    <rPh sb="7" eb="9">
      <t>キュウヨ</t>
    </rPh>
    <rPh sb="10" eb="12">
      <t>コウジョ</t>
    </rPh>
    <rPh sb="13" eb="14">
      <t>ガク</t>
    </rPh>
    <phoneticPr fontId="2"/>
  </si>
  <si>
    <t>損失の繰越控除額</t>
    <rPh sb="0" eb="2">
      <t>ソンシツ</t>
    </rPh>
    <rPh sb="3" eb="5">
      <t>クリコシ</t>
    </rPh>
    <rPh sb="5" eb="8">
      <t>コウジョガク</t>
    </rPh>
    <phoneticPr fontId="2"/>
  </si>
  <si>
    <t>事業税に関する事項</t>
    <rPh sb="0" eb="3">
      <t>ジギョウゼイ</t>
    </rPh>
    <rPh sb="4" eb="5">
      <t>カン</t>
    </rPh>
    <rPh sb="7" eb="9">
      <t>ジコウ</t>
    </rPh>
    <phoneticPr fontId="2"/>
  </si>
  <si>
    <t>C</t>
    <phoneticPr fontId="2"/>
  </si>
  <si>
    <t>D</t>
    <phoneticPr fontId="2"/>
  </si>
  <si>
    <t>×配分率→</t>
    <rPh sb="1" eb="4">
      <t>ハイブンリツ</t>
    </rPh>
    <phoneticPr fontId="2"/>
  </si>
  <si>
    <t>担当税理士</t>
    <rPh sb="0" eb="5">
      <t>タントウゼイリシ</t>
    </rPh>
    <phoneticPr fontId="2"/>
  </si>
  <si>
    <t>P</t>
    <phoneticPr fontId="2"/>
  </si>
  <si>
    <t>R</t>
    <phoneticPr fontId="2"/>
  </si>
  <si>
    <t>T</t>
    <phoneticPr fontId="2"/>
  </si>
  <si>
    <t>T-U</t>
    <phoneticPr fontId="2"/>
  </si>
  <si>
    <t>P-Q</t>
    <phoneticPr fontId="2"/>
  </si>
  <si>
    <t>R-S</t>
    <phoneticPr fontId="2"/>
  </si>
  <si>
    <t>様式１（措置法による計算書）</t>
    <rPh sb="0" eb="2">
      <t>ヨウシキ</t>
    </rPh>
    <rPh sb="4" eb="7">
      <t>ソチホウ</t>
    </rPh>
    <rPh sb="10" eb="13">
      <t>ケイサンショ</t>
    </rPh>
    <phoneticPr fontId="2"/>
  </si>
  <si>
    <t>各種損失の控除額</t>
    <rPh sb="0" eb="2">
      <t>カクシュ</t>
    </rPh>
    <rPh sb="2" eb="4">
      <t>ソンシツ</t>
    </rPh>
    <rPh sb="5" eb="8">
      <t>コウジョガク</t>
    </rPh>
    <phoneticPr fontId="2"/>
  </si>
  <si>
    <t>B</t>
    <phoneticPr fontId="2"/>
  </si>
  <si>
    <t>A(B+C+D)</t>
    <phoneticPr fontId="2"/>
  </si>
  <si>
    <t>（記入上の注意）</t>
  </si>
  <si>
    <t xml:space="preserve">    </t>
  </si>
  <si>
    <t>円</t>
    <rPh sb="0" eb="1">
      <t>エン</t>
    </rPh>
    <phoneticPr fontId="2"/>
  </si>
  <si>
    <t>　 　</t>
    <phoneticPr fontId="2"/>
  </si>
  <si>
    <t>社会保険診療報酬金額</t>
    <rPh sb="0" eb="2">
      <t>シャカイ</t>
    </rPh>
    <rPh sb="2" eb="4">
      <t>ホケン</t>
    </rPh>
    <rPh sb="4" eb="6">
      <t>シンリョウ</t>
    </rPh>
    <rPh sb="6" eb="8">
      <t>ホウシュウ</t>
    </rPh>
    <rPh sb="8" eb="10">
      <t>キンガク</t>
    </rPh>
    <phoneticPr fontId="2"/>
  </si>
  <si>
    <t>比　率</t>
    <rPh sb="0" eb="1">
      <t>ヒ</t>
    </rPh>
    <rPh sb="2" eb="3">
      <t>リツ</t>
    </rPh>
    <phoneticPr fontId="2"/>
  </si>
  <si>
    <t>　（特例による必要経費の速算表）</t>
    <phoneticPr fontId="2"/>
  </si>
  <si>
    <t>2,500万円以下
2,500万円超　3,000万円以下
3,000万円超　4,000万円以下
4,000万円超　5,000万円以下
5,000万円超</t>
    <rPh sb="5" eb="7">
      <t>マンエン</t>
    </rPh>
    <rPh sb="7" eb="9">
      <t>イカ</t>
    </rPh>
    <rPh sb="15" eb="17">
      <t>マンエン</t>
    </rPh>
    <rPh sb="17" eb="18">
      <t>コ</t>
    </rPh>
    <rPh sb="24" eb="26">
      <t>マンエン</t>
    </rPh>
    <rPh sb="26" eb="28">
      <t>イカ</t>
    </rPh>
    <rPh sb="34" eb="36">
      <t>マンエン</t>
    </rPh>
    <rPh sb="36" eb="37">
      <t>コ</t>
    </rPh>
    <rPh sb="43" eb="45">
      <t>マンエン</t>
    </rPh>
    <rPh sb="45" eb="47">
      <t>イカ</t>
    </rPh>
    <rPh sb="53" eb="55">
      <t>マンエン</t>
    </rPh>
    <rPh sb="55" eb="56">
      <t>コ</t>
    </rPh>
    <rPh sb="62" eb="64">
      <t>マンエン</t>
    </rPh>
    <rPh sb="64" eb="66">
      <t>イカ</t>
    </rPh>
    <rPh sb="72" eb="74">
      <t>マンエン</t>
    </rPh>
    <rPh sb="74" eb="75">
      <t>コ</t>
    </rPh>
    <phoneticPr fontId="2"/>
  </si>
  <si>
    <t>72%
70%
62%
57%</t>
    <phoneticPr fontId="2"/>
  </si>
  <si>
    <t>この特例を受けることはできません。</t>
    <rPh sb="2" eb="4">
      <t>トクレイ</t>
    </rPh>
    <rPh sb="5" eb="6">
      <t>ウ</t>
    </rPh>
    <phoneticPr fontId="2"/>
  </si>
  <si>
    <t>産婦人科、歯科</t>
    <rPh sb="0" eb="4">
      <t>サンフジンカ</t>
    </rPh>
    <rPh sb="5" eb="7">
      <t>シカ</t>
    </rPh>
    <phoneticPr fontId="2"/>
  </si>
  <si>
    <t>眼科、外科、整形外科</t>
    <rPh sb="0" eb="2">
      <t>ガンカ</t>
    </rPh>
    <rPh sb="3" eb="5">
      <t>ゲカ</t>
    </rPh>
    <rPh sb="6" eb="8">
      <t>セイケイ</t>
    </rPh>
    <rPh sb="8" eb="10">
      <t>ゲカ</t>
    </rPh>
    <phoneticPr fontId="2"/>
  </si>
  <si>
    <t>上記以外（美容整形を除く。）</t>
    <rPh sb="0" eb="2">
      <t>ジョウキ</t>
    </rPh>
    <rPh sb="2" eb="4">
      <t>イガイ</t>
    </rPh>
    <rPh sb="5" eb="7">
      <t>ビヨウ</t>
    </rPh>
    <rPh sb="7" eb="9">
      <t>セイケイ</t>
    </rPh>
    <rPh sb="10" eb="11">
      <t>ノゾ</t>
    </rPh>
    <phoneticPr fontId="2"/>
  </si>
  <si>
    <t>３ 「事業税に関する事項」欄は、次のことに注意して記入してください。</t>
    <phoneticPr fontId="2"/>
  </si>
  <si>
    <t>５ 詳しい記入の仕方については、記載要領を参照してください。</t>
    <phoneticPr fontId="2"/>
  </si>
  <si>
    <t>貸倒引当金</t>
    <rPh sb="0" eb="2">
      <t>カシダオレ</t>
    </rPh>
    <rPh sb="2" eb="4">
      <t>ヒキアテ</t>
    </rPh>
    <rPh sb="4" eb="5">
      <t>キン</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</si>
  <si>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</si>
  <si>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</si>
  <si>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</si>
  <si>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</si>
  <si>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</si>
  <si>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</si>
  <si>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</si>
  <si>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</si>
  <si>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</si>
  <si>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</si>
  <si>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</si>
  <si>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</si>
  <si>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</si>
  <si>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</si>
  <si>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E</t>
    <phoneticPr fontId="4"/>
  </si>
  <si>
    <t>G</t>
    <phoneticPr fontId="4"/>
  </si>
  <si>
    <t>× 100 ×</t>
    <phoneticPr fontId="2"/>
  </si>
  <si>
    <t>　◎次により算出した必要経費を表面２のE欄に記載してください。</t>
    <phoneticPr fontId="2"/>
  </si>
  <si>
    <t>　＜社会保険診療報酬に係る必要経費の特例計算書＞</t>
    <phoneticPr fontId="2"/>
  </si>
  <si>
    <t>加算額</t>
    <rPh sb="0" eb="3">
      <t>カサンガクガク</t>
    </rPh>
    <phoneticPr fontId="2"/>
  </si>
  <si>
    <t>円</t>
    <rPh sb="0" eb="1">
      <t>エン</t>
    </rPh>
    <phoneticPr fontId="4"/>
  </si>
  <si>
    <t>被災事業用資産の
損失の繰越控除額</t>
    <rPh sb="0" eb="2">
      <t>ヒサイ</t>
    </rPh>
    <rPh sb="2" eb="4">
      <t>ジギョウ</t>
    </rPh>
    <rPh sb="4" eb="5">
      <t>ヨウ</t>
    </rPh>
    <rPh sb="5" eb="7">
      <t>シサン</t>
    </rPh>
    <rPh sb="9" eb="11">
      <t>ソンシツ</t>
    </rPh>
    <rPh sb="12" eb="14">
      <t>クリコシ</t>
    </rPh>
    <rPh sb="14" eb="17">
      <t>コウジョガク</t>
    </rPh>
    <phoneticPr fontId="2"/>
  </si>
  <si>
    <t>事業用資産の譲渡
損失の控除額</t>
    <rPh sb="0" eb="3">
      <t>ジギョウヨウ</t>
    </rPh>
    <rPh sb="3" eb="5">
      <t>シサン</t>
    </rPh>
    <rPh sb="6" eb="8">
      <t>ジョウト</t>
    </rPh>
    <rPh sb="9" eb="11">
      <t>ソンシツ</t>
    </rPh>
    <rPh sb="12" eb="15">
      <t>コウジョガク</t>
    </rPh>
    <phoneticPr fontId="2"/>
  </si>
  <si>
    <t>事業用資産の譲渡
損失の繰越控除額</t>
    <rPh sb="0" eb="3">
      <t>ジギョウヨウ</t>
    </rPh>
    <rPh sb="3" eb="5">
      <t>シサン</t>
    </rPh>
    <rPh sb="6" eb="8">
      <t>ジョウト</t>
    </rPh>
    <rPh sb="9" eb="11">
      <t>ソンシツ</t>
    </rPh>
    <rPh sb="12" eb="14">
      <t>クリコシ</t>
    </rPh>
    <rPh sb="14" eb="17">
      <t>コウジョガク</t>
    </rPh>
    <phoneticPr fontId="2"/>
  </si>
  <si>
    <t>科　　　目</t>
    <rPh sb="0" eb="1">
      <t>カ</t>
    </rPh>
    <rPh sb="4" eb="5">
      <t>メ</t>
    </rPh>
    <phoneticPr fontId="2"/>
  </si>
  <si>
    <t>個人事業税</t>
    <rPh sb="0" eb="2">
      <t>コジン</t>
    </rPh>
    <rPh sb="2" eb="5">
      <t>ジギョウゼイ</t>
    </rPh>
    <phoneticPr fontId="2"/>
  </si>
  <si>
    <t>その他</t>
    <rPh sb="2" eb="3">
      <t>タ</t>
    </rPh>
    <phoneticPr fontId="2"/>
  </si>
  <si>
    <t>（単位：円）</t>
    <rPh sb="1" eb="3">
      <t>タンイ</t>
    </rPh>
    <rPh sb="4" eb="5">
      <t>エン</t>
    </rPh>
    <phoneticPr fontId="2"/>
  </si>
  <si>
    <t>所得税の
申告区分</t>
    <phoneticPr fontId="2"/>
  </si>
  <si>
    <t>＝</t>
    <phoneticPr fontId="2"/>
  </si>
  <si>
    <t>×</t>
    <phoneticPr fontId="2"/>
  </si>
  <si>
    <t>必要経費</t>
    <rPh sb="0" eb="2">
      <t>ヒツヨウ</t>
    </rPh>
    <rPh sb="2" eb="4">
      <t>ケイヒ</t>
    </rPh>
    <phoneticPr fontId="2"/>
  </si>
  <si>
    <t>＋</t>
    <phoneticPr fontId="2"/>
  </si>
  <si>
    <t>⑱</t>
    <phoneticPr fontId="2"/>
  </si>
  <si>
    <t>⑲</t>
    <phoneticPr fontId="2"/>
  </si>
  <si>
    <t>⑳</t>
    <phoneticPr fontId="2"/>
  </si>
  <si>
    <t>各種引当金
・準備金等</t>
    <phoneticPr fontId="4"/>
  </si>
  <si>
    <t>⑰</t>
    <phoneticPr fontId="2"/>
  </si>
  <si>
    <t>F</t>
    <phoneticPr fontId="4"/>
  </si>
  <si>
    <t>青色申告</t>
    <rPh sb="0" eb="2">
      <t>アオイロ</t>
    </rPh>
    <rPh sb="2" eb="4">
      <t>シンコク</t>
    </rPh>
    <phoneticPr fontId="4"/>
  </si>
  <si>
    <t>白色申告</t>
    <rPh sb="0" eb="2">
      <t>シロイロ</t>
    </rPh>
    <rPh sb="2" eb="4">
      <t>シンコク</t>
    </rPh>
    <phoneticPr fontId="4"/>
  </si>
  <si>
    <t>２ 「所得税に関する事項」欄は、青色申告の方は、所得税申告書様式の「青色申告決算書（一般用）」、「青
　色申告決算書（一般用）付表≪医師及び歯科医師用≫」、白色申告の方は、「収支内訳書（一般用）」、「収
　支内訳書（一般用）付表≪医師及び歯科医師用≫」をもとに作成してください。</t>
    <rPh sb="95" eb="96">
      <t>ヨウ</t>
    </rPh>
    <phoneticPr fontId="2"/>
  </si>
  <si>
    <t xml:space="preserve"> )％)</t>
    <phoneticPr fontId="4"/>
  </si>
  <si>
    <t>専従者給与
（控除）</t>
    <rPh sb="0" eb="3">
      <t>センジュウシャ</t>
    </rPh>
    <rPh sb="3" eb="5">
      <t>キュウヨ</t>
    </rPh>
    <rPh sb="7" eb="9">
      <t>コウジョ</t>
    </rPh>
    <phoneticPr fontId="4"/>
  </si>
  <si>
    <t>年</t>
    <rPh sb="0" eb="1">
      <t>ネン</t>
    </rPh>
    <phoneticPr fontId="4"/>
  </si>
  <si>
    <t>月</t>
    <rPh sb="0" eb="1">
      <t>ガツ</t>
    </rPh>
    <phoneticPr fontId="4"/>
  </si>
  <si>
    <t>日提出</t>
    <rPh sb="0" eb="1">
      <t>ニチ</t>
    </rPh>
    <rPh sb="1" eb="3">
      <t>テイシュツ</t>
    </rPh>
    <phoneticPr fontId="4"/>
  </si>
  <si>
    <t>H</t>
    <phoneticPr fontId="4"/>
  </si>
  <si>
    <t>N</t>
    <phoneticPr fontId="2"/>
  </si>
  <si>
    <t>Q(P×(</t>
    <phoneticPr fontId="2"/>
  </si>
  <si>
    <t>区分可能な経費（自由診療分）</t>
    <rPh sb="0" eb="2">
      <t>クブン</t>
    </rPh>
    <rPh sb="2" eb="4">
      <t>カノウ</t>
    </rPh>
    <rPh sb="5" eb="7">
      <t>ケイヒ</t>
    </rPh>
    <rPh sb="8" eb="10">
      <t>ジユウ</t>
    </rPh>
    <rPh sb="10" eb="12">
      <t>シンリョウ</t>
    </rPh>
    <rPh sb="12" eb="13">
      <t>ブン</t>
    </rPh>
    <phoneticPr fontId="2"/>
  </si>
  <si>
    <t>繰
戻
額
等</t>
    <rPh sb="0" eb="1">
      <t>ク</t>
    </rPh>
    <rPh sb="2" eb="3">
      <t>モドリ</t>
    </rPh>
    <rPh sb="4" eb="5">
      <t>ガク</t>
    </rPh>
    <rPh sb="6" eb="7">
      <t>ナド</t>
    </rPh>
    <phoneticPr fontId="4"/>
  </si>
  <si>
    <t>繰
入
額
等</t>
    <rPh sb="0" eb="1">
      <t>ク</t>
    </rPh>
    <rPh sb="2" eb="3">
      <t>ニュウ</t>
    </rPh>
    <rPh sb="4" eb="5">
      <t>ガク</t>
    </rPh>
    <rPh sb="6" eb="7">
      <t>ナド</t>
    </rPh>
    <phoneticPr fontId="4"/>
  </si>
  <si>
    <t>所得金額（青色申告特別控除前の所得金額）</t>
    <rPh sb="0" eb="2">
      <t>ショトク</t>
    </rPh>
    <rPh sb="2" eb="4">
      <t>キンガク</t>
    </rPh>
    <rPh sb="5" eb="7">
      <t>アオイロ</t>
    </rPh>
    <rPh sb="7" eb="9">
      <t>シンコク</t>
    </rPh>
    <rPh sb="9" eb="11">
      <t>トクベツ</t>
    </rPh>
    <rPh sb="11" eb="13">
      <t>コウジョ</t>
    </rPh>
    <rPh sb="13" eb="14">
      <t>マエ</t>
    </rPh>
    <rPh sb="15" eb="17">
      <t>ショトク</t>
    </rPh>
    <rPh sb="17" eb="19">
      <t>キンガク</t>
    </rPh>
    <phoneticPr fontId="2"/>
  </si>
  <si>
    <t>裏面で求めた必要経費の金額をそのまま移記してください。→</t>
    <phoneticPr fontId="4"/>
  </si>
  <si>
    <t>産婦人科</t>
    <rPh sb="0" eb="4">
      <t>サンフジンカ</t>
    </rPh>
    <phoneticPr fontId="4"/>
  </si>
  <si>
    <t>歯科</t>
    <rPh sb="0" eb="2">
      <t>シカ</t>
    </rPh>
    <phoneticPr fontId="4"/>
  </si>
  <si>
    <t>眼科</t>
    <rPh sb="0" eb="2">
      <t>ガンカ</t>
    </rPh>
    <phoneticPr fontId="4"/>
  </si>
  <si>
    <t>外科</t>
    <rPh sb="0" eb="2">
      <t>ゲカ</t>
    </rPh>
    <phoneticPr fontId="4"/>
  </si>
  <si>
    <t>整形外科</t>
    <rPh sb="0" eb="2">
      <t>セイケイ</t>
    </rPh>
    <rPh sb="2" eb="4">
      <t>ゲカ</t>
    </rPh>
    <phoneticPr fontId="4"/>
  </si>
  <si>
    <t>上記以外（美容整形を除く。）</t>
    <rPh sb="0" eb="2">
      <t>ジョウキ</t>
    </rPh>
    <rPh sb="2" eb="4">
      <t>イガイ</t>
    </rPh>
    <rPh sb="5" eb="7">
      <t>ビヨウ</t>
    </rPh>
    <rPh sb="7" eb="9">
      <t>セイケイ</t>
    </rPh>
    <rPh sb="10" eb="11">
      <t>ノゾ</t>
    </rPh>
    <phoneticPr fontId="4"/>
  </si>
  <si>
    <t xml:space="preserve"> 配分率は、小数点以下第３位を四捨五入し、第２位まで算定してください。</t>
    <rPh sb="1" eb="4">
      <t>ハイブンリツ</t>
    </rPh>
    <rPh sb="6" eb="9">
      <t>ショウスウテン</t>
    </rPh>
    <rPh sb="9" eb="11">
      <t>イカ</t>
    </rPh>
    <rPh sb="11" eb="12">
      <t>ダイ</t>
    </rPh>
    <rPh sb="13" eb="14">
      <t>イ</t>
    </rPh>
    <rPh sb="15" eb="19">
      <t>シシャゴニュウ</t>
    </rPh>
    <rPh sb="21" eb="22">
      <t>ダイ</t>
    </rPh>
    <rPh sb="23" eb="24">
      <t>イ</t>
    </rPh>
    <rPh sb="26" eb="28">
      <t>サンテイ</t>
    </rPh>
    <phoneticPr fontId="2"/>
  </si>
  <si>
    <t>　（診療科目に応じた調整率）　</t>
    <rPh sb="7" eb="8">
      <t>オウ</t>
    </rPh>
    <phoneticPr fontId="2"/>
  </si>
  <si>
    <t>J(B-E)</t>
    <phoneticPr fontId="2"/>
  </si>
  <si>
    <t>K(C-F+G-H+D)</t>
    <phoneticPr fontId="2"/>
  </si>
  <si>
    <t>L</t>
    <phoneticPr fontId="2"/>
  </si>
  <si>
    <t>M(L×配分率）</t>
    <rPh sb="4" eb="7">
      <t>ハイブンリツ</t>
    </rPh>
    <phoneticPr fontId="2"/>
  </si>
  <si>
    <t>L-M</t>
    <phoneticPr fontId="2"/>
  </si>
  <si>
    <t>N-O</t>
    <phoneticPr fontId="2"/>
  </si>
  <si>
    <t>O(N×(</t>
    <phoneticPr fontId="2"/>
  </si>
  <si>
    <t>S(R×配分率）</t>
    <rPh sb="4" eb="7">
      <t>ハイブンリツ</t>
    </rPh>
    <phoneticPr fontId="2"/>
  </si>
  <si>
    <t>U(T×(</t>
    <phoneticPr fontId="2"/>
  </si>
  <si>
    <t>診療科目に
応じた調整率</t>
    <rPh sb="0" eb="2">
      <t>シンリョウ</t>
    </rPh>
    <rPh sb="2" eb="4">
      <t>カモク</t>
    </rPh>
    <rPh sb="6" eb="7">
      <t>オウ</t>
    </rPh>
    <rPh sb="9" eb="12">
      <t>チョウセイリツ</t>
    </rPh>
    <phoneticPr fontId="2"/>
  </si>
  <si>
    <t>↑裏面を参照し記載してください。</t>
    <rPh sb="1" eb="3">
      <t>ウラメン</t>
    </rPh>
    <rPh sb="4" eb="6">
      <t>サンショウ</t>
    </rPh>
    <rPh sb="7" eb="9">
      <t>キサイ</t>
    </rPh>
    <phoneticPr fontId="4"/>
  </si>
  <si>
    <t xml:space="preserve"> 次の計算方法により算出してください。</t>
    <rPh sb="1" eb="2">
      <t>ツギ</t>
    </rPh>
    <rPh sb="3" eb="5">
      <t>ケイサン</t>
    </rPh>
    <rPh sb="5" eb="7">
      <t>ホウホウ</t>
    </rPh>
    <rPh sb="10" eb="12">
      <t>サンシュツ</t>
    </rPh>
    <phoneticPr fontId="2"/>
  </si>
  <si>
    <t>I(J+K)</t>
    <phoneticPr fontId="2"/>
  </si>
  <si>
    <t>　※　社会保険診療報酬金額を、下の表の「社会保険診療報酬金額」欄に当てはめ、その行の右側の比率を社
    会保険診療報酬金額に掛けて一応の金額を求め、これに、その行の右端の加算額を加えたものが求める必
    要経費です。</t>
    <phoneticPr fontId="2"/>
  </si>
  <si>
    <t>主な診療科目</t>
    <rPh sb="0" eb="1">
      <t>オモ</t>
    </rPh>
    <rPh sb="2" eb="4">
      <t>シンリョウ</t>
    </rPh>
    <rPh sb="4" eb="6">
      <t>カモク</t>
    </rPh>
    <phoneticPr fontId="4"/>
  </si>
  <si>
    <t>１　自由診療に係る必要経費等の配分率の計算</t>
    <rPh sb="2" eb="4">
      <t>ジユウ</t>
    </rPh>
    <rPh sb="4" eb="6">
      <t>シンリョウ</t>
    </rPh>
    <rPh sb="7" eb="8">
      <t>カカ</t>
    </rPh>
    <phoneticPr fontId="2"/>
  </si>
  <si>
    <t>自由診療収入Ｃ</t>
    <rPh sb="0" eb="2">
      <t>ジユウ</t>
    </rPh>
    <rPh sb="2" eb="4">
      <t>シンリョウ</t>
    </rPh>
    <rPh sb="4" eb="6">
      <t>シュウニュウ</t>
    </rPh>
    <phoneticPr fontId="2"/>
  </si>
  <si>
    <t>総診療収入（Ｂ＋Ｃ）</t>
    <rPh sb="0" eb="1">
      <t>ソウ</t>
    </rPh>
    <rPh sb="1" eb="3">
      <t>シンリョウ</t>
    </rPh>
    <rPh sb="3" eb="5">
      <t>シュウニュウ</t>
    </rPh>
    <phoneticPr fontId="2"/>
  </si>
  <si>
    <t>売上原価</t>
    <rPh sb="0" eb="2">
      <t>ウリアゲ</t>
    </rPh>
    <rPh sb="2" eb="4">
      <t>ゲンカ</t>
    </rPh>
    <phoneticPr fontId="2"/>
  </si>
  <si>
    <t>社会保険診療報酬
金額に乗ずる率</t>
    <rPh sb="0" eb="2">
      <t>シャカイ</t>
    </rPh>
    <rPh sb="2" eb="4">
      <t>ホケン</t>
    </rPh>
    <rPh sb="4" eb="6">
      <t>シンリョウ</t>
    </rPh>
    <rPh sb="6" eb="8">
      <t>ホウシュウ</t>
    </rPh>
    <rPh sb="9" eb="11">
      <t>キンガク</t>
    </rPh>
    <rPh sb="12" eb="13">
      <t>ジョウ</t>
    </rPh>
    <rPh sb="15" eb="16">
      <t>リツ</t>
    </rPh>
    <phoneticPr fontId="2"/>
  </si>
  <si>
    <t xml:space="preserve">       －円
  500,000円
2,900,000円
4,900,000円</t>
    <rPh sb="7" eb="8">
      <t>エン</t>
    </rPh>
    <rPh sb="18" eb="19">
      <t>エン</t>
    </rPh>
    <rPh sb="29" eb="30">
      <t>エン</t>
    </rPh>
    <rPh sb="40" eb="41">
      <t>エン</t>
    </rPh>
    <phoneticPr fontId="2"/>
  </si>
  <si>
    <r>
      <t>１ この計算書は、所得税において</t>
    </r>
    <r>
      <rPr>
        <b/>
        <sz val="11"/>
        <rFont val="ＭＳ ゴシック"/>
        <family val="3"/>
        <charset val="128"/>
      </rPr>
      <t>租税特別措置法第２６条の規定を適用した方のみ</t>
    </r>
    <r>
      <rPr>
        <sz val="11"/>
        <rFont val="ＭＳ 明朝"/>
        <family val="1"/>
        <charset val="128"/>
      </rPr>
      <t>提出してください。</t>
    </r>
    <phoneticPr fontId="2"/>
  </si>
  <si>
    <r>
      <t>４ この計算書において、配分率を乗じて計算する際に円未満の端数が生じた場合は、</t>
    </r>
    <r>
      <rPr>
        <b/>
        <sz val="11"/>
        <rFont val="ＭＳ ゴシック"/>
        <family val="3"/>
        <charset val="128"/>
      </rPr>
      <t>切り上げてください。</t>
    </r>
    <phoneticPr fontId="2"/>
  </si>
  <si>
    <t>　◎自由診療に係る必要経費等の配分率を求める際は、次の調整率を使用してください。</t>
    <rPh sb="2" eb="4">
      <t>ジユウ</t>
    </rPh>
    <rPh sb="4" eb="6">
      <t>シンリョウ</t>
    </rPh>
    <rPh sb="7" eb="8">
      <t>カカ</t>
    </rPh>
    <phoneticPr fontId="2"/>
  </si>
  <si>
    <t>２　措置法による計算書</t>
    <phoneticPr fontId="2"/>
  </si>
  <si>
    <t>（自</t>
  </si>
  <si>
    <t>月</t>
    <rPh sb="0" eb="1">
      <t>ガツ</t>
    </rPh>
    <phoneticPr fontId="4"/>
  </si>
  <si>
    <t>日</t>
    <rPh sb="0" eb="1">
      <t>ニチ</t>
    </rPh>
    <phoneticPr fontId="4"/>
  </si>
  <si>
    <t>至</t>
    <rPh sb="0" eb="1">
      <t>イタ</t>
    </rPh>
    <phoneticPr fontId="4"/>
  </si>
  <si>
    <t>日）</t>
    <rPh sb="0" eb="1">
      <t>ニチ</t>
    </rPh>
    <phoneticPr fontId="4"/>
  </si>
  <si>
    <t>年所得分の医業等所得金額の区分計算書（個人）</t>
    <phoneticPr fontId="4"/>
  </si>
  <si>
    <t>※自動計算されますの
　で、着色箇所のみ入
　力してください。</t>
    <rPh sb="14" eb="16">
      <t>チャクショク</t>
    </rPh>
    <rPh sb="16" eb="18">
      <t>カショ</t>
    </rPh>
    <rPh sb="20" eb="21">
      <t>ハイ</t>
    </rPh>
    <rPh sb="23" eb="24">
      <t>チカラ</t>
    </rPh>
    <phoneticPr fontId="4"/>
  </si>
  <si>
    <t>雑収入等</t>
    <rPh sb="0" eb="3">
      <t>ザツシュウニュウ</t>
    </rPh>
    <rPh sb="3" eb="4">
      <t>トウ</t>
    </rPh>
    <phoneticPr fontId="2"/>
  </si>
  <si>
    <t>総収入金額</t>
    <rPh sb="0" eb="3">
      <t>ソウシュウニュウ</t>
    </rPh>
    <rPh sb="3" eb="5">
      <t>キンガク</t>
    </rPh>
    <phoneticPr fontId="4"/>
  </si>
  <si>
    <t>経費（②及び③で計上した経費を除く。）</t>
    <rPh sb="0" eb="2">
      <t>ケイヒ</t>
    </rPh>
    <rPh sb="4" eb="5">
      <t>オヨ</t>
    </rPh>
    <rPh sb="8" eb="10">
      <t>ケイジョウ</t>
    </rPh>
    <rPh sb="12" eb="14">
      <t>ケイヒ</t>
    </rPh>
    <rPh sb="15" eb="16">
      <t>ノゾ</t>
    </rPh>
    <phoneticPr fontId="2"/>
  </si>
  <si>
    <t>経費等計
（②＋③＋④＋⑤）</t>
    <rPh sb="0" eb="3">
      <t>ケイヒナド</t>
    </rPh>
    <rPh sb="3" eb="4">
      <t>ケイ</t>
    </rPh>
    <phoneticPr fontId="4"/>
  </si>
  <si>
    <t>計
（⑦＋⑧）</t>
    <rPh sb="0" eb="1">
      <t>ケイ</t>
    </rPh>
    <phoneticPr fontId="4"/>
  </si>
  <si>
    <r>
      <t xml:space="preserve">計
</t>
    </r>
    <r>
      <rPr>
        <sz val="7"/>
        <rFont val="ＭＳ 明朝"/>
        <family val="1"/>
        <charset val="128"/>
      </rPr>
      <t>（⑩＋⑪＋⑫）</t>
    </r>
    <rPh sb="0" eb="1">
      <t>ケイ</t>
    </rPh>
    <phoneticPr fontId="4"/>
  </si>
  <si>
    <t>差 引 所 得 金 額
（⑭－⑮－⑯－⑰－⑱－⑲）</t>
    <rPh sb="0" eb="1">
      <t>サ</t>
    </rPh>
    <rPh sb="2" eb="3">
      <t>イン</t>
    </rPh>
    <rPh sb="4" eb="5">
      <t>ショ</t>
    </rPh>
    <rPh sb="6" eb="7">
      <t>エ</t>
    </rPh>
    <rPh sb="8" eb="9">
      <t>カネ</t>
    </rPh>
    <rPh sb="10" eb="11">
      <t>ガク</t>
    </rPh>
    <phoneticPr fontId="2"/>
  </si>
  <si>
    <t>⑮</t>
    <phoneticPr fontId="2"/>
  </si>
  <si>
    <t>⑯</t>
    <phoneticPr fontId="2"/>
  </si>
  <si>
    <t xml:space="preserve"> 　(1) 事業主と生計を一にする配偶者やその他の15歳以上の親族で、所得税の申告では配偶者控除又は扶養控
　　 除の対象とした人が現に事業に専従している場合には、個人事業税においては、事業専従者としてその専
　　 従者給与（控除）額を所得の計算上経費とすることができます。「事業税の専従者給与（控除）額⑮」の
　　 欄は、このような事業専従者がいる場合に記入してください。
　　 　なお、事業専従者で所得税の申告では配偶者控除等の対象とした人がいない場合には、所得税で必要経
　　 費に算入した専従者給与（控除）額は、「所得税に関する事項」の欄にすでに計上されているので、⑮の
　　 欄の記入は不要です。
 　(2) 「各種損失の控除額⑯～⑲」欄は、地方税法第72条の49の12第６項、第７項、第９項及び第10項の規定
　　 に基づく金額がある場合に記入してください。なお、各控除額を社会保険診療分と自由診療分に配分する
　　 際には、⑲の欄はこの計算書で求めた配分率を使用し、その他の欄は実際に損失を生じた年分の配分率を
　　 使用して「（　）％」欄にその年の配分率を記入してください。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</si>
</sst>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円&quot;\)"/>
    <numFmt numFmtId="177" formatCode="0.0000"/>
  </numFmts>
  <fonts count="21" x14ac:knownFonts="1">
    <font>
      <sz val="11"/>
      <color theme="1"/>
      <name val="ＭＳ 明朝"/>
      <family val="1"/>
      <charset val="128"/>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6"/>
      <name val="ＭＳ 明朝"/>
      <family val="1"/>
      <charset val="128"/>
    </font>
    <font>
      <sz val="11"/>
      <name val="ＭＳ 明朝"/>
      <family val="1"/>
      <charset val="128"/>
    </font>
    <font>
      <sz val="11"/>
      <color theme="0"/>
      <name val="ＭＳ 明朝"/>
      <family val="1"/>
      <charset val="128"/>
    </font>
    <font>
      <sz val="8"/>
      <name val="ＭＳ 明朝"/>
      <family val="1"/>
      <charset val="128"/>
    </font>
    <font>
      <sz val="9"/>
      <name val="ＭＳ 明朝"/>
      <family val="1"/>
      <charset val="128"/>
    </font>
    <font>
      <b/>
      <sz val="18"/>
      <name val="ＭＳ ゴシック"/>
      <family val="3"/>
      <charset val="128"/>
    </font>
    <font>
      <b/>
      <sz val="13"/>
      <name val="@ＭＳ ゴシック"/>
      <family val="3"/>
      <charset val="128"/>
    </font>
    <font>
      <sz val="9.5"/>
      <name val="ＭＳ 明朝"/>
      <family val="1"/>
      <charset val="128"/>
    </font>
    <font>
      <sz val="10"/>
      <name val="ＭＳ 明朝"/>
      <family val="1"/>
      <charset val="128"/>
    </font>
    <font>
      <b/>
      <sz val="12"/>
      <name val="ＭＳ ゴシック"/>
      <family val="3"/>
      <charset val="128"/>
    </font>
    <font>
      <sz val="12"/>
      <name val="ＭＳ 明朝"/>
      <family val="1"/>
      <charset val="128"/>
    </font>
    <font>
      <sz val="14"/>
      <name val="ＭＳ 明朝"/>
      <family val="1"/>
      <charset val="128"/>
    </font>
    <font>
      <sz val="14"/>
      <name val="游ゴシック"/>
      <family val="3"/>
      <charset val="128"/>
      <scheme val="minor"/>
    </font>
    <font>
      <sz val="7"/>
      <name val="ＭＳ 明朝"/>
      <family val="1"/>
      <charset val="128"/>
    </font>
    <font>
      <sz val="14"/>
      <name val="ＭＳ ゴシック"/>
      <family val="3"/>
      <charset val="128"/>
    </font>
    <font>
      <b/>
      <sz val="11"/>
      <name val="ＭＳ ゴシック"/>
      <family val="3"/>
      <charset val="128"/>
    </font>
    <font>
      <b/>
      <sz val="11"/>
      <color rgb="FFFF0000"/>
      <name val="ＭＳ 明朝"/>
      <family val="1"/>
      <charset val="128"/>
    </font>
  </fonts>
  <fills count="3">
    <fill>
      <patternFill patternType="none"/>
    </fill>
    <fill>
      <patternFill patternType="gray125"/>
    </fill>
    <fill>
      <patternFill patternType="solid">
        <fgColor theme="5" tint="0.79998168889431442"/>
        <bgColor indexed="64"/>
      </patternFill>
    </fill>
  </fills>
  <borders count="67">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double">
        <color auto="1"/>
      </top>
      <bottom/>
      <diagonal/>
    </border>
    <border>
      <left/>
      <right/>
      <top/>
      <bottom style="double">
        <color auto="1"/>
      </bottom>
      <diagonal/>
    </border>
    <border>
      <left style="thin">
        <color auto="1"/>
      </left>
      <right style="thin">
        <color auto="1"/>
      </right>
      <top/>
      <bottom style="double">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bottom/>
      <diagonal/>
    </border>
    <border>
      <left/>
      <right style="medium">
        <color auto="1"/>
      </right>
      <top style="double">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right style="medium">
        <color auto="1"/>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style="thin">
        <color auto="1"/>
      </bottom>
      <diagonal/>
    </border>
    <border>
      <left style="thin">
        <color auto="1"/>
      </left>
      <right/>
      <top style="double">
        <color auto="1"/>
      </top>
      <bottom/>
      <diagonal/>
    </border>
    <border>
      <left style="thin">
        <color auto="1"/>
      </left>
      <right style="thin">
        <color auto="1"/>
      </right>
      <top style="double">
        <color auto="1"/>
      </top>
      <bottom/>
      <diagonal/>
    </border>
    <border>
      <left/>
      <right style="thin">
        <color auto="1"/>
      </right>
      <top style="double">
        <color auto="1"/>
      </top>
      <bottom/>
      <diagonal/>
    </border>
    <border>
      <left style="thin">
        <color auto="1"/>
      </left>
      <right/>
      <top/>
      <bottom style="medium">
        <color auto="1"/>
      </bottom>
      <diagonal/>
    </border>
    <border>
      <left style="thin">
        <color auto="1"/>
      </left>
      <right style="thin">
        <color auto="1"/>
      </right>
      <top/>
      <bottom style="medium">
        <color auto="1"/>
      </bottom>
      <diagonal/>
    </border>
    <border diagonalUp="1">
      <left/>
      <right style="medium">
        <color auto="1"/>
      </right>
      <top style="double">
        <color auto="1"/>
      </top>
      <bottom/>
      <diagonal style="thin">
        <color auto="1"/>
      </diagonal>
    </border>
    <border diagonalUp="1">
      <left/>
      <right/>
      <top style="double">
        <color auto="1"/>
      </top>
      <bottom/>
      <diagonal style="thin">
        <color auto="1"/>
      </diagonal>
    </border>
    <border diagonalUp="1">
      <left/>
      <right/>
      <top/>
      <bottom/>
      <diagonal style="thin">
        <color auto="1"/>
      </diagonal>
    </border>
    <border diagonalUp="1">
      <left/>
      <right style="medium">
        <color auto="1"/>
      </right>
      <top/>
      <bottom/>
      <diagonal style="thin">
        <color auto="1"/>
      </diagonal>
    </border>
    <border>
      <left style="medium">
        <color auto="1"/>
      </left>
      <right style="thin">
        <color auto="1"/>
      </right>
      <top style="double">
        <color auto="1"/>
      </top>
      <bottom/>
      <diagonal/>
    </border>
    <border>
      <left style="medium">
        <color auto="1"/>
      </left>
      <right style="thin">
        <color auto="1"/>
      </right>
      <top/>
      <bottom style="medium">
        <color auto="1"/>
      </bottom>
      <diagonal/>
    </border>
    <border>
      <left style="medium">
        <color auto="1"/>
      </left>
      <right style="thin">
        <color auto="1"/>
      </right>
      <top/>
      <bottom style="double">
        <color auto="1"/>
      </bottom>
      <diagonal/>
    </border>
    <border diagonalUp="1">
      <left/>
      <right/>
      <top/>
      <bottom style="thin">
        <color auto="1"/>
      </bottom>
      <diagonal style="thin">
        <color auto="1"/>
      </diagonal>
    </border>
    <border>
      <left/>
      <right/>
      <top style="double">
        <color auto="1"/>
      </top>
      <bottom style="thin">
        <color auto="1"/>
      </bottom>
      <diagonal/>
    </border>
    <border>
      <left/>
      <right style="thin">
        <color auto="1"/>
      </right>
      <top style="double">
        <color auto="1"/>
      </top>
      <bottom style="thin">
        <color auto="1"/>
      </bottom>
      <diagonal/>
    </border>
    <border>
      <left/>
      <right style="medium">
        <color auto="1"/>
      </right>
      <top/>
      <bottom style="thin">
        <color auto="1"/>
      </bottom>
      <diagonal/>
    </border>
    <border>
      <left/>
      <right style="thin">
        <color auto="1"/>
      </right>
      <top/>
      <bottom style="medium">
        <color auto="1"/>
      </bottom>
      <diagonal/>
    </border>
    <border>
      <left style="thin">
        <color auto="1"/>
      </left>
      <right style="thin">
        <color auto="1"/>
      </right>
      <top style="double">
        <color auto="1"/>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top/>
      <bottom/>
      <diagonal style="thin">
        <color auto="1"/>
      </diagonal>
    </border>
    <border diagonalUp="1">
      <left/>
      <right style="thin">
        <color auto="1"/>
      </right>
      <top/>
      <bottom/>
      <diagonal style="thin">
        <color auto="1"/>
      </diagonal>
    </border>
  </borders>
  <cellStyleXfs count="3">
    <xf numFmtId="0" fontId="0" fillId="0" borderId="0">
      <alignment vertical="center"/>
    </xf>
    <xf numFmtId="9" fontId="1" fillId="0" borderId="0" applyFont="0" applyFill="0" applyBorder="0" applyAlignment="0" applyProtection="0">
      <alignment vertical="center"/>
    </xf>
    <xf numFmtId="38" fontId="3" fillId="0" borderId="0" applyFont="0" applyFill="0" applyBorder="0" applyAlignment="0" applyProtection="0">
      <alignment vertical="center"/>
    </xf>
  </cellStyleXfs>
  <cellXfs count="355">
    <xf numFmtId="0" fontId="0" fillId="0" borderId="0" xfId="0">
      <alignment vertical="center"/>
    </xf>
    <xf numFmtId="0" fontId="6" fillId="0" borderId="0" xfId="0" applyFont="1">
      <alignment vertical="center"/>
    </xf>
    <xf numFmtId="0" fontId="0" fillId="0" borderId="0" xfId="0" applyFont="1">
      <alignment vertical="center"/>
    </xf>
    <xf numFmtId="0" fontId="0" fillId="0" borderId="0" xfId="0" applyBorder="1" applyAlignment="1">
      <alignment vertical="center" wrapText="1"/>
    </xf>
    <xf numFmtId="0" fontId="0" fillId="0" borderId="0" xfId="0" applyBorder="1" applyAlignment="1">
      <alignment vertical="center"/>
    </xf>
    <xf numFmtId="0" fontId="6" fillId="0" borderId="0" xfId="0" applyFont="1" applyAlignment="1">
      <alignment vertical="center"/>
    </xf>
    <xf numFmtId="0" fontId="5" fillId="0" borderId="7" xfId="0" applyFont="1" applyFill="1" applyBorder="1" applyAlignment="1" applyProtection="1">
      <alignment vertical="center"/>
    </xf>
    <xf numFmtId="0" fontId="5" fillId="0" borderId="32" xfId="0" applyFont="1" applyFill="1" applyBorder="1" applyAlignment="1" applyProtection="1">
      <alignment vertical="center"/>
    </xf>
    <xf numFmtId="0" fontId="5" fillId="0" borderId="0" xfId="0" applyFont="1" applyFill="1" applyBorder="1" applyAlignment="1" applyProtection="1">
      <alignment horizontal="center" vertical="center"/>
    </xf>
    <xf numFmtId="38" fontId="5" fillId="0" borderId="0" xfId="2" applyFont="1" applyFill="1" applyBorder="1" applyAlignment="1" applyProtection="1">
      <alignment horizontal="right" vertical="center"/>
    </xf>
    <xf numFmtId="0" fontId="5" fillId="0" borderId="0" xfId="0" applyFont="1" applyFill="1" applyAlignment="1" applyProtection="1">
      <alignment vertical="center"/>
    </xf>
    <xf numFmtId="0" fontId="5" fillId="0" borderId="3" xfId="0" applyFont="1" applyFill="1" applyBorder="1" applyAlignment="1" applyProtection="1">
      <alignment horizontal="center" vertical="center"/>
    </xf>
    <xf numFmtId="0" fontId="5" fillId="0" borderId="54"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textRotation="255"/>
    </xf>
    <xf numFmtId="0" fontId="5" fillId="0" borderId="0" xfId="0" applyFont="1" applyFill="1" applyBorder="1" applyAlignment="1" applyProtection="1">
      <alignment horizontal="left" vertical="center" wrapText="1"/>
    </xf>
    <xf numFmtId="0" fontId="5" fillId="0" borderId="0" xfId="0" applyFont="1" applyFill="1" applyProtection="1">
      <alignment vertical="center"/>
    </xf>
    <xf numFmtId="0" fontId="5" fillId="0" borderId="0" xfId="0" applyFont="1" applyFill="1" applyBorder="1" applyAlignment="1" applyProtection="1">
      <alignment vertical="center"/>
    </xf>
    <xf numFmtId="0" fontId="5" fillId="0" borderId="0" xfId="0" applyFont="1" applyProtection="1">
      <alignment vertical="center"/>
    </xf>
    <xf numFmtId="0" fontId="5" fillId="0" borderId="13"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12" xfId="0" applyFont="1" applyBorder="1" applyAlignment="1" applyProtection="1">
      <alignment horizontal="left" vertical="center"/>
    </xf>
    <xf numFmtId="0" fontId="5" fillId="2" borderId="0" xfId="0" applyFont="1" applyFill="1" applyAlignment="1" applyProtection="1">
      <alignment vertical="center"/>
      <protection locked="0"/>
    </xf>
    <xf numFmtId="0" fontId="5" fillId="0" borderId="0" xfId="0" applyFont="1" applyFill="1" applyBorder="1" applyProtection="1">
      <alignment vertical="center"/>
    </xf>
    <xf numFmtId="0" fontId="5" fillId="0" borderId="8" xfId="0" applyFont="1" applyFill="1" applyBorder="1" applyAlignment="1" applyProtection="1">
      <alignment vertical="center" wrapText="1" shrinkToFit="1"/>
    </xf>
    <xf numFmtId="0" fontId="5" fillId="0" borderId="0" xfId="0" applyFont="1" applyFill="1" applyBorder="1" applyAlignment="1" applyProtection="1">
      <alignment vertical="center" wrapText="1" shrinkToFit="1"/>
    </xf>
    <xf numFmtId="0" fontId="12" fillId="0" borderId="7" xfId="0" applyFont="1" applyFill="1" applyBorder="1" applyAlignment="1" applyProtection="1">
      <alignment horizontal="center" vertical="center" wrapText="1" shrinkToFit="1"/>
    </xf>
    <xf numFmtId="0" fontId="12" fillId="0" borderId="0" xfId="0" applyFont="1" applyFill="1" applyBorder="1" applyAlignment="1" applyProtection="1">
      <alignment vertical="center" wrapText="1" shrinkToFit="1"/>
    </xf>
    <xf numFmtId="176" fontId="14" fillId="0" borderId="0" xfId="0" applyNumberFormat="1" applyFont="1" applyFill="1" applyAlignment="1" applyProtection="1">
      <alignment horizontal="right" vertical="center"/>
    </xf>
    <xf numFmtId="176" fontId="14" fillId="0" borderId="7" xfId="0" applyNumberFormat="1" applyFont="1" applyFill="1" applyBorder="1" applyAlignment="1" applyProtection="1">
      <alignment horizontal="right" vertical="center"/>
    </xf>
    <xf numFmtId="0" fontId="7" fillId="0" borderId="7" xfId="0" applyFont="1" applyFill="1" applyBorder="1" applyAlignment="1" applyProtection="1">
      <alignment vertical="top"/>
    </xf>
    <xf numFmtId="0" fontId="7" fillId="0" borderId="7" xfId="0" applyFont="1" applyFill="1" applyBorder="1" applyAlignment="1" applyProtection="1">
      <alignment vertical="center" wrapText="1"/>
    </xf>
    <xf numFmtId="0" fontId="16" fillId="0" borderId="0" xfId="0" applyFont="1" applyFill="1" applyBorder="1" applyAlignment="1" applyProtection="1">
      <alignment horizontal="center"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vertical="center" wrapText="1"/>
    </xf>
    <xf numFmtId="0" fontId="13" fillId="0" borderId="0" xfId="0" applyFont="1" applyFill="1" applyProtection="1">
      <alignment vertical="center"/>
    </xf>
    <xf numFmtId="0" fontId="18" fillId="0" borderId="0" xfId="0" applyFont="1" applyProtection="1">
      <alignment vertical="center"/>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14" fillId="0" borderId="0" xfId="0" applyFont="1" applyProtection="1">
      <alignment vertical="center"/>
    </xf>
    <xf numFmtId="0" fontId="19" fillId="0" borderId="0" xfId="0" applyFont="1" applyProtection="1">
      <alignment vertical="center"/>
    </xf>
    <xf numFmtId="0" fontId="12" fillId="0" borderId="0" xfId="0" applyFont="1" applyProtection="1">
      <alignment vertical="center"/>
    </xf>
    <xf numFmtId="0" fontId="5" fillId="0" borderId="0" xfId="0" applyFont="1" applyBorder="1" applyAlignment="1" applyProtection="1">
      <alignment vertical="center"/>
    </xf>
    <xf numFmtId="0" fontId="12" fillId="0" borderId="12" xfId="0" applyFont="1" applyBorder="1" applyAlignment="1" applyProtection="1">
      <alignment horizontal="center" vertical="center"/>
    </xf>
    <xf numFmtId="0" fontId="5" fillId="0" borderId="12"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0" borderId="0" xfId="0" applyFont="1" applyAlignment="1" applyProtection="1">
      <alignment horizontal="center" vertical="center"/>
    </xf>
    <xf numFmtId="9" fontId="12" fillId="0" borderId="0" xfId="0" applyNumberFormat="1" applyFont="1" applyProtection="1">
      <alignment vertical="center"/>
    </xf>
    <xf numFmtId="0" fontId="13" fillId="0" borderId="0" xfId="0" applyFont="1" applyFill="1" applyAlignment="1" applyProtection="1">
      <alignment vertical="center"/>
    </xf>
    <xf numFmtId="0" fontId="20"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13" fillId="2" borderId="30" xfId="0" applyFont="1" applyFill="1" applyBorder="1" applyAlignment="1" applyProtection="1">
      <alignment horizontal="right" vertical="center"/>
      <protection locked="0"/>
    </xf>
    <xf numFmtId="0" fontId="9" fillId="0" borderId="0" xfId="0" applyFont="1" applyFill="1" applyAlignment="1" applyProtection="1">
      <alignment horizontal="center" vertical="center"/>
    </xf>
    <xf numFmtId="0" fontId="9" fillId="2" borderId="0" xfId="0" applyFont="1" applyFill="1" applyAlignment="1" applyProtection="1">
      <alignment horizontal="center" vertical="center"/>
      <protection locked="0"/>
    </xf>
    <xf numFmtId="0" fontId="10" fillId="0" borderId="0" xfId="0" applyFont="1" applyFill="1" applyAlignment="1" applyProtection="1">
      <alignment horizontal="right" vertical="center" textRotation="180"/>
    </xf>
    <xf numFmtId="0" fontId="10" fillId="0" borderId="1" xfId="0" applyFont="1" applyFill="1" applyBorder="1" applyAlignment="1" applyProtection="1">
      <alignment horizontal="right" vertical="center" textRotation="180"/>
    </xf>
    <xf numFmtId="0" fontId="5" fillId="0" borderId="0" xfId="0" applyFont="1" applyAlignment="1" applyProtection="1">
      <alignment horizontal="left" vertical="center"/>
    </xf>
    <xf numFmtId="0" fontId="5" fillId="0" borderId="55"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5" fillId="0" borderId="5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5" fillId="0" borderId="59" xfId="0" applyFont="1" applyFill="1" applyBorder="1" applyAlignment="1" applyProtection="1">
      <alignment horizontal="center" vertical="center"/>
    </xf>
    <xf numFmtId="0" fontId="5" fillId="0" borderId="65"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66" xfId="0" applyFont="1" applyFill="1" applyBorder="1" applyAlignment="1" applyProtection="1">
      <alignment horizontal="center" vertical="center"/>
    </xf>
    <xf numFmtId="0" fontId="5" fillId="2" borderId="0" xfId="0" applyFont="1" applyFill="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2"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11" fillId="0" borderId="1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5" fillId="2" borderId="1"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0" borderId="13" xfId="0" applyFont="1" applyFill="1" applyBorder="1" applyAlignment="1" applyProtection="1">
      <alignment horizontal="center" vertical="center" wrapText="1" shrinkToFit="1"/>
    </xf>
    <xf numFmtId="0" fontId="5" fillId="0" borderId="2" xfId="0" applyFont="1" applyFill="1" applyBorder="1" applyAlignment="1" applyProtection="1">
      <alignment horizontal="center" vertical="center" wrapText="1" shrinkToFit="1"/>
    </xf>
    <xf numFmtId="0" fontId="5" fillId="0" borderId="12" xfId="0" applyFont="1" applyFill="1" applyBorder="1" applyAlignment="1" applyProtection="1">
      <alignment horizontal="center" vertical="center" wrapText="1" shrinkToFit="1"/>
    </xf>
    <xf numFmtId="0" fontId="12" fillId="2" borderId="11" xfId="0" applyFont="1" applyFill="1" applyBorder="1" applyAlignment="1" applyProtection="1">
      <alignment horizontal="center" vertical="center" wrapText="1" shrinkToFit="1"/>
      <protection locked="0"/>
    </xf>
    <xf numFmtId="0" fontId="12" fillId="2" borderId="7" xfId="0" applyFont="1" applyFill="1" applyBorder="1" applyAlignment="1" applyProtection="1">
      <alignment horizontal="center" vertical="center" wrapText="1" shrinkToFit="1"/>
      <protection locked="0"/>
    </xf>
    <xf numFmtId="0" fontId="12" fillId="2" borderId="14" xfId="0" applyFont="1" applyFill="1" applyBorder="1" applyAlignment="1" applyProtection="1">
      <alignment horizontal="center" vertical="center" wrapText="1" shrinkToFit="1"/>
      <protection locked="0"/>
    </xf>
    <xf numFmtId="0" fontId="12" fillId="2" borderId="10" xfId="0" applyFont="1" applyFill="1" applyBorder="1" applyAlignment="1" applyProtection="1">
      <alignment horizontal="center" vertical="center" wrapText="1" shrinkToFit="1"/>
      <protection locked="0"/>
    </xf>
    <xf numFmtId="0" fontId="12" fillId="2" borderId="0"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center" vertical="center" wrapText="1" shrinkToFit="1"/>
      <protection locked="0"/>
    </xf>
    <xf numFmtId="0" fontId="5" fillId="2" borderId="11"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60" xfId="0" applyFont="1" applyFill="1" applyBorder="1" applyAlignment="1" applyProtection="1">
      <alignment horizontal="center" vertical="center"/>
    </xf>
    <xf numFmtId="0" fontId="5" fillId="0" borderId="61"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2" fillId="0" borderId="3"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25"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7" xfId="0" applyFont="1" applyFill="1" applyBorder="1" applyAlignment="1" applyProtection="1">
      <alignment horizontal="left" vertical="center"/>
    </xf>
    <xf numFmtId="38" fontId="5" fillId="0" borderId="7" xfId="0" applyNumberFormat="1"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9" fontId="5" fillId="0" borderId="13" xfId="1" applyFont="1" applyFill="1" applyBorder="1" applyAlignment="1" applyProtection="1">
      <alignment horizontal="right" vertical="center"/>
    </xf>
    <xf numFmtId="9" fontId="5" fillId="0" borderId="2" xfId="1" applyFont="1" applyFill="1" applyBorder="1" applyAlignment="1" applyProtection="1">
      <alignment horizontal="right" vertical="center"/>
    </xf>
    <xf numFmtId="9" fontId="5" fillId="0" borderId="12" xfId="1" applyFont="1" applyFill="1" applyBorder="1" applyAlignment="1" applyProtection="1">
      <alignment horizontal="right" vertical="center"/>
    </xf>
    <xf numFmtId="10" fontId="5" fillId="0" borderId="62" xfId="1" applyNumberFormat="1" applyFont="1" applyFill="1" applyBorder="1" applyAlignment="1" applyProtection="1">
      <alignment horizontal="right" vertical="center"/>
    </xf>
    <xf numFmtId="10" fontId="5" fillId="0" borderId="63" xfId="1" applyNumberFormat="1" applyFont="1" applyFill="1" applyBorder="1" applyAlignment="1" applyProtection="1">
      <alignment horizontal="right" vertical="center"/>
    </xf>
    <xf numFmtId="10" fontId="5" fillId="0" borderId="64" xfId="1" applyNumberFormat="1" applyFont="1" applyFill="1" applyBorder="1" applyAlignment="1" applyProtection="1">
      <alignment horizontal="right" vertical="center"/>
    </xf>
    <xf numFmtId="0" fontId="5" fillId="0" borderId="30" xfId="0" applyFont="1" applyFill="1" applyBorder="1" applyAlignment="1" applyProtection="1">
      <alignment horizontal="right" vertical="center"/>
    </xf>
    <xf numFmtId="38" fontId="5" fillId="0" borderId="1" xfId="2" applyFont="1" applyFill="1" applyBorder="1" applyAlignment="1" applyProtection="1">
      <alignment horizontal="right" vertical="center"/>
    </xf>
    <xf numFmtId="176" fontId="14" fillId="0" borderId="0" xfId="0" applyNumberFormat="1" applyFont="1" applyFill="1" applyAlignment="1" applyProtection="1">
      <alignment horizontal="center" vertical="center"/>
    </xf>
    <xf numFmtId="176" fontId="14" fillId="0" borderId="8" xfId="0" applyNumberFormat="1" applyFont="1" applyFill="1" applyBorder="1" applyAlignment="1" applyProtection="1">
      <alignment horizontal="center" vertical="center"/>
    </xf>
    <xf numFmtId="0" fontId="12" fillId="0" borderId="2" xfId="0" applyFont="1" applyFill="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5" fillId="0" borderId="27" xfId="0" applyFont="1" applyFill="1" applyBorder="1" applyAlignment="1" applyProtection="1">
      <alignment horizontal="center" vertical="center" textRotation="255"/>
    </xf>
    <xf numFmtId="0" fontId="5" fillId="0" borderId="48" xfId="0" applyFont="1" applyFill="1" applyBorder="1" applyAlignment="1" applyProtection="1">
      <alignment horizontal="center" vertical="center" textRotation="255"/>
    </xf>
    <xf numFmtId="0" fontId="5" fillId="0" borderId="11"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3" xfId="0" applyFont="1" applyFill="1" applyBorder="1" applyAlignment="1" applyProtection="1">
      <alignment horizontal="left" vertical="center"/>
    </xf>
    <xf numFmtId="38" fontId="5" fillId="2" borderId="13" xfId="2" applyFont="1" applyFill="1" applyBorder="1" applyAlignment="1" applyProtection="1">
      <alignment horizontal="right" vertical="center"/>
      <protection locked="0"/>
    </xf>
    <xf numFmtId="38" fontId="5" fillId="2" borderId="2" xfId="2" applyFont="1" applyFill="1" applyBorder="1" applyAlignment="1" applyProtection="1">
      <alignment horizontal="right" vertical="center"/>
      <protection locked="0"/>
    </xf>
    <xf numFmtId="38" fontId="5" fillId="2" borderId="12" xfId="2" applyFont="1" applyFill="1" applyBorder="1" applyAlignment="1" applyProtection="1">
      <alignment horizontal="right" vertical="center"/>
      <protection locked="0"/>
    </xf>
    <xf numFmtId="0" fontId="5" fillId="0" borderId="7" xfId="0" applyFont="1" applyFill="1" applyBorder="1" applyAlignment="1" applyProtection="1">
      <alignment horizontal="left" vertical="center" shrinkToFit="1"/>
    </xf>
    <xf numFmtId="0" fontId="5" fillId="0" borderId="4"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1"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37"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17" fillId="0" borderId="37"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7" fillId="0" borderId="9"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5" fillId="0" borderId="36" xfId="0" applyFont="1" applyFill="1" applyBorder="1" applyAlignment="1" applyProtection="1">
      <alignment horizontal="left" vertical="center" shrinkToFit="1"/>
    </xf>
    <xf numFmtId="0" fontId="5" fillId="0" borderId="50" xfId="0" applyFont="1" applyFill="1" applyBorder="1" applyAlignment="1" applyProtection="1">
      <alignment horizontal="left" vertical="center" shrinkToFit="1"/>
    </xf>
    <xf numFmtId="38" fontId="5" fillId="2" borderId="37" xfId="2" applyFont="1" applyFill="1" applyBorder="1" applyAlignment="1" applyProtection="1">
      <alignment horizontal="right" vertical="center"/>
      <protection locked="0"/>
    </xf>
    <xf numFmtId="38" fontId="5" fillId="2" borderId="16" xfId="2" applyFont="1" applyFill="1" applyBorder="1" applyAlignment="1" applyProtection="1">
      <alignment horizontal="right" vertical="center"/>
      <protection locked="0"/>
    </xf>
    <xf numFmtId="38" fontId="5" fillId="2" borderId="39" xfId="2" applyFont="1" applyFill="1" applyBorder="1" applyAlignment="1" applyProtection="1">
      <alignment horizontal="right" vertical="center"/>
      <protection locked="0"/>
    </xf>
    <xf numFmtId="38" fontId="5" fillId="0" borderId="36" xfId="0" applyNumberFormat="1" applyFont="1" applyFill="1" applyBorder="1" applyAlignment="1" applyProtection="1">
      <alignment horizontal="right" vertical="center"/>
    </xf>
    <xf numFmtId="0" fontId="5" fillId="0" borderId="50" xfId="0" applyFont="1" applyFill="1" applyBorder="1" applyAlignment="1" applyProtection="1">
      <alignment horizontal="right" vertical="center"/>
    </xf>
    <xf numFmtId="0" fontId="5" fillId="0" borderId="51" xfId="0" applyFont="1" applyFill="1" applyBorder="1" applyAlignment="1" applyProtection="1">
      <alignment horizontal="right" vertical="center"/>
    </xf>
    <xf numFmtId="38" fontId="5" fillId="0" borderId="13" xfId="2" applyFont="1" applyFill="1" applyBorder="1" applyAlignment="1" applyProtection="1">
      <alignment horizontal="right" vertical="center"/>
    </xf>
    <xf numFmtId="38" fontId="5" fillId="0" borderId="2" xfId="2" applyFont="1" applyFill="1" applyBorder="1" applyAlignment="1" applyProtection="1">
      <alignment horizontal="right" vertical="center"/>
    </xf>
    <xf numFmtId="38" fontId="5" fillId="0" borderId="12" xfId="2" applyFont="1" applyFill="1" applyBorder="1" applyAlignment="1" applyProtection="1">
      <alignment horizontal="right" vertical="center"/>
    </xf>
    <xf numFmtId="0" fontId="5" fillId="0" borderId="11" xfId="0" applyFont="1" applyFill="1" applyBorder="1" applyAlignment="1" applyProtection="1">
      <alignment horizontal="left" vertical="center" wrapText="1" shrinkToFit="1"/>
    </xf>
    <xf numFmtId="0" fontId="5" fillId="0" borderId="14" xfId="0" applyFont="1" applyFill="1" applyBorder="1" applyAlignment="1" applyProtection="1">
      <alignment horizontal="left" vertical="center" shrinkToFit="1"/>
    </xf>
    <xf numFmtId="0" fontId="5" fillId="0" borderId="9"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shrinkToFit="1"/>
    </xf>
    <xf numFmtId="0" fontId="5" fillId="0" borderId="15" xfId="0" applyFont="1" applyFill="1" applyBorder="1" applyAlignment="1" applyProtection="1">
      <alignment horizontal="left" vertical="center" shrinkToFit="1"/>
    </xf>
    <xf numFmtId="0" fontId="5" fillId="0" borderId="4" xfId="0" applyFont="1" applyFill="1" applyBorder="1" applyAlignment="1" applyProtection="1">
      <alignment horizontal="center" vertical="center" shrinkToFit="1"/>
    </xf>
    <xf numFmtId="0" fontId="5" fillId="0" borderId="6" xfId="0" applyFont="1" applyFill="1" applyBorder="1" applyAlignment="1" applyProtection="1">
      <alignment horizontal="center" vertical="center" shrinkToFit="1"/>
    </xf>
    <xf numFmtId="0" fontId="17" fillId="0" borderId="11" xfId="0" applyFont="1" applyFill="1" applyBorder="1" applyAlignment="1" applyProtection="1">
      <alignment horizontal="left" vertical="center" wrapText="1"/>
    </xf>
    <xf numFmtId="0" fontId="17" fillId="0" borderId="7" xfId="0" applyFont="1" applyFill="1" applyBorder="1" applyAlignment="1" applyProtection="1">
      <alignment horizontal="left" vertical="center" wrapText="1"/>
    </xf>
    <xf numFmtId="0" fontId="17" fillId="0" borderId="32"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xf>
    <xf numFmtId="0" fontId="5" fillId="0" borderId="20" xfId="0" applyFont="1" applyFill="1" applyBorder="1" applyAlignment="1" applyProtection="1">
      <alignment horizontal="left" vertical="center"/>
    </xf>
    <xf numFmtId="0" fontId="5" fillId="0" borderId="23"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38" fontId="5" fillId="0" borderId="10" xfId="0" applyNumberFormat="1"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8" xfId="0" applyFont="1" applyFill="1" applyBorder="1" applyAlignment="1" applyProtection="1">
      <alignment horizontal="right" vertical="center"/>
    </xf>
    <xf numFmtId="38" fontId="5" fillId="2" borderId="10" xfId="0" applyNumberFormat="1" applyFont="1" applyFill="1" applyBorder="1" applyAlignment="1" applyProtection="1">
      <alignment horizontal="right" vertical="center"/>
      <protection locked="0"/>
    </xf>
    <xf numFmtId="0" fontId="5" fillId="2" borderId="0" xfId="0" applyFont="1" applyFill="1" applyBorder="1" applyAlignment="1" applyProtection="1">
      <alignment horizontal="right" vertical="center"/>
      <protection locked="0"/>
    </xf>
    <xf numFmtId="0" fontId="5" fillId="2" borderId="26" xfId="0" applyFont="1" applyFill="1" applyBorder="1" applyAlignment="1" applyProtection="1">
      <alignment horizontal="right" vertical="center"/>
      <protection locked="0"/>
    </xf>
    <xf numFmtId="0" fontId="5"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wrapText="1" shrinkToFit="1"/>
    </xf>
    <xf numFmtId="0" fontId="7" fillId="0" borderId="2" xfId="0" applyFont="1" applyFill="1" applyBorder="1" applyAlignment="1" applyProtection="1">
      <alignment horizontal="left" vertical="center" shrinkToFit="1"/>
    </xf>
    <xf numFmtId="0" fontId="7" fillId="0" borderId="12" xfId="0" applyFont="1" applyFill="1" applyBorder="1" applyAlignment="1" applyProtection="1">
      <alignment horizontal="left" vertical="center" shrinkToFit="1"/>
    </xf>
    <xf numFmtId="0" fontId="5" fillId="0" borderId="38"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37" xfId="0" applyFont="1" applyFill="1" applyBorder="1" applyAlignment="1" applyProtection="1">
      <alignment horizontal="left" vertical="center"/>
    </xf>
    <xf numFmtId="0" fontId="5" fillId="0" borderId="16" xfId="0" applyFont="1" applyFill="1" applyBorder="1" applyAlignment="1" applyProtection="1">
      <alignment horizontal="left" vertical="center"/>
    </xf>
    <xf numFmtId="0" fontId="5" fillId="0" borderId="39" xfId="0" applyFont="1" applyFill="1" applyBorder="1" applyAlignment="1" applyProtection="1">
      <alignment horizontal="left" vertical="center"/>
    </xf>
    <xf numFmtId="0" fontId="5" fillId="0" borderId="28" xfId="0" applyFont="1" applyFill="1" applyBorder="1" applyAlignment="1" applyProtection="1">
      <alignment horizontal="left" vertical="center"/>
    </xf>
    <xf numFmtId="38" fontId="5" fillId="0" borderId="7" xfId="2" applyFont="1" applyFill="1" applyBorder="1" applyAlignment="1" applyProtection="1">
      <alignment horizontal="left" vertical="center"/>
    </xf>
    <xf numFmtId="38" fontId="5" fillId="0" borderId="14" xfId="2" applyFont="1" applyFill="1" applyBorder="1" applyAlignment="1" applyProtection="1">
      <alignment horizontal="left" vertical="center"/>
    </xf>
    <xf numFmtId="38" fontId="5" fillId="0" borderId="29" xfId="0" applyNumberFormat="1" applyFont="1" applyFill="1" applyBorder="1" applyAlignment="1" applyProtection="1">
      <alignment horizontal="right" vertical="center"/>
    </xf>
    <xf numFmtId="0" fontId="5" fillId="0" borderId="31" xfId="0" applyFont="1" applyFill="1" applyBorder="1" applyAlignment="1" applyProtection="1">
      <alignment horizontal="right" vertical="center"/>
    </xf>
    <xf numFmtId="38" fontId="5" fillId="0" borderId="15" xfId="2" applyFont="1" applyFill="1" applyBorder="1" applyAlignment="1" applyProtection="1">
      <alignment horizontal="right" vertical="center"/>
    </xf>
    <xf numFmtId="0" fontId="5" fillId="0" borderId="43"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38" fontId="5" fillId="0" borderId="9" xfId="2" applyFont="1" applyFill="1" applyBorder="1" applyAlignment="1" applyProtection="1">
      <alignment horizontal="right" vertical="center"/>
    </xf>
    <xf numFmtId="38" fontId="5" fillId="0" borderId="10" xfId="2" applyFont="1" applyFill="1" applyBorder="1" applyAlignment="1" applyProtection="1">
      <alignment horizontal="right" vertical="center"/>
    </xf>
    <xf numFmtId="38" fontId="5" fillId="0" borderId="0" xfId="2" applyFont="1" applyFill="1" applyBorder="1" applyAlignment="1" applyProtection="1">
      <alignment horizontal="right" vertical="center"/>
    </xf>
    <xf numFmtId="38" fontId="5" fillId="0" borderId="8" xfId="2" applyFont="1" applyFill="1" applyBorder="1" applyAlignment="1" applyProtection="1">
      <alignment horizontal="right" vertical="center"/>
    </xf>
    <xf numFmtId="38" fontId="5" fillId="2" borderId="3" xfId="2" applyFont="1" applyFill="1" applyBorder="1" applyAlignment="1" applyProtection="1">
      <alignment horizontal="right" vertical="center"/>
      <protection locked="0"/>
    </xf>
    <xf numFmtId="38" fontId="5" fillId="0" borderId="3" xfId="2" applyFont="1" applyFill="1" applyBorder="1" applyAlignment="1" applyProtection="1">
      <alignment horizontal="right" vertical="center"/>
    </xf>
    <xf numFmtId="38" fontId="5" fillId="2" borderId="10" xfId="2" applyFont="1" applyFill="1" applyBorder="1" applyAlignment="1" applyProtection="1">
      <alignment horizontal="right" vertical="center"/>
      <protection locked="0"/>
    </xf>
    <xf numFmtId="38" fontId="5" fillId="2" borderId="0" xfId="2" applyFont="1" applyFill="1" applyBorder="1" applyAlignment="1" applyProtection="1">
      <alignment horizontal="right" vertical="center"/>
      <protection locked="0"/>
    </xf>
    <xf numFmtId="38" fontId="5" fillId="2" borderId="8" xfId="2" applyFont="1" applyFill="1" applyBorder="1" applyAlignment="1" applyProtection="1">
      <alignment horizontal="right" vertical="center"/>
      <protection locked="0"/>
    </xf>
    <xf numFmtId="0" fontId="12" fillId="0" borderId="11" xfId="0" applyFont="1" applyFill="1" applyBorder="1" applyAlignment="1" applyProtection="1">
      <alignment horizontal="center" vertical="center" wrapText="1"/>
    </xf>
    <xf numFmtId="0" fontId="12" fillId="0" borderId="7" xfId="0" applyFont="1" applyFill="1" applyBorder="1" applyAlignment="1" applyProtection="1">
      <alignment horizontal="center" vertical="center" wrapText="1"/>
    </xf>
    <xf numFmtId="0" fontId="12" fillId="0" borderId="1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3"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protection locked="0"/>
    </xf>
    <xf numFmtId="38" fontId="5" fillId="2" borderId="4" xfId="2" applyFont="1" applyFill="1" applyBorder="1" applyAlignment="1" applyProtection="1">
      <alignment horizontal="right" vertical="center"/>
      <protection locked="0"/>
    </xf>
    <xf numFmtId="38" fontId="5" fillId="0" borderId="4" xfId="2" applyFont="1" applyFill="1" applyBorder="1" applyAlignment="1" applyProtection="1">
      <alignment horizontal="right" vertical="center"/>
    </xf>
    <xf numFmtId="0" fontId="5" fillId="0" borderId="11" xfId="0" applyFont="1" applyFill="1" applyBorder="1" applyAlignment="1" applyProtection="1">
      <alignment horizontal="center" vertical="center" wrapText="1" shrinkToFit="1"/>
    </xf>
    <xf numFmtId="0" fontId="5" fillId="0" borderId="7" xfId="0" applyFont="1" applyFill="1" applyBorder="1" applyAlignment="1" applyProtection="1">
      <alignment horizontal="center" vertical="center" shrinkToFit="1"/>
    </xf>
    <xf numFmtId="0" fontId="5" fillId="0" borderId="14"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5" fillId="0" borderId="8" xfId="0" applyFont="1" applyFill="1" applyBorder="1" applyAlignment="1" applyProtection="1">
      <alignment horizontal="center" vertical="center" shrinkToFit="1"/>
    </xf>
    <xf numFmtId="38" fontId="5" fillId="0" borderId="11" xfId="2" applyFont="1" applyFill="1" applyBorder="1" applyAlignment="1" applyProtection="1">
      <alignment horizontal="left" vertical="center"/>
    </xf>
    <xf numFmtId="0" fontId="7" fillId="0" borderId="13" xfId="0" applyFont="1" applyFill="1" applyBorder="1" applyAlignment="1" applyProtection="1">
      <alignment horizontal="center" vertical="center" wrapText="1" shrinkToFit="1"/>
    </xf>
    <xf numFmtId="0" fontId="7" fillId="0" borderId="2"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38" fontId="5" fillId="0" borderId="19" xfId="2" applyFont="1" applyFill="1" applyBorder="1" applyAlignment="1" applyProtection="1">
      <alignment horizontal="right" vertical="center"/>
    </xf>
    <xf numFmtId="38" fontId="5" fillId="0" borderId="20" xfId="2" applyFont="1" applyFill="1" applyBorder="1" applyAlignment="1" applyProtection="1">
      <alignment horizontal="right" vertical="center"/>
    </xf>
    <xf numFmtId="38" fontId="5" fillId="0" borderId="23" xfId="2" applyFont="1" applyFill="1" applyBorder="1" applyAlignment="1" applyProtection="1">
      <alignment horizontal="right" vertical="center"/>
    </xf>
    <xf numFmtId="38" fontId="5" fillId="0" borderId="29" xfId="2" applyFont="1" applyFill="1" applyBorder="1" applyAlignment="1" applyProtection="1">
      <alignment horizontal="right" vertical="center"/>
    </xf>
    <xf numFmtId="38" fontId="5" fillId="0" borderId="30" xfId="2" applyFont="1" applyFill="1" applyBorder="1" applyAlignment="1" applyProtection="1">
      <alignment horizontal="right" vertical="center"/>
    </xf>
    <xf numFmtId="38" fontId="5" fillId="0" borderId="31" xfId="2" applyFont="1" applyFill="1" applyBorder="1" applyAlignment="1" applyProtection="1">
      <alignment horizontal="right" vertical="center"/>
    </xf>
    <xf numFmtId="0" fontId="5" fillId="0" borderId="0" xfId="0" applyFont="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8"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5" fillId="0" borderId="46" xfId="0" applyFont="1" applyFill="1" applyBorder="1" applyAlignment="1" applyProtection="1">
      <alignment horizontal="center" vertical="center" textRotation="255"/>
    </xf>
    <xf numFmtId="0" fontId="5" fillId="0" borderId="47" xfId="0" applyFont="1" applyFill="1" applyBorder="1" applyAlignment="1" applyProtection="1">
      <alignment horizontal="center" vertical="center" textRotation="255"/>
    </xf>
    <xf numFmtId="0" fontId="5" fillId="0" borderId="37" xfId="0" applyFont="1" applyFill="1" applyBorder="1" applyAlignment="1" applyProtection="1">
      <alignment horizontal="left" vertical="center" wrapText="1"/>
    </xf>
    <xf numFmtId="0" fontId="5" fillId="0" borderId="16"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38" fontId="5" fillId="0" borderId="34" xfId="0" applyNumberFormat="1" applyFont="1" applyFill="1" applyBorder="1" applyAlignment="1" applyProtection="1">
      <alignment horizontal="right" vertical="center"/>
    </xf>
    <xf numFmtId="0" fontId="5" fillId="0" borderId="17" xfId="0" applyFont="1" applyFill="1" applyBorder="1" applyAlignment="1" applyProtection="1">
      <alignment horizontal="right" vertical="center"/>
    </xf>
    <xf numFmtId="0" fontId="5" fillId="0" borderId="35" xfId="0" applyFont="1" applyFill="1" applyBorder="1" applyAlignment="1" applyProtection="1">
      <alignment horizontal="right" vertical="center"/>
    </xf>
    <xf numFmtId="0" fontId="5" fillId="0" borderId="33" xfId="0" applyFont="1" applyFill="1" applyBorder="1" applyAlignment="1" applyProtection="1">
      <alignment horizontal="right" vertical="center"/>
    </xf>
    <xf numFmtId="177" fontId="5" fillId="2" borderId="7" xfId="0" applyNumberFormat="1" applyFont="1" applyFill="1" applyBorder="1" applyAlignment="1" applyProtection="1">
      <alignment horizontal="center" vertical="center"/>
      <protection locked="0"/>
    </xf>
    <xf numFmtId="38" fontId="5" fillId="0" borderId="26" xfId="2" applyFont="1" applyFill="1" applyBorder="1" applyAlignment="1" applyProtection="1">
      <alignment horizontal="right" vertical="center"/>
    </xf>
    <xf numFmtId="0" fontId="5" fillId="0" borderId="34"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32" xfId="0" applyFont="1" applyFill="1" applyBorder="1" applyAlignment="1" applyProtection="1">
      <alignment horizontal="left" vertical="center"/>
    </xf>
    <xf numFmtId="38" fontId="5" fillId="2" borderId="9" xfId="2" applyFont="1" applyFill="1" applyBorder="1" applyAlignment="1" applyProtection="1">
      <alignment horizontal="right" vertical="center"/>
      <protection locked="0"/>
    </xf>
    <xf numFmtId="38" fontId="5" fillId="2" borderId="1" xfId="2" applyFont="1" applyFill="1" applyBorder="1" applyAlignment="1" applyProtection="1">
      <alignment horizontal="right" vertical="center"/>
      <protection locked="0"/>
    </xf>
    <xf numFmtId="38" fontId="5" fillId="2" borderId="15" xfId="2" applyFont="1" applyFill="1" applyBorder="1" applyAlignment="1" applyProtection="1">
      <alignment horizontal="right" vertical="center"/>
      <protection locked="0"/>
    </xf>
    <xf numFmtId="38" fontId="5" fillId="0" borderId="52" xfId="2" applyFont="1" applyFill="1" applyBorder="1" applyAlignment="1" applyProtection="1">
      <alignment horizontal="right" vertical="center"/>
    </xf>
    <xf numFmtId="0" fontId="5" fillId="0" borderId="13"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3" xfId="0" applyFont="1" applyFill="1" applyBorder="1" applyAlignment="1" applyProtection="1">
      <alignment horizontal="center" vertical="center"/>
    </xf>
    <xf numFmtId="38" fontId="5" fillId="2" borderId="34" xfId="2" applyFont="1" applyFill="1" applyBorder="1" applyAlignment="1" applyProtection="1">
      <alignment horizontal="right" vertical="center"/>
      <protection locked="0"/>
    </xf>
    <xf numFmtId="38" fontId="5" fillId="2" borderId="17" xfId="2" applyFont="1" applyFill="1" applyBorder="1" applyAlignment="1" applyProtection="1">
      <alignment horizontal="right" vertical="center"/>
      <protection locked="0"/>
    </xf>
    <xf numFmtId="38" fontId="5" fillId="2" borderId="35" xfId="2" applyFont="1" applyFill="1" applyBorder="1" applyAlignment="1" applyProtection="1">
      <alignment horizontal="right" vertical="center"/>
      <protection locked="0"/>
    </xf>
    <xf numFmtId="38" fontId="5" fillId="0" borderId="34" xfId="2" applyFont="1" applyFill="1" applyBorder="1" applyAlignment="1" applyProtection="1">
      <alignment horizontal="right" vertical="center"/>
    </xf>
    <xf numFmtId="38" fontId="5" fillId="0" borderId="17" xfId="2" applyFont="1" applyFill="1" applyBorder="1" applyAlignment="1" applyProtection="1">
      <alignment horizontal="right" vertical="center"/>
    </xf>
    <xf numFmtId="38" fontId="5" fillId="0" borderId="35" xfId="2" applyFont="1" applyFill="1" applyBorder="1" applyAlignment="1" applyProtection="1">
      <alignment horizontal="right" vertical="center"/>
    </xf>
    <xf numFmtId="38" fontId="5" fillId="0" borderId="40" xfId="2" applyFont="1" applyFill="1" applyBorder="1" applyAlignment="1" applyProtection="1">
      <alignment horizontal="right" vertical="center"/>
    </xf>
    <xf numFmtId="0" fontId="5" fillId="0" borderId="11"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5" xfId="0" applyFont="1" applyBorder="1" applyAlignment="1" applyProtection="1">
      <alignment horizontal="center" vertical="center"/>
    </xf>
    <xf numFmtId="0" fontId="8" fillId="0" borderId="11"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5" fillId="0" borderId="3" xfId="0" applyFont="1" applyBorder="1" applyAlignment="1" applyProtection="1">
      <alignment horizontal="center" vertical="center"/>
    </xf>
    <xf numFmtId="0" fontId="5" fillId="0" borderId="0" xfId="0" applyFont="1" applyAlignment="1" applyProtection="1">
      <alignment horizontal="left" vertical="top" wrapText="1"/>
    </xf>
    <xf numFmtId="38" fontId="12" fillId="0" borderId="13" xfId="0" applyNumberFormat="1" applyFont="1" applyBorder="1" applyAlignment="1" applyProtection="1">
      <alignment horizontal="center" vertical="center"/>
    </xf>
    <xf numFmtId="0" fontId="12" fillId="0" borderId="2"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9" fontId="12" fillId="0" borderId="13" xfId="0" applyNumberFormat="1" applyFont="1" applyBorder="1" applyAlignment="1" applyProtection="1">
      <alignment horizontal="center" vertical="center"/>
    </xf>
    <xf numFmtId="9" fontId="12" fillId="0" borderId="2" xfId="0" applyNumberFormat="1" applyFont="1" applyBorder="1" applyAlignment="1" applyProtection="1">
      <alignment horizontal="center" vertical="center"/>
    </xf>
    <xf numFmtId="9" fontId="12" fillId="0" borderId="12" xfId="0" applyNumberFormat="1"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0" xfId="0" applyFont="1" applyBorder="1" applyAlignment="1" applyProtection="1">
      <alignment horizontal="center" vertical="center"/>
    </xf>
    <xf numFmtId="38" fontId="12" fillId="0" borderId="13" xfId="2" applyFont="1" applyBorder="1" applyAlignment="1" applyProtection="1">
      <alignment horizontal="center" vertical="center"/>
    </xf>
    <xf numFmtId="38" fontId="12" fillId="0" borderId="2" xfId="2" applyFont="1" applyBorder="1" applyAlignment="1" applyProtection="1">
      <alignment horizontal="center" vertical="center"/>
    </xf>
    <xf numFmtId="0" fontId="5" fillId="0" borderId="0" xfId="0" applyFont="1" applyBorder="1" applyAlignment="1" applyProtection="1">
      <alignment horizontal="center" vertical="center"/>
    </xf>
    <xf numFmtId="38" fontId="5" fillId="0" borderId="13" xfId="2" applyNumberFormat="1" applyFont="1" applyBorder="1" applyAlignment="1" applyProtection="1">
      <alignment horizontal="center" vertical="center"/>
    </xf>
    <xf numFmtId="38" fontId="5" fillId="0" borderId="2" xfId="2" applyNumberFormat="1" applyFont="1" applyBorder="1" applyAlignment="1" applyProtection="1">
      <alignment horizontal="center" vertical="center"/>
    </xf>
    <xf numFmtId="9" fontId="5" fillId="0" borderId="3" xfId="0" applyNumberFormat="1" applyFont="1" applyBorder="1" applyAlignment="1" applyProtection="1">
      <alignment horizontal="center" vertical="center"/>
    </xf>
    <xf numFmtId="38" fontId="5" fillId="0" borderId="55" xfId="2" applyFont="1" applyFill="1" applyBorder="1" applyAlignment="1" applyProtection="1">
      <alignment horizontal="center" vertical="center"/>
    </xf>
    <xf numFmtId="38" fontId="5" fillId="0" borderId="56" xfId="2" applyFont="1" applyFill="1" applyBorder="1" applyAlignment="1" applyProtection="1">
      <alignment horizontal="center" vertical="center"/>
    </xf>
    <xf numFmtId="38" fontId="5" fillId="0" borderId="57" xfId="2" applyFont="1" applyFill="1" applyBorder="1" applyAlignment="1" applyProtection="1">
      <alignment horizontal="center" vertical="center"/>
    </xf>
    <xf numFmtId="38" fontId="5" fillId="0" borderId="58" xfId="2" applyFont="1" applyFill="1" applyBorder="1" applyAlignment="1" applyProtection="1">
      <alignment horizontal="center" vertical="center"/>
    </xf>
    <xf numFmtId="38" fontId="5" fillId="0" borderId="49" xfId="2" applyFont="1" applyFill="1" applyBorder="1" applyAlignment="1" applyProtection="1">
      <alignment horizontal="center" vertical="center"/>
    </xf>
    <xf numFmtId="38" fontId="5" fillId="0" borderId="59" xfId="2" applyFont="1" applyFill="1" applyBorder="1" applyAlignment="1" applyProtection="1">
      <alignment horizontal="center" vertical="center"/>
    </xf>
    <xf numFmtId="0" fontId="12" fillId="0" borderId="11"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12" fillId="0" borderId="14"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8"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0" borderId="1" xfId="0" applyFont="1" applyBorder="1" applyAlignment="1" applyProtection="1">
      <alignment horizontal="left" vertical="center" wrapText="1"/>
    </xf>
    <xf numFmtId="0" fontId="12" fillId="0" borderId="15" xfId="0" applyFont="1" applyBorder="1" applyAlignment="1" applyProtection="1">
      <alignment horizontal="left" vertical="center" wrapText="1"/>
    </xf>
    <xf numFmtId="0" fontId="12" fillId="0" borderId="11"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0"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3" xfId="0" quotePrefix="1" applyFont="1" applyBorder="1" applyAlignment="1" applyProtection="1">
      <alignment horizontal="center" vertical="center" wrapText="1"/>
    </xf>
    <xf numFmtId="0" fontId="12" fillId="0" borderId="3"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2" xfId="0" applyFont="1" applyBorder="1" applyAlignment="1" applyProtection="1">
      <alignment horizontal="center" vertical="center"/>
    </xf>
    <xf numFmtId="0" fontId="5" fillId="0" borderId="40"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0" fontId="5" fillId="0" borderId="53" xfId="0" applyFont="1" applyFill="1" applyBorder="1" applyAlignment="1" applyProtection="1">
      <alignment horizontal="left" vertical="center" wrapText="1"/>
    </xf>
    <xf numFmtId="0" fontId="5" fillId="0" borderId="41" xfId="0" applyFont="1" applyFill="1" applyBorder="1" applyAlignment="1" applyProtection="1">
      <alignment horizontal="center" vertical="center"/>
    </xf>
    <xf numFmtId="38" fontId="5" fillId="0" borderId="37" xfId="2" applyFont="1" applyFill="1" applyBorder="1" applyAlignment="1" applyProtection="1">
      <alignment horizontal="right" vertical="center"/>
    </xf>
    <xf numFmtId="38" fontId="5" fillId="0" borderId="16" xfId="2" applyFont="1" applyFill="1" applyBorder="1" applyAlignment="1" applyProtection="1">
      <alignment horizontal="right" vertical="center"/>
    </xf>
    <xf numFmtId="38" fontId="5" fillId="0" borderId="39" xfId="2" applyFont="1" applyFill="1" applyBorder="1" applyAlignment="1" applyProtection="1">
      <alignment horizontal="right" vertical="center"/>
    </xf>
    <xf numFmtId="38" fontId="5" fillId="0" borderId="53" xfId="2" applyFont="1" applyFill="1" applyBorder="1" applyAlignment="1" applyProtection="1">
      <alignment horizontal="right" vertical="center"/>
    </xf>
    <xf numFmtId="38" fontId="5" fillId="0" borderId="28" xfId="2" applyFont="1" applyFill="1" applyBorder="1" applyAlignment="1" applyProtection="1">
      <alignment horizontal="right" vertical="center"/>
    </xf>
    <xf numFmtId="0" fontId="5" fillId="0" borderId="9" xfId="0" applyFont="1" applyFill="1" applyBorder="1" applyAlignment="1" applyProtection="1">
      <alignment horizontal="left" vertical="center"/>
    </xf>
    <xf numFmtId="0" fontId="5" fillId="0" borderId="15" xfId="0" applyFont="1" applyFill="1" applyBorder="1" applyAlignment="1" applyProtection="1">
      <alignment horizontal="left" vertical="center"/>
    </xf>
    <xf numFmtId="0" fontId="5" fillId="0" borderId="9"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shrinkToFit="1"/>
    </xf>
    <xf numFmtId="0" fontId="5" fillId="2" borderId="8" xfId="0" applyFont="1" applyFill="1" applyBorder="1" applyAlignment="1" applyProtection="1">
      <alignment horizontal="right" vertical="center"/>
      <protection locked="0"/>
    </xf>
  </cellXfs>
  <cellStyles count="3">
    <cellStyle name="パーセント" xfId="1" builtinId="5"/>
    <cellStyle name="桁区切り" xfId="2" builtinId="6"/>
    <cellStyle name="標準"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59268</xdr:colOff>
      <xdr:row>22</xdr:row>
      <xdr:rowOff>136313</xdr:rowOff>
    </xdr:from>
    <xdr:to>
      <xdr:col>18</xdr:col>
      <xdr:colOff>213362</xdr:colOff>
      <xdr:row>22</xdr:row>
      <xdr:rowOff>136314</xdr:rowOff>
    </xdr:to>
    <xdr:cxnSp macro="">
      <xdr:nvCxnSpPr>
        <xdr:cNvPr id="2" name="直線矢印コネクタ 1">
          <a:extLst>
            <a:ext uri="{FF2B5EF4-FFF2-40B4-BE49-F238E27FC236}">
              <a16:creationId xmlns:a16="http://schemas.microsoft.com/office/drawing/2014/main" id="{BDC63BE1-AD98-4647-A536-8699555C3C6D}"/>
            </a:ext>
          </a:extLst>
        </xdr:cNvPr>
        <xdr:cNvCxnSpPr/>
      </xdr:nvCxnSpPr>
      <xdr:spPr>
        <a:xfrm flipV="1">
          <a:off x="3945468" y="5744633"/>
          <a:ext cx="931334"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50800</xdr:colOff>
      <xdr:row>23</xdr:row>
      <xdr:rowOff>143933</xdr:rowOff>
    </xdr:from>
    <xdr:to>
      <xdr:col>18</xdr:col>
      <xdr:colOff>220134</xdr:colOff>
      <xdr:row>23</xdr:row>
      <xdr:rowOff>143934</xdr:rowOff>
    </xdr:to>
    <xdr:cxnSp macro="">
      <xdr:nvCxnSpPr>
        <xdr:cNvPr id="3" name="直線矢印コネクタ 2">
          <a:extLst>
            <a:ext uri="{FF2B5EF4-FFF2-40B4-BE49-F238E27FC236}">
              <a16:creationId xmlns:a16="http://schemas.microsoft.com/office/drawing/2014/main" id="{D32EA2E5-9BEE-459F-9E07-B4EB95D379F9}"/>
            </a:ext>
          </a:extLst>
        </xdr:cNvPr>
        <xdr:cNvCxnSpPr/>
      </xdr:nvCxnSpPr>
      <xdr:spPr>
        <a:xfrm flipV="1">
          <a:off x="3937000" y="6018953"/>
          <a:ext cx="946574"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FE4C4-BDE1-40DA-8CF7-E8E506E5605D}">
  <sheetPr>
    <tabColor rgb="FFFFC000"/>
  </sheetPr>
  <dimension ref="A1:AJ105"/>
  <sheetViews>
    <sheetView tabSelected="1" zoomScaleNormal="100" zoomScaleSheetLayoutView="90" workbookViewId="0">
      <selection sqref="A1:E1"/>
    </sheetView>
  </sheetViews>
  <sheetFormatPr defaultRowHeight="13.2" x14ac:dyDescent="0.2"/>
  <cols>
    <col min="1" max="2" width="3.77734375" customWidth="1"/>
    <col min="3" max="5" width="3.88671875" customWidth="1"/>
    <col min="6" max="21" width="3.77734375" customWidth="1"/>
    <col min="22" max="22" width="4.21875" customWidth="1"/>
    <col min="23" max="27" width="3.77734375" customWidth="1"/>
  </cols>
  <sheetData>
    <row r="1" spans="1:36" ht="21" x14ac:dyDescent="0.2">
      <c r="A1" s="54"/>
      <c r="B1" s="54"/>
      <c r="C1" s="54"/>
      <c r="D1" s="54"/>
      <c r="E1" s="54"/>
      <c r="F1" s="53" t="s">
        <v>134</v>
      </c>
      <c r="G1" s="53"/>
      <c r="H1" s="53"/>
      <c r="I1" s="53"/>
      <c r="J1" s="53"/>
      <c r="K1" s="53"/>
      <c r="L1" s="53"/>
      <c r="M1" s="53"/>
      <c r="N1" s="53"/>
      <c r="O1" s="53"/>
      <c r="P1" s="53"/>
      <c r="Q1" s="53"/>
      <c r="R1" s="53"/>
      <c r="S1" s="53"/>
      <c r="T1" s="53"/>
      <c r="U1" s="53"/>
      <c r="V1" s="53"/>
      <c r="W1" s="53"/>
      <c r="X1" s="53"/>
      <c r="Y1" s="53"/>
      <c r="Z1" s="53"/>
      <c r="AA1" s="55" t="s">
        <v>21</v>
      </c>
    </row>
    <row r="2" spans="1:36" ht="14.4" customHeight="1" x14ac:dyDescent="0.2">
      <c r="A2" s="17"/>
      <c r="B2" s="17" t="s">
        <v>0</v>
      </c>
      <c r="C2" s="17"/>
      <c r="D2" s="17"/>
      <c r="E2" s="17"/>
      <c r="F2" s="17"/>
      <c r="G2" s="17"/>
      <c r="H2" s="17"/>
      <c r="I2" s="17"/>
      <c r="J2" s="17"/>
      <c r="K2" s="17"/>
      <c r="L2" s="17"/>
      <c r="M2" s="17"/>
      <c r="N2" s="17"/>
      <c r="O2" s="17"/>
      <c r="P2" s="17"/>
      <c r="Q2" s="17"/>
      <c r="R2" s="17"/>
      <c r="S2" s="17"/>
      <c r="T2" s="17"/>
      <c r="U2" s="50" t="s">
        <v>135</v>
      </c>
      <c r="V2" s="50"/>
      <c r="W2" s="50"/>
      <c r="X2" s="50"/>
      <c r="Y2" s="50"/>
      <c r="Z2" s="50"/>
      <c r="AA2" s="55"/>
    </row>
    <row r="3" spans="1:36" ht="21" customHeight="1" x14ac:dyDescent="0.2">
      <c r="A3" s="67"/>
      <c r="B3" s="67"/>
      <c r="C3" s="10" t="s">
        <v>85</v>
      </c>
      <c r="D3" s="23"/>
      <c r="E3" s="10" t="s">
        <v>86</v>
      </c>
      <c r="F3" s="23"/>
      <c r="G3" s="68" t="s">
        <v>87</v>
      </c>
      <c r="H3" s="68"/>
      <c r="I3" s="24"/>
      <c r="J3" s="69" t="s">
        <v>1</v>
      </c>
      <c r="K3" s="69"/>
      <c r="L3" s="75"/>
      <c r="M3" s="75"/>
      <c r="N3" s="75"/>
      <c r="O3" s="75"/>
      <c r="P3" s="75"/>
      <c r="Q3" s="75"/>
      <c r="R3" s="75"/>
      <c r="S3" s="75"/>
      <c r="T3" s="17"/>
      <c r="U3" s="50"/>
      <c r="V3" s="50"/>
      <c r="W3" s="50"/>
      <c r="X3" s="50"/>
      <c r="Y3" s="50"/>
      <c r="Z3" s="50"/>
      <c r="AA3" s="55"/>
    </row>
    <row r="4" spans="1:36" ht="20.399999999999999" customHeight="1" x14ac:dyDescent="0.2">
      <c r="A4" s="17"/>
      <c r="B4" s="17"/>
      <c r="C4" s="17"/>
      <c r="D4" s="17"/>
      <c r="E4" s="17"/>
      <c r="F4" s="17"/>
      <c r="G4" s="24"/>
      <c r="H4" s="24"/>
      <c r="I4" s="24"/>
      <c r="J4" s="70" t="s">
        <v>2</v>
      </c>
      <c r="K4" s="70"/>
      <c r="L4" s="76"/>
      <c r="M4" s="76"/>
      <c r="N4" s="76"/>
      <c r="O4" s="76"/>
      <c r="P4" s="76"/>
      <c r="Q4" s="76"/>
      <c r="R4" s="76"/>
      <c r="S4" s="76"/>
      <c r="T4" s="17"/>
      <c r="U4" s="50"/>
      <c r="V4" s="50"/>
      <c r="W4" s="50"/>
      <c r="X4" s="50"/>
      <c r="Y4" s="50"/>
      <c r="Z4" s="50"/>
      <c r="AA4" s="55"/>
    </row>
    <row r="5" spans="1:36" ht="21" customHeight="1" x14ac:dyDescent="0.2">
      <c r="A5" s="17"/>
      <c r="B5" s="17"/>
      <c r="C5" s="17"/>
      <c r="D5" s="17"/>
      <c r="E5" s="17"/>
      <c r="F5" s="17"/>
      <c r="G5" s="24"/>
      <c r="H5" s="24"/>
      <c r="I5" s="24"/>
      <c r="J5" s="70" t="s">
        <v>14</v>
      </c>
      <c r="K5" s="70"/>
      <c r="L5" s="69"/>
      <c r="M5" s="76"/>
      <c r="N5" s="76"/>
      <c r="O5" s="76"/>
      <c r="P5" s="76"/>
      <c r="Q5" s="76"/>
      <c r="R5" s="76"/>
      <c r="S5" s="77"/>
      <c r="T5" s="72" t="s">
        <v>118</v>
      </c>
      <c r="U5" s="73"/>
      <c r="V5" s="74"/>
      <c r="W5" s="25"/>
      <c r="X5" s="78" t="s">
        <v>69</v>
      </c>
      <c r="Y5" s="79"/>
      <c r="Z5" s="80"/>
      <c r="AA5" s="55"/>
      <c r="AB5" s="3"/>
      <c r="AG5" s="1" t="s">
        <v>96</v>
      </c>
    </row>
    <row r="6" spans="1:36" ht="10.8" customHeight="1" x14ac:dyDescent="0.2">
      <c r="A6" s="17"/>
      <c r="B6" s="17"/>
      <c r="C6" s="17"/>
      <c r="D6" s="17"/>
      <c r="E6" s="17"/>
      <c r="F6" s="17"/>
      <c r="G6" s="17"/>
      <c r="H6" s="17"/>
      <c r="I6" s="17"/>
      <c r="J6" s="17"/>
      <c r="K6" s="17"/>
      <c r="L6" s="17"/>
      <c r="M6" s="17"/>
      <c r="N6" s="17"/>
      <c r="O6" s="17"/>
      <c r="P6" s="17"/>
      <c r="Q6" s="17"/>
      <c r="R6" s="17"/>
      <c r="S6" s="24"/>
      <c r="T6" s="81"/>
      <c r="U6" s="82"/>
      <c r="V6" s="83"/>
      <c r="W6" s="25"/>
      <c r="X6" s="78"/>
      <c r="Y6" s="79"/>
      <c r="Z6" s="80"/>
      <c r="AA6" s="55"/>
      <c r="AB6" s="4"/>
      <c r="AG6" s="1" t="s">
        <v>97</v>
      </c>
    </row>
    <row r="7" spans="1:36" ht="16.2" customHeight="1" x14ac:dyDescent="0.2">
      <c r="A7" s="17"/>
      <c r="B7" s="17"/>
      <c r="C7" s="17"/>
      <c r="D7" s="17"/>
      <c r="E7" s="17"/>
      <c r="F7" s="17"/>
      <c r="G7" s="17"/>
      <c r="H7" s="17"/>
      <c r="I7" s="17"/>
      <c r="J7" s="17"/>
      <c r="K7" s="17"/>
      <c r="L7" s="17"/>
      <c r="M7" s="17"/>
      <c r="N7" s="17"/>
      <c r="O7" s="17"/>
      <c r="P7" s="17"/>
      <c r="Q7" s="17"/>
      <c r="R7" s="17"/>
      <c r="S7" s="26"/>
      <c r="T7" s="84"/>
      <c r="U7" s="85"/>
      <c r="V7" s="86"/>
      <c r="W7" s="18"/>
      <c r="X7" s="87"/>
      <c r="Y7" s="88"/>
      <c r="Z7" s="89"/>
      <c r="AA7" s="55"/>
      <c r="AC7" s="1" t="s">
        <v>80</v>
      </c>
      <c r="AG7" s="1" t="s">
        <v>98</v>
      </c>
    </row>
    <row r="8" spans="1:36" ht="16.2" customHeight="1" x14ac:dyDescent="0.2">
      <c r="A8" s="17"/>
      <c r="B8" s="17"/>
      <c r="C8" s="17"/>
      <c r="D8" s="17"/>
      <c r="E8" s="17"/>
      <c r="F8" s="17"/>
      <c r="G8" s="17"/>
      <c r="H8" s="17"/>
      <c r="I8" s="17"/>
      <c r="J8" s="17"/>
      <c r="K8" s="17"/>
      <c r="L8" s="17"/>
      <c r="M8" s="17"/>
      <c r="N8" s="17"/>
      <c r="O8" s="17"/>
      <c r="P8" s="17"/>
      <c r="Q8" s="17"/>
      <c r="R8" s="17"/>
      <c r="S8" s="26"/>
      <c r="T8" s="84"/>
      <c r="U8" s="85"/>
      <c r="V8" s="86"/>
      <c r="W8" s="18"/>
      <c r="X8" s="90"/>
      <c r="Y8" s="91"/>
      <c r="Z8" s="92"/>
      <c r="AA8" s="55"/>
      <c r="AC8" s="1" t="s">
        <v>81</v>
      </c>
      <c r="AG8" s="1" t="s">
        <v>99</v>
      </c>
    </row>
    <row r="9" spans="1:36" ht="16.2" customHeight="1" x14ac:dyDescent="0.2">
      <c r="A9" s="17"/>
      <c r="B9" s="17"/>
      <c r="C9" s="17"/>
      <c r="D9" s="17"/>
      <c r="E9" s="17"/>
      <c r="F9" s="17"/>
      <c r="G9" s="17"/>
      <c r="H9" s="17"/>
      <c r="I9" s="17"/>
      <c r="J9" s="17"/>
      <c r="K9" s="17"/>
      <c r="L9" s="17"/>
      <c r="M9" s="17"/>
      <c r="N9" s="17"/>
      <c r="O9" s="17"/>
      <c r="P9" s="17"/>
      <c r="Q9" s="17"/>
      <c r="R9" s="17"/>
      <c r="S9" s="26"/>
      <c r="T9" s="27"/>
      <c r="U9" s="27"/>
      <c r="V9" s="27"/>
      <c r="W9" s="18"/>
      <c r="X9" s="18"/>
      <c r="Y9" s="18"/>
      <c r="Z9" s="18"/>
      <c r="AA9" s="55"/>
      <c r="AC9" s="1"/>
      <c r="AG9" s="1" t="s">
        <v>100</v>
      </c>
    </row>
    <row r="10" spans="1:36" ht="14.4" x14ac:dyDescent="0.2">
      <c r="A10" s="51" t="s">
        <v>119</v>
      </c>
      <c r="B10" s="51"/>
      <c r="C10" s="51"/>
      <c r="D10" s="51"/>
      <c r="E10" s="51"/>
      <c r="F10" s="51"/>
      <c r="G10" s="51"/>
      <c r="H10" s="51"/>
      <c r="I10" s="51"/>
      <c r="J10" s="51"/>
      <c r="K10" s="51"/>
      <c r="L10" s="51"/>
      <c r="M10" s="51"/>
      <c r="N10" s="51"/>
      <c r="O10" s="17"/>
      <c r="P10" s="17"/>
      <c r="Q10" s="17"/>
      <c r="R10" s="17"/>
      <c r="S10" s="26"/>
      <c r="T10" s="28"/>
      <c r="W10" s="17"/>
      <c r="X10" s="18"/>
      <c r="Y10" s="18"/>
      <c r="Z10" s="18"/>
      <c r="AA10" s="55"/>
      <c r="AG10" s="5" t="s">
        <v>101</v>
      </c>
    </row>
    <row r="11" spans="1:36" x14ac:dyDescent="0.2">
      <c r="A11" s="17"/>
      <c r="B11" s="71" t="s">
        <v>115</v>
      </c>
      <c r="C11" s="71"/>
      <c r="D11" s="71"/>
      <c r="E11" s="71"/>
      <c r="F11" s="71"/>
      <c r="G11" s="71"/>
      <c r="H11" s="71"/>
      <c r="I11" s="71"/>
      <c r="J11" s="71"/>
      <c r="K11" s="71"/>
      <c r="L11" s="71"/>
      <c r="M11" s="71"/>
      <c r="N11" s="71"/>
      <c r="O11" s="71"/>
      <c r="P11" s="71"/>
      <c r="Q11" s="71"/>
      <c r="R11" s="17"/>
      <c r="S11" s="17"/>
      <c r="T11" s="17"/>
      <c r="U11" s="17"/>
      <c r="V11" s="17"/>
      <c r="W11" s="17"/>
      <c r="X11" s="17"/>
      <c r="Y11" s="17"/>
      <c r="Z11" s="17"/>
      <c r="AA11" s="55"/>
    </row>
    <row r="12" spans="1:36" x14ac:dyDescent="0.2">
      <c r="A12" s="17"/>
      <c r="B12" s="71" t="s">
        <v>102</v>
      </c>
      <c r="C12" s="71"/>
      <c r="D12" s="71"/>
      <c r="E12" s="71"/>
      <c r="F12" s="71"/>
      <c r="G12" s="71"/>
      <c r="H12" s="71"/>
      <c r="I12" s="71"/>
      <c r="J12" s="71"/>
      <c r="K12" s="71"/>
      <c r="L12" s="71"/>
      <c r="M12" s="71"/>
      <c r="N12" s="71"/>
      <c r="O12" s="71"/>
      <c r="P12" s="71"/>
      <c r="Q12" s="71"/>
      <c r="R12" s="71"/>
      <c r="S12" s="71"/>
      <c r="T12" s="71"/>
      <c r="U12" s="71"/>
      <c r="V12" s="71"/>
      <c r="W12" s="71"/>
      <c r="X12" s="71"/>
      <c r="Y12" s="71"/>
      <c r="Z12" s="71"/>
      <c r="AA12" s="55"/>
      <c r="AH12" s="5"/>
      <c r="AI12" s="5"/>
      <c r="AJ12" s="5"/>
    </row>
    <row r="13" spans="1:36" ht="8.4" customHeight="1" x14ac:dyDescent="0.2">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56"/>
    </row>
    <row r="14" spans="1:36" ht="24" customHeight="1" thickBot="1" x14ac:dyDescent="0.25">
      <c r="A14" s="17"/>
      <c r="B14" s="17"/>
      <c r="C14" s="69" t="s">
        <v>120</v>
      </c>
      <c r="D14" s="69"/>
      <c r="E14" s="69"/>
      <c r="F14" s="69"/>
      <c r="G14" s="69"/>
      <c r="H14" s="69"/>
      <c r="I14" s="122">
        <f>T22</f>
        <v>0</v>
      </c>
      <c r="J14" s="122"/>
      <c r="K14" s="122"/>
      <c r="L14" s="122"/>
      <c r="M14" s="29" t="s">
        <v>27</v>
      </c>
      <c r="N14" s="123" t="s">
        <v>57</v>
      </c>
      <c r="O14" s="123"/>
      <c r="P14" s="123"/>
      <c r="Q14" s="124"/>
      <c r="R14" s="107" t="s">
        <v>113</v>
      </c>
      <c r="S14" s="125"/>
      <c r="T14" s="125"/>
      <c r="U14" s="126"/>
      <c r="V14" s="127" t="s">
        <v>70</v>
      </c>
      <c r="W14" s="128"/>
      <c r="X14" s="109" t="s">
        <v>3</v>
      </c>
      <c r="Y14" s="110"/>
      <c r="Z14" s="110"/>
      <c r="AA14" s="111"/>
    </row>
    <row r="15" spans="1:36" ht="24" customHeight="1" thickBot="1" x14ac:dyDescent="0.25">
      <c r="A15" s="17"/>
      <c r="B15" s="17"/>
      <c r="C15" s="112" t="s">
        <v>121</v>
      </c>
      <c r="D15" s="112"/>
      <c r="E15" s="112"/>
      <c r="F15" s="112"/>
      <c r="G15" s="112"/>
      <c r="H15" s="112"/>
      <c r="I15" s="113">
        <f>P22+T22</f>
        <v>0</v>
      </c>
      <c r="J15" s="114"/>
      <c r="K15" s="114"/>
      <c r="L15" s="114"/>
      <c r="M15" s="30" t="s">
        <v>27</v>
      </c>
      <c r="N15" s="123"/>
      <c r="O15" s="123"/>
      <c r="P15" s="123"/>
      <c r="Q15" s="124"/>
      <c r="R15" s="115">
        <f>IF(OR(T6=AG5,T6=AG6),0.75,IF(OR(T6=AG7,T6=AG8,T6=AG9),0.8,IF(T6=AG10,0.85,0)))</f>
        <v>0</v>
      </c>
      <c r="S15" s="116"/>
      <c r="T15" s="116"/>
      <c r="U15" s="117"/>
      <c r="V15" s="127"/>
      <c r="W15" s="129"/>
      <c r="X15" s="118">
        <f>IFERROR(ROUND(I14/I15*R15,4),0)</f>
        <v>0</v>
      </c>
      <c r="Y15" s="119"/>
      <c r="Z15" s="119"/>
      <c r="AA15" s="120"/>
    </row>
    <row r="16" spans="1:36" ht="13.8" customHeight="1" x14ac:dyDescent="0.2">
      <c r="A16" s="17"/>
      <c r="B16" s="17"/>
      <c r="C16" s="17"/>
      <c r="D16" s="17"/>
      <c r="E16" s="17"/>
      <c r="F16" s="17"/>
      <c r="G16" s="17"/>
      <c r="H16" s="17"/>
      <c r="I16" s="17"/>
      <c r="J16" s="17"/>
      <c r="K16" s="17"/>
      <c r="L16" s="17"/>
      <c r="M16" s="17"/>
      <c r="N16" s="17"/>
      <c r="O16" s="17"/>
      <c r="P16" s="17"/>
      <c r="Q16" s="17"/>
      <c r="R16" s="31" t="s">
        <v>114</v>
      </c>
      <c r="S16" s="32"/>
      <c r="T16" s="32"/>
      <c r="U16" s="32"/>
      <c r="V16" s="17"/>
      <c r="W16" s="17"/>
      <c r="X16" s="17"/>
      <c r="Y16" s="17"/>
      <c r="Z16" s="33"/>
      <c r="AA16" s="17"/>
    </row>
    <row r="17" spans="1:27" ht="13.8" customHeight="1" x14ac:dyDescent="0.2">
      <c r="A17" s="17"/>
      <c r="B17" s="17"/>
      <c r="C17" s="17"/>
      <c r="D17" s="17"/>
      <c r="E17" s="17"/>
      <c r="F17" s="17"/>
      <c r="G17" s="17"/>
      <c r="H17" s="17"/>
      <c r="I17" s="17"/>
      <c r="J17" s="17"/>
      <c r="K17" s="17"/>
      <c r="L17" s="17"/>
      <c r="M17" s="17"/>
      <c r="N17" s="17"/>
      <c r="O17" s="17"/>
      <c r="P17" s="17"/>
      <c r="Q17" s="17"/>
      <c r="R17" s="34"/>
      <c r="S17" s="35"/>
      <c r="T17" s="35"/>
      <c r="U17" s="35"/>
      <c r="V17" s="17"/>
      <c r="W17" s="17"/>
      <c r="X17" s="17"/>
      <c r="Y17" s="17"/>
      <c r="Z17" s="33"/>
      <c r="AA17" s="17"/>
    </row>
    <row r="18" spans="1:27" ht="18" customHeight="1" thickBot="1" x14ac:dyDescent="0.25">
      <c r="A18" s="51" t="s">
        <v>128</v>
      </c>
      <c r="B18" s="51"/>
      <c r="C18" s="51"/>
      <c r="D18" s="51"/>
      <c r="E18" s="51"/>
      <c r="F18" s="51"/>
      <c r="G18" s="51"/>
      <c r="H18" s="49" t="s">
        <v>129</v>
      </c>
      <c r="I18" s="49"/>
      <c r="J18" s="52"/>
      <c r="K18" s="52"/>
      <c r="L18" s="36" t="s">
        <v>130</v>
      </c>
      <c r="M18" s="52"/>
      <c r="N18" s="52"/>
      <c r="O18" s="36" t="s">
        <v>131</v>
      </c>
      <c r="P18" s="36" t="s">
        <v>132</v>
      </c>
      <c r="Q18" s="52"/>
      <c r="R18" s="52"/>
      <c r="S18" s="36" t="s">
        <v>130</v>
      </c>
      <c r="T18" s="52"/>
      <c r="U18" s="52"/>
      <c r="V18" s="36" t="s">
        <v>133</v>
      </c>
      <c r="W18" s="36"/>
      <c r="X18" s="121" t="s">
        <v>68</v>
      </c>
      <c r="Y18" s="121"/>
      <c r="Z18" s="121"/>
      <c r="AA18" s="121"/>
    </row>
    <row r="19" spans="1:27" ht="9" customHeight="1" x14ac:dyDescent="0.2">
      <c r="A19" s="17"/>
      <c r="B19" s="93" t="s">
        <v>65</v>
      </c>
      <c r="C19" s="94"/>
      <c r="D19" s="94"/>
      <c r="E19" s="94"/>
      <c r="F19" s="94"/>
      <c r="G19" s="94"/>
      <c r="H19" s="94"/>
      <c r="I19" s="94"/>
      <c r="J19" s="94"/>
      <c r="K19" s="95"/>
      <c r="L19" s="99" t="s">
        <v>6</v>
      </c>
      <c r="M19" s="94"/>
      <c r="N19" s="94"/>
      <c r="O19" s="94"/>
      <c r="P19" s="101"/>
      <c r="Q19" s="101"/>
      <c r="R19" s="101"/>
      <c r="S19" s="101"/>
      <c r="T19" s="101"/>
      <c r="U19" s="101"/>
      <c r="V19" s="101"/>
      <c r="W19" s="101"/>
      <c r="X19" s="101"/>
      <c r="Y19" s="101"/>
      <c r="Z19" s="101"/>
      <c r="AA19" s="102"/>
    </row>
    <row r="20" spans="1:27" ht="33" customHeight="1" x14ac:dyDescent="0.2">
      <c r="A20" s="17"/>
      <c r="B20" s="96"/>
      <c r="C20" s="97"/>
      <c r="D20" s="97"/>
      <c r="E20" s="97"/>
      <c r="F20" s="97"/>
      <c r="G20" s="97"/>
      <c r="H20" s="97"/>
      <c r="I20" s="97"/>
      <c r="J20" s="97"/>
      <c r="K20" s="98"/>
      <c r="L20" s="100"/>
      <c r="M20" s="97"/>
      <c r="N20" s="97"/>
      <c r="O20" s="97"/>
      <c r="P20" s="103" t="s">
        <v>4</v>
      </c>
      <c r="Q20" s="104"/>
      <c r="R20" s="104"/>
      <c r="S20" s="105"/>
      <c r="T20" s="103" t="s">
        <v>5</v>
      </c>
      <c r="U20" s="104"/>
      <c r="V20" s="104"/>
      <c r="W20" s="105"/>
      <c r="X20" s="106" t="s">
        <v>136</v>
      </c>
      <c r="Y20" s="107"/>
      <c r="Z20" s="107"/>
      <c r="AA20" s="108"/>
    </row>
    <row r="21" spans="1:27" ht="13.2" customHeight="1" x14ac:dyDescent="0.2">
      <c r="A21" s="17"/>
      <c r="B21" s="130"/>
      <c r="C21" s="132" t="s">
        <v>137</v>
      </c>
      <c r="D21" s="133"/>
      <c r="E21" s="133"/>
      <c r="F21" s="133"/>
      <c r="G21" s="133"/>
      <c r="H21" s="133"/>
      <c r="I21" s="133"/>
      <c r="J21" s="134"/>
      <c r="K21" s="143" t="s">
        <v>41</v>
      </c>
      <c r="L21" s="145" t="s">
        <v>24</v>
      </c>
      <c r="M21" s="112"/>
      <c r="N21" s="112"/>
      <c r="O21" s="146"/>
      <c r="P21" s="145" t="s">
        <v>23</v>
      </c>
      <c r="Q21" s="112"/>
      <c r="R21" s="112"/>
      <c r="S21" s="112"/>
      <c r="T21" s="145" t="s">
        <v>11</v>
      </c>
      <c r="U21" s="112"/>
      <c r="V21" s="112"/>
      <c r="W21" s="146"/>
      <c r="X21" s="184" t="s">
        <v>12</v>
      </c>
      <c r="Y21" s="68"/>
      <c r="Z21" s="68"/>
      <c r="AA21" s="185"/>
    </row>
    <row r="22" spans="1:27" ht="24.6" customHeight="1" thickBot="1" x14ac:dyDescent="0.25">
      <c r="A22" s="17"/>
      <c r="B22" s="130"/>
      <c r="C22" s="264"/>
      <c r="D22" s="265"/>
      <c r="E22" s="265"/>
      <c r="F22" s="265"/>
      <c r="G22" s="265"/>
      <c r="H22" s="265"/>
      <c r="I22" s="265"/>
      <c r="J22" s="266"/>
      <c r="K22" s="144"/>
      <c r="L22" s="186">
        <f>SUM(P22:AA22)</f>
        <v>0</v>
      </c>
      <c r="M22" s="187"/>
      <c r="N22" s="187"/>
      <c r="O22" s="188"/>
      <c r="P22" s="189"/>
      <c r="Q22" s="190"/>
      <c r="R22" s="190"/>
      <c r="S22" s="190"/>
      <c r="T22" s="189"/>
      <c r="U22" s="190"/>
      <c r="V22" s="190"/>
      <c r="W22" s="354"/>
      <c r="X22" s="189"/>
      <c r="Y22" s="190"/>
      <c r="Z22" s="190"/>
      <c r="AA22" s="191"/>
    </row>
    <row r="23" spans="1:27" ht="22.2" customHeight="1" thickTop="1" x14ac:dyDescent="0.2">
      <c r="A23" s="17"/>
      <c r="B23" s="130"/>
      <c r="C23" s="147" t="s">
        <v>7</v>
      </c>
      <c r="D23" s="148"/>
      <c r="E23" s="149"/>
      <c r="F23" s="153" t="s">
        <v>91</v>
      </c>
      <c r="G23" s="154"/>
      <c r="H23" s="157" t="s">
        <v>66</v>
      </c>
      <c r="I23" s="158"/>
      <c r="J23" s="158"/>
      <c r="K23" s="12" t="s">
        <v>42</v>
      </c>
      <c r="L23" s="159"/>
      <c r="M23" s="160"/>
      <c r="N23" s="160"/>
      <c r="O23" s="161"/>
      <c r="P23" s="147"/>
      <c r="Q23" s="148"/>
      <c r="R23" s="148"/>
      <c r="S23" s="149"/>
      <c r="T23" s="162">
        <f>L23</f>
        <v>0</v>
      </c>
      <c r="U23" s="163"/>
      <c r="V23" s="163"/>
      <c r="W23" s="164"/>
      <c r="X23" s="207"/>
      <c r="Y23" s="207"/>
      <c r="Z23" s="207"/>
      <c r="AA23" s="208"/>
    </row>
    <row r="24" spans="1:27" ht="22.2" customHeight="1" x14ac:dyDescent="0.2">
      <c r="A24" s="17"/>
      <c r="B24" s="130"/>
      <c r="C24" s="150"/>
      <c r="D24" s="151"/>
      <c r="E24" s="152"/>
      <c r="F24" s="155"/>
      <c r="G24" s="156"/>
      <c r="H24" s="138" t="s">
        <v>67</v>
      </c>
      <c r="I24" s="70"/>
      <c r="J24" s="70"/>
      <c r="K24" s="11" t="s">
        <v>43</v>
      </c>
      <c r="L24" s="139"/>
      <c r="M24" s="140"/>
      <c r="N24" s="140"/>
      <c r="O24" s="141"/>
      <c r="P24" s="150"/>
      <c r="Q24" s="151"/>
      <c r="R24" s="151"/>
      <c r="S24" s="152"/>
      <c r="T24" s="165">
        <f>L24</f>
        <v>0</v>
      </c>
      <c r="U24" s="166"/>
      <c r="V24" s="166"/>
      <c r="W24" s="167"/>
      <c r="X24" s="65"/>
      <c r="Y24" s="65"/>
      <c r="Z24" s="65"/>
      <c r="AA24" s="209"/>
    </row>
    <row r="25" spans="1:27" ht="22.2" customHeight="1" x14ac:dyDescent="0.2">
      <c r="A25" s="17"/>
      <c r="B25" s="130"/>
      <c r="C25" s="150"/>
      <c r="D25" s="151"/>
      <c r="E25" s="152"/>
      <c r="F25" s="138" t="s">
        <v>122</v>
      </c>
      <c r="G25" s="70"/>
      <c r="H25" s="70"/>
      <c r="I25" s="70"/>
      <c r="J25" s="192"/>
      <c r="K25" s="13" t="s">
        <v>44</v>
      </c>
      <c r="L25" s="139"/>
      <c r="M25" s="140"/>
      <c r="N25" s="140"/>
      <c r="O25" s="141"/>
      <c r="P25" s="150" t="s">
        <v>13</v>
      </c>
      <c r="Q25" s="151"/>
      <c r="R25" s="151"/>
      <c r="S25" s="151"/>
      <c r="T25" s="165">
        <f>ROUNDUP(L25*X15,0)</f>
        <v>0</v>
      </c>
      <c r="U25" s="166"/>
      <c r="V25" s="166"/>
      <c r="W25" s="167"/>
      <c r="X25" s="65"/>
      <c r="Y25" s="65"/>
      <c r="Z25" s="65"/>
      <c r="AA25" s="209"/>
    </row>
    <row r="26" spans="1:27" ht="22.2" customHeight="1" thickBot="1" x14ac:dyDescent="0.25">
      <c r="A26" s="17"/>
      <c r="B26" s="130"/>
      <c r="C26" s="150"/>
      <c r="D26" s="151"/>
      <c r="E26" s="152"/>
      <c r="F26" s="193" t="s">
        <v>138</v>
      </c>
      <c r="G26" s="194"/>
      <c r="H26" s="194"/>
      <c r="I26" s="194"/>
      <c r="J26" s="195"/>
      <c r="K26" s="14" t="s">
        <v>45</v>
      </c>
      <c r="L26" s="139"/>
      <c r="M26" s="140"/>
      <c r="N26" s="140"/>
      <c r="O26" s="141"/>
      <c r="P26" s="150" t="s">
        <v>13</v>
      </c>
      <c r="Q26" s="151"/>
      <c r="R26" s="151"/>
      <c r="S26" s="151"/>
      <c r="T26" s="165">
        <f>ROUNDUP(L26*X15,0)</f>
        <v>0</v>
      </c>
      <c r="U26" s="166"/>
      <c r="V26" s="166"/>
      <c r="W26" s="167"/>
      <c r="X26" s="65"/>
      <c r="Y26" s="65"/>
      <c r="Z26" s="65"/>
      <c r="AA26" s="209"/>
    </row>
    <row r="27" spans="1:27" ht="13.2" customHeight="1" x14ac:dyDescent="0.2">
      <c r="A27" s="17"/>
      <c r="B27" s="130"/>
      <c r="C27" s="150"/>
      <c r="D27" s="151"/>
      <c r="E27" s="152"/>
      <c r="F27" s="168" t="s">
        <v>139</v>
      </c>
      <c r="G27" s="142"/>
      <c r="H27" s="142"/>
      <c r="I27" s="142"/>
      <c r="J27" s="169"/>
      <c r="K27" s="173" t="s">
        <v>46</v>
      </c>
      <c r="L27" s="175" t="s">
        <v>95</v>
      </c>
      <c r="M27" s="176"/>
      <c r="N27" s="176"/>
      <c r="O27" s="177"/>
      <c r="P27" s="181" t="s">
        <v>55</v>
      </c>
      <c r="Q27" s="182"/>
      <c r="R27" s="182"/>
      <c r="S27" s="183"/>
      <c r="T27" s="202" t="s">
        <v>79</v>
      </c>
      <c r="U27" s="202"/>
      <c r="V27" s="202"/>
      <c r="W27" s="203"/>
      <c r="X27" s="65"/>
      <c r="Y27" s="65"/>
      <c r="Z27" s="65"/>
      <c r="AA27" s="209"/>
    </row>
    <row r="28" spans="1:27" ht="16.8" customHeight="1" thickBot="1" x14ac:dyDescent="0.25">
      <c r="A28" s="17"/>
      <c r="B28" s="130"/>
      <c r="C28" s="100"/>
      <c r="D28" s="97"/>
      <c r="E28" s="98"/>
      <c r="F28" s="170"/>
      <c r="G28" s="171"/>
      <c r="H28" s="171"/>
      <c r="I28" s="171"/>
      <c r="J28" s="172"/>
      <c r="K28" s="174"/>
      <c r="L28" s="178"/>
      <c r="M28" s="179"/>
      <c r="N28" s="179"/>
      <c r="O28" s="180"/>
      <c r="P28" s="204">
        <f>V85</f>
        <v>0</v>
      </c>
      <c r="Q28" s="121"/>
      <c r="R28" s="121"/>
      <c r="S28" s="205"/>
      <c r="T28" s="122">
        <f>SUM(T23:W26)</f>
        <v>0</v>
      </c>
      <c r="U28" s="122"/>
      <c r="V28" s="122"/>
      <c r="W28" s="206"/>
      <c r="X28" s="65"/>
      <c r="Y28" s="65"/>
      <c r="Z28" s="65"/>
      <c r="AA28" s="209"/>
    </row>
    <row r="29" spans="1:27" ht="22.2" customHeight="1" x14ac:dyDescent="0.2">
      <c r="A29" s="17"/>
      <c r="B29" s="130"/>
      <c r="C29" s="220" t="s">
        <v>77</v>
      </c>
      <c r="D29" s="221"/>
      <c r="E29" s="221"/>
      <c r="F29" s="132" t="s">
        <v>92</v>
      </c>
      <c r="G29" s="134"/>
      <c r="H29" s="226" t="s">
        <v>40</v>
      </c>
      <c r="I29" s="226"/>
      <c r="J29" s="226"/>
      <c r="K29" s="11" t="s">
        <v>47</v>
      </c>
      <c r="L29" s="215"/>
      <c r="M29" s="215"/>
      <c r="N29" s="215"/>
      <c r="O29" s="215"/>
      <c r="P29" s="197" t="s">
        <v>13</v>
      </c>
      <c r="Q29" s="197"/>
      <c r="R29" s="197"/>
      <c r="S29" s="197"/>
      <c r="T29" s="165">
        <f>ROUNDUP(L29*X15,0)</f>
        <v>0</v>
      </c>
      <c r="U29" s="166"/>
      <c r="V29" s="166"/>
      <c r="W29" s="167"/>
      <c r="X29" s="65"/>
      <c r="Y29" s="65"/>
      <c r="Z29" s="65"/>
      <c r="AA29" s="209"/>
    </row>
    <row r="30" spans="1:27" ht="22.2" customHeight="1" x14ac:dyDescent="0.2">
      <c r="A30" s="17"/>
      <c r="B30" s="130"/>
      <c r="C30" s="222"/>
      <c r="D30" s="223"/>
      <c r="E30" s="223"/>
      <c r="F30" s="135"/>
      <c r="G30" s="137"/>
      <c r="H30" s="227"/>
      <c r="I30" s="227"/>
      <c r="J30" s="227"/>
      <c r="K30" s="11" t="s">
        <v>48</v>
      </c>
      <c r="L30" s="228"/>
      <c r="M30" s="228"/>
      <c r="N30" s="228"/>
      <c r="O30" s="228"/>
      <c r="P30" s="197" t="s">
        <v>13</v>
      </c>
      <c r="Q30" s="197"/>
      <c r="R30" s="197"/>
      <c r="S30" s="197"/>
      <c r="T30" s="229">
        <f>ROUNDUP(L30*X15,0)</f>
        <v>0</v>
      </c>
      <c r="U30" s="229"/>
      <c r="V30" s="229"/>
      <c r="W30" s="229"/>
      <c r="X30" s="65"/>
      <c r="Y30" s="65"/>
      <c r="Z30" s="65"/>
      <c r="AA30" s="209"/>
    </row>
    <row r="31" spans="1:27" ht="13.2" customHeight="1" x14ac:dyDescent="0.2">
      <c r="A31" s="17"/>
      <c r="B31" s="130"/>
      <c r="C31" s="222"/>
      <c r="D31" s="223"/>
      <c r="E31" s="223"/>
      <c r="F31" s="135"/>
      <c r="G31" s="137"/>
      <c r="H31" s="230" t="s">
        <v>140</v>
      </c>
      <c r="I31" s="231"/>
      <c r="J31" s="232"/>
      <c r="K31" s="143" t="s">
        <v>49</v>
      </c>
      <c r="L31" s="58"/>
      <c r="M31" s="59"/>
      <c r="N31" s="59"/>
      <c r="O31" s="60"/>
      <c r="P31" s="312"/>
      <c r="Q31" s="313"/>
      <c r="R31" s="313"/>
      <c r="S31" s="314"/>
      <c r="T31" s="145" t="s">
        <v>56</v>
      </c>
      <c r="U31" s="112"/>
      <c r="V31" s="112"/>
      <c r="W31" s="146"/>
      <c r="X31" s="65"/>
      <c r="Y31" s="65"/>
      <c r="Z31" s="65"/>
      <c r="AA31" s="209"/>
    </row>
    <row r="32" spans="1:27" ht="16.2" customHeight="1" x14ac:dyDescent="0.2">
      <c r="A32" s="17"/>
      <c r="B32" s="130"/>
      <c r="C32" s="222"/>
      <c r="D32" s="223"/>
      <c r="E32" s="223"/>
      <c r="F32" s="224"/>
      <c r="G32" s="225"/>
      <c r="H32" s="351"/>
      <c r="I32" s="352"/>
      <c r="J32" s="353"/>
      <c r="K32" s="210"/>
      <c r="L32" s="61"/>
      <c r="M32" s="62"/>
      <c r="N32" s="62"/>
      <c r="O32" s="63"/>
      <c r="P32" s="315"/>
      <c r="Q32" s="316"/>
      <c r="R32" s="316"/>
      <c r="S32" s="317"/>
      <c r="T32" s="211">
        <f>SUM(T29:W30)</f>
        <v>0</v>
      </c>
      <c r="U32" s="122"/>
      <c r="V32" s="122"/>
      <c r="W32" s="206"/>
      <c r="X32" s="65"/>
      <c r="Y32" s="65"/>
      <c r="Z32" s="65"/>
      <c r="AA32" s="209"/>
    </row>
    <row r="33" spans="1:27" ht="22.2" customHeight="1" x14ac:dyDescent="0.2">
      <c r="A33" s="17"/>
      <c r="B33" s="130"/>
      <c r="C33" s="222"/>
      <c r="D33" s="223"/>
      <c r="E33" s="223"/>
      <c r="F33" s="132" t="s">
        <v>93</v>
      </c>
      <c r="G33" s="134"/>
      <c r="H33" s="237" t="s">
        <v>84</v>
      </c>
      <c r="I33" s="238"/>
      <c r="J33" s="239"/>
      <c r="K33" s="11" t="s">
        <v>50</v>
      </c>
      <c r="L33" s="215"/>
      <c r="M33" s="215"/>
      <c r="N33" s="215"/>
      <c r="O33" s="215"/>
      <c r="P33" s="197" t="s">
        <v>13</v>
      </c>
      <c r="Q33" s="197"/>
      <c r="R33" s="197"/>
      <c r="S33" s="197"/>
      <c r="T33" s="216">
        <f>ROUNDUP(L33*X15,0)</f>
        <v>0</v>
      </c>
      <c r="U33" s="216"/>
      <c r="V33" s="216"/>
      <c r="W33" s="216"/>
      <c r="X33" s="65"/>
      <c r="Y33" s="65"/>
      <c r="Z33" s="65"/>
      <c r="AA33" s="209"/>
    </row>
    <row r="34" spans="1:27" ht="22.2" customHeight="1" x14ac:dyDescent="0.2">
      <c r="A34" s="17"/>
      <c r="B34" s="130"/>
      <c r="C34" s="222"/>
      <c r="D34" s="223"/>
      <c r="E34" s="223"/>
      <c r="F34" s="135"/>
      <c r="G34" s="137"/>
      <c r="H34" s="226" t="s">
        <v>40</v>
      </c>
      <c r="I34" s="226"/>
      <c r="J34" s="226"/>
      <c r="K34" s="11" t="s">
        <v>51</v>
      </c>
      <c r="L34" s="139"/>
      <c r="M34" s="140"/>
      <c r="N34" s="140"/>
      <c r="O34" s="141"/>
      <c r="P34" s="197" t="s">
        <v>13</v>
      </c>
      <c r="Q34" s="197"/>
      <c r="R34" s="197"/>
      <c r="S34" s="197"/>
      <c r="T34" s="165">
        <f>ROUNDUP(L34*X15,0)</f>
        <v>0</v>
      </c>
      <c r="U34" s="166"/>
      <c r="V34" s="166"/>
      <c r="W34" s="167"/>
      <c r="X34" s="65"/>
      <c r="Y34" s="65"/>
      <c r="Z34" s="65"/>
      <c r="AA34" s="209"/>
    </row>
    <row r="35" spans="1:27" ht="22.2" customHeight="1" x14ac:dyDescent="0.2">
      <c r="A35" s="17"/>
      <c r="B35" s="130"/>
      <c r="C35" s="222"/>
      <c r="D35" s="223"/>
      <c r="E35" s="223"/>
      <c r="F35" s="135"/>
      <c r="G35" s="137"/>
      <c r="H35" s="227"/>
      <c r="I35" s="227"/>
      <c r="J35" s="227"/>
      <c r="K35" s="11" t="s">
        <v>52</v>
      </c>
      <c r="L35" s="228"/>
      <c r="M35" s="228"/>
      <c r="N35" s="228"/>
      <c r="O35" s="228"/>
      <c r="P35" s="197" t="s">
        <v>13</v>
      </c>
      <c r="Q35" s="197"/>
      <c r="R35" s="197"/>
      <c r="S35" s="197"/>
      <c r="T35" s="229">
        <f>ROUNDUP(L35*X15,0)</f>
        <v>0</v>
      </c>
      <c r="U35" s="229"/>
      <c r="V35" s="229"/>
      <c r="W35" s="229"/>
      <c r="X35" s="65"/>
      <c r="Y35" s="65"/>
      <c r="Z35" s="65"/>
      <c r="AA35" s="209"/>
    </row>
    <row r="36" spans="1:27" ht="13.2" customHeight="1" x14ac:dyDescent="0.2">
      <c r="A36" s="17"/>
      <c r="B36" s="130"/>
      <c r="C36" s="222"/>
      <c r="D36" s="223"/>
      <c r="E36" s="223"/>
      <c r="F36" s="135"/>
      <c r="G36" s="137"/>
      <c r="H36" s="230" t="s">
        <v>141</v>
      </c>
      <c r="I36" s="231"/>
      <c r="J36" s="232"/>
      <c r="K36" s="143" t="s">
        <v>53</v>
      </c>
      <c r="L36" s="58"/>
      <c r="M36" s="59"/>
      <c r="N36" s="59"/>
      <c r="O36" s="60"/>
      <c r="P36" s="58"/>
      <c r="Q36" s="59"/>
      <c r="R36" s="59"/>
      <c r="S36" s="60"/>
      <c r="T36" s="236" t="s">
        <v>88</v>
      </c>
      <c r="U36" s="202"/>
      <c r="V36" s="202"/>
      <c r="W36" s="203"/>
      <c r="X36" s="65"/>
      <c r="Y36" s="65"/>
      <c r="Z36" s="65"/>
      <c r="AA36" s="209"/>
    </row>
    <row r="37" spans="1:27" ht="16.2" customHeight="1" thickBot="1" x14ac:dyDescent="0.25">
      <c r="A37" s="17"/>
      <c r="B37" s="130"/>
      <c r="C37" s="222"/>
      <c r="D37" s="223"/>
      <c r="E37" s="223"/>
      <c r="F37" s="135"/>
      <c r="G37" s="137"/>
      <c r="H37" s="233"/>
      <c r="I37" s="234"/>
      <c r="J37" s="235"/>
      <c r="K37" s="197"/>
      <c r="L37" s="64"/>
      <c r="M37" s="65"/>
      <c r="N37" s="65"/>
      <c r="O37" s="66"/>
      <c r="P37" s="64"/>
      <c r="Q37" s="65"/>
      <c r="R37" s="65"/>
      <c r="S37" s="66"/>
      <c r="T37" s="212">
        <f>SUM(T33:W35)</f>
        <v>0</v>
      </c>
      <c r="U37" s="213"/>
      <c r="V37" s="213"/>
      <c r="W37" s="214"/>
      <c r="X37" s="65"/>
      <c r="Y37" s="65"/>
      <c r="Z37" s="65"/>
      <c r="AA37" s="209"/>
    </row>
    <row r="38" spans="1:27" ht="13.8" thickTop="1" x14ac:dyDescent="0.2">
      <c r="A38" s="17"/>
      <c r="B38" s="130"/>
      <c r="C38" s="255" t="s">
        <v>94</v>
      </c>
      <c r="D38" s="256"/>
      <c r="E38" s="256"/>
      <c r="F38" s="256"/>
      <c r="G38" s="256"/>
      <c r="H38" s="256"/>
      <c r="I38" s="256"/>
      <c r="J38" s="257"/>
      <c r="K38" s="196" t="s">
        <v>54</v>
      </c>
      <c r="L38" s="198" t="s">
        <v>116</v>
      </c>
      <c r="M38" s="199"/>
      <c r="N38" s="199"/>
      <c r="O38" s="200"/>
      <c r="P38" s="198" t="s">
        <v>104</v>
      </c>
      <c r="Q38" s="199"/>
      <c r="R38" s="199"/>
      <c r="S38" s="200"/>
      <c r="T38" s="198" t="s">
        <v>105</v>
      </c>
      <c r="U38" s="199"/>
      <c r="V38" s="199"/>
      <c r="W38" s="199"/>
      <c r="X38" s="199"/>
      <c r="Y38" s="199"/>
      <c r="Z38" s="199"/>
      <c r="AA38" s="201"/>
    </row>
    <row r="39" spans="1:27" ht="19.2" customHeight="1" thickBot="1" x14ac:dyDescent="0.25">
      <c r="A39" s="17"/>
      <c r="B39" s="131"/>
      <c r="C39" s="250"/>
      <c r="D39" s="251"/>
      <c r="E39" s="251"/>
      <c r="F39" s="251"/>
      <c r="G39" s="251"/>
      <c r="H39" s="251"/>
      <c r="I39" s="251"/>
      <c r="J39" s="252"/>
      <c r="K39" s="144"/>
      <c r="L39" s="258">
        <f>P39+T39</f>
        <v>0</v>
      </c>
      <c r="M39" s="259"/>
      <c r="N39" s="259"/>
      <c r="O39" s="260"/>
      <c r="P39" s="258">
        <f>P22-P28</f>
        <v>0</v>
      </c>
      <c r="Q39" s="259"/>
      <c r="R39" s="259"/>
      <c r="S39" s="260"/>
      <c r="T39" s="258">
        <f>T22+X22-T28+T32-T37</f>
        <v>0</v>
      </c>
      <c r="U39" s="259"/>
      <c r="V39" s="259"/>
      <c r="W39" s="259"/>
      <c r="X39" s="259"/>
      <c r="Y39" s="259"/>
      <c r="Z39" s="259"/>
      <c r="AA39" s="261"/>
    </row>
    <row r="40" spans="1:27" ht="13.2" customHeight="1" thickTop="1" x14ac:dyDescent="0.2">
      <c r="A40" s="17"/>
      <c r="B40" s="253" t="s">
        <v>10</v>
      </c>
      <c r="C40" s="255" t="s">
        <v>8</v>
      </c>
      <c r="D40" s="256"/>
      <c r="E40" s="256"/>
      <c r="F40" s="256"/>
      <c r="G40" s="256"/>
      <c r="H40" s="256"/>
      <c r="I40" s="256"/>
      <c r="J40" s="257"/>
      <c r="K40" s="196" t="s">
        <v>143</v>
      </c>
      <c r="L40" s="198" t="s">
        <v>106</v>
      </c>
      <c r="M40" s="199"/>
      <c r="N40" s="199"/>
      <c r="O40" s="200"/>
      <c r="P40" s="198" t="s">
        <v>108</v>
      </c>
      <c r="Q40" s="199"/>
      <c r="R40" s="199"/>
      <c r="S40" s="200"/>
      <c r="T40" s="198" t="s">
        <v>107</v>
      </c>
      <c r="U40" s="199"/>
      <c r="V40" s="199"/>
      <c r="W40" s="199"/>
      <c r="X40" s="199"/>
      <c r="Y40" s="199"/>
      <c r="Z40" s="199"/>
      <c r="AA40" s="201"/>
    </row>
    <row r="41" spans="1:27" ht="18" customHeight="1" x14ac:dyDescent="0.2">
      <c r="A41" s="17"/>
      <c r="B41" s="130"/>
      <c r="C41" s="247"/>
      <c r="D41" s="248"/>
      <c r="E41" s="248"/>
      <c r="F41" s="248"/>
      <c r="G41" s="248"/>
      <c r="H41" s="248"/>
      <c r="I41" s="248"/>
      <c r="J41" s="249"/>
      <c r="K41" s="197"/>
      <c r="L41" s="217"/>
      <c r="M41" s="218"/>
      <c r="N41" s="218"/>
      <c r="O41" s="219"/>
      <c r="P41" s="212">
        <f>L41-T41</f>
        <v>0</v>
      </c>
      <c r="Q41" s="213"/>
      <c r="R41" s="213"/>
      <c r="S41" s="214"/>
      <c r="T41" s="212">
        <f>ROUNDUP(L41*X15,0)</f>
        <v>0</v>
      </c>
      <c r="U41" s="213"/>
      <c r="V41" s="213"/>
      <c r="W41" s="213"/>
      <c r="X41" s="213"/>
      <c r="Y41" s="213"/>
      <c r="Z41" s="213"/>
      <c r="AA41" s="263"/>
    </row>
    <row r="42" spans="1:27" ht="13.2" customHeight="1" x14ac:dyDescent="0.2">
      <c r="A42" s="17"/>
      <c r="B42" s="130"/>
      <c r="C42" s="132" t="s">
        <v>22</v>
      </c>
      <c r="D42" s="133"/>
      <c r="E42" s="134"/>
      <c r="F42" s="145" t="s">
        <v>9</v>
      </c>
      <c r="G42" s="112"/>
      <c r="H42" s="112"/>
      <c r="I42" s="112"/>
      <c r="J42" s="146"/>
      <c r="K42" s="143" t="s">
        <v>144</v>
      </c>
      <c r="L42" s="145" t="s">
        <v>89</v>
      </c>
      <c r="M42" s="112"/>
      <c r="N42" s="112"/>
      <c r="O42" s="146"/>
      <c r="P42" s="145" t="s">
        <v>109</v>
      </c>
      <c r="Q42" s="112"/>
      <c r="R42" s="112"/>
      <c r="S42" s="146"/>
      <c r="T42" s="145" t="s">
        <v>110</v>
      </c>
      <c r="U42" s="112"/>
      <c r="V42" s="262"/>
      <c r="W42" s="262"/>
      <c r="X42" s="6" t="s">
        <v>83</v>
      </c>
      <c r="Y42" s="6"/>
      <c r="Z42" s="6"/>
      <c r="AA42" s="7"/>
    </row>
    <row r="43" spans="1:27" ht="18" customHeight="1" x14ac:dyDescent="0.2">
      <c r="A43" s="17"/>
      <c r="B43" s="130"/>
      <c r="C43" s="135"/>
      <c r="D43" s="136"/>
      <c r="E43" s="137"/>
      <c r="F43" s="349"/>
      <c r="G43" s="69"/>
      <c r="H43" s="69"/>
      <c r="I43" s="69"/>
      <c r="J43" s="350"/>
      <c r="K43" s="210"/>
      <c r="L43" s="268"/>
      <c r="M43" s="269"/>
      <c r="N43" s="269"/>
      <c r="O43" s="270"/>
      <c r="P43" s="211">
        <f>L43-T43</f>
        <v>0</v>
      </c>
      <c r="Q43" s="122"/>
      <c r="R43" s="122"/>
      <c r="S43" s="206"/>
      <c r="T43" s="211">
        <f>ROUNDUP(L43*(V42/100),0)</f>
        <v>0</v>
      </c>
      <c r="U43" s="122"/>
      <c r="V43" s="122"/>
      <c r="W43" s="122"/>
      <c r="X43" s="122"/>
      <c r="Y43" s="122"/>
      <c r="Z43" s="122"/>
      <c r="AA43" s="271"/>
    </row>
    <row r="44" spans="1:27" ht="13.2" customHeight="1" x14ac:dyDescent="0.2">
      <c r="A44" s="17"/>
      <c r="B44" s="130"/>
      <c r="C44" s="135"/>
      <c r="D44" s="136"/>
      <c r="E44" s="137"/>
      <c r="F44" s="272" t="s">
        <v>62</v>
      </c>
      <c r="G44" s="273"/>
      <c r="H44" s="273"/>
      <c r="I44" s="273"/>
      <c r="J44" s="274"/>
      <c r="K44" s="275" t="s">
        <v>78</v>
      </c>
      <c r="L44" s="145" t="s">
        <v>15</v>
      </c>
      <c r="M44" s="112"/>
      <c r="N44" s="112"/>
      <c r="O44" s="146"/>
      <c r="P44" s="145" t="s">
        <v>19</v>
      </c>
      <c r="Q44" s="112"/>
      <c r="R44" s="112"/>
      <c r="S44" s="146"/>
      <c r="T44" s="145" t="s">
        <v>90</v>
      </c>
      <c r="U44" s="112"/>
      <c r="V44" s="262"/>
      <c r="W44" s="262"/>
      <c r="X44" s="6" t="s">
        <v>83</v>
      </c>
      <c r="Y44" s="6"/>
      <c r="Z44" s="6"/>
      <c r="AA44" s="7"/>
    </row>
    <row r="45" spans="1:27" ht="17.399999999999999" customHeight="1" x14ac:dyDescent="0.2">
      <c r="A45" s="17"/>
      <c r="B45" s="130"/>
      <c r="C45" s="135"/>
      <c r="D45" s="136"/>
      <c r="E45" s="137"/>
      <c r="F45" s="272"/>
      <c r="G45" s="273"/>
      <c r="H45" s="273"/>
      <c r="I45" s="273"/>
      <c r="J45" s="274"/>
      <c r="K45" s="275"/>
      <c r="L45" s="268"/>
      <c r="M45" s="269"/>
      <c r="N45" s="269"/>
      <c r="O45" s="270"/>
      <c r="P45" s="211">
        <f>L45-T45</f>
        <v>0</v>
      </c>
      <c r="Q45" s="122"/>
      <c r="R45" s="122"/>
      <c r="S45" s="206"/>
      <c r="T45" s="211">
        <f>ROUNDUP(L45*(V44/100),0)</f>
        <v>0</v>
      </c>
      <c r="U45" s="122"/>
      <c r="V45" s="122"/>
      <c r="W45" s="122"/>
      <c r="X45" s="122"/>
      <c r="Y45" s="122"/>
      <c r="Z45" s="122"/>
      <c r="AA45" s="271"/>
    </row>
    <row r="46" spans="1:27" ht="13.2" customHeight="1" x14ac:dyDescent="0.2">
      <c r="A46" s="17"/>
      <c r="B46" s="130"/>
      <c r="C46" s="135"/>
      <c r="D46" s="136"/>
      <c r="E46" s="137"/>
      <c r="F46" s="272" t="s">
        <v>63</v>
      </c>
      <c r="G46" s="273"/>
      <c r="H46" s="273"/>
      <c r="I46" s="273"/>
      <c r="J46" s="274"/>
      <c r="K46" s="275" t="s">
        <v>74</v>
      </c>
      <c r="L46" s="145" t="s">
        <v>16</v>
      </c>
      <c r="M46" s="112"/>
      <c r="N46" s="112"/>
      <c r="O46" s="146"/>
      <c r="P46" s="145" t="s">
        <v>20</v>
      </c>
      <c r="Q46" s="112"/>
      <c r="R46" s="112"/>
      <c r="S46" s="146"/>
      <c r="T46" s="145" t="s">
        <v>111</v>
      </c>
      <c r="U46" s="112"/>
      <c r="V46" s="112"/>
      <c r="W46" s="112"/>
      <c r="X46" s="112"/>
      <c r="Y46" s="112"/>
      <c r="Z46" s="112"/>
      <c r="AA46" s="267"/>
    </row>
    <row r="47" spans="1:27" ht="17.399999999999999" customHeight="1" x14ac:dyDescent="0.2">
      <c r="A47" s="17"/>
      <c r="B47" s="130"/>
      <c r="C47" s="135"/>
      <c r="D47" s="136"/>
      <c r="E47" s="137"/>
      <c r="F47" s="272"/>
      <c r="G47" s="273"/>
      <c r="H47" s="273"/>
      <c r="I47" s="273"/>
      <c r="J47" s="274"/>
      <c r="K47" s="275"/>
      <c r="L47" s="268"/>
      <c r="M47" s="269"/>
      <c r="N47" s="269"/>
      <c r="O47" s="270"/>
      <c r="P47" s="211">
        <f>L47-T47</f>
        <v>0</v>
      </c>
      <c r="Q47" s="122"/>
      <c r="R47" s="122"/>
      <c r="S47" s="206"/>
      <c r="T47" s="211">
        <f>ROUNDUP(L47*X15,0)</f>
        <v>0</v>
      </c>
      <c r="U47" s="122"/>
      <c r="V47" s="122"/>
      <c r="W47" s="122"/>
      <c r="X47" s="122"/>
      <c r="Y47" s="122"/>
      <c r="Z47" s="122"/>
      <c r="AA47" s="271"/>
    </row>
    <row r="48" spans="1:27" ht="13.2" customHeight="1" x14ac:dyDescent="0.2">
      <c r="A48" s="17"/>
      <c r="B48" s="130"/>
      <c r="C48" s="135"/>
      <c r="D48" s="136"/>
      <c r="E48" s="137"/>
      <c r="F48" s="247" t="s">
        <v>64</v>
      </c>
      <c r="G48" s="248"/>
      <c r="H48" s="248"/>
      <c r="I48" s="248"/>
      <c r="J48" s="249"/>
      <c r="K48" s="197" t="s">
        <v>75</v>
      </c>
      <c r="L48" s="145" t="s">
        <v>17</v>
      </c>
      <c r="M48" s="112"/>
      <c r="N48" s="112"/>
      <c r="O48" s="146"/>
      <c r="P48" s="145" t="s">
        <v>18</v>
      </c>
      <c r="Q48" s="112"/>
      <c r="R48" s="112"/>
      <c r="S48" s="146"/>
      <c r="T48" s="145" t="s">
        <v>112</v>
      </c>
      <c r="U48" s="112"/>
      <c r="V48" s="262"/>
      <c r="W48" s="262"/>
      <c r="X48" s="6" t="s">
        <v>83</v>
      </c>
      <c r="Y48" s="6"/>
      <c r="Z48" s="6"/>
      <c r="AA48" s="7"/>
    </row>
    <row r="49" spans="1:27" ht="18" customHeight="1" thickBot="1" x14ac:dyDescent="0.25">
      <c r="A49" s="17"/>
      <c r="B49" s="130"/>
      <c r="C49" s="264"/>
      <c r="D49" s="265"/>
      <c r="E49" s="266"/>
      <c r="F49" s="250"/>
      <c r="G49" s="251"/>
      <c r="H49" s="251"/>
      <c r="I49" s="251"/>
      <c r="J49" s="252"/>
      <c r="K49" s="144"/>
      <c r="L49" s="276"/>
      <c r="M49" s="277"/>
      <c r="N49" s="277"/>
      <c r="O49" s="278"/>
      <c r="P49" s="279">
        <f>L49-T49</f>
        <v>0</v>
      </c>
      <c r="Q49" s="280"/>
      <c r="R49" s="280"/>
      <c r="S49" s="281"/>
      <c r="T49" s="282">
        <f>ROUNDUP(L49*(V48/100),0)</f>
        <v>0</v>
      </c>
      <c r="U49" s="244"/>
      <c r="V49" s="244"/>
      <c r="W49" s="244"/>
      <c r="X49" s="244"/>
      <c r="Y49" s="244"/>
      <c r="Z49" s="244"/>
      <c r="AA49" s="245"/>
    </row>
    <row r="50" spans="1:27" ht="15" customHeight="1" thickTop="1" x14ac:dyDescent="0.2">
      <c r="A50" s="17"/>
      <c r="B50" s="130"/>
      <c r="C50" s="255" t="s">
        <v>142</v>
      </c>
      <c r="D50" s="256"/>
      <c r="E50" s="256"/>
      <c r="F50" s="256"/>
      <c r="G50" s="256"/>
      <c r="H50" s="256"/>
      <c r="I50" s="256"/>
      <c r="J50" s="257"/>
      <c r="K50" s="196" t="s">
        <v>76</v>
      </c>
      <c r="L50" s="344">
        <f>L39-L41-L43-L45-L47-L49</f>
        <v>0</v>
      </c>
      <c r="M50" s="345"/>
      <c r="N50" s="345"/>
      <c r="O50" s="346"/>
      <c r="P50" s="344">
        <f>P39-P41-P43-P45-P47-P49</f>
        <v>0</v>
      </c>
      <c r="Q50" s="345"/>
      <c r="R50" s="345"/>
      <c r="S50" s="348"/>
      <c r="T50" s="240">
        <f>T39-T41-T43-T45-T47-T49</f>
        <v>0</v>
      </c>
      <c r="U50" s="241"/>
      <c r="V50" s="241"/>
      <c r="W50" s="241"/>
      <c r="X50" s="241"/>
      <c r="Y50" s="241"/>
      <c r="Z50" s="241"/>
      <c r="AA50" s="242"/>
    </row>
    <row r="51" spans="1:27" ht="13.8" thickBot="1" x14ac:dyDescent="0.25">
      <c r="A51" s="17"/>
      <c r="B51" s="254"/>
      <c r="C51" s="340"/>
      <c r="D51" s="341"/>
      <c r="E51" s="341"/>
      <c r="F51" s="341"/>
      <c r="G51" s="341"/>
      <c r="H51" s="341"/>
      <c r="I51" s="341"/>
      <c r="J51" s="342"/>
      <c r="K51" s="343"/>
      <c r="L51" s="282"/>
      <c r="M51" s="244"/>
      <c r="N51" s="244"/>
      <c r="O51" s="347"/>
      <c r="P51" s="282"/>
      <c r="Q51" s="244"/>
      <c r="R51" s="244"/>
      <c r="S51" s="245"/>
      <c r="T51" s="243"/>
      <c r="U51" s="244"/>
      <c r="V51" s="244"/>
      <c r="W51" s="244"/>
      <c r="X51" s="244"/>
      <c r="Y51" s="244"/>
      <c r="Z51" s="244"/>
      <c r="AA51" s="245"/>
    </row>
    <row r="52" spans="1:27" x14ac:dyDescent="0.2">
      <c r="A52" s="19"/>
      <c r="B52" s="15"/>
      <c r="C52" s="16"/>
      <c r="D52" s="16"/>
      <c r="E52" s="16"/>
      <c r="F52" s="16"/>
      <c r="G52" s="16"/>
      <c r="H52" s="16"/>
      <c r="I52" s="16"/>
      <c r="J52" s="16"/>
      <c r="K52" s="8"/>
      <c r="L52" s="9"/>
      <c r="M52" s="9"/>
      <c r="N52" s="9"/>
      <c r="O52" s="9"/>
      <c r="P52" s="9"/>
      <c r="Q52" s="9"/>
      <c r="R52" s="9"/>
      <c r="S52" s="9"/>
      <c r="T52" s="9"/>
      <c r="U52" s="9"/>
      <c r="V52" s="9"/>
      <c r="W52" s="9"/>
      <c r="X52" s="9"/>
      <c r="Y52" s="9"/>
      <c r="Z52" s="9"/>
      <c r="AA52" s="9"/>
    </row>
    <row r="53" spans="1:27" x14ac:dyDescent="0.2">
      <c r="A53" s="19"/>
      <c r="B53" s="15"/>
      <c r="C53" s="16"/>
      <c r="D53" s="16"/>
      <c r="E53" s="16"/>
      <c r="F53" s="16"/>
      <c r="G53" s="16"/>
      <c r="H53" s="16"/>
      <c r="I53" s="16"/>
      <c r="J53" s="16"/>
      <c r="K53" s="8"/>
      <c r="L53" s="9"/>
      <c r="M53" s="9"/>
      <c r="N53" s="9"/>
      <c r="O53" s="9"/>
      <c r="P53" s="9"/>
      <c r="Q53" s="9"/>
      <c r="R53" s="9"/>
      <c r="S53" s="9"/>
      <c r="T53" s="9"/>
      <c r="U53" s="9"/>
      <c r="V53" s="9"/>
      <c r="W53" s="9"/>
      <c r="X53" s="9"/>
      <c r="Y53" s="9"/>
      <c r="Z53" s="9"/>
      <c r="AA53" s="9"/>
    </row>
    <row r="54" spans="1:27" ht="16.2" x14ac:dyDescent="0.2">
      <c r="A54" s="37" t="s">
        <v>25</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row>
    <row r="55" spans="1:27" ht="15.6" customHeight="1"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1:27" ht="15.6" customHeight="1" x14ac:dyDescent="0.2">
      <c r="A56" s="19" t="s">
        <v>125</v>
      </c>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1:27" ht="10.8" customHeight="1"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1:27" ht="15.6" customHeight="1" x14ac:dyDescent="0.2">
      <c r="A58" s="246" t="s">
        <v>82</v>
      </c>
      <c r="B58" s="246"/>
      <c r="C58" s="246"/>
      <c r="D58" s="246"/>
      <c r="E58" s="246"/>
      <c r="F58" s="246"/>
      <c r="G58" s="246"/>
      <c r="H58" s="246"/>
      <c r="I58" s="246"/>
      <c r="J58" s="246"/>
      <c r="K58" s="246"/>
      <c r="L58" s="246"/>
      <c r="M58" s="246"/>
      <c r="N58" s="246"/>
      <c r="O58" s="246"/>
      <c r="P58" s="246"/>
      <c r="Q58" s="246"/>
      <c r="R58" s="246"/>
      <c r="S58" s="246"/>
      <c r="T58" s="246"/>
      <c r="U58" s="246"/>
      <c r="V58" s="246"/>
      <c r="W58" s="246"/>
      <c r="X58" s="246"/>
      <c r="Y58" s="246"/>
      <c r="Z58" s="246"/>
      <c r="AA58" s="246"/>
    </row>
    <row r="59" spans="1:27" ht="15.6" customHeight="1" x14ac:dyDescent="0.2">
      <c r="A59" s="246"/>
      <c r="B59" s="246"/>
      <c r="C59" s="246"/>
      <c r="D59" s="246"/>
      <c r="E59" s="246"/>
      <c r="F59" s="246"/>
      <c r="G59" s="246"/>
      <c r="H59" s="246"/>
      <c r="I59" s="246"/>
      <c r="J59" s="246"/>
      <c r="K59" s="246"/>
      <c r="L59" s="246"/>
      <c r="M59" s="246"/>
      <c r="N59" s="246"/>
      <c r="O59" s="246"/>
      <c r="P59" s="246"/>
      <c r="Q59" s="246"/>
      <c r="R59" s="246"/>
      <c r="S59" s="246"/>
      <c r="T59" s="246"/>
      <c r="U59" s="246"/>
      <c r="V59" s="246"/>
      <c r="W59" s="246"/>
      <c r="X59" s="246"/>
      <c r="Y59" s="246"/>
      <c r="Z59" s="246"/>
      <c r="AA59" s="246"/>
    </row>
    <row r="60" spans="1:27" ht="15.6" customHeight="1" x14ac:dyDescent="0.2">
      <c r="A60" s="246"/>
      <c r="B60" s="246"/>
      <c r="C60" s="246"/>
      <c r="D60" s="246"/>
      <c r="E60" s="246"/>
      <c r="F60" s="246"/>
      <c r="G60" s="246"/>
      <c r="H60" s="246"/>
      <c r="I60" s="246"/>
      <c r="J60" s="246"/>
      <c r="K60" s="246"/>
      <c r="L60" s="246"/>
      <c r="M60" s="246"/>
      <c r="N60" s="246"/>
      <c r="O60" s="246"/>
      <c r="P60" s="246"/>
      <c r="Q60" s="246"/>
      <c r="R60" s="246"/>
      <c r="S60" s="246"/>
      <c r="T60" s="246"/>
      <c r="U60" s="246"/>
      <c r="V60" s="246"/>
      <c r="W60" s="246"/>
      <c r="X60" s="246"/>
      <c r="Y60" s="246"/>
      <c r="Z60" s="246"/>
      <c r="AA60" s="246"/>
    </row>
    <row r="61" spans="1:27" ht="15.6" customHeight="1" x14ac:dyDescent="0.2">
      <c r="A61" s="246"/>
      <c r="B61" s="246"/>
      <c r="C61" s="246"/>
      <c r="D61" s="246"/>
      <c r="E61" s="246"/>
      <c r="F61" s="246"/>
      <c r="G61" s="246"/>
      <c r="H61" s="246"/>
      <c r="I61" s="246"/>
      <c r="J61" s="246"/>
      <c r="K61" s="246"/>
      <c r="L61" s="246"/>
      <c r="M61" s="246"/>
      <c r="N61" s="246"/>
      <c r="O61" s="246"/>
      <c r="P61" s="246"/>
      <c r="Q61" s="246"/>
      <c r="R61" s="246"/>
      <c r="S61" s="246"/>
      <c r="T61" s="246"/>
      <c r="U61" s="246"/>
      <c r="V61" s="246"/>
      <c r="W61" s="246"/>
      <c r="X61" s="246"/>
      <c r="Y61" s="246"/>
      <c r="Z61" s="246"/>
      <c r="AA61" s="246"/>
    </row>
    <row r="62" spans="1:27" ht="10.8" customHeight="1"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row>
    <row r="63" spans="1:27" ht="15.6" customHeight="1" x14ac:dyDescent="0.2">
      <c r="A63" s="19"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row>
    <row r="64" spans="1:27" ht="10.8" customHeight="1"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row>
    <row r="65" spans="1:27" ht="15.6" customHeight="1" x14ac:dyDescent="0.2">
      <c r="A65" s="296" t="s">
        <v>145</v>
      </c>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c r="Z65" s="296"/>
      <c r="AA65" s="296"/>
    </row>
    <row r="66" spans="1:27" ht="15.6" customHeight="1" x14ac:dyDescent="0.2">
      <c r="A66" s="296"/>
      <c r="B66" s="296"/>
      <c r="C66" s="296"/>
      <c r="D66" s="296"/>
      <c r="E66" s="296"/>
      <c r="F66" s="296"/>
      <c r="G66" s="296"/>
      <c r="H66" s="296"/>
      <c r="I66" s="296"/>
      <c r="J66" s="296"/>
      <c r="K66" s="296"/>
      <c r="L66" s="296"/>
      <c r="M66" s="296"/>
      <c r="N66" s="296"/>
      <c r="O66" s="296"/>
      <c r="P66" s="296"/>
      <c r="Q66" s="296"/>
      <c r="R66" s="296"/>
      <c r="S66" s="296"/>
      <c r="T66" s="296"/>
      <c r="U66" s="296"/>
      <c r="V66" s="296"/>
      <c r="W66" s="296"/>
      <c r="X66" s="296"/>
      <c r="Y66" s="296"/>
      <c r="Z66" s="296"/>
      <c r="AA66" s="296"/>
    </row>
    <row r="67" spans="1:27" ht="15.6" customHeight="1" x14ac:dyDescent="0.2">
      <c r="A67" s="296"/>
      <c r="B67" s="296"/>
      <c r="C67" s="296"/>
      <c r="D67" s="296"/>
      <c r="E67" s="296"/>
      <c r="F67" s="296"/>
      <c r="G67" s="296"/>
      <c r="H67" s="296"/>
      <c r="I67" s="296"/>
      <c r="J67" s="296"/>
      <c r="K67" s="296"/>
      <c r="L67" s="296"/>
      <c r="M67" s="296"/>
      <c r="N67" s="296"/>
      <c r="O67" s="296"/>
      <c r="P67" s="296"/>
      <c r="Q67" s="296"/>
      <c r="R67" s="296"/>
      <c r="S67" s="296"/>
      <c r="T67" s="296"/>
      <c r="U67" s="296"/>
      <c r="V67" s="296"/>
      <c r="W67" s="296"/>
      <c r="X67" s="296"/>
      <c r="Y67" s="296"/>
      <c r="Z67" s="296"/>
      <c r="AA67" s="296"/>
    </row>
    <row r="68" spans="1:27" ht="15.6" customHeight="1" x14ac:dyDescent="0.2">
      <c r="A68" s="296"/>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row>
    <row r="69" spans="1:27" ht="15.6" customHeight="1" x14ac:dyDescent="0.2">
      <c r="A69" s="296"/>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row>
    <row r="70" spans="1:27" ht="15.6" customHeight="1" x14ac:dyDescent="0.2">
      <c r="A70" s="296"/>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row>
    <row r="71" spans="1:27" ht="15.6" customHeight="1" x14ac:dyDescent="0.2">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row>
    <row r="72" spans="1:27" ht="15.6" customHeight="1" x14ac:dyDescent="0.2">
      <c r="A72" s="296"/>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row>
    <row r="73" spans="1:27" ht="15.6" customHeight="1" x14ac:dyDescent="0.2">
      <c r="A73" s="296"/>
      <c r="B73" s="296"/>
      <c r="C73" s="296"/>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row>
    <row r="74" spans="1:27" ht="15.6" customHeight="1" x14ac:dyDescent="0.2">
      <c r="A74" s="296"/>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row>
    <row r="75" spans="1:27" ht="15.6" customHeight="1" x14ac:dyDescent="0.2">
      <c r="A75" s="296"/>
      <c r="B75" s="296"/>
      <c r="C75" s="296"/>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row>
    <row r="76" spans="1:27" ht="15.6" customHeight="1" x14ac:dyDescent="0.2">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5.6" customHeight="1" x14ac:dyDescent="0.2">
      <c r="A77" s="19" t="s">
        <v>126</v>
      </c>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row>
    <row r="78" spans="1:27" ht="15.6" customHeight="1"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row>
    <row r="79" spans="1:27" ht="15.6" customHeight="1" x14ac:dyDescent="0.2">
      <c r="A79" s="19" t="s">
        <v>39</v>
      </c>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row>
    <row r="80" spans="1:27" ht="15.6" customHeight="1" x14ac:dyDescent="0.2">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row>
    <row r="81" spans="1:27" s="2" customFormat="1" ht="15.6" customHeight="1" x14ac:dyDescent="0.2">
      <c r="A81" s="41" t="s">
        <v>59</v>
      </c>
      <c r="B81" s="19"/>
      <c r="C81" s="19"/>
      <c r="D81" s="19"/>
      <c r="E81" s="19"/>
      <c r="F81" s="19"/>
      <c r="G81" s="19"/>
      <c r="H81" s="19"/>
      <c r="I81" s="19"/>
      <c r="J81" s="19"/>
      <c r="K81" s="19"/>
      <c r="L81" s="19"/>
      <c r="M81" s="19"/>
      <c r="N81" s="19"/>
      <c r="O81" s="19"/>
      <c r="P81" s="19"/>
      <c r="Q81" s="19"/>
      <c r="R81" s="19"/>
      <c r="S81" s="19"/>
      <c r="T81" s="19"/>
      <c r="U81" s="19"/>
      <c r="V81" s="19"/>
      <c r="W81" s="19"/>
      <c r="X81" s="19"/>
      <c r="Y81" s="19"/>
      <c r="Z81" s="19"/>
      <c r="AA81" s="19"/>
    </row>
    <row r="82" spans="1:27" s="2" customFormat="1" ht="15.6" customHeight="1" x14ac:dyDescent="0.2">
      <c r="A82" s="19" t="s">
        <v>58</v>
      </c>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row>
    <row r="83" spans="1:27" ht="15.6" customHeight="1" x14ac:dyDescent="0.2">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row>
    <row r="84" spans="1:27" ht="15.6" customHeight="1" x14ac:dyDescent="0.2">
      <c r="A84" s="42" t="s">
        <v>28</v>
      </c>
      <c r="B84" s="287" t="s">
        <v>29</v>
      </c>
      <c r="C84" s="287"/>
      <c r="D84" s="287"/>
      <c r="E84" s="287"/>
      <c r="F84" s="287"/>
      <c r="G84" s="287"/>
      <c r="H84" s="43"/>
      <c r="I84" s="43"/>
      <c r="J84" s="287" t="s">
        <v>30</v>
      </c>
      <c r="K84" s="287"/>
      <c r="L84" s="287"/>
      <c r="M84" s="43"/>
      <c r="N84" s="43"/>
      <c r="O84" s="287" t="s">
        <v>60</v>
      </c>
      <c r="P84" s="287"/>
      <c r="Q84" s="287"/>
      <c r="R84" s="287"/>
      <c r="S84" s="287"/>
      <c r="T84" s="43"/>
      <c r="U84" s="43"/>
      <c r="V84" s="287" t="s">
        <v>72</v>
      </c>
      <c r="W84" s="287"/>
      <c r="X84" s="287"/>
      <c r="Y84" s="287"/>
      <c r="Z84" s="287"/>
      <c r="AA84" s="287"/>
    </row>
    <row r="85" spans="1:27" ht="15.6" customHeight="1" x14ac:dyDescent="0.2">
      <c r="A85" s="42"/>
      <c r="B85" s="297">
        <f>P22</f>
        <v>0</v>
      </c>
      <c r="C85" s="298"/>
      <c r="D85" s="298"/>
      <c r="E85" s="298"/>
      <c r="F85" s="298"/>
      <c r="G85" s="44" t="s">
        <v>61</v>
      </c>
      <c r="H85" s="299" t="s">
        <v>71</v>
      </c>
      <c r="I85" s="300"/>
      <c r="J85" s="301">
        <f>IF(B85&lt;=25000000,0.72,IF(B85&lt;=30000000,0.7,IF(B85&lt;=40000000,0.62,IF(B85&lt;=50000000,0.57,0))))</f>
        <v>0.72</v>
      </c>
      <c r="K85" s="302"/>
      <c r="L85" s="303"/>
      <c r="M85" s="304" t="s">
        <v>73</v>
      </c>
      <c r="N85" s="305"/>
      <c r="O85" s="306">
        <f>IF(B85&lt;=25000000,0,IF(B85&lt;=30000000,500000,IF(B85&lt;=40000000,2900000,IF(B85&lt;=50000000,4900000,0))))</f>
        <v>0</v>
      </c>
      <c r="P85" s="307"/>
      <c r="Q85" s="307"/>
      <c r="R85" s="307"/>
      <c r="S85" s="44" t="s">
        <v>61</v>
      </c>
      <c r="T85" s="308" t="s">
        <v>70</v>
      </c>
      <c r="U85" s="300"/>
      <c r="V85" s="309">
        <f>ROUNDDOWN(B85*J85+O85,0)</f>
        <v>0</v>
      </c>
      <c r="W85" s="310"/>
      <c r="X85" s="310"/>
      <c r="Y85" s="310"/>
      <c r="Z85" s="310"/>
      <c r="AA85" s="45" t="s">
        <v>61</v>
      </c>
    </row>
    <row r="86" spans="1:27" ht="15.6" customHeight="1" x14ac:dyDescent="0.2">
      <c r="A86" s="42"/>
      <c r="B86" s="46"/>
      <c r="C86" s="46"/>
      <c r="D86" s="46"/>
      <c r="E86" s="46"/>
      <c r="F86" s="46"/>
      <c r="G86" s="46"/>
      <c r="H86" s="46"/>
      <c r="I86" s="46"/>
      <c r="J86" s="47"/>
      <c r="K86" s="46"/>
      <c r="L86" s="46"/>
      <c r="M86" s="46"/>
      <c r="N86" s="46"/>
      <c r="O86" s="46"/>
      <c r="P86" s="47"/>
      <c r="Q86" s="47"/>
      <c r="R86" s="47"/>
      <c r="S86" s="47"/>
      <c r="T86" s="47"/>
      <c r="U86" s="47"/>
      <c r="V86" s="42"/>
      <c r="W86" s="42"/>
      <c r="X86" s="42"/>
      <c r="Y86" s="42"/>
      <c r="Z86" s="42"/>
      <c r="AA86" s="42"/>
    </row>
    <row r="87" spans="1:27" ht="15.6" customHeight="1" x14ac:dyDescent="0.2">
      <c r="A87" s="246" t="s">
        <v>117</v>
      </c>
      <c r="B87" s="246"/>
      <c r="C87" s="246"/>
      <c r="D87" s="246"/>
      <c r="E87" s="246"/>
      <c r="F87" s="246"/>
      <c r="G87" s="246"/>
      <c r="H87" s="246"/>
      <c r="I87" s="246"/>
      <c r="J87" s="246"/>
      <c r="K87" s="246"/>
      <c r="L87" s="246"/>
      <c r="M87" s="246"/>
      <c r="N87" s="246"/>
      <c r="O87" s="246"/>
      <c r="P87" s="246"/>
      <c r="Q87" s="246"/>
      <c r="R87" s="246"/>
      <c r="S87" s="246"/>
      <c r="T87" s="246"/>
      <c r="U87" s="246"/>
      <c r="V87" s="246"/>
      <c r="W87" s="246"/>
      <c r="X87" s="246"/>
      <c r="Y87" s="246"/>
      <c r="Z87" s="246"/>
      <c r="AA87" s="246"/>
    </row>
    <row r="88" spans="1:27" ht="15.6" customHeight="1" x14ac:dyDescent="0.2">
      <c r="A88" s="246"/>
      <c r="B88" s="246"/>
      <c r="C88" s="246"/>
      <c r="D88" s="246"/>
      <c r="E88" s="246"/>
      <c r="F88" s="246"/>
      <c r="G88" s="246"/>
      <c r="H88" s="246"/>
      <c r="I88" s="246"/>
      <c r="J88" s="246"/>
      <c r="K88" s="246"/>
      <c r="L88" s="246"/>
      <c r="M88" s="246"/>
      <c r="N88" s="246"/>
      <c r="O88" s="246"/>
      <c r="P88" s="246"/>
      <c r="Q88" s="246"/>
      <c r="R88" s="246"/>
      <c r="S88" s="246"/>
      <c r="T88" s="246"/>
      <c r="U88" s="246"/>
      <c r="V88" s="246"/>
      <c r="W88" s="246"/>
      <c r="X88" s="246"/>
      <c r="Y88" s="246"/>
      <c r="Z88" s="246"/>
      <c r="AA88" s="246"/>
    </row>
    <row r="89" spans="1:27" ht="15.6" customHeight="1" x14ac:dyDescent="0.2">
      <c r="A89" s="246"/>
      <c r="B89" s="246"/>
      <c r="C89" s="246"/>
      <c r="D89" s="246"/>
      <c r="E89" s="246"/>
      <c r="F89" s="246"/>
      <c r="G89" s="246"/>
      <c r="H89" s="246"/>
      <c r="I89" s="246"/>
      <c r="J89" s="246"/>
      <c r="K89" s="246"/>
      <c r="L89" s="246"/>
      <c r="M89" s="246"/>
      <c r="N89" s="246"/>
      <c r="O89" s="246"/>
      <c r="P89" s="246"/>
      <c r="Q89" s="246"/>
      <c r="R89" s="246"/>
      <c r="S89" s="246"/>
      <c r="T89" s="246"/>
      <c r="U89" s="246"/>
      <c r="V89" s="246"/>
      <c r="W89" s="246"/>
      <c r="X89" s="246"/>
      <c r="Y89" s="246"/>
      <c r="Z89" s="246"/>
      <c r="AA89" s="246"/>
    </row>
    <row r="90" spans="1:27" ht="15.6" customHeight="1" x14ac:dyDescent="0.2">
      <c r="A90" s="42" t="s">
        <v>26</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row>
    <row r="91" spans="1:27" ht="15.6" customHeight="1" x14ac:dyDescent="0.2">
      <c r="A91" s="19" t="s">
        <v>31</v>
      </c>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row>
    <row r="92" spans="1:27" ht="15.6" customHeight="1" x14ac:dyDescent="0.2">
      <c r="A92" s="42"/>
      <c r="B92" s="283" t="s">
        <v>29</v>
      </c>
      <c r="C92" s="284"/>
      <c r="D92" s="284"/>
      <c r="E92" s="284"/>
      <c r="F92" s="284"/>
      <c r="G92" s="284"/>
      <c r="H92" s="285"/>
      <c r="I92" s="289" t="s">
        <v>123</v>
      </c>
      <c r="J92" s="290"/>
      <c r="K92" s="290"/>
      <c r="L92" s="291"/>
      <c r="M92" s="295" t="s">
        <v>60</v>
      </c>
      <c r="N92" s="295"/>
      <c r="O92" s="295"/>
      <c r="P92" s="295"/>
      <c r="Q92" s="295"/>
      <c r="R92" s="295"/>
      <c r="S92" s="42"/>
      <c r="T92" s="42"/>
      <c r="U92" s="42"/>
      <c r="V92" s="42"/>
      <c r="W92" s="42"/>
      <c r="X92" s="42"/>
      <c r="Y92" s="42"/>
      <c r="Z92" s="42"/>
      <c r="AA92" s="42"/>
    </row>
    <row r="93" spans="1:27" ht="15.6" customHeight="1" x14ac:dyDescent="0.2">
      <c r="A93" s="42"/>
      <c r="B93" s="286"/>
      <c r="C93" s="287"/>
      <c r="D93" s="287"/>
      <c r="E93" s="287"/>
      <c r="F93" s="287"/>
      <c r="G93" s="287"/>
      <c r="H93" s="288"/>
      <c r="I93" s="292"/>
      <c r="J93" s="293"/>
      <c r="K93" s="293"/>
      <c r="L93" s="294"/>
      <c r="M93" s="295"/>
      <c r="N93" s="295"/>
      <c r="O93" s="295"/>
      <c r="P93" s="295"/>
      <c r="Q93" s="295"/>
      <c r="R93" s="295"/>
      <c r="S93" s="42"/>
      <c r="T93" s="42"/>
      <c r="U93" s="42"/>
      <c r="V93" s="42"/>
      <c r="W93" s="42"/>
      <c r="X93" s="42"/>
      <c r="Y93" s="42"/>
      <c r="Z93" s="42"/>
      <c r="AA93" s="42"/>
    </row>
    <row r="94" spans="1:27" ht="12.6" customHeight="1" x14ac:dyDescent="0.2">
      <c r="A94" s="42"/>
      <c r="B94" s="318" t="s">
        <v>32</v>
      </c>
      <c r="C94" s="319"/>
      <c r="D94" s="319"/>
      <c r="E94" s="319"/>
      <c r="F94" s="319"/>
      <c r="G94" s="319"/>
      <c r="H94" s="320"/>
      <c r="I94" s="327" t="s">
        <v>33</v>
      </c>
      <c r="J94" s="328"/>
      <c r="K94" s="328"/>
      <c r="L94" s="329"/>
      <c r="M94" s="336" t="s">
        <v>124</v>
      </c>
      <c r="N94" s="337"/>
      <c r="O94" s="337"/>
      <c r="P94" s="337"/>
      <c r="Q94" s="337"/>
      <c r="R94" s="337"/>
      <c r="S94" s="42"/>
      <c r="T94" s="42"/>
      <c r="U94" s="42"/>
      <c r="V94" s="42"/>
      <c r="W94" s="42"/>
      <c r="X94" s="42"/>
      <c r="Y94" s="42"/>
      <c r="Z94" s="42"/>
      <c r="AA94" s="42"/>
    </row>
    <row r="95" spans="1:27" ht="12.6" customHeight="1" x14ac:dyDescent="0.2">
      <c r="A95" s="42"/>
      <c r="B95" s="321"/>
      <c r="C95" s="322"/>
      <c r="D95" s="322"/>
      <c r="E95" s="322"/>
      <c r="F95" s="322"/>
      <c r="G95" s="322"/>
      <c r="H95" s="323"/>
      <c r="I95" s="330"/>
      <c r="J95" s="331"/>
      <c r="K95" s="331"/>
      <c r="L95" s="332"/>
      <c r="M95" s="337"/>
      <c r="N95" s="337"/>
      <c r="O95" s="337"/>
      <c r="P95" s="337"/>
      <c r="Q95" s="337"/>
      <c r="R95" s="337"/>
      <c r="S95" s="42"/>
      <c r="T95" s="42"/>
      <c r="U95" s="42"/>
      <c r="V95" s="42"/>
      <c r="W95" s="42"/>
      <c r="X95" s="42"/>
      <c r="Y95" s="42"/>
      <c r="Z95" s="42"/>
      <c r="AA95" s="42"/>
    </row>
    <row r="96" spans="1:27" ht="12.6" customHeight="1" x14ac:dyDescent="0.2">
      <c r="A96" s="42"/>
      <c r="B96" s="321"/>
      <c r="C96" s="322"/>
      <c r="D96" s="322"/>
      <c r="E96" s="322"/>
      <c r="F96" s="322"/>
      <c r="G96" s="322"/>
      <c r="H96" s="323"/>
      <c r="I96" s="330"/>
      <c r="J96" s="331"/>
      <c r="K96" s="331"/>
      <c r="L96" s="332"/>
      <c r="M96" s="337"/>
      <c r="N96" s="337"/>
      <c r="O96" s="337"/>
      <c r="P96" s="337"/>
      <c r="Q96" s="337"/>
      <c r="R96" s="337"/>
      <c r="S96" s="42"/>
      <c r="T96" s="42"/>
      <c r="U96" s="42"/>
      <c r="V96" s="42"/>
      <c r="W96" s="42"/>
      <c r="X96" s="42"/>
      <c r="Y96" s="42"/>
      <c r="Z96" s="42"/>
      <c r="AA96" s="42"/>
    </row>
    <row r="97" spans="1:27" ht="12.6" customHeight="1" x14ac:dyDescent="0.2">
      <c r="A97" s="48"/>
      <c r="B97" s="321"/>
      <c r="C97" s="322"/>
      <c r="D97" s="322"/>
      <c r="E97" s="322"/>
      <c r="F97" s="322"/>
      <c r="G97" s="322"/>
      <c r="H97" s="323"/>
      <c r="I97" s="333"/>
      <c r="J97" s="334"/>
      <c r="K97" s="334"/>
      <c r="L97" s="335"/>
      <c r="M97" s="337"/>
      <c r="N97" s="337"/>
      <c r="O97" s="337"/>
      <c r="P97" s="337"/>
      <c r="Q97" s="337"/>
      <c r="R97" s="337"/>
      <c r="S97" s="42"/>
      <c r="T97" s="42"/>
      <c r="U97" s="42"/>
      <c r="V97" s="42"/>
      <c r="W97" s="42"/>
      <c r="X97" s="42"/>
      <c r="Y97" s="42"/>
      <c r="Z97" s="42"/>
      <c r="AA97" s="42"/>
    </row>
    <row r="98" spans="1:27" ht="12.6" customHeight="1" x14ac:dyDescent="0.2">
      <c r="A98" s="42"/>
      <c r="B98" s="324"/>
      <c r="C98" s="325"/>
      <c r="D98" s="325"/>
      <c r="E98" s="325"/>
      <c r="F98" s="325"/>
      <c r="G98" s="325"/>
      <c r="H98" s="326"/>
      <c r="I98" s="338" t="s">
        <v>34</v>
      </c>
      <c r="J98" s="298"/>
      <c r="K98" s="298"/>
      <c r="L98" s="298"/>
      <c r="M98" s="298"/>
      <c r="N98" s="298"/>
      <c r="O98" s="298"/>
      <c r="P98" s="298"/>
      <c r="Q98" s="298"/>
      <c r="R98" s="339"/>
      <c r="S98" s="42"/>
      <c r="T98" s="42"/>
      <c r="U98" s="42"/>
      <c r="V98" s="42"/>
      <c r="W98" s="42"/>
      <c r="X98" s="42"/>
      <c r="Y98" s="42"/>
      <c r="Z98" s="42"/>
      <c r="AA98" s="42"/>
    </row>
    <row r="99" spans="1:27" ht="15.6" customHeight="1" x14ac:dyDescent="0.2">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row>
    <row r="100" spans="1:27" ht="3" customHeight="1" x14ac:dyDescent="0.2">
      <c r="A100" s="246" t="s">
        <v>127</v>
      </c>
      <c r="B100" s="246"/>
      <c r="C100" s="246"/>
      <c r="D100" s="246"/>
      <c r="E100" s="246"/>
      <c r="F100" s="246"/>
      <c r="G100" s="246"/>
      <c r="H100" s="246"/>
      <c r="I100" s="246"/>
      <c r="J100" s="246"/>
      <c r="K100" s="246"/>
      <c r="L100" s="246"/>
      <c r="M100" s="246"/>
      <c r="N100" s="246"/>
      <c r="O100" s="246"/>
      <c r="P100" s="246"/>
      <c r="Q100" s="246"/>
      <c r="R100" s="246"/>
      <c r="S100" s="246"/>
      <c r="T100" s="246"/>
      <c r="U100" s="246"/>
      <c r="V100" s="246"/>
      <c r="W100" s="246"/>
      <c r="X100" s="246"/>
      <c r="Y100" s="246"/>
      <c r="Z100" s="246"/>
      <c r="AA100" s="246"/>
    </row>
    <row r="101" spans="1:27" ht="17.399999999999999" customHeight="1" x14ac:dyDescent="0.2">
      <c r="A101" s="246"/>
      <c r="B101" s="246"/>
      <c r="C101" s="246"/>
      <c r="D101" s="246"/>
      <c r="E101" s="246"/>
      <c r="F101" s="246"/>
      <c r="G101" s="246"/>
      <c r="H101" s="246"/>
      <c r="I101" s="246"/>
      <c r="J101" s="246"/>
      <c r="K101" s="246"/>
      <c r="L101" s="246"/>
      <c r="M101" s="246"/>
      <c r="N101" s="246"/>
      <c r="O101" s="246"/>
      <c r="P101" s="246"/>
      <c r="Q101" s="246"/>
      <c r="R101" s="246"/>
      <c r="S101" s="246"/>
      <c r="T101" s="246"/>
      <c r="U101" s="246"/>
      <c r="V101" s="246"/>
      <c r="W101" s="246"/>
      <c r="X101" s="246"/>
      <c r="Y101" s="246"/>
      <c r="Z101" s="246"/>
      <c r="AA101" s="246"/>
    </row>
    <row r="102" spans="1:27" ht="15.6" customHeight="1" x14ac:dyDescent="0.2">
      <c r="A102" s="57" t="s">
        <v>103</v>
      </c>
      <c r="B102" s="57"/>
      <c r="C102" s="57"/>
      <c r="D102" s="57"/>
      <c r="E102" s="57"/>
      <c r="F102" s="57"/>
      <c r="G102" s="57"/>
      <c r="H102" s="57"/>
      <c r="I102" s="57"/>
      <c r="J102" s="57"/>
      <c r="K102" s="57"/>
      <c r="L102" s="57"/>
      <c r="M102" s="19"/>
      <c r="N102" s="19"/>
      <c r="O102" s="19"/>
      <c r="P102" s="19"/>
      <c r="Q102" s="19"/>
      <c r="R102" s="19"/>
      <c r="S102" s="19"/>
      <c r="T102" s="19"/>
      <c r="U102" s="19"/>
      <c r="V102" s="19"/>
      <c r="W102" s="19"/>
      <c r="X102" s="19"/>
      <c r="Y102" s="19"/>
      <c r="Z102" s="19"/>
      <c r="AA102" s="19"/>
    </row>
    <row r="103" spans="1:27" ht="15.6" customHeight="1" x14ac:dyDescent="0.2">
      <c r="A103" s="19"/>
      <c r="B103" s="20" t="s">
        <v>35</v>
      </c>
      <c r="C103" s="21"/>
      <c r="D103" s="21"/>
      <c r="E103" s="21"/>
      <c r="F103" s="21"/>
      <c r="G103" s="21"/>
      <c r="H103" s="21"/>
      <c r="I103" s="21"/>
      <c r="J103" s="22"/>
      <c r="K103" s="311">
        <v>0.75</v>
      </c>
      <c r="L103" s="295"/>
      <c r="M103" s="19"/>
      <c r="N103" s="19"/>
      <c r="O103" s="19"/>
      <c r="P103" s="19"/>
      <c r="Q103" s="19"/>
      <c r="R103" s="19"/>
      <c r="S103" s="19"/>
      <c r="T103" s="19"/>
      <c r="U103" s="19"/>
      <c r="V103" s="19"/>
      <c r="W103" s="19"/>
      <c r="X103" s="19"/>
      <c r="Y103" s="19"/>
      <c r="Z103" s="19"/>
      <c r="AA103" s="19"/>
    </row>
    <row r="104" spans="1:27" ht="15.6" customHeight="1" x14ac:dyDescent="0.2">
      <c r="A104" s="19"/>
      <c r="B104" s="20" t="s">
        <v>36</v>
      </c>
      <c r="C104" s="21"/>
      <c r="D104" s="21"/>
      <c r="E104" s="21"/>
      <c r="F104" s="21"/>
      <c r="G104" s="21"/>
      <c r="H104" s="21"/>
      <c r="I104" s="21"/>
      <c r="J104" s="22"/>
      <c r="K104" s="311">
        <v>0.8</v>
      </c>
      <c r="L104" s="295"/>
      <c r="M104" s="19"/>
      <c r="N104" s="19"/>
      <c r="O104" s="19"/>
      <c r="P104" s="19"/>
      <c r="Q104" s="19"/>
      <c r="R104" s="19"/>
      <c r="S104" s="19"/>
      <c r="T104" s="19"/>
      <c r="U104" s="19"/>
      <c r="V104" s="19"/>
      <c r="W104" s="19"/>
      <c r="X104" s="19"/>
      <c r="Y104" s="19"/>
      <c r="Z104" s="19"/>
      <c r="AA104" s="19"/>
    </row>
    <row r="105" spans="1:27" ht="15.6" customHeight="1" x14ac:dyDescent="0.2">
      <c r="A105" s="19"/>
      <c r="B105" s="20" t="s">
        <v>37</v>
      </c>
      <c r="C105" s="21"/>
      <c r="D105" s="21"/>
      <c r="E105" s="21"/>
      <c r="F105" s="21"/>
      <c r="G105" s="21"/>
      <c r="H105" s="21"/>
      <c r="I105" s="21"/>
      <c r="J105" s="22"/>
      <c r="K105" s="311">
        <v>0.85</v>
      </c>
      <c r="L105" s="295"/>
      <c r="M105" s="19"/>
      <c r="N105" s="19"/>
      <c r="O105" s="19"/>
      <c r="P105" s="19"/>
      <c r="Q105" s="19"/>
      <c r="R105" s="19"/>
      <c r="S105" s="19"/>
      <c r="T105" s="19"/>
      <c r="U105" s="19"/>
      <c r="V105" s="19"/>
      <c r="W105" s="19"/>
      <c r="X105" s="19"/>
      <c r="Y105" s="19"/>
      <c r="Z105" s="19"/>
      <c r="AA105" s="19"/>
    </row>
  </sheetData>
  <sheetProtection sheet="1" selectLockedCells="1"/>
  <mergeCells count="197">
    <mergeCell ref="C21:J22"/>
    <mergeCell ref="K105:L105"/>
    <mergeCell ref="P31:S32"/>
    <mergeCell ref="P36:S37"/>
    <mergeCell ref="B94:H98"/>
    <mergeCell ref="I94:L97"/>
    <mergeCell ref="M94:R97"/>
    <mergeCell ref="I98:R98"/>
    <mergeCell ref="K103:L103"/>
    <mergeCell ref="K104:L104"/>
    <mergeCell ref="C50:J51"/>
    <mergeCell ref="K50:K51"/>
    <mergeCell ref="L50:O51"/>
    <mergeCell ref="P50:S51"/>
    <mergeCell ref="F46:J47"/>
    <mergeCell ref="K46:K47"/>
    <mergeCell ref="L46:O46"/>
    <mergeCell ref="P46:S46"/>
    <mergeCell ref="F42:J43"/>
    <mergeCell ref="K42:K43"/>
    <mergeCell ref="L42:O42"/>
    <mergeCell ref="P42:S42"/>
    <mergeCell ref="L35:O35"/>
    <mergeCell ref="H31:J32"/>
    <mergeCell ref="C38:J39"/>
    <mergeCell ref="A100:AA101"/>
    <mergeCell ref="A87:AA89"/>
    <mergeCell ref="B92:H93"/>
    <mergeCell ref="I92:L93"/>
    <mergeCell ref="M92:R93"/>
    <mergeCell ref="A65:AA75"/>
    <mergeCell ref="B84:G84"/>
    <mergeCell ref="J84:L84"/>
    <mergeCell ref="O84:S84"/>
    <mergeCell ref="V84:AA84"/>
    <mergeCell ref="B85:F85"/>
    <mergeCell ref="H85:I85"/>
    <mergeCell ref="J85:L85"/>
    <mergeCell ref="M85:N85"/>
    <mergeCell ref="O85:R85"/>
    <mergeCell ref="T85:U85"/>
    <mergeCell ref="V85:Z85"/>
    <mergeCell ref="T48:U48"/>
    <mergeCell ref="V48:W48"/>
    <mergeCell ref="L49:O49"/>
    <mergeCell ref="P49:S49"/>
    <mergeCell ref="T49:AA49"/>
    <mergeCell ref="L43:O43"/>
    <mergeCell ref="P43:S43"/>
    <mergeCell ref="T43:AA43"/>
    <mergeCell ref="T42:U42"/>
    <mergeCell ref="V44:W44"/>
    <mergeCell ref="L45:O45"/>
    <mergeCell ref="P48:S48"/>
    <mergeCell ref="P45:S45"/>
    <mergeCell ref="T45:AA45"/>
    <mergeCell ref="T50:AA51"/>
    <mergeCell ref="A58:AA61"/>
    <mergeCell ref="F48:J49"/>
    <mergeCell ref="K48:K49"/>
    <mergeCell ref="L48:O48"/>
    <mergeCell ref="B40:B51"/>
    <mergeCell ref="C40:J41"/>
    <mergeCell ref="P38:S38"/>
    <mergeCell ref="T38:AA38"/>
    <mergeCell ref="L39:O39"/>
    <mergeCell ref="P39:S39"/>
    <mergeCell ref="T39:AA39"/>
    <mergeCell ref="V42:W42"/>
    <mergeCell ref="T41:AA41"/>
    <mergeCell ref="C42:E49"/>
    <mergeCell ref="T46:AA46"/>
    <mergeCell ref="L47:O47"/>
    <mergeCell ref="P47:S47"/>
    <mergeCell ref="T47:AA47"/>
    <mergeCell ref="F44:J45"/>
    <mergeCell ref="K44:K45"/>
    <mergeCell ref="L44:O44"/>
    <mergeCell ref="P44:S44"/>
    <mergeCell ref="T44:U44"/>
    <mergeCell ref="C29:E37"/>
    <mergeCell ref="F29:G32"/>
    <mergeCell ref="H29:J29"/>
    <mergeCell ref="L29:O29"/>
    <mergeCell ref="P29:S29"/>
    <mergeCell ref="T29:W29"/>
    <mergeCell ref="H30:J30"/>
    <mergeCell ref="L30:O30"/>
    <mergeCell ref="P30:S30"/>
    <mergeCell ref="T30:W30"/>
    <mergeCell ref="T35:W35"/>
    <mergeCell ref="H36:J37"/>
    <mergeCell ref="K36:K37"/>
    <mergeCell ref="T36:W36"/>
    <mergeCell ref="P35:S35"/>
    <mergeCell ref="H34:J34"/>
    <mergeCell ref="L34:O34"/>
    <mergeCell ref="P34:S34"/>
    <mergeCell ref="H35:J35"/>
    <mergeCell ref="F33:G37"/>
    <mergeCell ref="H33:J33"/>
    <mergeCell ref="K40:K41"/>
    <mergeCell ref="L40:O40"/>
    <mergeCell ref="P40:S40"/>
    <mergeCell ref="T40:AA40"/>
    <mergeCell ref="K38:K39"/>
    <mergeCell ref="L38:O38"/>
    <mergeCell ref="T27:W27"/>
    <mergeCell ref="P28:S28"/>
    <mergeCell ref="T28:W28"/>
    <mergeCell ref="X23:AA37"/>
    <mergeCell ref="K31:K32"/>
    <mergeCell ref="T31:W31"/>
    <mergeCell ref="T32:W32"/>
    <mergeCell ref="T34:W34"/>
    <mergeCell ref="T37:W37"/>
    <mergeCell ref="L33:O33"/>
    <mergeCell ref="P33:S33"/>
    <mergeCell ref="T33:W33"/>
    <mergeCell ref="L41:O41"/>
    <mergeCell ref="P41:S41"/>
    <mergeCell ref="H24:J24"/>
    <mergeCell ref="L24:O24"/>
    <mergeCell ref="P24:S24"/>
    <mergeCell ref="T24:W24"/>
    <mergeCell ref="F25:J25"/>
    <mergeCell ref="L25:O25"/>
    <mergeCell ref="P25:S25"/>
    <mergeCell ref="T25:W25"/>
    <mergeCell ref="F26:J26"/>
    <mergeCell ref="X21:AA21"/>
    <mergeCell ref="L22:O22"/>
    <mergeCell ref="P22:S22"/>
    <mergeCell ref="T22:W22"/>
    <mergeCell ref="X22:AA22"/>
    <mergeCell ref="B21:B39"/>
    <mergeCell ref="K21:K22"/>
    <mergeCell ref="L21:O21"/>
    <mergeCell ref="P21:S21"/>
    <mergeCell ref="T21:W21"/>
    <mergeCell ref="C23:E28"/>
    <mergeCell ref="F23:G24"/>
    <mergeCell ref="H23:J23"/>
    <mergeCell ref="L23:O23"/>
    <mergeCell ref="P23:S23"/>
    <mergeCell ref="T23:W23"/>
    <mergeCell ref="L26:O26"/>
    <mergeCell ref="P26:S26"/>
    <mergeCell ref="T26:W26"/>
    <mergeCell ref="F27:J28"/>
    <mergeCell ref="K27:K28"/>
    <mergeCell ref="L27:O28"/>
    <mergeCell ref="P27:S27"/>
    <mergeCell ref="X20:AA20"/>
    <mergeCell ref="X14:AA14"/>
    <mergeCell ref="C15:H15"/>
    <mergeCell ref="I15:L15"/>
    <mergeCell ref="R15:U15"/>
    <mergeCell ref="X15:AA15"/>
    <mergeCell ref="X18:AA18"/>
    <mergeCell ref="C14:H14"/>
    <mergeCell ref="I14:L14"/>
    <mergeCell ref="N14:Q15"/>
    <mergeCell ref="R14:U14"/>
    <mergeCell ref="V14:W15"/>
    <mergeCell ref="A102:L102"/>
    <mergeCell ref="L31:O32"/>
    <mergeCell ref="L36:O37"/>
    <mergeCell ref="A10:N10"/>
    <mergeCell ref="A3:B3"/>
    <mergeCell ref="G3:H3"/>
    <mergeCell ref="J3:K3"/>
    <mergeCell ref="J4:K4"/>
    <mergeCell ref="J5:L5"/>
    <mergeCell ref="B11:Q11"/>
    <mergeCell ref="T5:V5"/>
    <mergeCell ref="L3:S3"/>
    <mergeCell ref="L4:S4"/>
    <mergeCell ref="M5:S5"/>
    <mergeCell ref="X5:Z6"/>
    <mergeCell ref="B12:Z12"/>
    <mergeCell ref="T6:V8"/>
    <mergeCell ref="X7:Z8"/>
    <mergeCell ref="B19:K20"/>
    <mergeCell ref="L19:O20"/>
    <mergeCell ref="P19:AA19"/>
    <mergeCell ref="P20:S20"/>
    <mergeCell ref="T20:W20"/>
    <mergeCell ref="U2:Z4"/>
    <mergeCell ref="A18:G18"/>
    <mergeCell ref="J18:K18"/>
    <mergeCell ref="M18:N18"/>
    <mergeCell ref="Q18:R18"/>
    <mergeCell ref="T18:U18"/>
    <mergeCell ref="F1:Z1"/>
    <mergeCell ref="A1:E1"/>
    <mergeCell ref="AA1:AA13"/>
  </mergeCells>
  <phoneticPr fontId="4"/>
  <dataValidations count="2">
    <dataValidation type="list" allowBlank="1" showInputMessage="1" showErrorMessage="1" sqref="T6" xr:uid="{8937B68E-BBC8-4D57-9E81-58784720E6B5}">
      <formula1>$AG$5:$AG$10</formula1>
    </dataValidation>
    <dataValidation type="list" allowBlank="1" showInputMessage="1" showErrorMessage="1" sqref="X7:Z8" xr:uid="{F34F214E-E103-4761-AC97-85262F4A0693}">
      <formula1>$AC$7:$AC$8</formula1>
    </dataValidation>
  </dataValidations>
  <pageMargins left="0.51181102362204722" right="0.51181102362204722" top="0.35433070866141736" bottom="0.35433070866141736" header="0.31496062992125984" footer="0.31496062992125984"/>
  <pageSetup paperSize="9" scale="89" fitToHeight="2" orientation="portrait" r:id="rId1"/>
  <rowBreaks count="1" manualBreakCount="1">
    <brk id="51"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医業等所得金額の区分計算書（様式１）</vt:lpstr>
      <vt:lpstr>'医業等所得金額の区分計算書（様式１）'!Print_Area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新穂 卓広</dc:creator>
  <cp:lastModifiedBy>横川 智弘</cp:lastModifiedBy>
  <cp:lastPrinted>2018-12-10T00:51:27Z</cp:lastPrinted>
  <dcterms:created xsi:type="dcterms:W3CDTF">2018-08-21T02:49:06Z</dcterms:created>
  <dcterms:modified xsi:type="dcterms:W3CDTF">2020-01-28T02:10:55Z</dcterms:modified>
</cp:coreProperties>
</file>