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9001"/>
  <workbookPr defaultThemeVersion="124226"/>
  <mc:AlternateContent xmlns:mc="http://schemas.openxmlformats.org/markup-compatibility/2006">
    <mc:Choice Requires="x15">
      <x15ac:absPath xmlns:x15ac="http://schemas.microsoft.com/office/spreadsheetml/2010/11/ac" url="C:\Users\s1221f\Desktop\20180226083121\"/>
    </mc:Choice>
  </mc:AlternateContent>
  <workbookProtection workbookPassword="B319" lockStructure="1"/>
  <bookViews>
    <workbookView xWindow="0" yWindow="0" windowWidth="20496" windowHeight="7956" xr2:uid="{00000000-000D-0000-FFFF-FFFF00000000}"/>
  </bookViews>
  <sheets>
    <sheet name="法非適用_下水道事業" sheetId="4" r:id="rId1"/>
    <sheet name="データ" sheetId="5" state="hidden" r:id="rId2"/>
  </sheets>
  <calcPr calcId="171027"/>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AL10" i="4" s="1"/>
  <c r="U6" i="5"/>
  <c r="BB8" i="4" s="1"/>
  <c r="T6" i="5"/>
  <c r="AT8" i="4" s="1"/>
  <c r="S6" i="5"/>
  <c r="AL8" i="4" s="1"/>
  <c r="R6" i="5"/>
  <c r="AD10" i="4" s="1"/>
  <c r="Q6" i="5"/>
  <c r="W10" i="4" s="1"/>
  <c r="P6" i="5"/>
  <c r="O6" i="5"/>
  <c r="N6" i="5"/>
  <c r="B10" i="4" s="1"/>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P10" i="4"/>
  <c r="I10" i="4"/>
  <c r="P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<sst xmlns="http://schemas.openxmlformats.org/spreadsheetml/2006/main" count="240" uniqueCount="126">
  <si>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</si>
  <si>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</si>
  <si>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</si>
  <si>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</si>
  <si>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</si>
  <si>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</si>
  <si>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</si>
  <si>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</si>
  <si>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</si>
  <si>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</si>
  <si>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</si>
  <si>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</si>
  <si>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</si>
  <si>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</si>
  <si>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</si>
  <si>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</si>
  <si>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</si>
  <si>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</si>
  <si>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</si>
  <si>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</si>
  <si>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</si>
  <si>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</si>
  <si>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</si>
  <si>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</si>
  <si>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</si>
  <si>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</si>
  <si>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</si>
  <si>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</si>
  <si>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</si>
  <si>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</si>
  <si>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</si>
  <si>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</si>
  <si>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</si>
  <si>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</si>
  <si>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</si>
  <si>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</si>
  <si>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</si>
  <si>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</si>
  <si>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</si>
  <si>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</si>
  <si>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</si>
  <si>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</si>
  <si>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</si>
  <si>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</si>
  <si>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</si>
  <si>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</si>
  <si>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</si>
  <si>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</si>
  <si>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</si>
  <si>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</si>
  <si>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</si>
  <si>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</si>
  <si>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</si>
  <si>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</si>
  <si>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</si>
  <si>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</si>
  <si>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</si>
  <si>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</si>
  <si>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</si>
  <si>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</si>
  <si>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</si>
  <si>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</si>
  <si>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</si>
  <si>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</si>
  <si>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</si>
  <si>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</si>
  <si>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</si>
  <si>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</si>
  <si>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</si>
  <si>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</si>
  <si>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</si>
  <si>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</si>
  <si>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</si>
  <si>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</si>
  <si>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</si>
  <si>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</si>
  <si>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</si>
  <si>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</si>
  <si>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</si>
  <si>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</si>
  <si>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</si>
  <si>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</si>
  <si>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</si>
  <si>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</si>
  <si>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</si>
  <si>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</si>
  <si>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</si>
  <si>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</si>
  <si>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</si>
  <si>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</si>
  <si>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</si>
  <si>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</si>
  <si>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</si>
  <si>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</si>
  <si>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</si>
  <si>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</si>
  <si>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</si>
  <si>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</si>
  <si>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</si>
  <si>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</si>
  <si>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</si>
  <si>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</si>
  <si>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</si>
  <si>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</si>
  <si>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</si>
  <si>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</si>
  <si>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</si>
  <si>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</si>
  <si>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</si>
  <si>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</si>
  <si>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宮崎県　都城市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</si>
  <si>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</si>
  <si>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</si>
  <si>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</si>
  <si>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</si>
  <si>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</si>
  <si>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</si>
  <si>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</si>
  <si>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</si>
  <si>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</si>
  <si>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</si>
  <si>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</si>
  <si>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すべての管路は耐用年数に達しておらず更新工事は未実施のため、当該値はありません。</t>
  </si>
  <si>
    <t xml:space="preserve">　収益的収支比率は、前年度より上昇しています。これは、平成29年度から地方公営企業法を適用することに伴い、平成28年度が出納整理期間のない打切決算であったことにより、未払金の財源となる一般会計からの繰入金が増加したことが主な要因です。
　経費回収率は、前年度より低下していますが、打切決算に伴い料金収入が減少したことによるものです。
　汚水処理原価については、前年度より低下しており、類似団体の平均値と比較しても低く抑えられていますが、今後は施設の維持管理や更新等に要する経費による変動が予想されますので、最適整備構想を策定し、計画的に事業を進めていく必要があります。
　施設利用率が低いのは水洗化率が低いためです。
　水洗化率は前年よりわずかながら上昇しているものの、類似団体の平均値に対して低い状況にあり、高齢化世帯の水洗化が進まないことが原因と考えられます。引き続き水洗化率の向上を図る必要があります。
</t>
    <rPh sb="10" eb="13">
      <t>ゼンネンド</t>
    </rPh>
    <rPh sb="15" eb="17">
      <t>ジョウショウ</t>
    </rPh>
    <rPh sb="27" eb="28">
      <t>ヘイ</t>
    </rPh>
    <rPh sb="35" eb="37">
      <t>チホウ</t>
    </rPh>
    <rPh sb="53" eb="55">
      <t>ヘイセイ</t>
    </rPh>
    <rPh sb="57" eb="58">
      <t>ネン</t>
    </rPh>
    <rPh sb="58" eb="59">
      <t>ド</t>
    </rPh>
    <rPh sb="83" eb="84">
      <t>ミ</t>
    </rPh>
    <rPh sb="84" eb="85">
      <t>バライ</t>
    </rPh>
    <rPh sb="85" eb="86">
      <t>キン</t>
    </rPh>
    <rPh sb="92" eb="94">
      <t>イッパン</t>
    </rPh>
    <rPh sb="94" eb="96">
      <t>カイケイ</t>
    </rPh>
    <rPh sb="99" eb="101">
      <t>クリイレ</t>
    </rPh>
    <rPh sb="101" eb="102">
      <t>キン</t>
    </rPh>
    <rPh sb="103" eb="105">
      <t>ゾウカ</t>
    </rPh>
    <rPh sb="110" eb="111">
      <t>オモ</t>
    </rPh>
    <rPh sb="112" eb="114">
      <t>ヨウイン</t>
    </rPh>
    <rPh sb="126" eb="129">
      <t>ゼンネンド</t>
    </rPh>
    <rPh sb="145" eb="146">
      <t>トモナ</t>
    </rPh>
    <rPh sb="180" eb="183">
      <t>ゼンネンド</t>
    </rPh>
    <rPh sb="185" eb="187">
      <t>テイカ</t>
    </rPh>
    <rPh sb="192" eb="194">
      <t>ルイジ</t>
    </rPh>
    <rPh sb="194" eb="196">
      <t>ダンタイ</t>
    </rPh>
    <rPh sb="201" eb="203">
      <t>ヒカク</t>
    </rPh>
    <rPh sb="218" eb="220">
      <t>コンゴ</t>
    </rPh>
    <rPh sb="224" eb="226">
      <t>イジ</t>
    </rPh>
    <rPh sb="226" eb="228">
      <t>カンリ</t>
    </rPh>
    <rPh sb="231" eb="232">
      <t>トウ</t>
    </rPh>
    <rPh sb="233" eb="234">
      <t>ヨウ</t>
    </rPh>
    <rPh sb="253" eb="255">
      <t>サイテキ</t>
    </rPh>
    <rPh sb="255" eb="257">
      <t>セイビ</t>
    </rPh>
    <rPh sb="257" eb="259">
      <t>コウソウ</t>
    </rPh>
    <rPh sb="260" eb="262">
      <t>サクテイ</t>
    </rPh>
    <rPh sb="264" eb="267">
      <t>ケイカクテキ</t>
    </rPh>
    <rPh sb="268" eb="270">
      <t>ジギョウ</t>
    </rPh>
    <rPh sb="271" eb="272">
      <t>スス</t>
    </rPh>
    <rPh sb="276" eb="278">
      <t>ヒツヨウ</t>
    </rPh>
    <rPh sb="355" eb="358">
      <t>コウレイカ</t>
    </rPh>
    <rPh sb="358" eb="360">
      <t>セタイ</t>
    </rPh>
    <phoneticPr fontId="4"/>
  </si>
  <si>
    <t>非設置</t>
    <rPh sb="0" eb="1">
      <t>ヒ</t>
    </rPh>
    <rPh sb="1" eb="3">
      <t>セッチ</t>
    </rPh>
    <phoneticPr fontId="4"/>
  </si>
  <si>
    <t xml:space="preserve"> 各指標において類似団体の平均値との比較で優位な指標は少ない状況であります。
　水洗化率の向上を図ることで料金収入を増やし、収益的収支比率及び経費回収率の改善が必要であります。
　また、老朽化した施設を計画的に補修・更新整備するため、早急に最適整備構想を策定し、施設の長寿命化及び維持管理費の節減を押し進める必要があります。
　なお、経営戦略については、平成28年度に策定済みです。</t>
    <rPh sb="13" eb="16">
      <t>ヘイキンチ</t>
    </rPh>
    <rPh sb="21" eb="23">
      <t>ユウイ</t>
    </rPh>
    <rPh sb="24" eb="26">
      <t>シヒョウ</t>
    </rPh>
    <rPh sb="27" eb="28">
      <t>スク</t>
    </rPh>
    <rPh sb="30" eb="32">
      <t>ジョウキョウ</t>
    </rPh>
    <rPh sb="48" eb="49">
      <t>ハカ</t>
    </rPh>
    <rPh sb="53" eb="55">
      <t>リョウキン</t>
    </rPh>
    <rPh sb="55" eb="57">
      <t>シュウニュウ</t>
    </rPh>
    <rPh sb="58" eb="59">
      <t>フ</t>
    </rPh>
    <rPh sb="62" eb="64">
      <t>シュウエキ</t>
    </rPh>
    <rPh sb="64" eb="65">
      <t>テキ</t>
    </rPh>
    <rPh sb="65" eb="67">
      <t>シュウシ</t>
    </rPh>
    <rPh sb="67" eb="69">
      <t>ヒリツ</t>
    </rPh>
    <rPh sb="69" eb="70">
      <t>オヨ</t>
    </rPh>
    <rPh sb="71" eb="73">
      <t>ケイヒ</t>
    </rPh>
    <rPh sb="73" eb="75">
      <t>カイシュウ</t>
    </rPh>
    <rPh sb="75" eb="76">
      <t>リツ</t>
    </rPh>
    <rPh sb="77" eb="79">
      <t>カイゼン</t>
    </rPh>
    <rPh sb="80" eb="82">
      <t>ヒツヨウ</t>
    </rPh>
    <rPh sb="93" eb="96">
      <t>ロウキュウカ</t>
    </rPh>
    <rPh sb="98" eb="100">
      <t>シセツ</t>
    </rPh>
    <rPh sb="101" eb="104">
      <t>ケイカクテキ</t>
    </rPh>
    <rPh sb="105" eb="107">
      <t>ホシュウ</t>
    </rPh>
    <rPh sb="108" eb="110">
      <t>コウシン</t>
    </rPh>
    <rPh sb="110" eb="112">
      <t>セイビ</t>
    </rPh>
    <rPh sb="117" eb="119">
      <t>ソウキュウ</t>
    </rPh>
    <rPh sb="122" eb="124">
      <t>セイビ</t>
    </rPh>
    <rPh sb="149" eb="150">
      <t>オ</t>
    </rPh>
    <rPh sb="154" eb="15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</si>
</sst>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2"/>
      <name val="ＭＳ 明朝"/>
      <family val="1"/>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1">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xf numFmtId="38" fontId="22" fillId="0" borderId="0" applyFont="0" applyFill="0" applyBorder="0" applyAlignment="0" applyProtection="0"/>
    <xf numFmtId="6" fontId="17" fillId="0" borderId="0" applyFont="0" applyFill="0" applyBorder="0" applyAlignment="0" applyProtection="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5" fillId="0" borderId="6" xfId="1" applyFont="1" applyFill="1" applyBorder="1" applyAlignment="1" applyProtection="1">
      <alignment horizontal="left" vertical="top" wrapText="1"/>
      <protection locked="0"/>
    </xf>
    <xf numFmtId="0" fontId="5" fillId="0" borderId="0" xfId="1" applyFont="1" applyFill="1" applyBorder="1" applyAlignment="1" applyProtection="1">
      <alignment horizontal="left" vertical="top" wrapText="1"/>
      <protection locked="0"/>
    </xf>
    <xf numFmtId="0" fontId="5" fillId="0" borderId="7" xfId="1" applyFont="1" applyFill="1" applyBorder="1" applyAlignment="1" applyProtection="1">
      <alignment horizontal="left" vertical="top" wrapText="1"/>
      <protection locked="0"/>
    </xf>
    <xf numFmtId="0" fontId="5" fillId="0" borderId="8" xfId="1" applyFont="1" applyFill="1" applyBorder="1" applyAlignment="1" applyProtection="1">
      <alignment horizontal="left" vertical="top" wrapText="1"/>
      <protection locked="0"/>
    </xf>
    <xf numFmtId="0" fontId="5" fillId="0" borderId="1" xfId="1" applyFont="1" applyFill="1" applyBorder="1" applyAlignment="1" applyProtection="1">
      <alignment horizontal="left" vertical="top" wrapText="1"/>
      <protection locked="0"/>
    </xf>
    <xf numFmtId="0" fontId="5" fillId="0" borderId="9" xfId="1" applyFont="1" applyFill="1" applyBorder="1" applyAlignment="1" applyProtection="1">
      <alignment horizontal="left" vertical="top" wrapText="1"/>
      <protection locked="0"/>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3" fillId="0" borderId="0" xfId="1" applyFont="1" applyBorder="1" applyAlignment="1">
      <alignment horizontal="center" vertical="center"/>
    </xf>
    <xf numFmtId="0" fontId="18" fillId="0" borderId="6" xfId="1" applyFont="1" applyBorder="1" applyAlignment="1" applyProtection="1">
      <alignment horizontal="left" vertical="top" wrapText="1"/>
      <protection locked="0"/>
    </xf>
    <xf numFmtId="0" fontId="18" fillId="0" borderId="0" xfId="1" applyFont="1" applyBorder="1" applyAlignment="1" applyProtection="1">
      <alignment horizontal="left" vertical="top" wrapText="1"/>
      <protection locked="0"/>
    </xf>
    <xf numFmtId="0" fontId="18" fillId="0" borderId="7" xfId="1" applyFont="1" applyBorder="1" applyAlignment="1" applyProtection="1">
      <alignment horizontal="left" vertical="top" wrapText="1"/>
      <protection locked="0"/>
    </xf>
    <xf numFmtId="0" fontId="18" fillId="0" borderId="8" xfId="1" applyFont="1" applyBorder="1" applyAlignment="1" applyProtection="1">
      <alignment horizontal="left" vertical="top" wrapText="1"/>
      <protection locked="0"/>
    </xf>
    <xf numFmtId="0" fontId="18" fillId="0" borderId="1" xfId="1" applyFont="1" applyBorder="1" applyAlignment="1" applyProtection="1">
      <alignment horizontal="left" vertical="top" wrapText="1"/>
      <protection locked="0"/>
    </xf>
    <xf numFmtId="0" fontId="18" fillId="0" borderId="9" xfId="1"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21">
    <cellStyle name="桁区切り 2" xfId="2" xr:uid="{00000000-0005-0000-0000-000000000000}"/>
    <cellStyle name="桁区切り 2 2" xfId="19" xr:uid="{00000000-0005-0000-0000-000001000000}"/>
    <cellStyle name="桁区切り 3" xfId="3" xr:uid="{00000000-0005-0000-0000-000002000000}"/>
    <cellStyle name="桁区切り 3 2" xfId="4" xr:uid="{00000000-0005-0000-0000-000003000000}"/>
    <cellStyle name="通貨 2" xfId="5" xr:uid="{00000000-0005-0000-0000-000004000000}"/>
    <cellStyle name="通貨 2 2" xfId="20" xr:uid="{00000000-0005-0000-0000-000005000000}"/>
    <cellStyle name="標準" xfId="0" builtinId="0"/>
    <cellStyle name="標準 2" xfId="1" xr:uid="{00000000-0005-0000-0000-000007000000}"/>
    <cellStyle name="標準 2 2" xfId="6" xr:uid="{00000000-0005-0000-0000-000008000000}"/>
    <cellStyle name="標準 2 3" xfId="7" xr:uid="{00000000-0005-0000-0000-000009000000}"/>
    <cellStyle name="標準 2 3 2" xfId="8" xr:uid="{00000000-0005-0000-0000-00000A000000}"/>
    <cellStyle name="標準 2 4" xfId="9" xr:uid="{00000000-0005-0000-0000-00000B000000}"/>
    <cellStyle name="標準 2_【重要】（県）指数表_書式まとめ" xfId="10" xr:uid="{00000000-0005-0000-0000-00000C000000}"/>
    <cellStyle name="標準 3" xfId="11" xr:uid="{00000000-0005-0000-0000-00000D000000}"/>
    <cellStyle name="標準 3 2" xfId="12" xr:uid="{00000000-0005-0000-0000-00000E000000}"/>
    <cellStyle name="標準 3 2 2" xfId="13" xr:uid="{00000000-0005-0000-0000-00000F000000}"/>
    <cellStyle name="標準 3 3" xfId="14" xr:uid="{00000000-0005-0000-0000-000010000000}"/>
    <cellStyle name="標準 4" xfId="15" xr:uid="{00000000-0005-0000-0000-000011000000}"/>
    <cellStyle name="標準 5" xfId="16" xr:uid="{00000000-0005-0000-0000-000012000000}"/>
    <cellStyle name="標準 6" xfId="17" xr:uid="{00000000-0005-0000-0000-000013000000}"/>
    <cellStyle name="標準 7" xfId="18" xr:uid="{00000000-0005-0000-0000-00001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B11-455D-B244-CBD158C455B4}"/>
            </c:ext>
          </c:extLst>
        </c:ser>
        <c:dLbls>
          <c:showLegendKey val="0"/>
          <c:showVal val="0"/>
          <c:showCatName val="0"/>
          <c:showSerName val="0"/>
          <c:showPercent val="0"/>
          <c:showBubbleSize val="0"/>
        </c:dLbls>
        <c:gapWidth val="150"/>
        <c:axId val="226272760"/>
        <c:axId val="227249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extLst>
            <c:ext xmlns:c16="http://schemas.microsoft.com/office/drawing/2014/chart" uri="{C3380CC4-5D6E-409C-BE32-E72D297353CC}">
              <c16:uniqueId val="{00000001-4B11-455D-B244-CBD158C455B4}"/>
            </c:ext>
          </c:extLst>
        </c:ser>
        <c:dLbls>
          <c:showLegendKey val="0"/>
          <c:showVal val="0"/>
          <c:showCatName val="0"/>
          <c:showSerName val="0"/>
          <c:showPercent val="0"/>
          <c:showBubbleSize val="0"/>
        </c:dLbls>
        <c:marker val="1"/>
        <c:smooth val="0"/>
        <c:axId val="226272760"/>
        <c:axId val="227249704"/>
      </c:lineChart>
      <c:dateAx>
        <c:axId val="226272760"/>
        <c:scaling>
          <c:orientation val="minMax"/>
        </c:scaling>
        <c:delete val="1"/>
        <c:axPos val="b"/>
        <c:numFmt formatCode="ge" sourceLinked="1"/>
        <c:majorTickMark val="none"/>
        <c:minorTickMark val="none"/>
        <c:tickLblPos val="none"/>
        <c:crossAx val="227249704"/>
        <c:crosses val="autoZero"/>
        <c:auto val="1"/>
        <c:lblOffset val="100"/>
        <c:baseTimeUnit val="years"/>
      </c:dateAx>
      <c:valAx>
        <c:axId val="227249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272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41.93</c:v>
                </c:pt>
                <c:pt idx="1">
                  <c:v>41.12</c:v>
                </c:pt>
                <c:pt idx="2">
                  <c:v>41.82</c:v>
                </c:pt>
                <c:pt idx="3">
                  <c:v>42.2</c:v>
                </c:pt>
                <c:pt idx="4">
                  <c:v>41.86</c:v>
                </c:pt>
              </c:numCache>
            </c:numRef>
          </c:val>
          <c:extLst>
            <c:ext xmlns:c16="http://schemas.microsoft.com/office/drawing/2014/chart" uri="{C3380CC4-5D6E-409C-BE32-E72D297353CC}">
              <c16:uniqueId val="{00000000-2EDF-49BB-91EB-FE534E7CEF47}"/>
            </c:ext>
          </c:extLst>
        </c:ser>
        <c:dLbls>
          <c:showLegendKey val="0"/>
          <c:showVal val="0"/>
          <c:showCatName val="0"/>
          <c:showSerName val="0"/>
          <c:showPercent val="0"/>
          <c:showBubbleSize val="0"/>
        </c:dLbls>
        <c:gapWidth val="150"/>
        <c:axId val="228225816"/>
        <c:axId val="228226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extLst>
            <c:ext xmlns:c16="http://schemas.microsoft.com/office/drawing/2014/chart" uri="{C3380CC4-5D6E-409C-BE32-E72D297353CC}">
              <c16:uniqueId val="{00000001-2EDF-49BB-91EB-FE534E7CEF47}"/>
            </c:ext>
          </c:extLst>
        </c:ser>
        <c:dLbls>
          <c:showLegendKey val="0"/>
          <c:showVal val="0"/>
          <c:showCatName val="0"/>
          <c:showSerName val="0"/>
          <c:showPercent val="0"/>
          <c:showBubbleSize val="0"/>
        </c:dLbls>
        <c:marker val="1"/>
        <c:smooth val="0"/>
        <c:axId val="228225816"/>
        <c:axId val="228226208"/>
      </c:lineChart>
      <c:dateAx>
        <c:axId val="228225816"/>
        <c:scaling>
          <c:orientation val="minMax"/>
        </c:scaling>
        <c:delete val="1"/>
        <c:axPos val="b"/>
        <c:numFmt formatCode="ge" sourceLinked="1"/>
        <c:majorTickMark val="none"/>
        <c:minorTickMark val="none"/>
        <c:tickLblPos val="none"/>
        <c:crossAx val="228226208"/>
        <c:crosses val="autoZero"/>
        <c:auto val="1"/>
        <c:lblOffset val="100"/>
        <c:baseTimeUnit val="years"/>
      </c:dateAx>
      <c:valAx>
        <c:axId val="22822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225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72.010000000000005</c:v>
                </c:pt>
                <c:pt idx="1">
                  <c:v>72.39</c:v>
                </c:pt>
                <c:pt idx="2">
                  <c:v>73.400000000000006</c:v>
                </c:pt>
                <c:pt idx="3">
                  <c:v>73.36</c:v>
                </c:pt>
                <c:pt idx="4">
                  <c:v>73.78</c:v>
                </c:pt>
              </c:numCache>
            </c:numRef>
          </c:val>
          <c:extLst>
            <c:ext xmlns:c16="http://schemas.microsoft.com/office/drawing/2014/chart" uri="{C3380CC4-5D6E-409C-BE32-E72D297353CC}">
              <c16:uniqueId val="{00000000-D70D-4B29-B10E-3043E9F7B077}"/>
            </c:ext>
          </c:extLst>
        </c:ser>
        <c:dLbls>
          <c:showLegendKey val="0"/>
          <c:showVal val="0"/>
          <c:showCatName val="0"/>
          <c:showSerName val="0"/>
          <c:showPercent val="0"/>
          <c:showBubbleSize val="0"/>
        </c:dLbls>
        <c:gapWidth val="150"/>
        <c:axId val="228227384"/>
        <c:axId val="228227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extLst>
            <c:ext xmlns:c16="http://schemas.microsoft.com/office/drawing/2014/chart" uri="{C3380CC4-5D6E-409C-BE32-E72D297353CC}">
              <c16:uniqueId val="{00000001-D70D-4B29-B10E-3043E9F7B077}"/>
            </c:ext>
          </c:extLst>
        </c:ser>
        <c:dLbls>
          <c:showLegendKey val="0"/>
          <c:showVal val="0"/>
          <c:showCatName val="0"/>
          <c:showSerName val="0"/>
          <c:showPercent val="0"/>
          <c:showBubbleSize val="0"/>
        </c:dLbls>
        <c:marker val="1"/>
        <c:smooth val="0"/>
        <c:axId val="228227384"/>
        <c:axId val="228227776"/>
      </c:lineChart>
      <c:dateAx>
        <c:axId val="228227384"/>
        <c:scaling>
          <c:orientation val="minMax"/>
        </c:scaling>
        <c:delete val="1"/>
        <c:axPos val="b"/>
        <c:numFmt formatCode="ge" sourceLinked="1"/>
        <c:majorTickMark val="none"/>
        <c:minorTickMark val="none"/>
        <c:tickLblPos val="none"/>
        <c:crossAx val="228227776"/>
        <c:crosses val="autoZero"/>
        <c:auto val="1"/>
        <c:lblOffset val="100"/>
        <c:baseTimeUnit val="years"/>
      </c:dateAx>
      <c:valAx>
        <c:axId val="22822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227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92.19</c:v>
                </c:pt>
                <c:pt idx="1">
                  <c:v>92.03</c:v>
                </c:pt>
                <c:pt idx="2">
                  <c:v>94.65</c:v>
                </c:pt>
                <c:pt idx="3">
                  <c:v>90.05</c:v>
                </c:pt>
                <c:pt idx="4">
                  <c:v>96</c:v>
                </c:pt>
              </c:numCache>
            </c:numRef>
          </c:val>
          <c:extLst>
            <c:ext xmlns:c16="http://schemas.microsoft.com/office/drawing/2014/chart" uri="{C3380CC4-5D6E-409C-BE32-E72D297353CC}">
              <c16:uniqueId val="{00000000-985B-4B0A-BC9F-3FDCE32E468A}"/>
            </c:ext>
          </c:extLst>
        </c:ser>
        <c:dLbls>
          <c:showLegendKey val="0"/>
          <c:showVal val="0"/>
          <c:showCatName val="0"/>
          <c:showSerName val="0"/>
          <c:showPercent val="0"/>
          <c:showBubbleSize val="0"/>
        </c:dLbls>
        <c:gapWidth val="150"/>
        <c:axId val="227888704"/>
        <c:axId val="227891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85B-4B0A-BC9F-3FDCE32E468A}"/>
            </c:ext>
          </c:extLst>
        </c:ser>
        <c:dLbls>
          <c:showLegendKey val="0"/>
          <c:showVal val="0"/>
          <c:showCatName val="0"/>
          <c:showSerName val="0"/>
          <c:showPercent val="0"/>
          <c:showBubbleSize val="0"/>
        </c:dLbls>
        <c:marker val="1"/>
        <c:smooth val="0"/>
        <c:axId val="227888704"/>
        <c:axId val="227891136"/>
      </c:lineChart>
      <c:dateAx>
        <c:axId val="227888704"/>
        <c:scaling>
          <c:orientation val="minMax"/>
        </c:scaling>
        <c:delete val="1"/>
        <c:axPos val="b"/>
        <c:numFmt formatCode="ge" sourceLinked="1"/>
        <c:majorTickMark val="none"/>
        <c:minorTickMark val="none"/>
        <c:tickLblPos val="none"/>
        <c:crossAx val="227891136"/>
        <c:crosses val="autoZero"/>
        <c:auto val="1"/>
        <c:lblOffset val="100"/>
        <c:baseTimeUnit val="years"/>
      </c:dateAx>
      <c:valAx>
        <c:axId val="22789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88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AC4-4827-82B0-A68019BBCBBB}"/>
            </c:ext>
          </c:extLst>
        </c:ser>
        <c:dLbls>
          <c:showLegendKey val="0"/>
          <c:showVal val="0"/>
          <c:showCatName val="0"/>
          <c:showSerName val="0"/>
          <c:showPercent val="0"/>
          <c:showBubbleSize val="0"/>
        </c:dLbls>
        <c:gapWidth val="150"/>
        <c:axId val="227860416"/>
        <c:axId val="227860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AC4-4827-82B0-A68019BBCBBB}"/>
            </c:ext>
          </c:extLst>
        </c:ser>
        <c:dLbls>
          <c:showLegendKey val="0"/>
          <c:showVal val="0"/>
          <c:showCatName val="0"/>
          <c:showSerName val="0"/>
          <c:showPercent val="0"/>
          <c:showBubbleSize val="0"/>
        </c:dLbls>
        <c:marker val="1"/>
        <c:smooth val="0"/>
        <c:axId val="227860416"/>
        <c:axId val="227860800"/>
      </c:lineChart>
      <c:dateAx>
        <c:axId val="227860416"/>
        <c:scaling>
          <c:orientation val="minMax"/>
        </c:scaling>
        <c:delete val="1"/>
        <c:axPos val="b"/>
        <c:numFmt formatCode="ge" sourceLinked="1"/>
        <c:majorTickMark val="none"/>
        <c:minorTickMark val="none"/>
        <c:tickLblPos val="none"/>
        <c:crossAx val="227860800"/>
        <c:crosses val="autoZero"/>
        <c:auto val="1"/>
        <c:lblOffset val="100"/>
        <c:baseTimeUnit val="years"/>
      </c:dateAx>
      <c:valAx>
        <c:axId val="22786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86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DE2-4683-AE22-41B7B367D2A4}"/>
            </c:ext>
          </c:extLst>
        </c:ser>
        <c:dLbls>
          <c:showLegendKey val="0"/>
          <c:showVal val="0"/>
          <c:showCatName val="0"/>
          <c:showSerName val="0"/>
          <c:showPercent val="0"/>
          <c:showBubbleSize val="0"/>
        </c:dLbls>
        <c:gapWidth val="150"/>
        <c:axId val="227872200"/>
        <c:axId val="179429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DE2-4683-AE22-41B7B367D2A4}"/>
            </c:ext>
          </c:extLst>
        </c:ser>
        <c:dLbls>
          <c:showLegendKey val="0"/>
          <c:showVal val="0"/>
          <c:showCatName val="0"/>
          <c:showSerName val="0"/>
          <c:showPercent val="0"/>
          <c:showBubbleSize val="0"/>
        </c:dLbls>
        <c:marker val="1"/>
        <c:smooth val="0"/>
        <c:axId val="227872200"/>
        <c:axId val="179429344"/>
      </c:lineChart>
      <c:dateAx>
        <c:axId val="227872200"/>
        <c:scaling>
          <c:orientation val="minMax"/>
        </c:scaling>
        <c:delete val="1"/>
        <c:axPos val="b"/>
        <c:numFmt formatCode="ge" sourceLinked="1"/>
        <c:majorTickMark val="none"/>
        <c:minorTickMark val="none"/>
        <c:tickLblPos val="none"/>
        <c:crossAx val="179429344"/>
        <c:crosses val="autoZero"/>
        <c:auto val="1"/>
        <c:lblOffset val="100"/>
        <c:baseTimeUnit val="years"/>
      </c:dateAx>
      <c:valAx>
        <c:axId val="17942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872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FBA-4079-9784-FFBCED165C79}"/>
            </c:ext>
          </c:extLst>
        </c:ser>
        <c:dLbls>
          <c:showLegendKey val="0"/>
          <c:showVal val="0"/>
          <c:showCatName val="0"/>
          <c:showSerName val="0"/>
          <c:showPercent val="0"/>
          <c:showBubbleSize val="0"/>
        </c:dLbls>
        <c:gapWidth val="150"/>
        <c:axId val="179427776"/>
        <c:axId val="179425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FBA-4079-9784-FFBCED165C79}"/>
            </c:ext>
          </c:extLst>
        </c:ser>
        <c:dLbls>
          <c:showLegendKey val="0"/>
          <c:showVal val="0"/>
          <c:showCatName val="0"/>
          <c:showSerName val="0"/>
          <c:showPercent val="0"/>
          <c:showBubbleSize val="0"/>
        </c:dLbls>
        <c:marker val="1"/>
        <c:smooth val="0"/>
        <c:axId val="179427776"/>
        <c:axId val="179425816"/>
      </c:lineChart>
      <c:dateAx>
        <c:axId val="179427776"/>
        <c:scaling>
          <c:orientation val="minMax"/>
        </c:scaling>
        <c:delete val="1"/>
        <c:axPos val="b"/>
        <c:numFmt formatCode="ge" sourceLinked="1"/>
        <c:majorTickMark val="none"/>
        <c:minorTickMark val="none"/>
        <c:tickLblPos val="none"/>
        <c:crossAx val="179425816"/>
        <c:crosses val="autoZero"/>
        <c:auto val="1"/>
        <c:lblOffset val="100"/>
        <c:baseTimeUnit val="years"/>
      </c:dateAx>
      <c:valAx>
        <c:axId val="179425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42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667-4FFE-9DF8-84517B019E6C}"/>
            </c:ext>
          </c:extLst>
        </c:ser>
        <c:dLbls>
          <c:showLegendKey val="0"/>
          <c:showVal val="0"/>
          <c:showCatName val="0"/>
          <c:showSerName val="0"/>
          <c:showPercent val="0"/>
          <c:showBubbleSize val="0"/>
        </c:dLbls>
        <c:gapWidth val="150"/>
        <c:axId val="179430128"/>
        <c:axId val="179430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667-4FFE-9DF8-84517B019E6C}"/>
            </c:ext>
          </c:extLst>
        </c:ser>
        <c:dLbls>
          <c:showLegendKey val="0"/>
          <c:showVal val="0"/>
          <c:showCatName val="0"/>
          <c:showSerName val="0"/>
          <c:showPercent val="0"/>
          <c:showBubbleSize val="0"/>
        </c:dLbls>
        <c:marker val="1"/>
        <c:smooth val="0"/>
        <c:axId val="179430128"/>
        <c:axId val="179430520"/>
      </c:lineChart>
      <c:dateAx>
        <c:axId val="179430128"/>
        <c:scaling>
          <c:orientation val="minMax"/>
        </c:scaling>
        <c:delete val="1"/>
        <c:axPos val="b"/>
        <c:numFmt formatCode="ge" sourceLinked="1"/>
        <c:majorTickMark val="none"/>
        <c:minorTickMark val="none"/>
        <c:tickLblPos val="none"/>
        <c:crossAx val="179430520"/>
        <c:crosses val="autoZero"/>
        <c:auto val="1"/>
        <c:lblOffset val="100"/>
        <c:baseTimeUnit val="years"/>
      </c:dateAx>
      <c:valAx>
        <c:axId val="179430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43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B2F-42CD-8EA7-1EA4CA685972}"/>
            </c:ext>
          </c:extLst>
        </c:ser>
        <c:dLbls>
          <c:showLegendKey val="0"/>
          <c:showVal val="0"/>
          <c:showCatName val="0"/>
          <c:showSerName val="0"/>
          <c:showPercent val="0"/>
          <c:showBubbleSize val="0"/>
        </c:dLbls>
        <c:gapWidth val="150"/>
        <c:axId val="228400928"/>
        <c:axId val="228401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extLst>
            <c:ext xmlns:c16="http://schemas.microsoft.com/office/drawing/2014/chart" uri="{C3380CC4-5D6E-409C-BE32-E72D297353CC}">
              <c16:uniqueId val="{00000001-FB2F-42CD-8EA7-1EA4CA685972}"/>
            </c:ext>
          </c:extLst>
        </c:ser>
        <c:dLbls>
          <c:showLegendKey val="0"/>
          <c:showVal val="0"/>
          <c:showCatName val="0"/>
          <c:showSerName val="0"/>
          <c:showPercent val="0"/>
          <c:showBubbleSize val="0"/>
        </c:dLbls>
        <c:marker val="1"/>
        <c:smooth val="0"/>
        <c:axId val="228400928"/>
        <c:axId val="228401320"/>
      </c:lineChart>
      <c:dateAx>
        <c:axId val="228400928"/>
        <c:scaling>
          <c:orientation val="minMax"/>
        </c:scaling>
        <c:delete val="1"/>
        <c:axPos val="b"/>
        <c:numFmt formatCode="ge" sourceLinked="1"/>
        <c:majorTickMark val="none"/>
        <c:minorTickMark val="none"/>
        <c:tickLblPos val="none"/>
        <c:crossAx val="228401320"/>
        <c:crosses val="autoZero"/>
        <c:auto val="1"/>
        <c:lblOffset val="100"/>
        <c:baseTimeUnit val="years"/>
      </c:dateAx>
      <c:valAx>
        <c:axId val="228401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40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65.56</c:v>
                </c:pt>
                <c:pt idx="1">
                  <c:v>65.87</c:v>
                </c:pt>
                <c:pt idx="2">
                  <c:v>57.41</c:v>
                </c:pt>
                <c:pt idx="3">
                  <c:v>57.72</c:v>
                </c:pt>
                <c:pt idx="4">
                  <c:v>50.1</c:v>
                </c:pt>
              </c:numCache>
            </c:numRef>
          </c:val>
          <c:extLst>
            <c:ext xmlns:c16="http://schemas.microsoft.com/office/drawing/2014/chart" uri="{C3380CC4-5D6E-409C-BE32-E72D297353CC}">
              <c16:uniqueId val="{00000000-15AA-4FD5-839E-78A5F1A3CBB9}"/>
            </c:ext>
          </c:extLst>
        </c:ser>
        <c:dLbls>
          <c:showLegendKey val="0"/>
          <c:showVal val="0"/>
          <c:showCatName val="0"/>
          <c:showSerName val="0"/>
          <c:showPercent val="0"/>
          <c:showBubbleSize val="0"/>
        </c:dLbls>
        <c:gapWidth val="150"/>
        <c:axId val="228402496"/>
        <c:axId val="228402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extLst>
            <c:ext xmlns:c16="http://schemas.microsoft.com/office/drawing/2014/chart" uri="{C3380CC4-5D6E-409C-BE32-E72D297353CC}">
              <c16:uniqueId val="{00000001-15AA-4FD5-839E-78A5F1A3CBB9}"/>
            </c:ext>
          </c:extLst>
        </c:ser>
        <c:dLbls>
          <c:showLegendKey val="0"/>
          <c:showVal val="0"/>
          <c:showCatName val="0"/>
          <c:showSerName val="0"/>
          <c:showPercent val="0"/>
          <c:showBubbleSize val="0"/>
        </c:dLbls>
        <c:marker val="1"/>
        <c:smooth val="0"/>
        <c:axId val="228402496"/>
        <c:axId val="228402888"/>
      </c:lineChart>
      <c:dateAx>
        <c:axId val="228402496"/>
        <c:scaling>
          <c:orientation val="minMax"/>
        </c:scaling>
        <c:delete val="1"/>
        <c:axPos val="b"/>
        <c:numFmt formatCode="ge" sourceLinked="1"/>
        <c:majorTickMark val="none"/>
        <c:minorTickMark val="none"/>
        <c:tickLblPos val="none"/>
        <c:crossAx val="228402888"/>
        <c:crosses val="autoZero"/>
        <c:auto val="1"/>
        <c:lblOffset val="100"/>
        <c:baseTimeUnit val="years"/>
      </c:dateAx>
      <c:valAx>
        <c:axId val="228402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40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219.81</c:v>
                </c:pt>
                <c:pt idx="1">
                  <c:v>218.68</c:v>
                </c:pt>
                <c:pt idx="2">
                  <c:v>259.14</c:v>
                </c:pt>
                <c:pt idx="3">
                  <c:v>263.54000000000002</c:v>
                </c:pt>
                <c:pt idx="4">
                  <c:v>253.53</c:v>
                </c:pt>
              </c:numCache>
            </c:numRef>
          </c:val>
          <c:extLst>
            <c:ext xmlns:c16="http://schemas.microsoft.com/office/drawing/2014/chart" uri="{C3380CC4-5D6E-409C-BE32-E72D297353CC}">
              <c16:uniqueId val="{00000000-C7BE-403D-BBAC-434DC2CDB612}"/>
            </c:ext>
          </c:extLst>
        </c:ser>
        <c:dLbls>
          <c:showLegendKey val="0"/>
          <c:showVal val="0"/>
          <c:showCatName val="0"/>
          <c:showSerName val="0"/>
          <c:showPercent val="0"/>
          <c:showBubbleSize val="0"/>
        </c:dLbls>
        <c:gapWidth val="150"/>
        <c:axId val="228404064"/>
        <c:axId val="228404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extLst>
            <c:ext xmlns:c16="http://schemas.microsoft.com/office/drawing/2014/chart" uri="{C3380CC4-5D6E-409C-BE32-E72D297353CC}">
              <c16:uniqueId val="{00000001-C7BE-403D-BBAC-434DC2CDB612}"/>
            </c:ext>
          </c:extLst>
        </c:ser>
        <c:dLbls>
          <c:showLegendKey val="0"/>
          <c:showVal val="0"/>
          <c:showCatName val="0"/>
          <c:showSerName val="0"/>
          <c:showPercent val="0"/>
          <c:showBubbleSize val="0"/>
        </c:dLbls>
        <c:marker val="1"/>
        <c:smooth val="0"/>
        <c:axId val="228404064"/>
        <c:axId val="228404456"/>
      </c:lineChart>
      <c:dateAx>
        <c:axId val="228404064"/>
        <c:scaling>
          <c:orientation val="minMax"/>
        </c:scaling>
        <c:delete val="1"/>
        <c:axPos val="b"/>
        <c:numFmt formatCode="ge" sourceLinked="1"/>
        <c:majorTickMark val="none"/>
        <c:minorTickMark val="none"/>
        <c:tickLblPos val="none"/>
        <c:crossAx val="228404456"/>
        <c:crosses val="autoZero"/>
        <c:auto val="1"/>
        <c:lblOffset val="100"/>
        <c:baseTimeUnit val="years"/>
      </c:dateAx>
      <c:valAx>
        <c:axId val="228404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40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K4" zoomScaleNormal="100" workbookViewId="0">
      <selection activeCell="BL16" sqref="BL16:BZ44"/>
    </sheetView>
  </sheetViews>
  <sheetFormatPr defaultColWidth="2.6640625" defaultRowHeight="13.2" x14ac:dyDescent="0.2"/>
  <cols>
    <col min="1" max="1" width="2.6640625" style="3" customWidth="1"/>
    <col min="2" max="62" width="3.77734375" style="3" customWidth="1"/>
    <col min="63" max="63" width="2.6640625" style="3"/>
    <col min="64" max="78" width="3.109375" style="3" customWidth="1"/>
    <col min="79" max="79" width="4.44140625" style="3" bestFit="1" customWidth="1"/>
    <col min="80" max="80" width="2.6640625" style="3"/>
    <col min="81" max="82" width="4.44140625" style="3" bestFit="1" customWidth="1"/>
    <col min="83" max="16384" width="2.6640625" style="3"/>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2">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2">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2">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2">
      <c r="A6" s="2"/>
      <c r="B6" s="43" t="str">
        <f>データ!H6</f>
        <v>宮崎県　都城市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2">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2">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124</v>
      </c>
      <c r="AE8" s="49"/>
      <c r="AF8" s="49"/>
      <c r="AG8" s="49"/>
      <c r="AH8" s="49"/>
      <c r="AI8" s="49"/>
      <c r="AJ8" s="49"/>
      <c r="AK8" s="4"/>
      <c r="AL8" s="50">
        <f>データ!S6</f>
        <v>167351</v>
      </c>
      <c r="AM8" s="50"/>
      <c r="AN8" s="50"/>
      <c r="AO8" s="50"/>
      <c r="AP8" s="50"/>
      <c r="AQ8" s="50"/>
      <c r="AR8" s="50"/>
      <c r="AS8" s="50"/>
      <c r="AT8" s="45">
        <f>データ!T6</f>
        <v>653.36</v>
      </c>
      <c r="AU8" s="45"/>
      <c r="AV8" s="45"/>
      <c r="AW8" s="45"/>
      <c r="AX8" s="45"/>
      <c r="AY8" s="45"/>
      <c r="AZ8" s="45"/>
      <c r="BA8" s="45"/>
      <c r="BB8" s="45">
        <f>データ!U6</f>
        <v>256.14</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2">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2">
      <c r="A10" s="2"/>
      <c r="B10" s="45" t="str">
        <f>データ!N6</f>
        <v>-</v>
      </c>
      <c r="C10" s="45"/>
      <c r="D10" s="45"/>
      <c r="E10" s="45"/>
      <c r="F10" s="45"/>
      <c r="G10" s="45"/>
      <c r="H10" s="45"/>
      <c r="I10" s="45" t="str">
        <f>データ!O6</f>
        <v>該当数値なし</v>
      </c>
      <c r="J10" s="45"/>
      <c r="K10" s="45"/>
      <c r="L10" s="45"/>
      <c r="M10" s="45"/>
      <c r="N10" s="45"/>
      <c r="O10" s="45"/>
      <c r="P10" s="45">
        <f>データ!P6</f>
        <v>7.39</v>
      </c>
      <c r="Q10" s="45"/>
      <c r="R10" s="45"/>
      <c r="S10" s="45"/>
      <c r="T10" s="45"/>
      <c r="U10" s="45"/>
      <c r="V10" s="45"/>
      <c r="W10" s="45">
        <f>データ!Q6</f>
        <v>95.79</v>
      </c>
      <c r="X10" s="45"/>
      <c r="Y10" s="45"/>
      <c r="Z10" s="45"/>
      <c r="AA10" s="45"/>
      <c r="AB10" s="45"/>
      <c r="AC10" s="45"/>
      <c r="AD10" s="50">
        <f>データ!R6</f>
        <v>2794</v>
      </c>
      <c r="AE10" s="50"/>
      <c r="AF10" s="50"/>
      <c r="AG10" s="50"/>
      <c r="AH10" s="50"/>
      <c r="AI10" s="50"/>
      <c r="AJ10" s="50"/>
      <c r="AK10" s="2"/>
      <c r="AL10" s="50">
        <f>データ!V6</f>
        <v>12278</v>
      </c>
      <c r="AM10" s="50"/>
      <c r="AN10" s="50"/>
      <c r="AO10" s="50"/>
      <c r="AP10" s="50"/>
      <c r="AQ10" s="50"/>
      <c r="AR10" s="50"/>
      <c r="AS10" s="50"/>
      <c r="AT10" s="45">
        <f>データ!W6</f>
        <v>7.9</v>
      </c>
      <c r="AU10" s="45"/>
      <c r="AV10" s="45"/>
      <c r="AW10" s="45"/>
      <c r="AX10" s="45"/>
      <c r="AY10" s="45"/>
      <c r="AZ10" s="45"/>
      <c r="BA10" s="45"/>
      <c r="BB10" s="45">
        <f>データ!X6</f>
        <v>1554.18</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24</v>
      </c>
      <c r="BM11" s="64"/>
      <c r="BN11" s="64"/>
      <c r="BO11" s="64"/>
      <c r="BP11" s="64"/>
      <c r="BQ11" s="64"/>
      <c r="BR11" s="64"/>
      <c r="BS11" s="64"/>
      <c r="BT11" s="64"/>
      <c r="BU11" s="64"/>
      <c r="BV11" s="64"/>
      <c r="BW11" s="64"/>
      <c r="BX11" s="64"/>
      <c r="BY11" s="64"/>
      <c r="BZ11" s="64"/>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x14ac:dyDescent="0.2">
      <c r="A14" s="2"/>
      <c r="B14" s="66" t="s">
        <v>25</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69" t="s">
        <v>26</v>
      </c>
      <c r="BM14" s="70"/>
      <c r="BN14" s="70"/>
      <c r="BO14" s="70"/>
      <c r="BP14" s="70"/>
      <c r="BQ14" s="70"/>
      <c r="BR14" s="70"/>
      <c r="BS14" s="70"/>
      <c r="BT14" s="70"/>
      <c r="BU14" s="70"/>
      <c r="BV14" s="70"/>
      <c r="BW14" s="70"/>
      <c r="BX14" s="70"/>
      <c r="BY14" s="70"/>
      <c r="BZ14" s="71"/>
    </row>
    <row r="15" spans="1:78" ht="13.5" customHeight="1" x14ac:dyDescent="0.2">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72"/>
      <c r="BM15" s="73"/>
      <c r="BN15" s="73"/>
      <c r="BO15" s="73"/>
      <c r="BP15" s="73"/>
      <c r="BQ15" s="73"/>
      <c r="BR15" s="73"/>
      <c r="BS15" s="73"/>
      <c r="BT15" s="73"/>
      <c r="BU15" s="73"/>
      <c r="BV15" s="73"/>
      <c r="BW15" s="73"/>
      <c r="BX15" s="73"/>
      <c r="BY15" s="73"/>
      <c r="BZ15" s="74"/>
    </row>
    <row r="16" spans="1:78" ht="13.5" customHeight="1" x14ac:dyDescent="0.2">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6" t="s">
        <v>123</v>
      </c>
      <c r="BM16" s="77"/>
      <c r="BN16" s="77"/>
      <c r="BO16" s="77"/>
      <c r="BP16" s="77"/>
      <c r="BQ16" s="77"/>
      <c r="BR16" s="77"/>
      <c r="BS16" s="77"/>
      <c r="BT16" s="77"/>
      <c r="BU16" s="77"/>
      <c r="BV16" s="77"/>
      <c r="BW16" s="77"/>
      <c r="BX16" s="77"/>
      <c r="BY16" s="77"/>
      <c r="BZ16" s="78"/>
    </row>
    <row r="17" spans="1:78" ht="13.5" customHeight="1" x14ac:dyDescent="0.2">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6"/>
      <c r="BM17" s="77"/>
      <c r="BN17" s="77"/>
      <c r="BO17" s="77"/>
      <c r="BP17" s="77"/>
      <c r="BQ17" s="77"/>
      <c r="BR17" s="77"/>
      <c r="BS17" s="77"/>
      <c r="BT17" s="77"/>
      <c r="BU17" s="77"/>
      <c r="BV17" s="77"/>
      <c r="BW17" s="77"/>
      <c r="BX17" s="77"/>
      <c r="BY17" s="77"/>
      <c r="BZ17" s="78"/>
    </row>
    <row r="18" spans="1:78" ht="13.5" customHeight="1" x14ac:dyDescent="0.2">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6"/>
      <c r="BM18" s="77"/>
      <c r="BN18" s="77"/>
      <c r="BO18" s="77"/>
      <c r="BP18" s="77"/>
      <c r="BQ18" s="77"/>
      <c r="BR18" s="77"/>
      <c r="BS18" s="77"/>
      <c r="BT18" s="77"/>
      <c r="BU18" s="77"/>
      <c r="BV18" s="77"/>
      <c r="BW18" s="77"/>
      <c r="BX18" s="77"/>
      <c r="BY18" s="77"/>
      <c r="BZ18" s="78"/>
    </row>
    <row r="19" spans="1:78" ht="13.5" customHeight="1" x14ac:dyDescent="0.2">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6"/>
      <c r="BM19" s="77"/>
      <c r="BN19" s="77"/>
      <c r="BO19" s="77"/>
      <c r="BP19" s="77"/>
      <c r="BQ19" s="77"/>
      <c r="BR19" s="77"/>
      <c r="BS19" s="77"/>
      <c r="BT19" s="77"/>
      <c r="BU19" s="77"/>
      <c r="BV19" s="77"/>
      <c r="BW19" s="77"/>
      <c r="BX19" s="77"/>
      <c r="BY19" s="77"/>
      <c r="BZ19" s="78"/>
    </row>
    <row r="20" spans="1:78" ht="13.5" customHeight="1" x14ac:dyDescent="0.2">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6"/>
      <c r="BM20" s="77"/>
      <c r="BN20" s="77"/>
      <c r="BO20" s="77"/>
      <c r="BP20" s="77"/>
      <c r="BQ20" s="77"/>
      <c r="BR20" s="77"/>
      <c r="BS20" s="77"/>
      <c r="BT20" s="77"/>
      <c r="BU20" s="77"/>
      <c r="BV20" s="77"/>
      <c r="BW20" s="77"/>
      <c r="BX20" s="77"/>
      <c r="BY20" s="77"/>
      <c r="BZ20" s="78"/>
    </row>
    <row r="21" spans="1:78" ht="13.5" customHeight="1" x14ac:dyDescent="0.2">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6"/>
      <c r="BM21" s="77"/>
      <c r="BN21" s="77"/>
      <c r="BO21" s="77"/>
      <c r="BP21" s="77"/>
      <c r="BQ21" s="77"/>
      <c r="BR21" s="77"/>
      <c r="BS21" s="77"/>
      <c r="BT21" s="77"/>
      <c r="BU21" s="77"/>
      <c r="BV21" s="77"/>
      <c r="BW21" s="77"/>
      <c r="BX21" s="77"/>
      <c r="BY21" s="77"/>
      <c r="BZ21" s="78"/>
    </row>
    <row r="22" spans="1:78" ht="13.5" customHeight="1" x14ac:dyDescent="0.2">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6"/>
      <c r="BM22" s="77"/>
      <c r="BN22" s="77"/>
      <c r="BO22" s="77"/>
      <c r="BP22" s="77"/>
      <c r="BQ22" s="77"/>
      <c r="BR22" s="77"/>
      <c r="BS22" s="77"/>
      <c r="BT22" s="77"/>
      <c r="BU22" s="77"/>
      <c r="BV22" s="77"/>
      <c r="BW22" s="77"/>
      <c r="BX22" s="77"/>
      <c r="BY22" s="77"/>
      <c r="BZ22" s="78"/>
    </row>
    <row r="23" spans="1:78" ht="13.5" customHeight="1" x14ac:dyDescent="0.2">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6"/>
      <c r="BM23" s="77"/>
      <c r="BN23" s="77"/>
      <c r="BO23" s="77"/>
      <c r="BP23" s="77"/>
      <c r="BQ23" s="77"/>
      <c r="BR23" s="77"/>
      <c r="BS23" s="77"/>
      <c r="BT23" s="77"/>
      <c r="BU23" s="77"/>
      <c r="BV23" s="77"/>
      <c r="BW23" s="77"/>
      <c r="BX23" s="77"/>
      <c r="BY23" s="77"/>
      <c r="BZ23" s="78"/>
    </row>
    <row r="24" spans="1:78" ht="13.5" customHeight="1" x14ac:dyDescent="0.2">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6"/>
      <c r="BM24" s="77"/>
      <c r="BN24" s="77"/>
      <c r="BO24" s="77"/>
      <c r="BP24" s="77"/>
      <c r="BQ24" s="77"/>
      <c r="BR24" s="77"/>
      <c r="BS24" s="77"/>
      <c r="BT24" s="77"/>
      <c r="BU24" s="77"/>
      <c r="BV24" s="77"/>
      <c r="BW24" s="77"/>
      <c r="BX24" s="77"/>
      <c r="BY24" s="77"/>
      <c r="BZ24" s="78"/>
    </row>
    <row r="25" spans="1:78" ht="13.5" customHeight="1" x14ac:dyDescent="0.2">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6"/>
      <c r="BM25" s="77"/>
      <c r="BN25" s="77"/>
      <c r="BO25" s="77"/>
      <c r="BP25" s="77"/>
      <c r="BQ25" s="77"/>
      <c r="BR25" s="77"/>
      <c r="BS25" s="77"/>
      <c r="BT25" s="77"/>
      <c r="BU25" s="77"/>
      <c r="BV25" s="77"/>
      <c r="BW25" s="77"/>
      <c r="BX25" s="77"/>
      <c r="BY25" s="77"/>
      <c r="BZ25" s="78"/>
    </row>
    <row r="26" spans="1:78" ht="13.5" customHeight="1" x14ac:dyDescent="0.2">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6"/>
      <c r="BM26" s="77"/>
      <c r="BN26" s="77"/>
      <c r="BO26" s="77"/>
      <c r="BP26" s="77"/>
      <c r="BQ26" s="77"/>
      <c r="BR26" s="77"/>
      <c r="BS26" s="77"/>
      <c r="BT26" s="77"/>
      <c r="BU26" s="77"/>
      <c r="BV26" s="77"/>
      <c r="BW26" s="77"/>
      <c r="BX26" s="77"/>
      <c r="BY26" s="77"/>
      <c r="BZ26" s="78"/>
    </row>
    <row r="27" spans="1:78" ht="13.5" customHeight="1" x14ac:dyDescent="0.2">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6"/>
      <c r="BM27" s="77"/>
      <c r="BN27" s="77"/>
      <c r="BO27" s="77"/>
      <c r="BP27" s="77"/>
      <c r="BQ27" s="77"/>
      <c r="BR27" s="77"/>
      <c r="BS27" s="77"/>
      <c r="BT27" s="77"/>
      <c r="BU27" s="77"/>
      <c r="BV27" s="77"/>
      <c r="BW27" s="77"/>
      <c r="BX27" s="77"/>
      <c r="BY27" s="77"/>
      <c r="BZ27" s="78"/>
    </row>
    <row r="28" spans="1:78" ht="13.5" customHeight="1" x14ac:dyDescent="0.2">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6"/>
      <c r="BM28" s="77"/>
      <c r="BN28" s="77"/>
      <c r="BO28" s="77"/>
      <c r="BP28" s="77"/>
      <c r="BQ28" s="77"/>
      <c r="BR28" s="77"/>
      <c r="BS28" s="77"/>
      <c r="BT28" s="77"/>
      <c r="BU28" s="77"/>
      <c r="BV28" s="77"/>
      <c r="BW28" s="77"/>
      <c r="BX28" s="77"/>
      <c r="BY28" s="77"/>
      <c r="BZ28" s="78"/>
    </row>
    <row r="29" spans="1:78" ht="13.5" customHeight="1" x14ac:dyDescent="0.2">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6"/>
      <c r="BM29" s="77"/>
      <c r="BN29" s="77"/>
      <c r="BO29" s="77"/>
      <c r="BP29" s="77"/>
      <c r="BQ29" s="77"/>
      <c r="BR29" s="77"/>
      <c r="BS29" s="77"/>
      <c r="BT29" s="77"/>
      <c r="BU29" s="77"/>
      <c r="BV29" s="77"/>
      <c r="BW29" s="77"/>
      <c r="BX29" s="77"/>
      <c r="BY29" s="77"/>
      <c r="BZ29" s="78"/>
    </row>
    <row r="30" spans="1:78" ht="13.5" customHeight="1" x14ac:dyDescent="0.2">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6"/>
      <c r="BM30" s="77"/>
      <c r="BN30" s="77"/>
      <c r="BO30" s="77"/>
      <c r="BP30" s="77"/>
      <c r="BQ30" s="77"/>
      <c r="BR30" s="77"/>
      <c r="BS30" s="77"/>
      <c r="BT30" s="77"/>
      <c r="BU30" s="77"/>
      <c r="BV30" s="77"/>
      <c r="BW30" s="77"/>
      <c r="BX30" s="77"/>
      <c r="BY30" s="77"/>
      <c r="BZ30" s="78"/>
    </row>
    <row r="31" spans="1:78" ht="13.5" customHeight="1" x14ac:dyDescent="0.2">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6"/>
      <c r="BM31" s="77"/>
      <c r="BN31" s="77"/>
      <c r="BO31" s="77"/>
      <c r="BP31" s="77"/>
      <c r="BQ31" s="77"/>
      <c r="BR31" s="77"/>
      <c r="BS31" s="77"/>
      <c r="BT31" s="77"/>
      <c r="BU31" s="77"/>
      <c r="BV31" s="77"/>
      <c r="BW31" s="77"/>
      <c r="BX31" s="77"/>
      <c r="BY31" s="77"/>
      <c r="BZ31" s="78"/>
    </row>
    <row r="32" spans="1:78" ht="13.5" customHeight="1" x14ac:dyDescent="0.2">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6"/>
      <c r="BM32" s="77"/>
      <c r="BN32" s="77"/>
      <c r="BO32" s="77"/>
      <c r="BP32" s="77"/>
      <c r="BQ32" s="77"/>
      <c r="BR32" s="77"/>
      <c r="BS32" s="77"/>
      <c r="BT32" s="77"/>
      <c r="BU32" s="77"/>
      <c r="BV32" s="77"/>
      <c r="BW32" s="77"/>
      <c r="BX32" s="77"/>
      <c r="BY32" s="77"/>
      <c r="BZ32" s="78"/>
    </row>
    <row r="33" spans="1:78" ht="13.5" customHeight="1" x14ac:dyDescent="0.2">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6"/>
      <c r="BM33" s="77"/>
      <c r="BN33" s="77"/>
      <c r="BO33" s="77"/>
      <c r="BP33" s="77"/>
      <c r="BQ33" s="77"/>
      <c r="BR33" s="77"/>
      <c r="BS33" s="77"/>
      <c r="BT33" s="77"/>
      <c r="BU33" s="77"/>
      <c r="BV33" s="77"/>
      <c r="BW33" s="77"/>
      <c r="BX33" s="77"/>
      <c r="BY33" s="77"/>
      <c r="BZ33" s="78"/>
    </row>
    <row r="34" spans="1:78" ht="13.5" customHeight="1" x14ac:dyDescent="0.2">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76"/>
      <c r="BM34" s="77"/>
      <c r="BN34" s="77"/>
      <c r="BO34" s="77"/>
      <c r="BP34" s="77"/>
      <c r="BQ34" s="77"/>
      <c r="BR34" s="77"/>
      <c r="BS34" s="77"/>
      <c r="BT34" s="77"/>
      <c r="BU34" s="77"/>
      <c r="BV34" s="77"/>
      <c r="BW34" s="77"/>
      <c r="BX34" s="77"/>
      <c r="BY34" s="77"/>
      <c r="BZ34" s="78"/>
    </row>
    <row r="35" spans="1:78" ht="13.5" customHeight="1" x14ac:dyDescent="0.2">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76"/>
      <c r="BM35" s="77"/>
      <c r="BN35" s="77"/>
      <c r="BO35" s="77"/>
      <c r="BP35" s="77"/>
      <c r="BQ35" s="77"/>
      <c r="BR35" s="77"/>
      <c r="BS35" s="77"/>
      <c r="BT35" s="77"/>
      <c r="BU35" s="77"/>
      <c r="BV35" s="77"/>
      <c r="BW35" s="77"/>
      <c r="BX35" s="77"/>
      <c r="BY35" s="77"/>
      <c r="BZ35" s="78"/>
    </row>
    <row r="36" spans="1:78" ht="13.5" customHeight="1" x14ac:dyDescent="0.2">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6"/>
      <c r="BM36" s="77"/>
      <c r="BN36" s="77"/>
      <c r="BO36" s="77"/>
      <c r="BP36" s="77"/>
      <c r="BQ36" s="77"/>
      <c r="BR36" s="77"/>
      <c r="BS36" s="77"/>
      <c r="BT36" s="77"/>
      <c r="BU36" s="77"/>
      <c r="BV36" s="77"/>
      <c r="BW36" s="77"/>
      <c r="BX36" s="77"/>
      <c r="BY36" s="77"/>
      <c r="BZ36" s="78"/>
    </row>
    <row r="37" spans="1:78" ht="13.5" customHeight="1" x14ac:dyDescent="0.2">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6"/>
      <c r="BM37" s="77"/>
      <c r="BN37" s="77"/>
      <c r="BO37" s="77"/>
      <c r="BP37" s="77"/>
      <c r="BQ37" s="77"/>
      <c r="BR37" s="77"/>
      <c r="BS37" s="77"/>
      <c r="BT37" s="77"/>
      <c r="BU37" s="77"/>
      <c r="BV37" s="77"/>
      <c r="BW37" s="77"/>
      <c r="BX37" s="77"/>
      <c r="BY37" s="77"/>
      <c r="BZ37" s="78"/>
    </row>
    <row r="38" spans="1:78" ht="13.5" customHeight="1" x14ac:dyDescent="0.2">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6"/>
      <c r="BM38" s="77"/>
      <c r="BN38" s="77"/>
      <c r="BO38" s="77"/>
      <c r="BP38" s="77"/>
      <c r="BQ38" s="77"/>
      <c r="BR38" s="77"/>
      <c r="BS38" s="77"/>
      <c r="BT38" s="77"/>
      <c r="BU38" s="77"/>
      <c r="BV38" s="77"/>
      <c r="BW38" s="77"/>
      <c r="BX38" s="77"/>
      <c r="BY38" s="77"/>
      <c r="BZ38" s="78"/>
    </row>
    <row r="39" spans="1:78" ht="13.5" customHeight="1" x14ac:dyDescent="0.2">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6"/>
      <c r="BM39" s="77"/>
      <c r="BN39" s="77"/>
      <c r="BO39" s="77"/>
      <c r="BP39" s="77"/>
      <c r="BQ39" s="77"/>
      <c r="BR39" s="77"/>
      <c r="BS39" s="77"/>
      <c r="BT39" s="77"/>
      <c r="BU39" s="77"/>
      <c r="BV39" s="77"/>
      <c r="BW39" s="77"/>
      <c r="BX39" s="77"/>
      <c r="BY39" s="77"/>
      <c r="BZ39" s="78"/>
    </row>
    <row r="40" spans="1:78" ht="13.5" customHeight="1" x14ac:dyDescent="0.2">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6"/>
      <c r="BM40" s="77"/>
      <c r="BN40" s="77"/>
      <c r="BO40" s="77"/>
      <c r="BP40" s="77"/>
      <c r="BQ40" s="77"/>
      <c r="BR40" s="77"/>
      <c r="BS40" s="77"/>
      <c r="BT40" s="77"/>
      <c r="BU40" s="77"/>
      <c r="BV40" s="77"/>
      <c r="BW40" s="77"/>
      <c r="BX40" s="77"/>
      <c r="BY40" s="77"/>
      <c r="BZ40" s="78"/>
    </row>
    <row r="41" spans="1:78" ht="13.5" customHeight="1" x14ac:dyDescent="0.2">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6"/>
      <c r="BM41" s="77"/>
      <c r="BN41" s="77"/>
      <c r="BO41" s="77"/>
      <c r="BP41" s="77"/>
      <c r="BQ41" s="77"/>
      <c r="BR41" s="77"/>
      <c r="BS41" s="77"/>
      <c r="BT41" s="77"/>
      <c r="BU41" s="77"/>
      <c r="BV41" s="77"/>
      <c r="BW41" s="77"/>
      <c r="BX41" s="77"/>
      <c r="BY41" s="77"/>
      <c r="BZ41" s="78"/>
    </row>
    <row r="42" spans="1:78" ht="13.5" customHeight="1" x14ac:dyDescent="0.2">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6"/>
      <c r="BM42" s="77"/>
      <c r="BN42" s="77"/>
      <c r="BO42" s="77"/>
      <c r="BP42" s="77"/>
      <c r="BQ42" s="77"/>
      <c r="BR42" s="77"/>
      <c r="BS42" s="77"/>
      <c r="BT42" s="77"/>
      <c r="BU42" s="77"/>
      <c r="BV42" s="77"/>
      <c r="BW42" s="77"/>
      <c r="BX42" s="77"/>
      <c r="BY42" s="77"/>
      <c r="BZ42" s="78"/>
    </row>
    <row r="43" spans="1:78" ht="13.5" customHeight="1" x14ac:dyDescent="0.2">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6"/>
      <c r="BM43" s="77"/>
      <c r="BN43" s="77"/>
      <c r="BO43" s="77"/>
      <c r="BP43" s="77"/>
      <c r="BQ43" s="77"/>
      <c r="BR43" s="77"/>
      <c r="BS43" s="77"/>
      <c r="BT43" s="77"/>
      <c r="BU43" s="77"/>
      <c r="BV43" s="77"/>
      <c r="BW43" s="77"/>
      <c r="BX43" s="77"/>
      <c r="BY43" s="77"/>
      <c r="BZ43" s="78"/>
    </row>
    <row r="44" spans="1:78" ht="13.5" customHeight="1" x14ac:dyDescent="0.2">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9"/>
      <c r="BM44" s="80"/>
      <c r="BN44" s="80"/>
      <c r="BO44" s="80"/>
      <c r="BP44" s="80"/>
      <c r="BQ44" s="80"/>
      <c r="BR44" s="80"/>
      <c r="BS44" s="80"/>
      <c r="BT44" s="80"/>
      <c r="BU44" s="80"/>
      <c r="BV44" s="80"/>
      <c r="BW44" s="80"/>
      <c r="BX44" s="80"/>
      <c r="BY44" s="80"/>
      <c r="BZ44" s="81"/>
    </row>
    <row r="45" spans="1:78" ht="13.5" customHeight="1" x14ac:dyDescent="0.2">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9" t="s">
        <v>31</v>
      </c>
      <c r="BM45" s="70"/>
      <c r="BN45" s="70"/>
      <c r="BO45" s="70"/>
      <c r="BP45" s="70"/>
      <c r="BQ45" s="70"/>
      <c r="BR45" s="70"/>
      <c r="BS45" s="70"/>
      <c r="BT45" s="70"/>
      <c r="BU45" s="70"/>
      <c r="BV45" s="70"/>
      <c r="BW45" s="70"/>
      <c r="BX45" s="70"/>
      <c r="BY45" s="70"/>
      <c r="BZ45" s="71"/>
    </row>
    <row r="46" spans="1:78" ht="13.5" customHeight="1" x14ac:dyDescent="0.2">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72"/>
      <c r="BM46" s="73"/>
      <c r="BN46" s="73"/>
      <c r="BO46" s="73"/>
      <c r="BP46" s="73"/>
      <c r="BQ46" s="73"/>
      <c r="BR46" s="73"/>
      <c r="BS46" s="73"/>
      <c r="BT46" s="73"/>
      <c r="BU46" s="73"/>
      <c r="BV46" s="73"/>
      <c r="BW46" s="73"/>
      <c r="BX46" s="73"/>
      <c r="BY46" s="73"/>
      <c r="BZ46" s="74"/>
    </row>
    <row r="47" spans="1:78" ht="13.5" customHeight="1" x14ac:dyDescent="0.2">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58" t="s">
        <v>122</v>
      </c>
      <c r="BM47" s="59"/>
      <c r="BN47" s="59"/>
      <c r="BO47" s="59"/>
      <c r="BP47" s="59"/>
      <c r="BQ47" s="59"/>
      <c r="BR47" s="59"/>
      <c r="BS47" s="59"/>
      <c r="BT47" s="59"/>
      <c r="BU47" s="59"/>
      <c r="BV47" s="59"/>
      <c r="BW47" s="59"/>
      <c r="BX47" s="59"/>
      <c r="BY47" s="59"/>
      <c r="BZ47" s="60"/>
    </row>
    <row r="48" spans="1:78" ht="13.5" customHeight="1" x14ac:dyDescent="0.2">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58"/>
      <c r="BM48" s="59"/>
      <c r="BN48" s="59"/>
      <c r="BO48" s="59"/>
      <c r="BP48" s="59"/>
      <c r="BQ48" s="59"/>
      <c r="BR48" s="59"/>
      <c r="BS48" s="59"/>
      <c r="BT48" s="59"/>
      <c r="BU48" s="59"/>
      <c r="BV48" s="59"/>
      <c r="BW48" s="59"/>
      <c r="BX48" s="59"/>
      <c r="BY48" s="59"/>
      <c r="BZ48" s="60"/>
    </row>
    <row r="49" spans="1:78" ht="13.5" customHeight="1" x14ac:dyDescent="0.2">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58"/>
      <c r="BM49" s="59"/>
      <c r="BN49" s="59"/>
      <c r="BO49" s="59"/>
      <c r="BP49" s="59"/>
      <c r="BQ49" s="59"/>
      <c r="BR49" s="59"/>
      <c r="BS49" s="59"/>
      <c r="BT49" s="59"/>
      <c r="BU49" s="59"/>
      <c r="BV49" s="59"/>
      <c r="BW49" s="59"/>
      <c r="BX49" s="59"/>
      <c r="BY49" s="59"/>
      <c r="BZ49" s="60"/>
    </row>
    <row r="50" spans="1:78" ht="13.5" customHeight="1" x14ac:dyDescent="0.2">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58"/>
      <c r="BM50" s="59"/>
      <c r="BN50" s="59"/>
      <c r="BO50" s="59"/>
      <c r="BP50" s="59"/>
      <c r="BQ50" s="59"/>
      <c r="BR50" s="59"/>
      <c r="BS50" s="59"/>
      <c r="BT50" s="59"/>
      <c r="BU50" s="59"/>
      <c r="BV50" s="59"/>
      <c r="BW50" s="59"/>
      <c r="BX50" s="59"/>
      <c r="BY50" s="59"/>
      <c r="BZ50" s="60"/>
    </row>
    <row r="51" spans="1:78" ht="13.5" customHeight="1" x14ac:dyDescent="0.2">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58"/>
      <c r="BM51" s="59"/>
      <c r="BN51" s="59"/>
      <c r="BO51" s="59"/>
      <c r="BP51" s="59"/>
      <c r="BQ51" s="59"/>
      <c r="BR51" s="59"/>
      <c r="BS51" s="59"/>
      <c r="BT51" s="59"/>
      <c r="BU51" s="59"/>
      <c r="BV51" s="59"/>
      <c r="BW51" s="59"/>
      <c r="BX51" s="59"/>
      <c r="BY51" s="59"/>
      <c r="BZ51" s="60"/>
    </row>
    <row r="52" spans="1:78" ht="13.5" customHeight="1" x14ac:dyDescent="0.2">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58"/>
      <c r="BM52" s="59"/>
      <c r="BN52" s="59"/>
      <c r="BO52" s="59"/>
      <c r="BP52" s="59"/>
      <c r="BQ52" s="59"/>
      <c r="BR52" s="59"/>
      <c r="BS52" s="59"/>
      <c r="BT52" s="59"/>
      <c r="BU52" s="59"/>
      <c r="BV52" s="59"/>
      <c r="BW52" s="59"/>
      <c r="BX52" s="59"/>
      <c r="BY52" s="59"/>
      <c r="BZ52" s="60"/>
    </row>
    <row r="53" spans="1:78" ht="13.5" customHeight="1" x14ac:dyDescent="0.2">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58"/>
      <c r="BM53" s="59"/>
      <c r="BN53" s="59"/>
      <c r="BO53" s="59"/>
      <c r="BP53" s="59"/>
      <c r="BQ53" s="59"/>
      <c r="BR53" s="59"/>
      <c r="BS53" s="59"/>
      <c r="BT53" s="59"/>
      <c r="BU53" s="59"/>
      <c r="BV53" s="59"/>
      <c r="BW53" s="59"/>
      <c r="BX53" s="59"/>
      <c r="BY53" s="59"/>
      <c r="BZ53" s="60"/>
    </row>
    <row r="54" spans="1:78" ht="13.5" customHeight="1" x14ac:dyDescent="0.2">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58"/>
      <c r="BM54" s="59"/>
      <c r="BN54" s="59"/>
      <c r="BO54" s="59"/>
      <c r="BP54" s="59"/>
      <c r="BQ54" s="59"/>
      <c r="BR54" s="59"/>
      <c r="BS54" s="59"/>
      <c r="BT54" s="59"/>
      <c r="BU54" s="59"/>
      <c r="BV54" s="59"/>
      <c r="BW54" s="59"/>
      <c r="BX54" s="59"/>
      <c r="BY54" s="59"/>
      <c r="BZ54" s="60"/>
    </row>
    <row r="55" spans="1:78" ht="13.5" customHeight="1" x14ac:dyDescent="0.2">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58"/>
      <c r="BM55" s="59"/>
      <c r="BN55" s="59"/>
      <c r="BO55" s="59"/>
      <c r="BP55" s="59"/>
      <c r="BQ55" s="59"/>
      <c r="BR55" s="59"/>
      <c r="BS55" s="59"/>
      <c r="BT55" s="59"/>
      <c r="BU55" s="59"/>
      <c r="BV55" s="59"/>
      <c r="BW55" s="59"/>
      <c r="BX55" s="59"/>
      <c r="BY55" s="59"/>
      <c r="BZ55" s="60"/>
    </row>
    <row r="56" spans="1:78" ht="13.5" customHeight="1" x14ac:dyDescent="0.2">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58"/>
      <c r="BM56" s="59"/>
      <c r="BN56" s="59"/>
      <c r="BO56" s="59"/>
      <c r="BP56" s="59"/>
      <c r="BQ56" s="59"/>
      <c r="BR56" s="59"/>
      <c r="BS56" s="59"/>
      <c r="BT56" s="59"/>
      <c r="BU56" s="59"/>
      <c r="BV56" s="59"/>
      <c r="BW56" s="59"/>
      <c r="BX56" s="59"/>
      <c r="BY56" s="59"/>
      <c r="BZ56" s="60"/>
    </row>
    <row r="57" spans="1:78" ht="13.5" customHeight="1" x14ac:dyDescent="0.2">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58"/>
      <c r="BM57" s="59"/>
      <c r="BN57" s="59"/>
      <c r="BO57" s="59"/>
      <c r="BP57" s="59"/>
      <c r="BQ57" s="59"/>
      <c r="BR57" s="59"/>
      <c r="BS57" s="59"/>
      <c r="BT57" s="59"/>
      <c r="BU57" s="59"/>
      <c r="BV57" s="59"/>
      <c r="BW57" s="59"/>
      <c r="BX57" s="59"/>
      <c r="BY57" s="59"/>
      <c r="BZ57" s="60"/>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8"/>
      <c r="BM58" s="59"/>
      <c r="BN58" s="59"/>
      <c r="BO58" s="59"/>
      <c r="BP58" s="59"/>
      <c r="BQ58" s="59"/>
      <c r="BR58" s="59"/>
      <c r="BS58" s="59"/>
      <c r="BT58" s="59"/>
      <c r="BU58" s="59"/>
      <c r="BV58" s="59"/>
      <c r="BW58" s="59"/>
      <c r="BX58" s="59"/>
      <c r="BY58" s="59"/>
      <c r="BZ58" s="60"/>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8"/>
      <c r="BM59" s="59"/>
      <c r="BN59" s="59"/>
      <c r="BO59" s="59"/>
      <c r="BP59" s="59"/>
      <c r="BQ59" s="59"/>
      <c r="BR59" s="59"/>
      <c r="BS59" s="59"/>
      <c r="BT59" s="59"/>
      <c r="BU59" s="59"/>
      <c r="BV59" s="59"/>
      <c r="BW59" s="59"/>
      <c r="BX59" s="59"/>
      <c r="BY59" s="59"/>
      <c r="BZ59" s="60"/>
    </row>
    <row r="60" spans="1:78" ht="13.5" customHeight="1" x14ac:dyDescent="0.2">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58"/>
      <c r="BM60" s="59"/>
      <c r="BN60" s="59"/>
      <c r="BO60" s="59"/>
      <c r="BP60" s="59"/>
      <c r="BQ60" s="59"/>
      <c r="BR60" s="59"/>
      <c r="BS60" s="59"/>
      <c r="BT60" s="59"/>
      <c r="BU60" s="59"/>
      <c r="BV60" s="59"/>
      <c r="BW60" s="59"/>
      <c r="BX60" s="59"/>
      <c r="BY60" s="59"/>
      <c r="BZ60" s="60"/>
    </row>
    <row r="61" spans="1:78" ht="13.5" customHeight="1" x14ac:dyDescent="0.2">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58"/>
      <c r="BM61" s="59"/>
      <c r="BN61" s="59"/>
      <c r="BO61" s="59"/>
      <c r="BP61" s="59"/>
      <c r="BQ61" s="59"/>
      <c r="BR61" s="59"/>
      <c r="BS61" s="59"/>
      <c r="BT61" s="59"/>
      <c r="BU61" s="59"/>
      <c r="BV61" s="59"/>
      <c r="BW61" s="59"/>
      <c r="BX61" s="59"/>
      <c r="BY61" s="59"/>
      <c r="BZ61" s="60"/>
    </row>
    <row r="62" spans="1:78" ht="13.5" customHeight="1" x14ac:dyDescent="0.2">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58"/>
      <c r="BM62" s="59"/>
      <c r="BN62" s="59"/>
      <c r="BO62" s="59"/>
      <c r="BP62" s="59"/>
      <c r="BQ62" s="59"/>
      <c r="BR62" s="59"/>
      <c r="BS62" s="59"/>
      <c r="BT62" s="59"/>
      <c r="BU62" s="59"/>
      <c r="BV62" s="59"/>
      <c r="BW62" s="59"/>
      <c r="BX62" s="59"/>
      <c r="BY62" s="59"/>
      <c r="BZ62" s="60"/>
    </row>
    <row r="63" spans="1:78" ht="13.5" customHeight="1" x14ac:dyDescent="0.2">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61"/>
      <c r="BM63" s="62"/>
      <c r="BN63" s="62"/>
      <c r="BO63" s="62"/>
      <c r="BP63" s="62"/>
      <c r="BQ63" s="62"/>
      <c r="BR63" s="62"/>
      <c r="BS63" s="62"/>
      <c r="BT63" s="62"/>
      <c r="BU63" s="62"/>
      <c r="BV63" s="62"/>
      <c r="BW63" s="62"/>
      <c r="BX63" s="62"/>
      <c r="BY63" s="62"/>
      <c r="BZ63" s="63"/>
    </row>
    <row r="64" spans="1:78" ht="13.5" customHeight="1" x14ac:dyDescent="0.2">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9" t="s">
        <v>37</v>
      </c>
      <c r="BM64" s="70"/>
      <c r="BN64" s="70"/>
      <c r="BO64" s="70"/>
      <c r="BP64" s="70"/>
      <c r="BQ64" s="70"/>
      <c r="BR64" s="70"/>
      <c r="BS64" s="70"/>
      <c r="BT64" s="70"/>
      <c r="BU64" s="70"/>
      <c r="BV64" s="70"/>
      <c r="BW64" s="70"/>
      <c r="BX64" s="70"/>
      <c r="BY64" s="70"/>
      <c r="BZ64" s="71"/>
    </row>
    <row r="65" spans="1:78" ht="13.5" customHeight="1" x14ac:dyDescent="0.2">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72"/>
      <c r="BM65" s="73"/>
      <c r="BN65" s="73"/>
      <c r="BO65" s="73"/>
      <c r="BP65" s="73"/>
      <c r="BQ65" s="73"/>
      <c r="BR65" s="73"/>
      <c r="BS65" s="73"/>
      <c r="BT65" s="73"/>
      <c r="BU65" s="73"/>
      <c r="BV65" s="73"/>
      <c r="BW65" s="73"/>
      <c r="BX65" s="73"/>
      <c r="BY65" s="73"/>
      <c r="BZ65" s="74"/>
    </row>
    <row r="66" spans="1:78" ht="13.5" customHeight="1" x14ac:dyDescent="0.2">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6" t="s">
        <v>125</v>
      </c>
      <c r="BM66" s="77"/>
      <c r="BN66" s="77"/>
      <c r="BO66" s="77"/>
      <c r="BP66" s="77"/>
      <c r="BQ66" s="77"/>
      <c r="BR66" s="77"/>
      <c r="BS66" s="77"/>
      <c r="BT66" s="77"/>
      <c r="BU66" s="77"/>
      <c r="BV66" s="77"/>
      <c r="BW66" s="77"/>
      <c r="BX66" s="77"/>
      <c r="BY66" s="77"/>
      <c r="BZ66" s="78"/>
    </row>
    <row r="67" spans="1:78" ht="13.5" customHeight="1" x14ac:dyDescent="0.2">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6"/>
      <c r="BM67" s="77"/>
      <c r="BN67" s="77"/>
      <c r="BO67" s="77"/>
      <c r="BP67" s="77"/>
      <c r="BQ67" s="77"/>
      <c r="BR67" s="77"/>
      <c r="BS67" s="77"/>
      <c r="BT67" s="77"/>
      <c r="BU67" s="77"/>
      <c r="BV67" s="77"/>
      <c r="BW67" s="77"/>
      <c r="BX67" s="77"/>
      <c r="BY67" s="77"/>
      <c r="BZ67" s="78"/>
    </row>
    <row r="68" spans="1:78" ht="13.5" customHeight="1" x14ac:dyDescent="0.2">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6"/>
      <c r="BM68" s="77"/>
      <c r="BN68" s="77"/>
      <c r="BO68" s="77"/>
      <c r="BP68" s="77"/>
      <c r="BQ68" s="77"/>
      <c r="BR68" s="77"/>
      <c r="BS68" s="77"/>
      <c r="BT68" s="77"/>
      <c r="BU68" s="77"/>
      <c r="BV68" s="77"/>
      <c r="BW68" s="77"/>
      <c r="BX68" s="77"/>
      <c r="BY68" s="77"/>
      <c r="BZ68" s="78"/>
    </row>
    <row r="69" spans="1:78" ht="13.5" customHeight="1" x14ac:dyDescent="0.2">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6"/>
      <c r="BM69" s="77"/>
      <c r="BN69" s="77"/>
      <c r="BO69" s="77"/>
      <c r="BP69" s="77"/>
      <c r="BQ69" s="77"/>
      <c r="BR69" s="77"/>
      <c r="BS69" s="77"/>
      <c r="BT69" s="77"/>
      <c r="BU69" s="77"/>
      <c r="BV69" s="77"/>
      <c r="BW69" s="77"/>
      <c r="BX69" s="77"/>
      <c r="BY69" s="77"/>
      <c r="BZ69" s="78"/>
    </row>
    <row r="70" spans="1:78" ht="13.5" customHeight="1" x14ac:dyDescent="0.2">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6"/>
      <c r="BM70" s="77"/>
      <c r="BN70" s="77"/>
      <c r="BO70" s="77"/>
      <c r="BP70" s="77"/>
      <c r="BQ70" s="77"/>
      <c r="BR70" s="77"/>
      <c r="BS70" s="77"/>
      <c r="BT70" s="77"/>
      <c r="BU70" s="77"/>
      <c r="BV70" s="77"/>
      <c r="BW70" s="77"/>
      <c r="BX70" s="77"/>
      <c r="BY70" s="77"/>
      <c r="BZ70" s="78"/>
    </row>
    <row r="71" spans="1:78" ht="13.5" customHeight="1" x14ac:dyDescent="0.2">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6"/>
      <c r="BM71" s="77"/>
      <c r="BN71" s="77"/>
      <c r="BO71" s="77"/>
      <c r="BP71" s="77"/>
      <c r="BQ71" s="77"/>
      <c r="BR71" s="77"/>
      <c r="BS71" s="77"/>
      <c r="BT71" s="77"/>
      <c r="BU71" s="77"/>
      <c r="BV71" s="77"/>
      <c r="BW71" s="77"/>
      <c r="BX71" s="77"/>
      <c r="BY71" s="77"/>
      <c r="BZ71" s="78"/>
    </row>
    <row r="72" spans="1:78" ht="13.5" customHeight="1" x14ac:dyDescent="0.2">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6"/>
      <c r="BM72" s="77"/>
      <c r="BN72" s="77"/>
      <c r="BO72" s="77"/>
      <c r="BP72" s="77"/>
      <c r="BQ72" s="77"/>
      <c r="BR72" s="77"/>
      <c r="BS72" s="77"/>
      <c r="BT72" s="77"/>
      <c r="BU72" s="77"/>
      <c r="BV72" s="77"/>
      <c r="BW72" s="77"/>
      <c r="BX72" s="77"/>
      <c r="BY72" s="77"/>
      <c r="BZ72" s="78"/>
    </row>
    <row r="73" spans="1:78" ht="13.5" customHeight="1" x14ac:dyDescent="0.2">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6"/>
      <c r="BM73" s="77"/>
      <c r="BN73" s="77"/>
      <c r="BO73" s="77"/>
      <c r="BP73" s="77"/>
      <c r="BQ73" s="77"/>
      <c r="BR73" s="77"/>
      <c r="BS73" s="77"/>
      <c r="BT73" s="77"/>
      <c r="BU73" s="77"/>
      <c r="BV73" s="77"/>
      <c r="BW73" s="77"/>
      <c r="BX73" s="77"/>
      <c r="BY73" s="77"/>
      <c r="BZ73" s="78"/>
    </row>
    <row r="74" spans="1:78" ht="13.5" customHeight="1" x14ac:dyDescent="0.2">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6"/>
      <c r="BM74" s="77"/>
      <c r="BN74" s="77"/>
      <c r="BO74" s="77"/>
      <c r="BP74" s="77"/>
      <c r="BQ74" s="77"/>
      <c r="BR74" s="77"/>
      <c r="BS74" s="77"/>
      <c r="BT74" s="77"/>
      <c r="BU74" s="77"/>
      <c r="BV74" s="77"/>
      <c r="BW74" s="77"/>
      <c r="BX74" s="77"/>
      <c r="BY74" s="77"/>
      <c r="BZ74" s="78"/>
    </row>
    <row r="75" spans="1:78" ht="13.5" customHeight="1" x14ac:dyDescent="0.2">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6"/>
      <c r="BM75" s="77"/>
      <c r="BN75" s="77"/>
      <c r="BO75" s="77"/>
      <c r="BP75" s="77"/>
      <c r="BQ75" s="77"/>
      <c r="BR75" s="77"/>
      <c r="BS75" s="77"/>
      <c r="BT75" s="77"/>
      <c r="BU75" s="77"/>
      <c r="BV75" s="77"/>
      <c r="BW75" s="77"/>
      <c r="BX75" s="77"/>
      <c r="BY75" s="77"/>
      <c r="BZ75" s="78"/>
    </row>
    <row r="76" spans="1:78" ht="13.5" customHeight="1" x14ac:dyDescent="0.2">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6"/>
      <c r="BM76" s="77"/>
      <c r="BN76" s="77"/>
      <c r="BO76" s="77"/>
      <c r="BP76" s="77"/>
      <c r="BQ76" s="77"/>
      <c r="BR76" s="77"/>
      <c r="BS76" s="77"/>
      <c r="BT76" s="77"/>
      <c r="BU76" s="77"/>
      <c r="BV76" s="77"/>
      <c r="BW76" s="77"/>
      <c r="BX76" s="77"/>
      <c r="BY76" s="77"/>
      <c r="BZ76" s="78"/>
    </row>
    <row r="77" spans="1:78" ht="13.5" customHeight="1" x14ac:dyDescent="0.2">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6"/>
      <c r="BM77" s="77"/>
      <c r="BN77" s="77"/>
      <c r="BO77" s="77"/>
      <c r="BP77" s="77"/>
      <c r="BQ77" s="77"/>
      <c r="BR77" s="77"/>
      <c r="BS77" s="77"/>
      <c r="BT77" s="77"/>
      <c r="BU77" s="77"/>
      <c r="BV77" s="77"/>
      <c r="BW77" s="77"/>
      <c r="BX77" s="77"/>
      <c r="BY77" s="77"/>
      <c r="BZ77" s="78"/>
    </row>
    <row r="78" spans="1:78" ht="13.5" customHeight="1" x14ac:dyDescent="0.2">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6"/>
      <c r="BM78" s="77"/>
      <c r="BN78" s="77"/>
      <c r="BO78" s="77"/>
      <c r="BP78" s="77"/>
      <c r="BQ78" s="77"/>
      <c r="BR78" s="77"/>
      <c r="BS78" s="77"/>
      <c r="BT78" s="77"/>
      <c r="BU78" s="77"/>
      <c r="BV78" s="77"/>
      <c r="BW78" s="77"/>
      <c r="BX78" s="77"/>
      <c r="BY78" s="77"/>
      <c r="BZ78" s="78"/>
    </row>
    <row r="79" spans="1:78" ht="13.5" customHeight="1" x14ac:dyDescent="0.2">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76"/>
      <c r="BM79" s="77"/>
      <c r="BN79" s="77"/>
      <c r="BO79" s="77"/>
      <c r="BP79" s="77"/>
      <c r="BQ79" s="77"/>
      <c r="BR79" s="77"/>
      <c r="BS79" s="77"/>
      <c r="BT79" s="77"/>
      <c r="BU79" s="77"/>
      <c r="BV79" s="77"/>
      <c r="BW79" s="77"/>
      <c r="BX79" s="77"/>
      <c r="BY79" s="77"/>
      <c r="BZ79" s="78"/>
    </row>
    <row r="80" spans="1:78" ht="13.5" customHeight="1" x14ac:dyDescent="0.2">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76"/>
      <c r="BM80" s="77"/>
      <c r="BN80" s="77"/>
      <c r="BO80" s="77"/>
      <c r="BP80" s="77"/>
      <c r="BQ80" s="77"/>
      <c r="BR80" s="77"/>
      <c r="BS80" s="77"/>
      <c r="BT80" s="77"/>
      <c r="BU80" s="77"/>
      <c r="BV80" s="77"/>
      <c r="BW80" s="77"/>
      <c r="BX80" s="77"/>
      <c r="BY80" s="77"/>
      <c r="BZ80" s="78"/>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6"/>
      <c r="BM81" s="77"/>
      <c r="BN81" s="77"/>
      <c r="BO81" s="77"/>
      <c r="BP81" s="77"/>
      <c r="BQ81" s="77"/>
      <c r="BR81" s="77"/>
      <c r="BS81" s="77"/>
      <c r="BT81" s="77"/>
      <c r="BU81" s="77"/>
      <c r="BV81" s="77"/>
      <c r="BW81" s="77"/>
      <c r="BX81" s="77"/>
      <c r="BY81" s="77"/>
      <c r="BZ81" s="78"/>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9"/>
      <c r="BM82" s="80"/>
      <c r="BN82" s="80"/>
      <c r="BO82" s="80"/>
      <c r="BP82" s="80"/>
      <c r="BQ82" s="80"/>
      <c r="BR82" s="80"/>
      <c r="BS82" s="80"/>
      <c r="BT82" s="80"/>
      <c r="BU82" s="80"/>
      <c r="BV82" s="80"/>
      <c r="BW82" s="80"/>
      <c r="BX82" s="80"/>
      <c r="BY82" s="80"/>
      <c r="BZ82" s="81"/>
    </row>
    <row r="83" spans="1:78" x14ac:dyDescent="0.2">
      <c r="C83" s="2" t="s">
        <v>41</v>
      </c>
    </row>
    <row r="84" spans="1:78" x14ac:dyDescent="0.2">
      <c r="C84" s="2" t="s">
        <v>42</v>
      </c>
    </row>
    <row r="85" spans="1:78" hidden="1" x14ac:dyDescent="0.2">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2">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L64:BZ65"/>
    <mergeCell ref="C79:T80"/>
    <mergeCell ref="W79:AN80"/>
    <mergeCell ref="AQ79:BH80"/>
    <mergeCell ref="BL66:BZ82"/>
    <mergeCell ref="B60:BJ61"/>
    <mergeCell ref="BL47:BZ63"/>
    <mergeCell ref="BL11:BZ13"/>
    <mergeCell ref="B14:BJ15"/>
    <mergeCell ref="BL14:BZ15"/>
    <mergeCell ref="C34:P35"/>
    <mergeCell ref="R34:AE35"/>
    <mergeCell ref="AG34:AT35"/>
    <mergeCell ref="AV34:BI35"/>
    <mergeCell ref="BL16:BZ44"/>
    <mergeCell ref="BL45:BZ46"/>
    <mergeCell ref="C56:P57"/>
    <mergeCell ref="R56:AE57"/>
    <mergeCell ref="AG56:AT57"/>
    <mergeCell ref="AV56:BI57"/>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ColWidth="9" defaultRowHeight="13.2" x14ac:dyDescent="0.2"/>
  <cols>
    <col min="1" max="1" width="9" style="3"/>
    <col min="2" max="144" width="11.88671875" style="3" customWidth="1"/>
    <col min="145" max="16384" width="9" style="3"/>
  </cols>
  <sheetData>
    <row r="1" spans="1:145" x14ac:dyDescent="0.2">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59</v>
      </c>
      <c r="B3" s="29" t="s">
        <v>60</v>
      </c>
      <c r="C3" s="29" t="s">
        <v>61</v>
      </c>
      <c r="D3" s="29" t="s">
        <v>62</v>
      </c>
      <c r="E3" s="29" t="s">
        <v>63</v>
      </c>
      <c r="F3" s="29" t="s">
        <v>64</v>
      </c>
      <c r="G3" s="29" t="s">
        <v>65</v>
      </c>
      <c r="H3" s="83" t="s">
        <v>66</v>
      </c>
      <c r="I3" s="84"/>
      <c r="J3" s="84"/>
      <c r="K3" s="84"/>
      <c r="L3" s="84"/>
      <c r="M3" s="84"/>
      <c r="N3" s="84"/>
      <c r="O3" s="84"/>
      <c r="P3" s="84"/>
      <c r="Q3" s="84"/>
      <c r="R3" s="84"/>
      <c r="S3" s="84"/>
      <c r="T3" s="84"/>
      <c r="U3" s="84"/>
      <c r="V3" s="84"/>
      <c r="W3" s="84"/>
      <c r="X3" s="85"/>
      <c r="Y3" s="89" t="s">
        <v>67</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68</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2">
      <c r="A4" s="28" t="s">
        <v>69</v>
      </c>
      <c r="B4" s="30"/>
      <c r="C4" s="30"/>
      <c r="D4" s="30"/>
      <c r="E4" s="30"/>
      <c r="F4" s="30"/>
      <c r="G4" s="30"/>
      <c r="H4" s="86"/>
      <c r="I4" s="87"/>
      <c r="J4" s="87"/>
      <c r="K4" s="87"/>
      <c r="L4" s="87"/>
      <c r="M4" s="87"/>
      <c r="N4" s="87"/>
      <c r="O4" s="87"/>
      <c r="P4" s="87"/>
      <c r="Q4" s="87"/>
      <c r="R4" s="87"/>
      <c r="S4" s="87"/>
      <c r="T4" s="87"/>
      <c r="U4" s="87"/>
      <c r="V4" s="87"/>
      <c r="W4" s="87"/>
      <c r="X4" s="88"/>
      <c r="Y4" s="82" t="s">
        <v>70</v>
      </c>
      <c r="Z4" s="82"/>
      <c r="AA4" s="82"/>
      <c r="AB4" s="82"/>
      <c r="AC4" s="82"/>
      <c r="AD4" s="82"/>
      <c r="AE4" s="82"/>
      <c r="AF4" s="82"/>
      <c r="AG4" s="82"/>
      <c r="AH4" s="82"/>
      <c r="AI4" s="82"/>
      <c r="AJ4" s="82" t="s">
        <v>71</v>
      </c>
      <c r="AK4" s="82"/>
      <c r="AL4" s="82"/>
      <c r="AM4" s="82"/>
      <c r="AN4" s="82"/>
      <c r="AO4" s="82"/>
      <c r="AP4" s="82"/>
      <c r="AQ4" s="82"/>
      <c r="AR4" s="82"/>
      <c r="AS4" s="82"/>
      <c r="AT4" s="82"/>
      <c r="AU4" s="82" t="s">
        <v>72</v>
      </c>
      <c r="AV4" s="82"/>
      <c r="AW4" s="82"/>
      <c r="AX4" s="82"/>
      <c r="AY4" s="82"/>
      <c r="AZ4" s="82"/>
      <c r="BA4" s="82"/>
      <c r="BB4" s="82"/>
      <c r="BC4" s="82"/>
      <c r="BD4" s="82"/>
      <c r="BE4" s="82"/>
      <c r="BF4" s="82" t="s">
        <v>73</v>
      </c>
      <c r="BG4" s="82"/>
      <c r="BH4" s="82"/>
      <c r="BI4" s="82"/>
      <c r="BJ4" s="82"/>
      <c r="BK4" s="82"/>
      <c r="BL4" s="82"/>
      <c r="BM4" s="82"/>
      <c r="BN4" s="82"/>
      <c r="BO4" s="82"/>
      <c r="BP4" s="82"/>
      <c r="BQ4" s="82" t="s">
        <v>74</v>
      </c>
      <c r="BR4" s="82"/>
      <c r="BS4" s="82"/>
      <c r="BT4" s="82"/>
      <c r="BU4" s="82"/>
      <c r="BV4" s="82"/>
      <c r="BW4" s="82"/>
      <c r="BX4" s="82"/>
      <c r="BY4" s="82"/>
      <c r="BZ4" s="82"/>
      <c r="CA4" s="82"/>
      <c r="CB4" s="82" t="s">
        <v>75</v>
      </c>
      <c r="CC4" s="82"/>
      <c r="CD4" s="82"/>
      <c r="CE4" s="82"/>
      <c r="CF4" s="82"/>
      <c r="CG4" s="82"/>
      <c r="CH4" s="82"/>
      <c r="CI4" s="82"/>
      <c r="CJ4" s="82"/>
      <c r="CK4" s="82"/>
      <c r="CL4" s="82"/>
      <c r="CM4" s="82" t="s">
        <v>76</v>
      </c>
      <c r="CN4" s="82"/>
      <c r="CO4" s="82"/>
      <c r="CP4" s="82"/>
      <c r="CQ4" s="82"/>
      <c r="CR4" s="82"/>
      <c r="CS4" s="82"/>
      <c r="CT4" s="82"/>
      <c r="CU4" s="82"/>
      <c r="CV4" s="82"/>
      <c r="CW4" s="82"/>
      <c r="CX4" s="82" t="s">
        <v>77</v>
      </c>
      <c r="CY4" s="82"/>
      <c r="CZ4" s="82"/>
      <c r="DA4" s="82"/>
      <c r="DB4" s="82"/>
      <c r="DC4" s="82"/>
      <c r="DD4" s="82"/>
      <c r="DE4" s="82"/>
      <c r="DF4" s="82"/>
      <c r="DG4" s="82"/>
      <c r="DH4" s="82"/>
      <c r="DI4" s="82" t="s">
        <v>78</v>
      </c>
      <c r="DJ4" s="82"/>
      <c r="DK4" s="82"/>
      <c r="DL4" s="82"/>
      <c r="DM4" s="82"/>
      <c r="DN4" s="82"/>
      <c r="DO4" s="82"/>
      <c r="DP4" s="82"/>
      <c r="DQ4" s="82"/>
      <c r="DR4" s="82"/>
      <c r="DS4" s="82"/>
      <c r="DT4" s="82" t="s">
        <v>79</v>
      </c>
      <c r="DU4" s="82"/>
      <c r="DV4" s="82"/>
      <c r="DW4" s="82"/>
      <c r="DX4" s="82"/>
      <c r="DY4" s="82"/>
      <c r="DZ4" s="82"/>
      <c r="EA4" s="82"/>
      <c r="EB4" s="82"/>
      <c r="EC4" s="82"/>
      <c r="ED4" s="82"/>
      <c r="EE4" s="82" t="s">
        <v>80</v>
      </c>
      <c r="EF4" s="82"/>
      <c r="EG4" s="82"/>
      <c r="EH4" s="82"/>
      <c r="EI4" s="82"/>
      <c r="EJ4" s="82"/>
      <c r="EK4" s="82"/>
      <c r="EL4" s="82"/>
      <c r="EM4" s="82"/>
      <c r="EN4" s="82"/>
      <c r="EO4" s="82"/>
    </row>
    <row r="5" spans="1:145" x14ac:dyDescent="0.2">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2">
      <c r="A6" s="28" t="s">
        <v>109</v>
      </c>
      <c r="B6" s="33">
        <f>B7</f>
        <v>2016</v>
      </c>
      <c r="C6" s="33">
        <f t="shared" ref="C6:X6" si="3">C7</f>
        <v>452025</v>
      </c>
      <c r="D6" s="33">
        <f t="shared" si="3"/>
        <v>47</v>
      </c>
      <c r="E6" s="33">
        <f t="shared" si="3"/>
        <v>17</v>
      </c>
      <c r="F6" s="33">
        <f t="shared" si="3"/>
        <v>5</v>
      </c>
      <c r="G6" s="33">
        <f t="shared" si="3"/>
        <v>0</v>
      </c>
      <c r="H6" s="33" t="str">
        <f t="shared" si="3"/>
        <v>宮崎県　都城市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7.39</v>
      </c>
      <c r="Q6" s="34">
        <f t="shared" si="3"/>
        <v>95.79</v>
      </c>
      <c r="R6" s="34">
        <f t="shared" si="3"/>
        <v>2794</v>
      </c>
      <c r="S6" s="34">
        <f t="shared" si="3"/>
        <v>167351</v>
      </c>
      <c r="T6" s="34">
        <f t="shared" si="3"/>
        <v>653.36</v>
      </c>
      <c r="U6" s="34">
        <f t="shared" si="3"/>
        <v>256.14</v>
      </c>
      <c r="V6" s="34">
        <f t="shared" si="3"/>
        <v>12278</v>
      </c>
      <c r="W6" s="34">
        <f t="shared" si="3"/>
        <v>7.9</v>
      </c>
      <c r="X6" s="34">
        <f t="shared" si="3"/>
        <v>1554.18</v>
      </c>
      <c r="Y6" s="35">
        <f>IF(Y7="",NA(),Y7)</f>
        <v>92.19</v>
      </c>
      <c r="Z6" s="35">
        <f t="shared" ref="Z6:AH6" si="4">IF(Z7="",NA(),Z7)</f>
        <v>92.03</v>
      </c>
      <c r="AA6" s="35">
        <f t="shared" si="4"/>
        <v>94.65</v>
      </c>
      <c r="AB6" s="35">
        <f t="shared" si="4"/>
        <v>90.05</v>
      </c>
      <c r="AC6" s="35">
        <f t="shared" si="4"/>
        <v>96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1197.82</v>
      </c>
      <c r="BL6" s="35">
        <f t="shared" si="7"/>
        <v>1126.77</v>
      </c>
      <c r="BM6" s="35">
        <f t="shared" si="7"/>
        <v>1044.8</v>
      </c>
      <c r="BN6" s="35">
        <f t="shared" si="7"/>
        <v>1081.8</v>
      </c>
      <c r="BO6" s="35">
        <f t="shared" si="7"/>
        <v>974.93</v>
      </c>
      <c r="BP6" s="34" t="str">
        <f>IF(BP7="","",IF(BP7="-","【-】","【"&amp;SUBSTITUTE(TEXT(BP7,"#,##0.00"),"-","△")&amp;"】"))</f>
        <v>【914.53】</v>
      </c>
      <c r="BQ6" s="35">
        <f>IF(BQ7="",NA(),BQ7)</f>
        <v>65.56</v>
      </c>
      <c r="BR6" s="35">
        <f t="shared" ref="BR6:BZ6" si="8">IF(BR7="",NA(),BR7)</f>
        <v>65.87</v>
      </c>
      <c r="BS6" s="35">
        <f t="shared" si="8"/>
        <v>57.41</v>
      </c>
      <c r="BT6" s="35">
        <f t="shared" si="8"/>
        <v>57.72</v>
      </c>
      <c r="BU6" s="35">
        <f t="shared" si="8"/>
        <v>50.1</v>
      </c>
      <c r="BV6" s="35">
        <f t="shared" si="8"/>
        <v>51.03</v>
      </c>
      <c r="BW6" s="35">
        <f t="shared" si="8"/>
        <v>50.9</v>
      </c>
      <c r="BX6" s="35">
        <f t="shared" si="8"/>
        <v>50.82</v>
      </c>
      <c r="BY6" s="35">
        <f t="shared" si="8"/>
        <v>52.19</v>
      </c>
      <c r="BZ6" s="35">
        <f t="shared" si="8"/>
        <v>55.32</v>
      </c>
      <c r="CA6" s="34" t="str">
        <f>IF(CA7="","",IF(CA7="-","【-】","【"&amp;SUBSTITUTE(TEXT(CA7,"#,##0.00"),"-","△")&amp;"】"))</f>
        <v>【55.73】</v>
      </c>
      <c r="CB6" s="35">
        <f>IF(CB7="",NA(),CB7)</f>
        <v>219.81</v>
      </c>
      <c r="CC6" s="35">
        <f t="shared" ref="CC6:CK6" si="9">IF(CC7="",NA(),CC7)</f>
        <v>218.68</v>
      </c>
      <c r="CD6" s="35">
        <f t="shared" si="9"/>
        <v>259.14</v>
      </c>
      <c r="CE6" s="35">
        <f t="shared" si="9"/>
        <v>263.54000000000002</v>
      </c>
      <c r="CF6" s="35">
        <f t="shared" si="9"/>
        <v>253.53</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41.93</v>
      </c>
      <c r="CN6" s="35">
        <f t="shared" ref="CN6:CV6" si="10">IF(CN7="",NA(),CN7)</f>
        <v>41.12</v>
      </c>
      <c r="CO6" s="35">
        <f t="shared" si="10"/>
        <v>41.82</v>
      </c>
      <c r="CP6" s="35">
        <f t="shared" si="10"/>
        <v>42.2</v>
      </c>
      <c r="CQ6" s="35">
        <f t="shared" si="10"/>
        <v>41.86</v>
      </c>
      <c r="CR6" s="35">
        <f t="shared" si="10"/>
        <v>54.74</v>
      </c>
      <c r="CS6" s="35">
        <f t="shared" si="10"/>
        <v>53.78</v>
      </c>
      <c r="CT6" s="35">
        <f t="shared" si="10"/>
        <v>53.24</v>
      </c>
      <c r="CU6" s="35">
        <f t="shared" si="10"/>
        <v>52.31</v>
      </c>
      <c r="CV6" s="35">
        <f t="shared" si="10"/>
        <v>60.65</v>
      </c>
      <c r="CW6" s="34" t="str">
        <f>IF(CW7="","",IF(CW7="-","【-】","【"&amp;SUBSTITUTE(TEXT(CW7,"#,##0.00"),"-","△")&amp;"】"))</f>
        <v>【59.15】</v>
      </c>
      <c r="CX6" s="35">
        <f>IF(CX7="",NA(),CX7)</f>
        <v>72.010000000000005</v>
      </c>
      <c r="CY6" s="35">
        <f t="shared" ref="CY6:DG6" si="11">IF(CY7="",NA(),CY7)</f>
        <v>72.39</v>
      </c>
      <c r="CZ6" s="35">
        <f t="shared" si="11"/>
        <v>73.400000000000006</v>
      </c>
      <c r="DA6" s="35">
        <f t="shared" si="11"/>
        <v>73.36</v>
      </c>
      <c r="DB6" s="35">
        <f t="shared" si="11"/>
        <v>73.78</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x14ac:dyDescent="0.2">
      <c r="A7" s="28"/>
      <c r="B7" s="37">
        <v>2016</v>
      </c>
      <c r="C7" s="37">
        <v>452025</v>
      </c>
      <c r="D7" s="37">
        <v>47</v>
      </c>
      <c r="E7" s="37">
        <v>17</v>
      </c>
      <c r="F7" s="37">
        <v>5</v>
      </c>
      <c r="G7" s="37">
        <v>0</v>
      </c>
      <c r="H7" s="37" t="s">
        <v>110</v>
      </c>
      <c r="I7" s="37" t="s">
        <v>111</v>
      </c>
      <c r="J7" s="37" t="s">
        <v>112</v>
      </c>
      <c r="K7" s="37" t="s">
        <v>113</v>
      </c>
      <c r="L7" s="37" t="s">
        <v>114</v>
      </c>
      <c r="M7" s="37"/>
      <c r="N7" s="38" t="s">
        <v>115</v>
      </c>
      <c r="O7" s="38" t="s">
        <v>116</v>
      </c>
      <c r="P7" s="38">
        <v>7.39</v>
      </c>
      <c r="Q7" s="38">
        <v>95.79</v>
      </c>
      <c r="R7" s="38">
        <v>2794</v>
      </c>
      <c r="S7" s="38">
        <v>167351</v>
      </c>
      <c r="T7" s="38">
        <v>653.36</v>
      </c>
      <c r="U7" s="38">
        <v>256.14</v>
      </c>
      <c r="V7" s="38">
        <v>12278</v>
      </c>
      <c r="W7" s="38">
        <v>7.9</v>
      </c>
      <c r="X7" s="38">
        <v>1554.18</v>
      </c>
      <c r="Y7" s="38">
        <v>92.19</v>
      </c>
      <c r="Z7" s="38">
        <v>92.03</v>
      </c>
      <c r="AA7" s="38">
        <v>94.65</v>
      </c>
      <c r="AB7" s="38">
        <v>90.05</v>
      </c>
      <c r="AC7" s="38">
        <v>96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1197.82</v>
      </c>
      <c r="BL7" s="38">
        <v>1126.77</v>
      </c>
      <c r="BM7" s="38">
        <v>1044.8</v>
      </c>
      <c r="BN7" s="38">
        <v>1081.8</v>
      </c>
      <c r="BO7" s="38">
        <v>974.93</v>
      </c>
      <c r="BP7" s="38">
        <v>914.53</v>
      </c>
      <c r="BQ7" s="38">
        <v>65.56</v>
      </c>
      <c r="BR7" s="38">
        <v>65.87</v>
      </c>
      <c r="BS7" s="38">
        <v>57.41</v>
      </c>
      <c r="BT7" s="38">
        <v>57.72</v>
      </c>
      <c r="BU7" s="38">
        <v>50.1</v>
      </c>
      <c r="BV7" s="38">
        <v>51.03</v>
      </c>
      <c r="BW7" s="38">
        <v>50.9</v>
      </c>
      <c r="BX7" s="38">
        <v>50.82</v>
      </c>
      <c r="BY7" s="38">
        <v>52.19</v>
      </c>
      <c r="BZ7" s="38">
        <v>55.32</v>
      </c>
      <c r="CA7" s="38">
        <v>55.73</v>
      </c>
      <c r="CB7" s="38">
        <v>219.81</v>
      </c>
      <c r="CC7" s="38">
        <v>218.68</v>
      </c>
      <c r="CD7" s="38">
        <v>259.14</v>
      </c>
      <c r="CE7" s="38">
        <v>263.54000000000002</v>
      </c>
      <c r="CF7" s="38">
        <v>253.53</v>
      </c>
      <c r="CG7" s="38">
        <v>289.60000000000002</v>
      </c>
      <c r="CH7" s="38">
        <v>293.27</v>
      </c>
      <c r="CI7" s="38">
        <v>300.52</v>
      </c>
      <c r="CJ7" s="38">
        <v>296.14</v>
      </c>
      <c r="CK7" s="38">
        <v>283.17</v>
      </c>
      <c r="CL7" s="38">
        <v>276.77999999999997</v>
      </c>
      <c r="CM7" s="38">
        <v>41.93</v>
      </c>
      <c r="CN7" s="38">
        <v>41.12</v>
      </c>
      <c r="CO7" s="38">
        <v>41.82</v>
      </c>
      <c r="CP7" s="38">
        <v>42.2</v>
      </c>
      <c r="CQ7" s="38">
        <v>41.86</v>
      </c>
      <c r="CR7" s="38">
        <v>54.74</v>
      </c>
      <c r="CS7" s="38">
        <v>53.78</v>
      </c>
      <c r="CT7" s="38">
        <v>53.24</v>
      </c>
      <c r="CU7" s="38">
        <v>52.31</v>
      </c>
      <c r="CV7" s="38">
        <v>60.65</v>
      </c>
      <c r="CW7" s="38">
        <v>59.15</v>
      </c>
      <c r="CX7" s="38">
        <v>72.010000000000005</v>
      </c>
      <c r="CY7" s="38">
        <v>72.39</v>
      </c>
      <c r="CZ7" s="38">
        <v>73.400000000000006</v>
      </c>
      <c r="DA7" s="38">
        <v>73.36</v>
      </c>
      <c r="DB7" s="38">
        <v>73.78</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2018-02-05T08:38:24Z</cp:lastPrinted>
  <dcterms:created xsi:type="dcterms:W3CDTF">2017-12-25T02:34:07Z</dcterms:created>
  <dcterms:modified xsi:type="dcterms:W3CDTF">2018-02-27T00:04:09Z</dcterms:modified>
  <cp:category/>
</cp:coreProperties>
</file>