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28EBF099-1FD8-4D37-9DED-AA2848A72259}"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C34" i="10"/>
  <c r="U34" i="10" s="1"/>
  <c r="U35" i="10" l="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<sst xmlns="http://schemas.openxmlformats.org/spreadsheetml/2006/main" count="1120" uniqueCount="607">
  <si>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</si>
  <si>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</si>
  <si>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</si>
  <si>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</si>
  <si>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</si>
  <si>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</si>
  <si>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</si>
  <si>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</si>
  <si>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</si>
  <si>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</si>
  <si>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</si>
  <si>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</si>
  <si>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</si>
  <si>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</si>
  <si>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</si>
  <si>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</si>
  <si>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</si>
  <si>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</si>
  <si>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</si>
  <si>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</si>
  <si>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</si>
  <si>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</si>
  <si>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</si>
  <si>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</si>
  <si>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</si>
  <si>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</si>
  <si>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</si>
  <si>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</si>
  <si>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</si>
  <si>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</si>
  <si>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</si>
  <si>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</si>
  <si>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</si>
  <si>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</si>
  <si>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</si>
  <si>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</si>
  <si>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</si>
  <si>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</si>
  <si>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</si>
  <si>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</si>
  <si>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</si>
  <si>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</si>
  <si>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</si>
  <si>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</si>
  <si>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</si>
  <si>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</si>
  <si>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</si>
  <si>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</si>
  <si>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</si>
  <si>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</si>
  <si>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</si>
  <si>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</si>
  <si>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</si>
  <si>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</si>
  <si>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</si>
  <si>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</si>
  <si>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</si>
  <si>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</si>
  <si>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</si>
  <si>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</si>
  <si>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</si>
  <si>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</si>
  <si>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</si>
  <si>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</si>
  <si>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</si>
  <si>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</si>
  <si>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</si>
  <si>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</si>
  <si>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</si>
  <si>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</si>
  <si>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</si>
  <si>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</si>
  <si>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</si>
  <si>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</si>
  <si>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</si>
  <si>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</si>
  <si>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</si>
  <si>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</si>
  <si>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</si>
  <si>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</si>
  <si>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</si>
  <si>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</si>
  <si>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</si>
  <si>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</si>
  <si>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</si>
  <si>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</si>
  <si>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</si>
  <si>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</si>
  <si>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</si>
  <si>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</si>
  <si>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</si>
  <si>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</si>
  <si>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</si>
  <si>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</si>
  <si>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</si>
  <si>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</si>
  <si>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</si>
  <si>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</si>
  <si>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</si>
  <si>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</si>
  <si>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</si>
  <si>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</si>
  <si>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</si>
  <si>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</si>
  <si>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</si>
  <si>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</si>
  <si>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</si>
  <si>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</si>
  <si>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</si>
  <si>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</si>
  <si>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</si>
  <si>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</si>
  <si>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</si>
  <si>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</si>
  <si>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</si>
  <si>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</si>
  <si>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</si>
  <si>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</si>
  <si>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</si>
  <si>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</si>
  <si>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</si>
  <si>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</si>
  <si>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</si>
  <si>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</si>
  <si>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</si>
  <si>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</si>
  <si>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</si>
  <si>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</si>
  <si>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</si>
  <si>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</si>
  <si>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</si>
  <si>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</si>
  <si>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</si>
  <si>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</si>
  <si>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</si>
  <si>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</si>
  <si>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</si>
  <si>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</si>
  <si>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</si>
  <si>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</si>
  <si>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</si>
  <si>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</si>
  <si>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</si>
  <si>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</si>
  <si>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</si>
  <si>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</si>
  <si>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</si>
  <si>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</si>
  <si>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</si>
  <si>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</si>
  <si>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</si>
  <si>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</si>
  <si>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</si>
  <si>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</si>
  <si>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</si>
  <si>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</si>
  <si>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</si>
  <si>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</si>
  <si>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</si>
  <si>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</si>
  <si>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</si>
  <si>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</si>
  <si>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</si>
  <si>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</si>
  <si>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</si>
  <si>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</si>
  <si>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</si>
  <si>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</si>
  <si>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</si>
  <si>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</si>
  <si>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</si>
  <si>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</si>
  <si>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</si>
  <si>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</si>
  <si>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</si>
  <si>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</si>
  <si>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</si>
  <si>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</si>
  <si>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</si>
  <si>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</si>
  <si>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</si>
  <si>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</si>
  <si>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</si>
  <si>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</si>
  <si>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</si>
  <si>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</si>
  <si>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</si>
  <si>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</si>
  <si>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</si>
  <si>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</si>
  <si>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</si>
  <si>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</si>
  <si>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</si>
  <si>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</si>
  <si>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</si>
  <si>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</si>
  <si>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</si>
  <si>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</si>
  <si>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</si>
  <si>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</si>
  <si>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</si>
  <si>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</si>
  <si>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</si>
  <si>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</si>
  <si>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</si>
  <si>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</si>
  <si>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</si>
  <si>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</si>
  <si>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</si>
  <si>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</si>
  <si>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宮崎県木城町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</si>
  <si>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</si>
  <si>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</si>
  <si>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</si>
  <si>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</si>
  <si>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</si>
  <si>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</si>
  <si>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</si>
  <si>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</si>
  <si>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</si>
  <si>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</si>
  <si>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</si>
  <si>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</si>
  <si>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</si>
  <si>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</si>
  <si>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</si>
  <si>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</si>
  <si>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</si>
  <si>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</si>
  <si>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</si>
  <si>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</si>
  <si>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</si>
  <si>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</si>
  <si>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</si>
  <si>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</si>
  <si>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</si>
  <si>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</si>
  <si>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</si>
  <si>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</si>
  <si>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</si>
  <si>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</si>
  <si>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</si>
  <si>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</si>
  <si>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</si>
  <si>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</si>
  <si>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</si>
  <si>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</si>
  <si>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</si>
  <si>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</si>
  <si>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</si>
  <si>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</si>
  <si>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</si>
  <si>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</si>
  <si>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</si>
  <si>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</si>
  <si>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</si>
  <si>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</si>
  <si>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</si>
  <si>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</si>
  <si>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</si>
  <si>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</si>
  <si>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</si>
  <si>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</si>
  <si>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</si>
  <si>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</si>
  <si>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</si>
  <si>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</si>
  <si>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</si>
  <si>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</si>
  <si>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</si>
  <si>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</si>
  <si>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</si>
  <si>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</si>
  <si>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</si>
  <si>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</si>
  <si>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</si>
  <si>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</si>
  <si>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</si>
  <si>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</si>
  <si>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</si>
  <si>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</si>
  <si>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</si>
  <si>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</si>
  <si>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</si>
  <si>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</si>
  <si>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</si>
  <si>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</si>
  <si>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</si>
  <si>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</si>
  <si>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</si>
  <si>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</si>
  <si>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</si>
  <si>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</si>
  <si>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</si>
  <si>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</si>
  <si>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</si>
  <si>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</si>
  <si>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</si>
  <si>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</si>
  <si>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</si>
  <si>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</si>
  <si>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</si>
  <si>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</si>
  <si>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</si>
  <si>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</si>
  <si>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</si>
  <si>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</si>
  <si>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</si>
  <si>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</si>
  <si>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</si>
  <si>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</si>
  <si>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</si>
  <si>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</si>
  <si>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</si>
  <si>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</si>
  <si>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</si>
  <si>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</si>
  <si>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</si>
  <si>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</si>
  <si>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</si>
  <si>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</si>
  <si>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</si>
  <si>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</si>
  <si>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</si>
  <si>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</si>
  <si>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</si>
  <si>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</si>
  <si>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</si>
  <si>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</si>
  <si>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</si>
  <si>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</si>
  <si>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</si>
  <si>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</si>
  <si>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</si>
  <si>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</si>
  <si>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</si>
  <si>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</si>
  <si>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</si>
  <si>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</si>
  <si>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</si>
  <si>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</si>
  <si>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</si>
  <si>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</si>
  <si>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</si>
  <si>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</si>
  <si>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</si>
  <si>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</si>
  <si>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</si>
  <si>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</si>
  <si>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</si>
  <si>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</si>
  <si>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</si>
  <si>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</si>
  <si>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</si>
  <si>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</si>
  <si>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</si>
  <si>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</si>
  <si>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</si>
  <si>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</si>
  <si>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宮崎県木城町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</si>
  <si>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</si>
  <si>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</si>
  <si>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</si>
  <si>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</si>
  <si>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</si>
  <si>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</si>
  <si>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</si>
  <si>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</si>
  <si>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</si>
  <si>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</si>
  <si>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</si>
  <si>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</si>
  <si>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</si>
  <si>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</si>
  <si>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</si>
  <si>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</si>
  <si>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</si>
  <si>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</si>
  <si>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</si>
  <si>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</si>
  <si>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</si>
  <si>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</si>
  <si>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</si>
  <si>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</si>
  <si>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</si>
  <si>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</si>
  <si>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</si>
  <si>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</si>
  <si>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</si>
  <si>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</si>
  <si>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</si>
  <si>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</si>
  <si>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</si>
  <si>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</si>
  <si>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</si>
  <si>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</si>
  <si>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</si>
  <si>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</si>
  <si>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</si>
  <si>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</si>
  <si>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</si>
  <si>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</si>
  <si>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</si>
  <si>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</si>
  <si>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</si>
  <si>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</si>
  <si>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</si>
  <si>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</si>
  <si>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</si>
  <si>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</si>
  <si>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</si>
  <si>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</si>
  <si>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</si>
  <si>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</si>
  <si>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</si>
  <si>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</si>
  <si>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</si>
  <si>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</si>
  <si>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</si>
  <si>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</si>
  <si>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</si>
  <si>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</si>
  <si>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</si>
  <si>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</si>
  <si>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</si>
  <si>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</si>
  <si>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</si>
  <si>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</si>
  <si>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</si>
  <si>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</si>
  <si>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</si>
  <si>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</si>
  <si>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</si>
  <si>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</si>
  <si>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</si>
  <si>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</si>
  <si>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</si>
  <si>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</si>
  <si>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</si>
  <si>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</si>
  <si>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</si>
  <si>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</si>
  <si>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</si>
  <si>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</si>
  <si>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</si>
  <si>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</si>
  <si>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</si>
  <si>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</si>
  <si>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</si>
  <si>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</si>
  <si>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</si>
  <si>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</si>
  <si>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</si>
  <si>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</si>
  <si>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</si>
  <si>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</si>
  <si>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</si>
  <si>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</si>
  <si>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</si>
  <si>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</si>
  <si>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</si>
  <si>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</si>
  <si>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</si>
  <si>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</si>
  <si>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</si>
  <si>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</si>
  <si>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</si>
  <si>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</si>
  <si>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</si>
  <si>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</si>
  <si>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</si>
  <si>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</si>
  <si>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</si>
  <si>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</si>
  <si>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</si>
  <si>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</si>
  <si>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</si>
  <si>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</si>
  <si>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</si>
  <si>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</si>
  <si>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</si>
  <si>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</si>
  <si>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</si>
  <si>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</si>
  <si>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</si>
  <si>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</si>
  <si>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</si>
  <si>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</si>
  <si>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</si>
  <si>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</si>
  <si>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</si>
  <si>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</si>
  <si>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</si>
  <si>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</si>
  <si>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</si>
  <si>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</si>
  <si>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</si>
  <si>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</si>
  <si>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</si>
  <si>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</si>
  <si>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</si>
  <si>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</si>
  <si>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</si>
  <si>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</si>
  <si>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</si>
  <si>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</si>
  <si>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</si>
  <si>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</si>
  <si>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</si>
  <si>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</si>
  <si>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</si>
  <si>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</si>
  <si>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</si>
  <si>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</si>
  <si>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</si>
  <si>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</si>
  <si>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</si>
  <si>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</si>
  <si>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</si>
  <si>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</si>
  <si>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</si>
  <si>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</si>
  <si>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</si>
  <si>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</si>
  <si>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</si>
  <si>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</si>
  <si>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</si>
  <si>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</si>
  <si>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</si>
  <si>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</si>
  <si>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</si>
  <si>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</si>
  <si>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</si>
  <si>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</si>
  <si>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</si>
  <si>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</si>
  <si>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</si>
  <si>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</si>
  <si>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</si>
  <si>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</si>
  <si>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</si>
  <si>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</si>
  <si>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</si>
  <si>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</si>
  <si>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</si>
  <si>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</si>
  <si>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</si>
  <si>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</si>
  <si>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</si>
  <si>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</si>
  <si>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</si>
  <si>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</si>
  <si>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</si>
  <si>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</si>
  <si>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</si>
  <si>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</si>
  <si>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</si>
  <si>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</si>
  <si>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2.43</t>
  </si>
  <si>
    <t>一般会計</t>
  </si>
  <si>
    <t>国民健康保険事業特別会計</t>
  </si>
  <si>
    <t>下水道事業特別会計</t>
  </si>
  <si>
    <t>簡易水道事業特別会計</t>
  </si>
  <si>
    <t>介護保険特別会計(保険事業勘定)</t>
  </si>
  <si>
    <t>後期高齢者医療特別会計</t>
  </si>
  <si>
    <t>介護保険特別会計(介護サービス事業勘定）</t>
  </si>
  <si>
    <t>その他会計（赤字）</t>
  </si>
  <si>
    <t>その他会計（黒字）</t>
  </si>
  <si>
    <t>-</t>
    <phoneticPr fontId="2"/>
  </si>
  <si>
    <t>-</t>
    <phoneticPr fontId="2"/>
  </si>
  <si>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</si>
  <si>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</si>
  <si>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</si>
  <si>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</si>
  <si>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</si>
  <si>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</si>
  <si>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</si>
  <si>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</si>
  <si>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</si>
  <si>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宮崎県自治会館管理組合</t>
    <rPh sb="0" eb="3">
      <t>ミヤザキケン</t>
    </rPh>
    <rPh sb="3" eb="5">
      <t>ジチ</t>
    </rPh>
    <rPh sb="5" eb="7">
      <t>カイカン</t>
    </rPh>
    <rPh sb="7" eb="9">
      <t>カンリ</t>
    </rPh>
    <rPh sb="9" eb="11">
      <t>クミアイ</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</si>
  <si>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</si>
  <si>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</si>
  <si>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</si>
  <si>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児湯広域森林組合</t>
    <rPh sb="0" eb="2">
      <t>コユ</t>
    </rPh>
    <rPh sb="2" eb="4">
      <t>コウイキ</t>
    </rPh>
    <rPh sb="4" eb="6">
      <t>シンリン</t>
    </rPh>
    <rPh sb="6" eb="8">
      <t>クミアイ</t>
    </rPh>
    <phoneticPr fontId="2"/>
  </si>
  <si>
    <t>○</t>
  </si>
  <si>
    <t>-</t>
    <phoneticPr fontId="2"/>
  </si>
  <si>
    <t>-</t>
    <phoneticPr fontId="2"/>
  </si>
  <si>
    <t>公共施設等整備基金</t>
    <rPh sb="0" eb="2">
      <t>コウキョウ</t>
    </rPh>
    <rPh sb="2" eb="4">
      <t>シセツ</t>
    </rPh>
    <rPh sb="4" eb="5">
      <t>トウ</t>
    </rPh>
    <rPh sb="5" eb="7">
      <t>セイビ</t>
    </rPh>
    <rPh sb="7" eb="9">
      <t>キキン</t>
    </rPh>
    <phoneticPr fontId="11"/>
  </si>
  <si>
    <t>災害対策基金</t>
    <rPh sb="0" eb="2">
      <t>サイガイ</t>
    </rPh>
    <rPh sb="2" eb="4">
      <t>タイサク</t>
    </rPh>
    <rPh sb="4" eb="6">
      <t>キキン</t>
    </rPh>
    <phoneticPr fontId="11"/>
  </si>
  <si>
    <t>地域振興基金</t>
    <rPh sb="0" eb="2">
      <t>チイキ</t>
    </rPh>
    <rPh sb="2" eb="4">
      <t>シンコウ</t>
    </rPh>
    <rPh sb="4" eb="6">
      <t>キキン</t>
    </rPh>
    <phoneticPr fontId="11"/>
  </si>
  <si>
    <t>地域福祉基金</t>
    <rPh sb="0" eb="2">
      <t>チイキ</t>
    </rPh>
    <rPh sb="2" eb="4">
      <t>フクシ</t>
    </rPh>
    <rPh sb="4" eb="6">
      <t>キキン</t>
    </rPh>
    <phoneticPr fontId="11"/>
  </si>
  <si>
    <t>産業振興支援事業基金</t>
    <rPh sb="0" eb="2">
      <t>サンギョウ</t>
    </rPh>
    <rPh sb="2" eb="4">
      <t>シンコウ</t>
    </rPh>
    <rPh sb="4" eb="6">
      <t>シエン</t>
    </rPh>
    <rPh sb="6" eb="8">
      <t>ジギョウ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</si>
  <si>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</si>
  <si>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</si>
  <si>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</si>
  <si>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将来負担比率は発生しておらず、有形固定資産減価償却率は横ばいで推移している。今後も公共施設等総合管理計画を活用した管理手法の実施に努める。</t>
    <rPh sb="0" eb="2">
      <t>ショウライ</t>
    </rPh>
    <rPh sb="2" eb="4">
      <t>フタン</t>
    </rPh>
    <rPh sb="4" eb="6">
      <t>ヒリツ</t>
    </rPh>
    <rPh sb="7" eb="9">
      <t>ハッセイ</t>
    </rPh>
    <rPh sb="15" eb="17">
      <t>ユウケイ</t>
    </rPh>
    <rPh sb="17" eb="19">
      <t>コテイ</t>
    </rPh>
    <rPh sb="19" eb="21">
      <t>シサン</t>
    </rPh>
    <rPh sb="21" eb="23">
      <t>ゲンカ</t>
    </rPh>
    <rPh sb="23" eb="25">
      <t>ショウキャク</t>
    </rPh>
    <rPh sb="25" eb="26">
      <t>リツ</t>
    </rPh>
    <rPh sb="27" eb="28">
      <t>ヨコ</t>
    </rPh>
    <rPh sb="31" eb="33">
      <t>スイイ</t>
    </rPh>
    <rPh sb="38" eb="40">
      <t>コンゴ</t>
    </rPh>
    <rPh sb="41" eb="46">
      <t>コウキョウシセツトウ</t>
    </rPh>
    <rPh sb="46" eb="48">
      <t>ソウゴウ</t>
    </rPh>
    <rPh sb="48" eb="50">
      <t>カンリ</t>
    </rPh>
    <rPh sb="50" eb="52">
      <t>ケイカク</t>
    </rPh>
    <rPh sb="53" eb="55">
      <t>カツヨウ</t>
    </rPh>
    <rPh sb="57" eb="59">
      <t>カンリ</t>
    </rPh>
    <rPh sb="59" eb="61">
      <t>シュホウ</t>
    </rPh>
    <rPh sb="62" eb="64">
      <t>ジッシ</t>
    </rPh>
    <rPh sb="65" eb="6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</si>
  <si>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</si>
  <si>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</si>
  <si>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</si>
  <si>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</si>
  <si>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</si>
  <si>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</si>
  <si>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</si>
  <si>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は類似団体と比較して低い水準であり、減少傾向にある。平成23年度から平成27年度までの地方債抑制により元利償還金は減少しており、今後も計画的な地方債の発行及び償還を行うことで、公債費の適正化に取り組んでいく。</t>
    <rPh sb="0" eb="6">
      <t>ショウライフタンヒリツ</t>
    </rPh>
    <rPh sb="7" eb="9">
      <t>ハッセイ</t>
    </rPh>
    <rPh sb="15" eb="17">
      <t>ジッシツ</t>
    </rPh>
    <rPh sb="17" eb="22">
      <t>コウサイヒヒリツ</t>
    </rPh>
    <rPh sb="23" eb="27">
      <t>ルイジダンタイ</t>
    </rPh>
    <rPh sb="28" eb="30">
      <t>ヒカク</t>
    </rPh>
    <rPh sb="32" eb="33">
      <t>ヒク</t>
    </rPh>
    <rPh sb="34" eb="36">
      <t>スイジュン</t>
    </rPh>
    <rPh sb="40" eb="42">
      <t>ゲンショウ</t>
    </rPh>
    <rPh sb="42" eb="44">
      <t>ケイコウ</t>
    </rPh>
    <rPh sb="48" eb="50">
      <t>ヘイセイ</t>
    </rPh>
    <rPh sb="52" eb="54">
      <t>ネンド</t>
    </rPh>
    <rPh sb="56" eb="58">
      <t>ヘイセイ</t>
    </rPh>
    <rPh sb="60" eb="62">
      <t>ネンド</t>
    </rPh>
    <rPh sb="65" eb="68">
      <t>チホウサイ</t>
    </rPh>
    <rPh sb="68" eb="70">
      <t>ヨクセイ</t>
    </rPh>
    <rPh sb="73" eb="78">
      <t>ガンリショウカンキン</t>
    </rPh>
    <rPh sb="79" eb="81">
      <t>ゲンショウ</t>
    </rPh>
    <rPh sb="86" eb="88">
      <t>コンゴ</t>
    </rPh>
    <rPh sb="89" eb="92">
      <t>ケイカクテキ</t>
    </rPh>
    <rPh sb="93" eb="96">
      <t>チホウサイ</t>
    </rPh>
    <rPh sb="97" eb="99">
      <t>ハッコウ</t>
    </rPh>
    <rPh sb="99" eb="100">
      <t>オヨ</t>
    </rPh>
    <rPh sb="101" eb="103">
      <t>ショウカン</t>
    </rPh>
    <rPh sb="104" eb="105">
      <t>オコナ</t>
    </rPh>
    <rPh sb="110" eb="113">
      <t>コウサイヒ</t>
    </rPh>
    <rPh sb="114" eb="117">
      <t>テキセイカ</t>
    </rPh>
    <rPh sb="118" eb="119">
      <t>ト</t>
    </rPh>
    <rPh sb="120" eb="121">
      <t>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</si>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</sst>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85BE-49B3-8C9A-835300B745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139038</c:v>
                </c:pt>
                <c:pt idx="1">
                  <c:v>134500</c:v>
                </c:pt>
                <c:pt idx="2">
                  <c:v>44829</c:v>
                </c:pt>
                <c:pt idx="3">
                  <c:v>90931</c:v>
                </c:pt>
                <c:pt idx="4">
                  <c:v>164369</c:v>
                </c:pt>
              </c:numCache>
            </c:numRef>
          </c:val>
          <c:smooth val="0"/>
          <c:extLst>
            <c:ext xmlns:c16="http://schemas.microsoft.com/office/drawing/2014/chart" uri="{C3380CC4-5D6E-409C-BE32-E72D297353CC}">
              <c16:uniqueId val="{00000001-85BE-49B3-8C9A-835300B745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8.24</c:v>
                </c:pt>
                <c:pt idx="1">
                  <c:v>6.4</c:v>
                </c:pt>
                <c:pt idx="2">
                  <c:v>8.5399999999999991</c:v>
                </c:pt>
                <c:pt idx="3">
                  <c:v>11.09</c:v>
                </c:pt>
                <c:pt idx="4">
                  <c:v>8.8800000000000008</c:v>
                </c:pt>
              </c:numCache>
            </c:numRef>
          </c:val>
          <c:extLst>
            <c:ext xmlns:c16="http://schemas.microsoft.com/office/drawing/2014/chart" uri="{C3380CC4-5D6E-409C-BE32-E72D297353CC}">
              <c16:uniqueId val="{00000000-D3FA-4D4F-99C5-10B2619892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118.77</c:v>
                </c:pt>
                <c:pt idx="1">
                  <c:v>129.69999999999999</c:v>
                </c:pt>
                <c:pt idx="2">
                  <c:v>137.96</c:v>
                </c:pt>
                <c:pt idx="3">
                  <c:v>148.19999999999999</c:v>
                </c:pt>
                <c:pt idx="4">
                  <c:v>156.91</c:v>
                </c:pt>
              </c:numCache>
            </c:numRef>
          </c:val>
          <c:extLst>
            <c:ext xmlns:c16="http://schemas.microsoft.com/office/drawing/2014/chart" uri="{C3380CC4-5D6E-409C-BE32-E72D297353CC}">
              <c16:uniqueId val="{00000001-D3FA-4D4F-99C5-10B2619892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8.82</c:v>
                </c:pt>
                <c:pt idx="1">
                  <c:v>1.44</c:v>
                </c:pt>
                <c:pt idx="2">
                  <c:v>7.74</c:v>
                </c:pt>
                <c:pt idx="3">
                  <c:v>2.1800000000000002</c:v>
                </c:pt>
                <c:pt idx="4">
                  <c:v>-2.4300000000000002</c:v>
                </c:pt>
              </c:numCache>
            </c:numRef>
          </c:val>
          <c:smooth val="0"/>
          <c:extLst>
            <c:ext xmlns:c16="http://schemas.microsoft.com/office/drawing/2014/chart" uri="{C3380CC4-5D6E-409C-BE32-E72D297353CC}">
              <c16:uniqueId val="{00000002-D3FA-4D4F-99C5-10B2619892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31-46E0-9472-BD017AD7CB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31-46E0-9472-BD017AD7CB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31-46E0-9472-BD017AD7CBBB}"/>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7.0000000000000007E-2</c:v>
                </c:pt>
                <c:pt idx="8">
                  <c:v>#N/A</c:v>
                </c:pt>
                <c:pt idx="9">
                  <c:v>0.01</c:v>
                </c:pt>
              </c:numCache>
            </c:numRef>
          </c:val>
          <c:extLst>
            <c:ext xmlns:c16="http://schemas.microsoft.com/office/drawing/2014/chart" uri="{C3380CC4-5D6E-409C-BE32-E72D297353CC}">
              <c16:uniqueId val="{00000003-3631-46E0-9472-BD017AD7CB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0.08</c:v>
                </c:pt>
                <c:pt idx="4">
                  <c:v>#N/A</c:v>
                </c:pt>
                <c:pt idx="5">
                  <c:v>0</c:v>
                </c:pt>
                <c:pt idx="6">
                  <c:v>#N/A</c:v>
                </c:pt>
                <c:pt idx="7">
                  <c:v>0.02</c:v>
                </c:pt>
                <c:pt idx="8">
                  <c:v>#N/A</c:v>
                </c:pt>
                <c:pt idx="9">
                  <c:v>0.02</c:v>
                </c:pt>
              </c:numCache>
            </c:numRef>
          </c:val>
          <c:extLst>
            <c:ext xmlns:c16="http://schemas.microsoft.com/office/drawing/2014/chart" uri="{C3380CC4-5D6E-409C-BE32-E72D297353CC}">
              <c16:uniqueId val="{00000004-3631-46E0-9472-BD017AD7CBBB}"/>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0.52</c:v>
                </c:pt>
                <c:pt idx="2">
                  <c:v>#N/A</c:v>
                </c:pt>
                <c:pt idx="3">
                  <c:v>0.48</c:v>
                </c:pt>
                <c:pt idx="4">
                  <c:v>#N/A</c:v>
                </c:pt>
                <c:pt idx="5">
                  <c:v>0.53</c:v>
                </c:pt>
                <c:pt idx="6">
                  <c:v>#N/A</c:v>
                </c:pt>
                <c:pt idx="7">
                  <c:v>1.51</c:v>
                </c:pt>
                <c:pt idx="8">
                  <c:v>#N/A</c:v>
                </c:pt>
                <c:pt idx="9">
                  <c:v>0.27</c:v>
                </c:pt>
              </c:numCache>
            </c:numRef>
          </c:val>
          <c:extLst>
            <c:ext xmlns:c16="http://schemas.microsoft.com/office/drawing/2014/chart" uri="{C3380CC4-5D6E-409C-BE32-E72D297353CC}">
              <c16:uniqueId val="{00000005-3631-46E0-9472-BD017AD7CBB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0.22</c:v>
                </c:pt>
                <c:pt idx="4">
                  <c:v>#N/A</c:v>
                </c:pt>
                <c:pt idx="5">
                  <c:v>0.69</c:v>
                </c:pt>
                <c:pt idx="6">
                  <c:v>#N/A</c:v>
                </c:pt>
                <c:pt idx="7">
                  <c:v>0.76</c:v>
                </c:pt>
                <c:pt idx="8">
                  <c:v>#N/A</c:v>
                </c:pt>
                <c:pt idx="9">
                  <c:v>0.61</c:v>
                </c:pt>
              </c:numCache>
            </c:numRef>
          </c:val>
          <c:extLst>
            <c:ext xmlns:c16="http://schemas.microsoft.com/office/drawing/2014/chart" uri="{C3380CC4-5D6E-409C-BE32-E72D297353CC}">
              <c16:uniqueId val="{00000006-3631-46E0-9472-BD017AD7CBB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0.95</c:v>
                </c:pt>
                <c:pt idx="4">
                  <c:v>#N/A</c:v>
                </c:pt>
                <c:pt idx="5">
                  <c:v>0.99</c:v>
                </c:pt>
                <c:pt idx="6">
                  <c:v>#N/A</c:v>
                </c:pt>
                <c:pt idx="7">
                  <c:v>0.65</c:v>
                </c:pt>
                <c:pt idx="8">
                  <c:v>#N/A</c:v>
                </c:pt>
                <c:pt idx="9">
                  <c:v>0.68</c:v>
                </c:pt>
              </c:numCache>
            </c:numRef>
          </c:val>
          <c:extLst>
            <c:ext xmlns:c16="http://schemas.microsoft.com/office/drawing/2014/chart" uri="{C3380CC4-5D6E-409C-BE32-E72D297353CC}">
              <c16:uniqueId val="{00000007-3631-46E0-9472-BD017AD7CBB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1.91</c:v>
                </c:pt>
                <c:pt idx="2">
                  <c:v>#N/A</c:v>
                </c:pt>
                <c:pt idx="3">
                  <c:v>1.48</c:v>
                </c:pt>
                <c:pt idx="4">
                  <c:v>#N/A</c:v>
                </c:pt>
                <c:pt idx="5">
                  <c:v>1.57</c:v>
                </c:pt>
                <c:pt idx="6">
                  <c:v>#N/A</c:v>
                </c:pt>
                <c:pt idx="7">
                  <c:v>2.41</c:v>
                </c:pt>
                <c:pt idx="8">
                  <c:v>#N/A</c:v>
                </c:pt>
                <c:pt idx="9">
                  <c:v>2.21</c:v>
                </c:pt>
              </c:numCache>
            </c:numRef>
          </c:val>
          <c:extLst>
            <c:ext xmlns:c16="http://schemas.microsoft.com/office/drawing/2014/chart" uri="{C3380CC4-5D6E-409C-BE32-E72D297353CC}">
              <c16:uniqueId val="{00000008-3631-46E0-9472-BD017AD7CB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8.24</c:v>
                </c:pt>
                <c:pt idx="2">
                  <c:v>#N/A</c:v>
                </c:pt>
                <c:pt idx="3">
                  <c:v>6.4</c:v>
                </c:pt>
                <c:pt idx="4">
                  <c:v>#N/A</c:v>
                </c:pt>
                <c:pt idx="5">
                  <c:v>8.5399999999999991</c:v>
                </c:pt>
                <c:pt idx="6">
                  <c:v>#N/A</c:v>
                </c:pt>
                <c:pt idx="7">
                  <c:v>11.08</c:v>
                </c:pt>
                <c:pt idx="8">
                  <c:v>#N/A</c:v>
                </c:pt>
                <c:pt idx="9">
                  <c:v>8.8800000000000008</c:v>
                </c:pt>
              </c:numCache>
            </c:numRef>
          </c:val>
          <c:extLst>
            <c:ext xmlns:c16="http://schemas.microsoft.com/office/drawing/2014/chart" uri="{C3380CC4-5D6E-409C-BE32-E72D297353CC}">
              <c16:uniqueId val="{00000009-3631-46E0-9472-BD017AD7CB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400</c:v>
                </c:pt>
                <c:pt idx="5">
                  <c:v>403</c:v>
                </c:pt>
                <c:pt idx="8">
                  <c:v>381</c:v>
                </c:pt>
                <c:pt idx="11">
                  <c:v>332</c:v>
                </c:pt>
                <c:pt idx="14">
                  <c:v>314</c:v>
                </c:pt>
              </c:numCache>
            </c:numRef>
          </c:val>
          <c:extLst>
            <c:ext xmlns:c16="http://schemas.microsoft.com/office/drawing/2014/chart" uri="{C3380CC4-5D6E-409C-BE32-E72D297353CC}">
              <c16:uniqueId val="{00000000-C392-4786-B686-2921F4B86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92-4786-B686-2921F4B86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8</c:v>
                </c:pt>
                <c:pt idx="6">
                  <c:v>6</c:v>
                </c:pt>
                <c:pt idx="9">
                  <c:v>5</c:v>
                </c:pt>
                <c:pt idx="12">
                  <c:v>3</c:v>
                </c:pt>
              </c:numCache>
            </c:numRef>
          </c:val>
          <c:extLst>
            <c:ext xmlns:c16="http://schemas.microsoft.com/office/drawing/2014/chart" uri="{C3380CC4-5D6E-409C-BE32-E72D297353CC}">
              <c16:uniqueId val="{00000002-C392-4786-B686-2921F4B86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61</c:v>
                </c:pt>
                <c:pt idx="6">
                  <c:v>40</c:v>
                </c:pt>
                <c:pt idx="9">
                  <c:v>43</c:v>
                </c:pt>
                <c:pt idx="12">
                  <c:v>43</c:v>
                </c:pt>
              </c:numCache>
            </c:numRef>
          </c:val>
          <c:extLst>
            <c:ext xmlns:c16="http://schemas.microsoft.com/office/drawing/2014/chart" uri="{C3380CC4-5D6E-409C-BE32-E72D297353CC}">
              <c16:uniqueId val="{00000003-C392-4786-B686-2921F4B86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121</c:v>
                </c:pt>
                <c:pt idx="3">
                  <c:v>121</c:v>
                </c:pt>
                <c:pt idx="6">
                  <c:v>127</c:v>
                </c:pt>
                <c:pt idx="9">
                  <c:v>126</c:v>
                </c:pt>
                <c:pt idx="12">
                  <c:v>130</c:v>
                </c:pt>
              </c:numCache>
            </c:numRef>
          </c:val>
          <c:extLst>
            <c:ext xmlns:c16="http://schemas.microsoft.com/office/drawing/2014/chart" uri="{C3380CC4-5D6E-409C-BE32-E72D297353CC}">
              <c16:uniqueId val="{00000004-C392-4786-B686-2921F4B86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92-4786-B686-2921F4B86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92-4786-B686-2921F4B86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428</c:v>
                </c:pt>
                <c:pt idx="3">
                  <c:v>413</c:v>
                </c:pt>
                <c:pt idx="6">
                  <c:v>367</c:v>
                </c:pt>
                <c:pt idx="9">
                  <c:v>282</c:v>
                </c:pt>
                <c:pt idx="12">
                  <c:v>251</c:v>
                </c:pt>
              </c:numCache>
            </c:numRef>
          </c:val>
          <c:extLst>
            <c:ext xmlns:c16="http://schemas.microsoft.com/office/drawing/2014/chart" uri="{C3380CC4-5D6E-409C-BE32-E72D297353CC}">
              <c16:uniqueId val="{00000007-C392-4786-B686-2921F4B867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c:v>
                </c:pt>
                <c:pt idx="2">
                  <c:v>#N/A</c:v>
                </c:pt>
                <c:pt idx="3">
                  <c:v>#N/A</c:v>
                </c:pt>
                <c:pt idx="4">
                  <c:v>200</c:v>
                </c:pt>
                <c:pt idx="5">
                  <c:v>#N/A</c:v>
                </c:pt>
                <c:pt idx="6">
                  <c:v>#N/A</c:v>
                </c:pt>
                <c:pt idx="7">
                  <c:v>159</c:v>
                </c:pt>
                <c:pt idx="8">
                  <c:v>#N/A</c:v>
                </c:pt>
                <c:pt idx="9">
                  <c:v>#N/A</c:v>
                </c:pt>
                <c:pt idx="10">
                  <c:v>124</c:v>
                </c:pt>
                <c:pt idx="11">
                  <c:v>#N/A</c:v>
                </c:pt>
                <c:pt idx="12">
                  <c:v>#N/A</c:v>
                </c:pt>
                <c:pt idx="13">
                  <c:v>113</c:v>
                </c:pt>
                <c:pt idx="14">
                  <c:v>#N/A</c:v>
                </c:pt>
              </c:numCache>
            </c:numRef>
          </c:val>
          <c:smooth val="0"/>
          <c:extLst>
            <c:ext xmlns:c16="http://schemas.microsoft.com/office/drawing/2014/chart" uri="{C3380CC4-5D6E-409C-BE32-E72D297353CC}">
              <c16:uniqueId val="{00000008-C392-4786-B686-2921F4B867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3068</c:v>
                </c:pt>
                <c:pt idx="5">
                  <c:v>2826</c:v>
                </c:pt>
                <c:pt idx="8">
                  <c:v>2599</c:v>
                </c:pt>
                <c:pt idx="11">
                  <c:v>2419</c:v>
                </c:pt>
                <c:pt idx="14">
                  <c:v>2518</c:v>
                </c:pt>
              </c:numCache>
            </c:numRef>
          </c:val>
          <c:extLst>
            <c:ext xmlns:c16="http://schemas.microsoft.com/office/drawing/2014/chart" uri="{C3380CC4-5D6E-409C-BE32-E72D297353CC}">
              <c16:uniqueId val="{00000000-73D7-41DB-A7E5-891C2F2BA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185</c:v>
                </c:pt>
                <c:pt idx="5">
                  <c:v>169</c:v>
                </c:pt>
                <c:pt idx="8">
                  <c:v>152</c:v>
                </c:pt>
                <c:pt idx="11">
                  <c:v>135</c:v>
                </c:pt>
                <c:pt idx="14">
                  <c:v>118</c:v>
                </c:pt>
              </c:numCache>
            </c:numRef>
          </c:val>
          <c:extLst>
            <c:ext xmlns:c16="http://schemas.microsoft.com/office/drawing/2014/chart" uri="{C3380CC4-5D6E-409C-BE32-E72D297353CC}">
              <c16:uniqueId val="{00000001-73D7-41DB-A7E5-891C2F2BA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4402</c:v>
                </c:pt>
                <c:pt idx="5">
                  <c:v>4582</c:v>
                </c:pt>
                <c:pt idx="8">
                  <c:v>5118</c:v>
                </c:pt>
                <c:pt idx="11">
                  <c:v>5215</c:v>
                </c:pt>
                <c:pt idx="14">
                  <c:v>5493</c:v>
                </c:pt>
              </c:numCache>
            </c:numRef>
          </c:val>
          <c:extLst>
            <c:ext xmlns:c16="http://schemas.microsoft.com/office/drawing/2014/chart" uri="{C3380CC4-5D6E-409C-BE32-E72D297353CC}">
              <c16:uniqueId val="{00000002-73D7-41DB-A7E5-891C2F2BA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D7-41DB-A7E5-891C2F2BA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D7-41DB-A7E5-891C2F2BA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5-73D7-41DB-A7E5-891C2F2BA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912</c:v>
                </c:pt>
                <c:pt idx="3">
                  <c:v>896</c:v>
                </c:pt>
                <c:pt idx="6">
                  <c:v>899</c:v>
                </c:pt>
                <c:pt idx="9">
                  <c:v>909</c:v>
                </c:pt>
                <c:pt idx="12">
                  <c:v>928</c:v>
                </c:pt>
              </c:numCache>
            </c:numRef>
          </c:val>
          <c:extLst>
            <c:ext xmlns:c16="http://schemas.microsoft.com/office/drawing/2014/chart" uri="{C3380CC4-5D6E-409C-BE32-E72D297353CC}">
              <c16:uniqueId val="{00000006-73D7-41DB-A7E5-891C2F2BA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281</c:v>
                </c:pt>
                <c:pt idx="3">
                  <c:v>326</c:v>
                </c:pt>
                <c:pt idx="6">
                  <c:v>303</c:v>
                </c:pt>
                <c:pt idx="9">
                  <c:v>268</c:v>
                </c:pt>
                <c:pt idx="12">
                  <c:v>266</c:v>
                </c:pt>
              </c:numCache>
            </c:numRef>
          </c:val>
          <c:extLst>
            <c:ext xmlns:c16="http://schemas.microsoft.com/office/drawing/2014/chart" uri="{C3380CC4-5D6E-409C-BE32-E72D297353CC}">
              <c16:uniqueId val="{00000007-73D7-41DB-A7E5-891C2F2BA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1977</c:v>
                </c:pt>
                <c:pt idx="3">
                  <c:v>1844</c:v>
                </c:pt>
                <c:pt idx="6">
                  <c:v>1707</c:v>
                </c:pt>
                <c:pt idx="9">
                  <c:v>1604</c:v>
                </c:pt>
                <c:pt idx="12">
                  <c:v>1547</c:v>
                </c:pt>
              </c:numCache>
            </c:numRef>
          </c:val>
          <c:extLst>
            <c:ext xmlns:c16="http://schemas.microsoft.com/office/drawing/2014/chart" uri="{C3380CC4-5D6E-409C-BE32-E72D297353CC}">
              <c16:uniqueId val="{00000008-73D7-41DB-A7E5-891C2F2BA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9-73D7-41DB-A7E5-891C2F2BA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2221</c:v>
                </c:pt>
                <c:pt idx="3">
                  <c:v>1837</c:v>
                </c:pt>
                <c:pt idx="6">
                  <c:v>1494</c:v>
                </c:pt>
                <c:pt idx="9">
                  <c:v>1280</c:v>
                </c:pt>
                <c:pt idx="12">
                  <c:v>1325</c:v>
                </c:pt>
              </c:numCache>
            </c:numRef>
          </c:val>
          <c:extLst>
            <c:ext xmlns:c16="http://schemas.microsoft.com/office/drawing/2014/chart" uri="{C3380CC4-5D6E-409C-BE32-E72D297353CC}">
              <c16:uniqueId val="{0000000A-73D7-41DB-A7E5-891C2F2BA9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D7-41DB-A7E5-891C2F2BA9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3959</c:v>
                </c:pt>
                <c:pt idx="1">
                  <c:v>4082</c:v>
                </c:pt>
                <c:pt idx="2">
                  <c:v>4235</c:v>
                </c:pt>
              </c:numCache>
            </c:numRef>
          </c:val>
          <c:extLst>
            <c:ext xmlns:c16="http://schemas.microsoft.com/office/drawing/2014/chart" uri="{C3380CC4-5D6E-409C-BE32-E72D297353CC}">
              <c16:uniqueId val="{00000000-40BE-45D8-ABE5-B1ADE45032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40BE-45D8-ABE5-B1ADE45032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746</c:v>
                </c:pt>
                <c:pt idx="1">
                  <c:v>722</c:v>
                </c:pt>
                <c:pt idx="2">
                  <c:v>815</c:v>
                </c:pt>
              </c:numCache>
            </c:numRef>
          </c:val>
          <c:extLst>
            <c:ext xmlns:c16="http://schemas.microsoft.com/office/drawing/2014/chart" uri="{C3380CC4-5D6E-409C-BE32-E72D297353CC}">
              <c16:uniqueId val="{00000002-40BE-45D8-ABE5-B1ADE45032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{BE1979F1-083B-4EA4-8B5C-B6290B14CA04}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4C2-4DBA-86E6-19CF091BF6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{B3F29513-1F82-4CB1-9266-03FAC9908996}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2-4DBA-86E6-19CF091BF6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{59BB46B8-1B6F-4C41-9185-67A25AEDED46}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2-4DBA-86E6-19CF091BF6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{941C5DDC-CD36-4617-8005-02DD5DE2DDDF}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2-4DBA-86E6-19CF091BF6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{AD69E33D-7006-41B2-9810-F4BC37F83E04}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2-4DBA-86E6-19CF091BF6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{D5C2B97F-B172-434C-8823-1F386F59BC3B}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4C2-4DBA-86E6-19CF091BF6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{FEEA25B5-E79F-4D9B-A8B5-6D9DEA10934E}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4C2-4DBA-86E6-19CF091BF6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{49C80D21-37FF-4B5C-BB4B-09864580E98C}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4C2-4DBA-86E6-19CF091BF6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{B34B9C4A-3543-4666-B847-784422BA4ED4}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4C2-4DBA-86E6-19CF091BF6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59.4</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C2-4DBA-86E6-19CF091BF6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{694F2FB6-5B94-4906-94C8-CBE63D515F12}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4C2-4DBA-86E6-19CF091BF6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{A338453F-CC94-48BA-9DE9-0E897B075D8A}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2-4DBA-86E6-19CF091BF6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{B4063E0B-4292-44AF-9878-D6F69E5C710D}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2-4DBA-86E6-19CF091BF6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{3CB3D05C-C039-46BE-9843-32A26BBB0FCF}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2-4DBA-86E6-19CF091BF6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{87682188-4C9B-4C81-B98F-2740D554E07E}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2-4DBA-86E6-19CF091BF6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{33AF00E3-1D1B-403A-9007-B4788E3A0672}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4C2-4DBA-86E6-19CF091BF6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{1156B74D-C114-4625-9E71-CDA063851BB8}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4C2-4DBA-86E6-19CF091BF6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{3F347FCA-3EB2-4CDA-BA75-6B98CE34F981}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4C2-4DBA-86E6-19CF091BF6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{F5C24B99-CEB3-463D-BABF-961597484241}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4C2-4DBA-86E6-19CF091BF6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4C2-4DBA-86E6-19CF091BF628}"/>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{E0FE4EAF-CC03-4D74-82D0-5118ABD3C80C}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ED1-43D1-B1F2-B3BFCE49A6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{C42399ED-F53D-4A1A-AF01-9A06985490AB}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D1-43D1-B1F2-B3BFCE49A6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{43F6B0ED-E7D4-462B-AF73-C60593C1C741}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D1-43D1-B1F2-B3BFCE49A6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{7E070DA8-FA26-4F2B-8D89-EBE648947160}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D1-43D1-B1F2-B3BFCE49A6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{23524E33-FEE2-4AF5-A8DC-3F8A5B05E49C}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D1-43D1-B1F2-B3BFCE49A60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{7DB70AA0-4576-4858-AEB8-64B021B4CC51}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ED1-43D1-B1F2-B3BFCE49A60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{D461E2C7-6692-430F-8835-CF33F2CC82A9}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ED1-43D1-B1F2-B3BFCE49A60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{37A584A8-000D-46CF-BA1B-6ED5EF032DA6}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ED1-43D1-B1F2-B3BFCE49A60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{96E9B447-65EE-4D8E-AEC4-7ADB3F985372}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ED1-43D1-B1F2-B3BFCE49A6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7.5</c:v>
                </c:pt>
                <c:pt idx="16">
                  <c:v>7.3</c:v>
                </c:pt>
                <c:pt idx="24">
                  <c:v>6.4</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D1-43D1-B1F2-B3BFCE49A6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{4CAC9EA2-D11D-436E-82FD-78560B4510C4}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ED1-43D1-B1F2-B3BFCE49A6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{73693591-FB54-4B96-9F74-996834364C3D}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D1-43D1-B1F2-B3BFCE49A6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{B34AF66E-5A49-4028-B762-F3B00B584B56}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D1-43D1-B1F2-B3BFCE49A6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{A18F73CE-D7E1-4EB4-B42F-F370BF899C11}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D1-43D1-B1F2-B3BFCE49A6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{36184403-175C-4445-973D-745F581DFE3D}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D1-43D1-B1F2-B3BFCE49A60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{1B860423-9036-4DCF-B5E8-28B615715DEF}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ED1-43D1-B1F2-B3BFCE49A60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{AD823CD3-0401-439B-BC3A-5EB813B064C9}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ED1-43D1-B1F2-B3BFCE49A60B}"/>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{EB50ECEB-1493-49C0-97C5-0CAB584B1D55}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ED1-43D1-B1F2-B3BFCE49A60B}"/>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{B02A49CE-85CE-492A-A70C-5DE8028591A1}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ED1-43D1-B1F2-B3BFCE49A6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ED1-43D1-B1F2-B3BFCE49A60B}"/>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地方債抑制による元利償還金の減少により、元利償還金等は減少している。算入公債費等は、災害復旧費等に係る基準財政需要額の減少により、減少している。そのため、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今後も計画的な地方債発行及び償還を行うことで、財政健全化を図る。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年度以降の地方債発行により平成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百万円増加しているものの、将来負担額全体では、平成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年度以降の地方債抑制により減少傾向にある。充当可能財源等は、充当可能基金の積立が進んでおり、増加している。そのため、将来負担比率の分子はマイナスとなっている。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今後も計画的な基金の積立等を行い、将来負担額を圧縮することで、財政健全化を図る。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原則、その他特定目的基金へ積み立て、歳計剰余金は条例に基づき財政調整基金へ積み立てる。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の用に供する施設の整備に資するための公共施設等整備基金、災害の発生に対する備え、災害発生時の避難、被災者支援等の経費に充てるための災害対策基金、地域振興事業を円滑に実施するための地域振興基金、社会福祉法人、個人等の民間事業者が実施する高齢者保健福祉事業等を支援する経費に充てるための地域福祉基金、農林業及び商工業の振興を図るための産業振興支援基金等のその他特定目的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地域ふれあい館駐車場整備事業等による公共施設等整備基金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千円取り崩し、中小企業利子補給補助事業等による産業振興支援事業基金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千円取り崩し等、その他特定目的基金全体で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147,644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千円積み立て等、その他特定目的基金全体で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千円積み立てしたことにより、その他特定目的基金全体は平成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各種計画により、事業・公共施設整備等の目的が定まっている場合は、その他特定目的基金へ計画的・優先的な積み立てを行う。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財源の調整を図り、財政の健全な運営に資するため、財政調整基金を設置している。原則、歳計剰余金による積み立てのみ。ただ、増加傾向にある社会福祉財源の確保を始めとした将来にわたる財政リスクに備えるため、使途が特定していない・目的が定まっていなあい場合は、財政調整基金へ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今後も地方債の償還に必要な財源を確保し、将来にわたる財政な健全な運営に資するため、減債基金を保有する。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有形固定資産減価償却率は、横ばいで推移しており、類似団体平均とほぼ同水準である。平成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153217</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5881370"/>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29</xdr:row>
      <xdr:rowOff>153217</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289300" y="5890623"/>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101617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156210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3017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13335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328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80662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143956</xdr:rowOff>
    </xdr:from>
    <xdr:to>
      <xdr:col>55</xdr:col>
      <xdr:colOff>50800</xdr:colOff>
      <xdr:row>37</xdr:row>
      <xdr:rowOff>74106</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63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166833</xdr:rowOff>
    </xdr:from>
    <xdr:ext cx="534377"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1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142051</xdr:rowOff>
    </xdr:from>
    <xdr:to>
      <xdr:col>50</xdr:col>
      <xdr:colOff>165100</xdr:colOff>
      <xdr:row>37</xdr:row>
      <xdr:rowOff>72201</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63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21401</xdr:rowOff>
    </xdr:from>
    <xdr:to>
      <xdr:col>55</xdr:col>
      <xdr:colOff>0</xdr:colOff>
      <xdr:row>37</xdr:row>
      <xdr:rowOff>23306</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9639300" y="636505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162081</xdr:rowOff>
    </xdr:from>
    <xdr:to>
      <xdr:col>46</xdr:col>
      <xdr:colOff>38100</xdr:colOff>
      <xdr:row>37</xdr:row>
      <xdr:rowOff>92231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63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21401</xdr:rowOff>
    </xdr:from>
    <xdr:to>
      <xdr:col>50</xdr:col>
      <xdr:colOff>114300</xdr:colOff>
      <xdr:row>37</xdr:row>
      <xdr:rowOff>41431</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6365051"/>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8483111"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88728</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0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108758</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1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4584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105971</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E00-0000A9000000}"/>
            </a:ext>
          </a:extLst>
        </xdr:cNvPr>
        <xdr:cNvSpPr txBox="1"/>
      </xdr:nvSpPr>
      <xdr:spPr>
        <a:xfrm>
          <a:off x="4673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133894</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3797300" y="100584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138793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2908300" y="100584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E00-0000C8000000}"/>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E00-0000CA000000}"/>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E00-0000CC000000}"/>
            </a:ext>
          </a:extLst>
        </xdr:cNvPr>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152601</xdr:rowOff>
    </xdr:from>
    <xdr:to>
      <xdr:col>55</xdr:col>
      <xdr:colOff>50800</xdr:colOff>
      <xdr:row>63</xdr:row>
      <xdr:rowOff>82751</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10426700" y="107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131028</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E00-0000D6000000}"/>
            </a:ext>
          </a:extLst>
        </xdr:cNvPr>
        <xdr:cNvSpPr txBox="1"/>
      </xdr:nvSpPr>
      <xdr:spPr>
        <a:xfrm>
          <a:off x="10515600" y="107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158064</xdr:rowOff>
    </xdr:from>
    <xdr:to>
      <xdr:col>50</xdr:col>
      <xdr:colOff>165100</xdr:colOff>
      <xdr:row>63</xdr:row>
      <xdr:rowOff>88214</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9588500" y="10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31951</xdr:rowOff>
    </xdr:from>
    <xdr:to>
      <xdr:col>55</xdr:col>
      <xdr:colOff>0</xdr:colOff>
      <xdr:row>63</xdr:row>
      <xdr:rowOff>37414</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9639300" y="10833301"/>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159795</xdr:rowOff>
    </xdr:from>
    <xdr:to>
      <xdr:col>46</xdr:col>
      <xdr:colOff>38100</xdr:colOff>
      <xdr:row>63</xdr:row>
      <xdr:rowOff>89945</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8699500" y="10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37414</xdr:rowOff>
    </xdr:from>
    <xdr:to>
      <xdr:col>50</xdr:col>
      <xdr:colOff>114300</xdr:colOff>
      <xdr:row>63</xdr:row>
      <xdr:rowOff>39145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8750300" y="10838764"/>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79341</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327095" y="1088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81072</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50795" y="1088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00000000-0008-0000-0E00-0000F8000000}"/>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00000000-0008-0000-0E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00000000-0008-0000-0E00-0000FC000000}"/>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145414</xdr:rowOff>
    </xdr:from>
    <xdr:to>
      <xdr:col>24</xdr:col>
      <xdr:colOff>114300</xdr:colOff>
      <xdr:row>81</xdr:row>
      <xdr:rowOff>75564</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4584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168291</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0000000-0008-0000-0E00-000006010000}"/>
            </a:ext>
          </a:extLst>
        </xdr:cNvPr>
        <xdr:cNvSpPr txBox="1"/>
      </xdr:nvSpPr>
      <xdr:spPr>
        <a:xfrm>
          <a:off x="4673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68580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3797300" y="139122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108586</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2908300" y="13956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E00-00000B010000}"/>
            </a:ext>
          </a:extLst>
        </xdr:cNvPr>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E00-00000C010000}"/>
            </a:ext>
          </a:extLst>
        </xdr:cNvPr>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269" name="n_1mainValue【公営住宅】&#10;有形固定資産減価償却率">
          <a:extLst>
            <a:ext uri="{FF2B5EF4-FFF2-40B4-BE49-F238E27FC236}">
              <a16:creationId xmlns:a16="http://schemas.microsoft.com/office/drawing/2014/main" id="{00000000-0008-0000-0E00-00000D010000}"/>
            </a:ext>
          </a:extLst>
        </xdr:cNvPr>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70" name="n_2mainValue【公営住宅】&#10;有形固定資産減価償却率">
          <a:extLst>
            <a:ext uri="{FF2B5EF4-FFF2-40B4-BE49-F238E27FC236}">
              <a16:creationId xmlns:a16="http://schemas.microsoft.com/office/drawing/2014/main" id="{00000000-0008-0000-0E00-00000E010000}"/>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E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E00-000027010000}"/>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E00-000029010000}"/>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E00-00002B010000}"/>
            </a:ext>
          </a:extLst>
        </xdr:cNvPr>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28639</xdr:rowOff>
    </xdr:from>
    <xdr:to>
      <xdr:col>55</xdr:col>
      <xdr:colOff>50800</xdr:colOff>
      <xdr:row>83</xdr:row>
      <xdr:rowOff>130239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426700" y="142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51516</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E00-000035010000}"/>
            </a:ext>
          </a:extLst>
        </xdr:cNvPr>
        <xdr:cNvSpPr txBox="1"/>
      </xdr:nvSpPr>
      <xdr:spPr>
        <a:xfrm>
          <a:off x="10515600" y="1411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27496</xdr:rowOff>
    </xdr:from>
    <xdr:to>
      <xdr:col>50</xdr:col>
      <xdr:colOff>165100</xdr:colOff>
      <xdr:row>83</xdr:row>
      <xdr:rowOff>129096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588500" y="142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78296</xdr:rowOff>
    </xdr:from>
    <xdr:to>
      <xdr:col>55</xdr:col>
      <xdr:colOff>0</xdr:colOff>
      <xdr:row>83</xdr:row>
      <xdr:rowOff>79439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9639300" y="1430864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43307</xdr:rowOff>
    </xdr:from>
    <xdr:to>
      <xdr:col>46</xdr:col>
      <xdr:colOff>38100</xdr:colOff>
      <xdr:row>83</xdr:row>
      <xdr:rowOff>144907</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8699500" y="142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78296</xdr:rowOff>
    </xdr:from>
    <xdr:to>
      <xdr:col>50</xdr:col>
      <xdr:colOff>114300</xdr:colOff>
      <xdr:row>83</xdr:row>
      <xdr:rowOff>94107</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8750300" y="1430864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314" name="n_1aveValue【公営住宅】&#10;一人当たり面積">
          <a:extLst>
            <a:ext uri="{FF2B5EF4-FFF2-40B4-BE49-F238E27FC236}">
              <a16:creationId xmlns:a16="http://schemas.microsoft.com/office/drawing/2014/main" id="{00000000-0008-0000-0E00-00003A010000}"/>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315" name="n_2aveValue【公営住宅】&#10;一人当たり面積">
          <a:extLst>
            <a:ext uri="{FF2B5EF4-FFF2-40B4-BE49-F238E27FC236}">
              <a16:creationId xmlns:a16="http://schemas.microsoft.com/office/drawing/2014/main" id="{00000000-0008-0000-0E00-00003B010000}"/>
            </a:ext>
          </a:extLst>
        </xdr:cNvPr>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145623</xdr:rowOff>
    </xdr:from>
    <xdr:ext cx="469744" cy="259045"/>
    <xdr:sp macro="" textlink="">
      <xdr:nvSpPr>
        <xdr:cNvPr id="316" name="n_1mainValue【公営住宅】&#10;一人当たり面積">
          <a:extLst>
            <a:ext uri="{FF2B5EF4-FFF2-40B4-BE49-F238E27FC236}">
              <a16:creationId xmlns:a16="http://schemas.microsoft.com/office/drawing/2014/main" id="{00000000-0008-0000-0E00-00003C010000}"/>
            </a:ext>
          </a:extLst>
        </xdr:cNvPr>
        <xdr:cNvSpPr txBox="1"/>
      </xdr:nvSpPr>
      <xdr:spPr>
        <a:xfrm>
          <a:off x="9391727" y="1403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161434</xdr:rowOff>
    </xdr:from>
    <xdr:ext cx="469744" cy="259045"/>
    <xdr:sp macro="" textlink="">
      <xdr:nvSpPr>
        <xdr:cNvPr id="317" name="n_2mainValue【公営住宅】&#10;一人当たり面積">
          <a:extLst>
            <a:ext uri="{FF2B5EF4-FFF2-40B4-BE49-F238E27FC236}">
              <a16:creationId xmlns:a16="http://schemas.microsoft.com/office/drawing/2014/main" id="{00000000-0008-0000-0E00-00003D010000}"/>
            </a:ext>
          </a:extLst>
        </xdr:cNvPr>
        <xdr:cNvSpPr txBox="1"/>
      </xdr:nvSpPr>
      <xdr:spPr>
        <a:xfrm>
          <a:off x="8515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00000000-0008-0000-0E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a:extLst>
            <a:ext uri="{FF2B5EF4-FFF2-40B4-BE49-F238E27FC236}">
              <a16:creationId xmlns:a16="http://schemas.microsoft.com/office/drawing/2014/main" id="{00000000-0008-0000-0E00-000068010000}"/>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a:extLst>
            <a:ext uri="{FF2B5EF4-FFF2-40B4-BE49-F238E27FC236}">
              <a16:creationId xmlns:a16="http://schemas.microsoft.com/office/drawing/2014/main" id="{00000000-0008-0000-0E00-00006A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156046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00000000-0008-0000-0E00-00006C010000}"/>
            </a:ext>
          </a:extLst>
        </xdr:cNvPr>
        <xdr:cNvSpPr txBox="1"/>
      </xdr:nvSpPr>
      <xdr:spPr>
        <a:xfrm>
          <a:off x="16357600" y="632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00000000-0008-0000-0E00-000076010000}"/>
            </a:ext>
          </a:extLst>
        </xdr:cNvPr>
        <xdr:cNvSpPr txBox="1"/>
      </xdr:nvSpPr>
      <xdr:spPr>
        <a:xfrm>
          <a:off x="16357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64588</xdr:rowOff>
    </xdr:from>
    <xdr:to>
      <xdr:col>81</xdr:col>
      <xdr:colOff>101600</xdr:colOff>
      <xdr:row>39</xdr:row>
      <xdr:rowOff>166188</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5430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115388</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15481300" y="671703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149497</xdr:rowOff>
    </xdr:from>
    <xdr:to>
      <xdr:col>76</xdr:col>
      <xdr:colOff>165100</xdr:colOff>
      <xdr:row>40</xdr:row>
      <xdr:rowOff>79647</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14541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40</xdr:row>
      <xdr:rowOff>28847</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14592300" y="680193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157315</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52660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70774</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4389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00000000-0008-0000-0E00-00009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00000000-0008-0000-0E00-000097010000}"/>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00000000-0008-0000-0E00-000099010000}"/>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00000000-0008-0000-0E00-00009B010000}"/>
            </a:ext>
          </a:extLst>
        </xdr:cNvPr>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2110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29227</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00000000-0008-0000-0E00-0000A5010000}"/>
            </a:ext>
          </a:extLst>
        </xdr:cNvPr>
        <xdr:cNvSpPr txBox="1"/>
      </xdr:nvSpPr>
      <xdr:spPr>
        <a:xfrm>
          <a:off x="2219960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xdr:rowOff>
    </xdr:from>
    <xdr:to>
      <xdr:col>112</xdr:col>
      <xdr:colOff>38100</xdr:colOff>
      <xdr:row>38</xdr:row>
      <xdr:rowOff>106045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1272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55245</xdr:rowOff>
    </xdr:from>
    <xdr:to>
      <xdr:col>116</xdr:col>
      <xdr:colOff>63500</xdr:colOff>
      <xdr:row>38</xdr:row>
      <xdr:rowOff>57150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1323300" y="65703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55245</xdr:rowOff>
    </xdr:from>
    <xdr:to>
      <xdr:col>111</xdr:col>
      <xdr:colOff>177800</xdr:colOff>
      <xdr:row>38</xdr:row>
      <xdr:rowOff>64770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20434300" y="6570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00000000-0008-0000-0E00-0000AA010000}"/>
            </a:ext>
          </a:extLst>
        </xdr:cNvPr>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122572</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10757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78196</xdr:rowOff>
    </xdr:from>
    <xdr:to>
      <xdr:col>85</xdr:col>
      <xdr:colOff>177800</xdr:colOff>
      <xdr:row>59</xdr:row>
      <xdr:rowOff>8346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101073</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110853</xdr:rowOff>
    </xdr:from>
    <xdr:to>
      <xdr:col>81</xdr:col>
      <xdr:colOff>101600</xdr:colOff>
      <xdr:row>59</xdr:row>
      <xdr:rowOff>41003</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128996</xdr:rowOff>
    </xdr:from>
    <xdr:to>
      <xdr:col>85</xdr:col>
      <xdr:colOff>127000</xdr:colOff>
      <xdr:row>58</xdr:row>
      <xdr:rowOff>161653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100730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161653</xdr:rowOff>
    </xdr:from>
    <xdr:to>
      <xdr:col>81</xdr:col>
      <xdr:colOff>50800</xdr:colOff>
      <xdr:row>59</xdr:row>
      <xdr:rowOff>24493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57530</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E00-0000DD010000}"/>
            </a:ext>
          </a:extLst>
        </xdr:cNvPr>
        <xdr:cNvSpPr txBox="1"/>
      </xdr:nvSpPr>
      <xdr:spPr>
        <a:xfrm>
          <a:off x="15266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E00-0000DE010000}"/>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a:extLst>
            <a:ext uri="{FF2B5EF4-FFF2-40B4-BE49-F238E27FC236}">
              <a16:creationId xmlns:a16="http://schemas.microsoft.com/office/drawing/2014/main" id="{00000000-0008-0000-0E00-0000F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a:extLst>
            <a:ext uri="{FF2B5EF4-FFF2-40B4-BE49-F238E27FC236}">
              <a16:creationId xmlns:a16="http://schemas.microsoft.com/office/drawing/2014/main" id="{00000000-0008-0000-0E00-0000F6010000}"/>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a:extLst>
            <a:ext uri="{FF2B5EF4-FFF2-40B4-BE49-F238E27FC236}">
              <a16:creationId xmlns:a16="http://schemas.microsoft.com/office/drawing/2014/main" id="{00000000-0008-0000-0E00-0000F8010000}"/>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06" name="【学校施設】&#10;一人当たり面積平均値テキスト">
          <a:extLst>
            <a:ext uri="{FF2B5EF4-FFF2-40B4-BE49-F238E27FC236}">
              <a16:creationId xmlns:a16="http://schemas.microsoft.com/office/drawing/2014/main" id="{00000000-0008-0000-0E00-0000FA010000}"/>
            </a:ext>
          </a:extLst>
        </xdr:cNvPr>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22809</xdr:rowOff>
    </xdr:from>
    <xdr:to>
      <xdr:col>116</xdr:col>
      <xdr:colOff>114300</xdr:colOff>
      <xdr:row>64</xdr:row>
      <xdr:rowOff>124409</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2110700" y="109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109186</xdr:rowOff>
    </xdr:from>
    <xdr:ext cx="469744" cy="259045"/>
    <xdr:sp macro="" textlink="">
      <xdr:nvSpPr>
        <xdr:cNvPr id="516" name="【学校施設】&#10;一人当たり面積該当値テキスト">
          <a:extLst>
            <a:ext uri="{FF2B5EF4-FFF2-40B4-BE49-F238E27FC236}">
              <a16:creationId xmlns:a16="http://schemas.microsoft.com/office/drawing/2014/main" id="{00000000-0008-0000-0E00-000004020000}"/>
            </a:ext>
          </a:extLst>
        </xdr:cNvPr>
        <xdr:cNvSpPr txBox="1"/>
      </xdr:nvSpPr>
      <xdr:spPr>
        <a:xfrm>
          <a:off x="22199600" y="1091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21895</xdr:rowOff>
    </xdr:from>
    <xdr:to>
      <xdr:col>112</xdr:col>
      <xdr:colOff>38100</xdr:colOff>
      <xdr:row>64</xdr:row>
      <xdr:rowOff>123495</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21272500" y="109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72695</xdr:rowOff>
    </xdr:from>
    <xdr:to>
      <xdr:col>116</xdr:col>
      <xdr:colOff>63500</xdr:colOff>
      <xdr:row>64</xdr:row>
      <xdr:rowOff>73609</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21323300" y="1104549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33554</xdr:rowOff>
    </xdr:from>
    <xdr:to>
      <xdr:col>107</xdr:col>
      <xdr:colOff>101600</xdr:colOff>
      <xdr:row>64</xdr:row>
      <xdr:rowOff>135154</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20383500" y="110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72695</xdr:rowOff>
    </xdr:from>
    <xdr:to>
      <xdr:col>111</xdr:col>
      <xdr:colOff>177800</xdr:colOff>
      <xdr:row>64</xdr:row>
      <xdr:rowOff>84354</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20434300" y="1104549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1" name="n_1aveValue【学校施設】&#10;一人当たり面積">
          <a:extLst>
            <a:ext uri="{FF2B5EF4-FFF2-40B4-BE49-F238E27FC236}">
              <a16:creationId xmlns:a16="http://schemas.microsoft.com/office/drawing/2014/main" id="{00000000-0008-0000-0E00-000009020000}"/>
            </a:ext>
          </a:extLst>
        </xdr:cNvPr>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2" name="n_2aveValue【学校施設】&#10;一人当たり面積">
          <a:extLst>
            <a:ext uri="{FF2B5EF4-FFF2-40B4-BE49-F238E27FC236}">
              <a16:creationId xmlns:a16="http://schemas.microsoft.com/office/drawing/2014/main" id="{00000000-0008-0000-0E00-00000A020000}"/>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114622</xdr:rowOff>
    </xdr:from>
    <xdr:ext cx="469744" cy="259045"/>
    <xdr:sp macro="" textlink="">
      <xdr:nvSpPr>
        <xdr:cNvPr id="523" name="n_1mainValue【学校施設】&#10;一人当たり面積">
          <a:extLst>
            <a:ext uri="{FF2B5EF4-FFF2-40B4-BE49-F238E27FC236}">
              <a16:creationId xmlns:a16="http://schemas.microsoft.com/office/drawing/2014/main" id="{00000000-0008-0000-0E00-00000B020000}"/>
            </a:ext>
          </a:extLst>
        </xdr:cNvPr>
        <xdr:cNvSpPr txBox="1"/>
      </xdr:nvSpPr>
      <xdr:spPr>
        <a:xfrm>
          <a:off x="21075727" y="1108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126281</xdr:rowOff>
    </xdr:from>
    <xdr:ext cx="469744" cy="259045"/>
    <xdr:sp macro="" textlink="">
      <xdr:nvSpPr>
        <xdr:cNvPr id="524" name="n_2mainValue【学校施設】&#10;一人当たり面積">
          <a:extLst>
            <a:ext uri="{FF2B5EF4-FFF2-40B4-BE49-F238E27FC236}">
              <a16:creationId xmlns:a16="http://schemas.microsoft.com/office/drawing/2014/main" id="{00000000-0008-0000-0E00-00000C020000}"/>
            </a:ext>
          </a:extLst>
        </xdr:cNvPr>
        <xdr:cNvSpPr txBox="1"/>
      </xdr:nvSpPr>
      <xdr:spPr>
        <a:xfrm>
          <a:off x="20199427" y="110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00000000-0008-0000-0E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51" name="【児童館】&#10;有形固定資産減価償却率最小値テキスト">
          <a:extLst>
            <a:ext uri="{FF2B5EF4-FFF2-40B4-BE49-F238E27FC236}">
              <a16:creationId xmlns:a16="http://schemas.microsoft.com/office/drawing/2014/main" id="{00000000-0008-0000-0E00-000027020000}"/>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3" name="【児童館】&#10;有形固定資産減価償却率最大値テキスト">
          <a:extLst>
            <a:ext uri="{FF2B5EF4-FFF2-40B4-BE49-F238E27FC236}">
              <a16:creationId xmlns:a16="http://schemas.microsoft.com/office/drawing/2014/main" id="{00000000-0008-0000-0E00-00002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145704</xdr:rowOff>
    </xdr:from>
    <xdr:ext cx="405111" cy="259045"/>
    <xdr:sp macro="" textlink="">
      <xdr:nvSpPr>
        <xdr:cNvPr id="555" name="【児童館】&#10;有形固定資産減価償却率平均値テキスト">
          <a:extLst>
            <a:ext uri="{FF2B5EF4-FFF2-40B4-BE49-F238E27FC236}">
              <a16:creationId xmlns:a16="http://schemas.microsoft.com/office/drawing/2014/main" id="{00000000-0008-0000-0E00-00002B020000}"/>
            </a:ext>
          </a:extLst>
        </xdr:cNvPr>
        <xdr:cNvSpPr txBox="1"/>
      </xdr:nvSpPr>
      <xdr:spPr>
        <a:xfrm>
          <a:off x="16357600" y="13518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62687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163303</xdr:rowOff>
    </xdr:from>
    <xdr:ext cx="405111" cy="259045"/>
    <xdr:sp macro="" textlink="">
      <xdr:nvSpPr>
        <xdr:cNvPr id="565" name="【児童館】&#10;有形固定資産減価償却率該当値テキスト">
          <a:extLst>
            <a:ext uri="{FF2B5EF4-FFF2-40B4-BE49-F238E27FC236}">
              <a16:creationId xmlns:a16="http://schemas.microsoft.com/office/drawing/2014/main" id="{00000000-0008-0000-0E00-000035020000}"/>
            </a:ext>
          </a:extLst>
        </xdr:cNvPr>
        <xdr:cNvSpPr txBox="1"/>
      </xdr:nvSpPr>
      <xdr:spPr>
        <a:xfrm>
          <a:off x="16357600" y="1370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64226</xdr:rowOff>
    </xdr:from>
    <xdr:to>
      <xdr:col>85</xdr:col>
      <xdr:colOff>127000</xdr:colOff>
      <xdr:row>80</xdr:row>
      <xdr:rowOff>95250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5481300" y="137802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80</xdr:row>
      <xdr:rowOff>95250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4592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142983</xdr:rowOff>
    </xdr:from>
    <xdr:ext cx="405111" cy="259045"/>
    <xdr:sp macro="" textlink="">
      <xdr:nvSpPr>
        <xdr:cNvPr id="570" name="n_1aveValue【児童館】&#10;有形固定資産減価償却率">
          <a:extLst>
            <a:ext uri="{FF2B5EF4-FFF2-40B4-BE49-F238E27FC236}">
              <a16:creationId xmlns:a16="http://schemas.microsoft.com/office/drawing/2014/main" id="{00000000-0008-0000-0E00-00003A020000}"/>
            </a:ext>
          </a:extLst>
        </xdr:cNvPr>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71" name="n_2aveValue【児童館】&#10;有形固定資産減価償却率">
          <a:extLst>
            <a:ext uri="{FF2B5EF4-FFF2-40B4-BE49-F238E27FC236}">
              <a16:creationId xmlns:a16="http://schemas.microsoft.com/office/drawing/2014/main" id="{00000000-0008-0000-0E00-00003B020000}"/>
            </a:ext>
          </a:extLst>
        </xdr:cNvPr>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137177</xdr:rowOff>
    </xdr:from>
    <xdr:ext cx="405111" cy="259045"/>
    <xdr:sp macro="" textlink="">
      <xdr:nvSpPr>
        <xdr:cNvPr id="572" name="n_1mainValue【児童館】&#10;有形固定資産減価償却率">
          <a:extLst>
            <a:ext uri="{FF2B5EF4-FFF2-40B4-BE49-F238E27FC236}">
              <a16:creationId xmlns:a16="http://schemas.microsoft.com/office/drawing/2014/main" id="{00000000-0008-0000-0E00-00003C020000}"/>
            </a:ext>
          </a:extLst>
        </xdr:cNvPr>
        <xdr:cNvSpPr txBox="1"/>
      </xdr:nvSpPr>
      <xdr:spPr>
        <a:xfrm>
          <a:off x="152660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573" name="n_2mainValue【児童館】&#10;有形固定資産減価償却率">
          <a:extLst>
            <a:ext uri="{FF2B5EF4-FFF2-40B4-BE49-F238E27FC236}">
              <a16:creationId xmlns:a16="http://schemas.microsoft.com/office/drawing/2014/main" id="{00000000-0008-0000-0E00-00003D020000}"/>
            </a:ext>
          </a:extLst>
        </xdr:cNvPr>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a:extLst>
            <a:ext uri="{FF2B5EF4-FFF2-40B4-BE49-F238E27FC236}">
              <a16:creationId xmlns:a16="http://schemas.microsoft.com/office/drawing/2014/main" id="{00000000-0008-0000-0E00-00005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98" name="【児童館】&#10;一人当たり面積最小値テキスト">
          <a:extLst>
            <a:ext uri="{FF2B5EF4-FFF2-40B4-BE49-F238E27FC236}">
              <a16:creationId xmlns:a16="http://schemas.microsoft.com/office/drawing/2014/main" id="{00000000-0008-0000-0E00-000056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0" name="【児童館】&#10;一人当たり面積最大値テキスト">
          <a:extLst>
            <a:ext uri="{FF2B5EF4-FFF2-40B4-BE49-F238E27FC236}">
              <a16:creationId xmlns:a16="http://schemas.microsoft.com/office/drawing/2014/main" id="{00000000-0008-0000-0E00-000058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602" name="【児童館】&#10;一人当たり面積平均値テキスト">
          <a:extLst>
            <a:ext uri="{FF2B5EF4-FFF2-40B4-BE49-F238E27FC236}">
              <a16:creationId xmlns:a16="http://schemas.microsoft.com/office/drawing/2014/main" id="{00000000-0008-0000-0E00-00005A020000}"/>
            </a:ext>
          </a:extLst>
        </xdr:cNvPr>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59689</xdr:rowOff>
    </xdr:from>
    <xdr:to>
      <xdr:col>116</xdr:col>
      <xdr:colOff>114300</xdr:colOff>
      <xdr:row>81</xdr:row>
      <xdr:rowOff>161289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2110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82566</xdr:rowOff>
    </xdr:from>
    <xdr:ext cx="469744" cy="259045"/>
    <xdr:sp macro="" textlink="">
      <xdr:nvSpPr>
        <xdr:cNvPr id="612" name="【児童館】&#10;一人当たり面積該当値テキスト">
          <a:extLst>
            <a:ext uri="{FF2B5EF4-FFF2-40B4-BE49-F238E27FC236}">
              <a16:creationId xmlns:a16="http://schemas.microsoft.com/office/drawing/2014/main" id="{00000000-0008-0000-0E00-000064020000}"/>
            </a:ext>
          </a:extLst>
        </xdr:cNvPr>
        <xdr:cNvSpPr txBox="1"/>
      </xdr:nvSpPr>
      <xdr:spPr>
        <a:xfrm>
          <a:off x="22199600"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59689</xdr:rowOff>
    </xdr:from>
    <xdr:to>
      <xdr:col>112</xdr:col>
      <xdr:colOff>38100</xdr:colOff>
      <xdr:row>81</xdr:row>
      <xdr:rowOff>161289</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127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110489</xdr:rowOff>
    </xdr:from>
    <xdr:to>
      <xdr:col>116</xdr:col>
      <xdr:colOff>63500</xdr:colOff>
      <xdr:row>81</xdr:row>
      <xdr:rowOff>110489</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1323300" y="13997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162561</xdr:rowOff>
    </xdr:from>
    <xdr:to>
      <xdr:col>107</xdr:col>
      <xdr:colOff>101600</xdr:colOff>
      <xdr:row>83</xdr:row>
      <xdr:rowOff>92711</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2038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110489</xdr:rowOff>
    </xdr:from>
    <xdr:to>
      <xdr:col>111</xdr:col>
      <xdr:colOff>177800</xdr:colOff>
      <xdr:row>83</xdr:row>
      <xdr:rowOff>41911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20434300" y="139979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17" name="n_1aveValue【児童館】&#10;一人当たり面積">
          <a:extLst>
            <a:ext uri="{FF2B5EF4-FFF2-40B4-BE49-F238E27FC236}">
              <a16:creationId xmlns:a16="http://schemas.microsoft.com/office/drawing/2014/main" id="{00000000-0008-0000-0E00-00006902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129557</xdr:rowOff>
    </xdr:from>
    <xdr:ext cx="469744" cy="259045"/>
    <xdr:sp macro="" textlink="">
      <xdr:nvSpPr>
        <xdr:cNvPr id="618" name="n_2aveValue【児童館】&#10;一人当たり面積">
          <a:extLst>
            <a:ext uri="{FF2B5EF4-FFF2-40B4-BE49-F238E27FC236}">
              <a16:creationId xmlns:a16="http://schemas.microsoft.com/office/drawing/2014/main" id="{00000000-0008-0000-0E00-00006A020000}"/>
            </a:ext>
          </a:extLst>
        </xdr:cNvPr>
        <xdr:cNvSpPr txBox="1"/>
      </xdr:nvSpPr>
      <xdr:spPr>
        <a:xfrm>
          <a:off x="20199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6366</xdr:rowOff>
    </xdr:from>
    <xdr:ext cx="469744" cy="259045"/>
    <xdr:sp macro="" textlink="">
      <xdr:nvSpPr>
        <xdr:cNvPr id="619" name="n_1mainValue【児童館】&#10;一人当たり面積">
          <a:extLst>
            <a:ext uri="{FF2B5EF4-FFF2-40B4-BE49-F238E27FC236}">
              <a16:creationId xmlns:a16="http://schemas.microsoft.com/office/drawing/2014/main" id="{00000000-0008-0000-0E00-00006B020000}"/>
            </a:ext>
          </a:extLst>
        </xdr:cNvPr>
        <xdr:cNvSpPr txBox="1"/>
      </xdr:nvSpPr>
      <xdr:spPr>
        <a:xfrm>
          <a:off x="210757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109238</xdr:rowOff>
    </xdr:from>
    <xdr:ext cx="469744" cy="259045"/>
    <xdr:sp macro="" textlink="">
      <xdr:nvSpPr>
        <xdr:cNvPr id="620" name="n_2mainValue【児童館】&#10;一人当たり面積">
          <a:extLst>
            <a:ext uri="{FF2B5EF4-FFF2-40B4-BE49-F238E27FC236}">
              <a16:creationId xmlns:a16="http://schemas.microsoft.com/office/drawing/2014/main" id="{00000000-0008-0000-0E00-00006C020000}"/>
            </a:ext>
          </a:extLst>
        </xdr:cNvPr>
        <xdr:cNvSpPr txBox="1"/>
      </xdr:nvSpPr>
      <xdr:spPr>
        <a:xfrm>
          <a:off x="20199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類似団体と比較して特に有形固定資産減価償却率が高くなっている施設は、道路、橋りょう・トンネル、公営住宅、学校施設であり、特に低くなっている施設は、保育所である。道路については、整備後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年度より学校施設等長寿命化計画の策定に取り組んでいる。保育所については、平成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95885</xdr:rowOff>
    </xdr:from>
    <xdr:to>
      <xdr:col>24</xdr:col>
      <xdr:colOff>114300</xdr:colOff>
      <xdr:row>63</xdr:row>
      <xdr:rowOff>26035</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10812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1064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90170</xdr:rowOff>
    </xdr:from>
    <xdr:to>
      <xdr:col>20</xdr:col>
      <xdr:colOff>38100</xdr:colOff>
      <xdr:row>63</xdr:row>
      <xdr:rowOff>20320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140970</xdr:rowOff>
    </xdr:from>
    <xdr:to>
      <xdr:col>24</xdr:col>
      <xdr:colOff>63500</xdr:colOff>
      <xdr:row>62</xdr:row>
      <xdr:rowOff>146685</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3797300" y="107708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41910</xdr:rowOff>
    </xdr:from>
    <xdr:to>
      <xdr:col>19</xdr:col>
      <xdr:colOff>177800</xdr:colOff>
      <xdr:row>62</xdr:row>
      <xdr:rowOff>140970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2908300" y="1050036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11447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F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F00-000078000000}"/>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F00-00007A000000}"/>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F00-00007C000000}"/>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F00-00007F000000}"/>
            </a:ext>
          </a:extLst>
        </xdr:cNvPr>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F00-000081000000}"/>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65786</xdr:rowOff>
    </xdr:from>
    <xdr:to>
      <xdr:col>55</xdr:col>
      <xdr:colOff>50800</xdr:colOff>
      <xdr:row>59</xdr:row>
      <xdr:rowOff>167386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88663</xdr:rowOff>
    </xdr:from>
    <xdr:ext cx="469744" cy="259045"/>
    <xdr:sp macro="" textlink="">
      <xdr:nvSpPr>
        <xdr:cNvPr id="136" name="【体育館・プール】&#10;一人当たり面積該当値テキスト">
          <a:extLst>
            <a:ext uri="{FF2B5EF4-FFF2-40B4-BE49-F238E27FC236}">
              <a16:creationId xmlns:a16="http://schemas.microsoft.com/office/drawing/2014/main" id="{00000000-0008-0000-0F00-000088000000}"/>
            </a:ext>
          </a:extLst>
        </xdr:cNvPr>
        <xdr:cNvSpPr txBox="1"/>
      </xdr:nvSpPr>
      <xdr:spPr>
        <a:xfrm>
          <a:off x="10515600"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64262</xdr:rowOff>
    </xdr:from>
    <xdr:to>
      <xdr:col>50</xdr:col>
      <xdr:colOff>165100</xdr:colOff>
      <xdr:row>59</xdr:row>
      <xdr:rowOff>165862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101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115062</xdr:rowOff>
    </xdr:from>
    <xdr:to>
      <xdr:col>55</xdr:col>
      <xdr:colOff>0</xdr:colOff>
      <xdr:row>59</xdr:row>
      <xdr:rowOff>116586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9639300" y="1023061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17018</xdr:rowOff>
    </xdr:from>
    <xdr:to>
      <xdr:col>46</xdr:col>
      <xdr:colOff>38100</xdr:colOff>
      <xdr:row>63</xdr:row>
      <xdr:rowOff>118618</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115062</xdr:rowOff>
    </xdr:from>
    <xdr:to>
      <xdr:col>50</xdr:col>
      <xdr:colOff>114300</xdr:colOff>
      <xdr:row>63</xdr:row>
      <xdr:rowOff>67818</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750300" y="10230612"/>
          <a:ext cx="889000" cy="6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10939</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F00-00008D000000}"/>
            </a:ext>
          </a:extLst>
        </xdr:cNvPr>
        <xdr:cNvSpPr txBox="1"/>
      </xdr:nvSpPr>
      <xdr:spPr>
        <a:xfrm>
          <a:off x="9391727"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109745</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F00-00008E000000}"/>
            </a:ext>
          </a:extLst>
        </xdr:cNvPr>
        <xdr:cNvSpPr txBox="1"/>
      </xdr:nvSpPr>
      <xdr:spPr>
        <a:xfrm>
          <a:off x="8515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00000000-0008-0000-0F00-0000A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a:extLst>
            <a:ext uri="{FF2B5EF4-FFF2-40B4-BE49-F238E27FC236}">
              <a16:creationId xmlns:a16="http://schemas.microsoft.com/office/drawing/2014/main" id="{00000000-0008-0000-0F00-0000A800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a:extLst>
            <a:ext uri="{FF2B5EF4-FFF2-40B4-BE49-F238E27FC236}">
              <a16:creationId xmlns:a16="http://schemas.microsoft.com/office/drawing/2014/main" id="{00000000-0008-0000-0F00-0000A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10177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00000000-0008-0000-0F00-0000AC000000}"/>
            </a:ext>
          </a:extLst>
        </xdr:cNvPr>
        <xdr:cNvSpPr txBox="1"/>
      </xdr:nvSpPr>
      <xdr:spPr>
        <a:xfrm>
          <a:off x="4673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75" name="n_1aveValue【福祉施設】&#10;有形固定資産減価償却率">
          <a:extLst>
            <a:ext uri="{FF2B5EF4-FFF2-40B4-BE49-F238E27FC236}">
              <a16:creationId xmlns:a16="http://schemas.microsoft.com/office/drawing/2014/main" id="{00000000-0008-0000-0F00-0000AF000000}"/>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7" name="n_2aveValue【福祉施設】&#10;有形固定資産減価償却率">
          <a:extLst>
            <a:ext uri="{FF2B5EF4-FFF2-40B4-BE49-F238E27FC236}">
              <a16:creationId xmlns:a16="http://schemas.microsoft.com/office/drawing/2014/main" id="{00000000-0008-0000-0F00-0000B100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132080</xdr:rowOff>
    </xdr:from>
    <xdr:to>
      <xdr:col>24</xdr:col>
      <xdr:colOff>114300</xdr:colOff>
      <xdr:row>86</xdr:row>
      <xdr:rowOff>62230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110507</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86</xdr:row>
      <xdr:rowOff>11430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4310361"/>
          <a:ext cx="8382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127636</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2908300" y="143103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189" name="n_1mainValue【福祉施設】&#10;有形固定資産減価償却率">
          <a:extLst>
            <a:ext uri="{FF2B5EF4-FFF2-40B4-BE49-F238E27FC236}">
              <a16:creationId xmlns:a16="http://schemas.microsoft.com/office/drawing/2014/main" id="{00000000-0008-0000-0F00-0000BD000000}"/>
            </a:ext>
          </a:extLst>
        </xdr:cNvPr>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190" name="n_2mainValue【福祉施設】&#10;有形固定資産減価償却率">
          <a:extLst>
            <a:ext uri="{FF2B5EF4-FFF2-40B4-BE49-F238E27FC236}">
              <a16:creationId xmlns:a16="http://schemas.microsoft.com/office/drawing/2014/main" id="{00000000-0008-0000-0F00-0000BE000000}"/>
            </a:ext>
          </a:extLst>
        </xdr:cNvPr>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00000000-0008-0000-0F00-0000D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a:extLst>
            <a:ext uri="{FF2B5EF4-FFF2-40B4-BE49-F238E27FC236}">
              <a16:creationId xmlns:a16="http://schemas.microsoft.com/office/drawing/2014/main" id="{00000000-0008-0000-0F00-0000D7000000}"/>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a:extLst>
            <a:ext uri="{FF2B5EF4-FFF2-40B4-BE49-F238E27FC236}">
              <a16:creationId xmlns:a16="http://schemas.microsoft.com/office/drawing/2014/main" id="{00000000-0008-0000-0F00-0000D9000000}"/>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9" name="【福祉施設】&#10;一人当たり面積平均値テキスト">
          <a:extLst>
            <a:ext uri="{FF2B5EF4-FFF2-40B4-BE49-F238E27FC236}">
              <a16:creationId xmlns:a16="http://schemas.microsoft.com/office/drawing/2014/main" id="{00000000-0008-0000-0F00-0000DB000000}"/>
            </a:ext>
          </a:extLst>
        </xdr:cNvPr>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22" name="n_1aveValue【福祉施設】&#10;一人当たり面積">
          <a:extLst>
            <a:ext uri="{FF2B5EF4-FFF2-40B4-BE49-F238E27FC236}">
              <a16:creationId xmlns:a16="http://schemas.microsoft.com/office/drawing/2014/main" id="{00000000-0008-0000-0F00-0000DE000000}"/>
            </a:ext>
          </a:extLst>
        </xdr:cNvPr>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4" name="n_2aveValue【福祉施設】&#10;一人当たり面積">
          <a:extLst>
            <a:ext uri="{FF2B5EF4-FFF2-40B4-BE49-F238E27FC236}">
              <a16:creationId xmlns:a16="http://schemas.microsoft.com/office/drawing/2014/main" id="{00000000-0008-0000-0F00-0000E0000000}"/>
            </a:ext>
          </a:extLst>
        </xdr:cNvPr>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92473</xdr:rowOff>
    </xdr:from>
    <xdr:ext cx="469744" cy="259045"/>
    <xdr:sp macro="" textlink="">
      <xdr:nvSpPr>
        <xdr:cNvPr id="231" name="【福祉施設】&#10;一人当たり面積該当値テキスト">
          <a:extLst>
            <a:ext uri="{FF2B5EF4-FFF2-40B4-BE49-F238E27FC236}">
              <a16:creationId xmlns:a16="http://schemas.microsoft.com/office/drawing/2014/main" id="{00000000-0008-0000-0F00-0000E7000000}"/>
            </a:ext>
          </a:extLst>
        </xdr:cNvPr>
        <xdr:cNvSpPr txBox="1"/>
      </xdr:nvSpPr>
      <xdr:spPr>
        <a:xfrm>
          <a:off x="10515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85</xdr:row>
      <xdr:rowOff>42672</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639300" y="14522196"/>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156463</xdr:rowOff>
    </xdr:from>
    <xdr:to>
      <xdr:col>46</xdr:col>
      <xdr:colOff>38100</xdr:colOff>
      <xdr:row>86</xdr:row>
      <xdr:rowOff>86613</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86</xdr:row>
      <xdr:rowOff>35813</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8750300" y="1461592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84599</xdr:rowOff>
    </xdr:from>
    <xdr:ext cx="469744" cy="259045"/>
    <xdr:sp macro="" textlink="">
      <xdr:nvSpPr>
        <xdr:cNvPr id="236" name="n_1mainValue【福祉施設】&#10;一人当たり面積">
          <a:extLst>
            <a:ext uri="{FF2B5EF4-FFF2-40B4-BE49-F238E27FC236}">
              <a16:creationId xmlns:a16="http://schemas.microsoft.com/office/drawing/2014/main" id="{00000000-0008-0000-0F00-0000EC000000}"/>
            </a:ext>
          </a:extLst>
        </xdr:cNvPr>
        <xdr:cNvSpPr txBox="1"/>
      </xdr:nvSpPr>
      <xdr:spPr>
        <a:xfrm>
          <a:off x="9391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237" name="n_2mainValue【福祉施設】&#10;一人当たり面積">
          <a:extLst>
            <a:ext uri="{FF2B5EF4-FFF2-40B4-BE49-F238E27FC236}">
              <a16:creationId xmlns:a16="http://schemas.microsoft.com/office/drawing/2014/main" id="{00000000-0008-0000-0F00-0000ED000000}"/>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2" name="【保健センター・保健所】&#10;有形固定資産減価償却率グラフ枠">
          <a:extLst>
            <a:ext uri="{FF2B5EF4-FFF2-40B4-BE49-F238E27FC236}">
              <a16:creationId xmlns:a16="http://schemas.microsoft.com/office/drawing/2014/main" id="{00000000-0008-0000-0F00-00002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294" name="【保健センター・保健所】&#10;有形固定資産減価償却率最小値テキスト">
          <a:extLst>
            <a:ext uri="{FF2B5EF4-FFF2-40B4-BE49-F238E27FC236}">
              <a16:creationId xmlns:a16="http://schemas.microsoft.com/office/drawing/2014/main" id="{00000000-0008-0000-0F00-000026010000}"/>
            </a:ext>
          </a:extLst>
        </xdr:cNvPr>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296" name="【保健センター・保健所】&#10;有形固定資産減価償却率最大値テキスト">
          <a:extLst>
            <a:ext uri="{FF2B5EF4-FFF2-40B4-BE49-F238E27FC236}">
              <a16:creationId xmlns:a16="http://schemas.microsoft.com/office/drawing/2014/main" id="{00000000-0008-0000-0F00-00002801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298" name="【保健センター・保健所】&#10;有形固定資産減価償却率平均値テキスト">
          <a:extLst>
            <a:ext uri="{FF2B5EF4-FFF2-40B4-BE49-F238E27FC236}">
              <a16:creationId xmlns:a16="http://schemas.microsoft.com/office/drawing/2014/main" id="{00000000-0008-0000-0F00-00002A010000}"/>
            </a:ext>
          </a:extLst>
        </xdr:cNvPr>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301" name="n_1aveValue【保健センター・保健所】&#10;有形固定資産減価償却率">
          <a:extLst>
            <a:ext uri="{FF2B5EF4-FFF2-40B4-BE49-F238E27FC236}">
              <a16:creationId xmlns:a16="http://schemas.microsoft.com/office/drawing/2014/main" id="{00000000-0008-0000-0F00-00002D01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03" name="n_2aveValue【保健センター・保健所】&#10;有形固定資産減価償却率">
          <a:extLst>
            <a:ext uri="{FF2B5EF4-FFF2-40B4-BE49-F238E27FC236}">
              <a16:creationId xmlns:a16="http://schemas.microsoft.com/office/drawing/2014/main" id="{00000000-0008-0000-0F00-00002F01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310" name="【保健センター・保健所】&#10;有形固定資産減価償却率該当値テキスト">
          <a:extLst>
            <a:ext uri="{FF2B5EF4-FFF2-40B4-BE49-F238E27FC236}">
              <a16:creationId xmlns:a16="http://schemas.microsoft.com/office/drawing/2014/main" id="{00000000-0008-0000-0F00-000036010000}"/>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315" name="n_1mainValue【保健センター・保健所】&#10;有形固定資産減価償却率">
          <a:extLst>
            <a:ext uri="{FF2B5EF4-FFF2-40B4-BE49-F238E27FC236}">
              <a16:creationId xmlns:a16="http://schemas.microsoft.com/office/drawing/2014/main" id="{00000000-0008-0000-0F00-00003B01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316" name="n_2mainValue【保健センター・保健所】&#10;有形固定資産減価償却率">
          <a:extLst>
            <a:ext uri="{FF2B5EF4-FFF2-40B4-BE49-F238E27FC236}">
              <a16:creationId xmlns:a16="http://schemas.microsoft.com/office/drawing/2014/main" id="{00000000-0008-0000-0F00-00003C010000}"/>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9" name="【保健センター・保健所】&#10;一人当たり面積グラフ枠">
          <a:extLst>
            <a:ext uri="{FF2B5EF4-FFF2-40B4-BE49-F238E27FC236}">
              <a16:creationId xmlns:a16="http://schemas.microsoft.com/office/drawing/2014/main" id="{00000000-0008-0000-0F00-00005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41" name="【保健センター・保健所】&#10;一人当たり面積最小値テキスト">
          <a:extLst>
            <a:ext uri="{FF2B5EF4-FFF2-40B4-BE49-F238E27FC236}">
              <a16:creationId xmlns:a16="http://schemas.microsoft.com/office/drawing/2014/main" id="{00000000-0008-0000-0F00-00005501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43" name="【保健センター・保健所】&#10;一人当たり面積最大値テキスト">
          <a:extLst>
            <a:ext uri="{FF2B5EF4-FFF2-40B4-BE49-F238E27FC236}">
              <a16:creationId xmlns:a16="http://schemas.microsoft.com/office/drawing/2014/main" id="{00000000-0008-0000-0F00-00005701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345" name="【保健センター・保健所】&#10;一人当たり面積平均値テキスト">
          <a:extLst>
            <a:ext uri="{FF2B5EF4-FFF2-40B4-BE49-F238E27FC236}">
              <a16:creationId xmlns:a16="http://schemas.microsoft.com/office/drawing/2014/main" id="{00000000-0008-0000-0F00-000059010000}"/>
            </a:ext>
          </a:extLst>
        </xdr:cNvPr>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48" name="n_1aveValue【保健センター・保健所】&#10;一人当たり面積">
          <a:extLst>
            <a:ext uri="{FF2B5EF4-FFF2-40B4-BE49-F238E27FC236}">
              <a16:creationId xmlns:a16="http://schemas.microsoft.com/office/drawing/2014/main" id="{00000000-0008-0000-0F00-00005C010000}"/>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50" name="n_2aveValue【保健センター・保健所】&#10;一人当たり面積">
          <a:extLst>
            <a:ext uri="{FF2B5EF4-FFF2-40B4-BE49-F238E27FC236}">
              <a16:creationId xmlns:a16="http://schemas.microsoft.com/office/drawing/2014/main" id="{00000000-0008-0000-0F00-00005E010000}"/>
            </a:ext>
          </a:extLst>
        </xdr:cNvPr>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357" name="【保健センター・保健所】&#10;一人当たり面積該当値テキスト">
          <a:extLst>
            <a:ext uri="{FF2B5EF4-FFF2-40B4-BE49-F238E27FC236}">
              <a16:creationId xmlns:a16="http://schemas.microsoft.com/office/drawing/2014/main" id="{00000000-0008-0000-0F00-000065010000}"/>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111125</xdr:rowOff>
    </xdr:from>
    <xdr:to>
      <xdr:col>112</xdr:col>
      <xdr:colOff>38100</xdr:colOff>
      <xdr:row>63</xdr:row>
      <xdr:rowOff>41275</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21272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161925</xdr:rowOff>
    </xdr:from>
    <xdr:to>
      <xdr:col>116</xdr:col>
      <xdr:colOff>63500</xdr:colOff>
      <xdr:row>62</xdr:row>
      <xdr:rowOff>163830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21323300" y="10791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114935</xdr:rowOff>
    </xdr:from>
    <xdr:to>
      <xdr:col>107</xdr:col>
      <xdr:colOff>101600</xdr:colOff>
      <xdr:row>63</xdr:row>
      <xdr:rowOff>45085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20383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161925</xdr:rowOff>
    </xdr:from>
    <xdr:to>
      <xdr:col>111</xdr:col>
      <xdr:colOff>177800</xdr:colOff>
      <xdr:row>62</xdr:row>
      <xdr:rowOff>165735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20434300" y="107918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32402</xdr:rowOff>
    </xdr:from>
    <xdr:ext cx="469744" cy="259045"/>
    <xdr:sp macro="" textlink="">
      <xdr:nvSpPr>
        <xdr:cNvPr id="362" name="n_1mainValue【保健センター・保健所】&#10;一人当たり面積">
          <a:extLst>
            <a:ext uri="{FF2B5EF4-FFF2-40B4-BE49-F238E27FC236}">
              <a16:creationId xmlns:a16="http://schemas.microsoft.com/office/drawing/2014/main" id="{00000000-0008-0000-0F00-00006A010000}"/>
            </a:ext>
          </a:extLst>
        </xdr:cNvPr>
        <xdr:cNvSpPr txBox="1"/>
      </xdr:nvSpPr>
      <xdr:spPr>
        <a:xfrm>
          <a:off x="210757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36212</xdr:rowOff>
    </xdr:from>
    <xdr:ext cx="469744" cy="259045"/>
    <xdr:sp macro="" textlink="">
      <xdr:nvSpPr>
        <xdr:cNvPr id="363" name="n_2mainValue【保健センター・保健所】&#10;一人当たり面積">
          <a:extLst>
            <a:ext uri="{FF2B5EF4-FFF2-40B4-BE49-F238E27FC236}">
              <a16:creationId xmlns:a16="http://schemas.microsoft.com/office/drawing/2014/main" id="{00000000-0008-0000-0F00-00006B010000}"/>
            </a:ext>
          </a:extLst>
        </xdr:cNvPr>
        <xdr:cNvSpPr txBox="1"/>
      </xdr:nvSpPr>
      <xdr:spPr>
        <a:xfrm>
          <a:off x="20199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8" name="【消防施設】&#10;有形固定資産減価償却率グラフ枠">
          <a:extLst>
            <a:ext uri="{FF2B5EF4-FFF2-40B4-BE49-F238E27FC236}">
              <a16:creationId xmlns:a16="http://schemas.microsoft.com/office/drawing/2014/main" id="{00000000-0008-0000-0F00-00008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90" name="【消防施設】&#10;有形固定資産減価償却率最小値テキスト">
          <a:extLst>
            <a:ext uri="{FF2B5EF4-FFF2-40B4-BE49-F238E27FC236}">
              <a16:creationId xmlns:a16="http://schemas.microsoft.com/office/drawing/2014/main" id="{00000000-0008-0000-0F00-000086010000}"/>
            </a:ext>
          </a:extLst>
        </xdr:cNvPr>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92" name="【消防施設】&#10;有形固定資産減価償却率最大値テキスト">
          <a:extLst>
            <a:ext uri="{FF2B5EF4-FFF2-40B4-BE49-F238E27FC236}">
              <a16:creationId xmlns:a16="http://schemas.microsoft.com/office/drawing/2014/main" id="{00000000-0008-0000-0F00-000088010000}"/>
            </a:ext>
          </a:extLst>
        </xdr:cNvPr>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394" name="【消防施設】&#10;有形固定資産減価償却率平均値テキスト">
          <a:extLst>
            <a:ext uri="{FF2B5EF4-FFF2-40B4-BE49-F238E27FC236}">
              <a16:creationId xmlns:a16="http://schemas.microsoft.com/office/drawing/2014/main" id="{00000000-0008-0000-0F00-00008A010000}"/>
            </a:ext>
          </a:extLst>
        </xdr:cNvPr>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97" name="n_1aveValue【消防施設】&#10;有形固定資産減価償却率">
          <a:extLst>
            <a:ext uri="{FF2B5EF4-FFF2-40B4-BE49-F238E27FC236}">
              <a16:creationId xmlns:a16="http://schemas.microsoft.com/office/drawing/2014/main" id="{00000000-0008-0000-0F00-00008D01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399" name="n_2aveValue【消防施設】&#10;有形固定資産減価償却率">
          <a:extLst>
            <a:ext uri="{FF2B5EF4-FFF2-40B4-BE49-F238E27FC236}">
              <a16:creationId xmlns:a16="http://schemas.microsoft.com/office/drawing/2014/main" id="{00000000-0008-0000-0F00-00008F010000}"/>
            </a:ext>
          </a:extLst>
        </xdr:cNvPr>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114663</xdr:rowOff>
    </xdr:from>
    <xdr:to>
      <xdr:col>85</xdr:col>
      <xdr:colOff>177800</xdr:colOff>
      <xdr:row>81</xdr:row>
      <xdr:rowOff>44813</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62687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93090</xdr:rowOff>
    </xdr:from>
    <xdr:ext cx="405111" cy="259045"/>
    <xdr:sp macro="" textlink="">
      <xdr:nvSpPr>
        <xdr:cNvPr id="406" name="【消防施設】&#10;有形固定資産減価償却率該当値テキスト">
          <a:extLst>
            <a:ext uri="{FF2B5EF4-FFF2-40B4-BE49-F238E27FC236}">
              <a16:creationId xmlns:a16="http://schemas.microsoft.com/office/drawing/2014/main" id="{00000000-0008-0000-0F00-000096010000}"/>
            </a:ext>
          </a:extLst>
        </xdr:cNvPr>
        <xdr:cNvSpPr txBox="1"/>
      </xdr:nvSpPr>
      <xdr:spPr>
        <a:xfrm>
          <a:off x="16357600" y="1380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23405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5481300" y="138814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36286</xdr:rowOff>
    </xdr:from>
    <xdr:to>
      <xdr:col>76</xdr:col>
      <xdr:colOff>165100</xdr:colOff>
      <xdr:row>79</xdr:row>
      <xdr:rowOff>137886</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4541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87086</xdr:rowOff>
    </xdr:from>
    <xdr:to>
      <xdr:col>81</xdr:col>
      <xdr:colOff>50800</xdr:colOff>
      <xdr:row>81</xdr:row>
      <xdr:rowOff>23405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4592300" y="13631636"/>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90732</xdr:rowOff>
    </xdr:from>
    <xdr:ext cx="405111" cy="259045"/>
    <xdr:sp macro="" textlink="">
      <xdr:nvSpPr>
        <xdr:cNvPr id="411" name="n_1mainValue【消防施設】&#10;有形固定資産減価償却率">
          <a:extLst>
            <a:ext uri="{FF2B5EF4-FFF2-40B4-BE49-F238E27FC236}">
              <a16:creationId xmlns:a16="http://schemas.microsoft.com/office/drawing/2014/main" id="{00000000-0008-0000-0F00-00009B010000}"/>
            </a:ext>
          </a:extLst>
        </xdr:cNvPr>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154413</xdr:rowOff>
    </xdr:from>
    <xdr:ext cx="405111" cy="259045"/>
    <xdr:sp macro="" textlink="">
      <xdr:nvSpPr>
        <xdr:cNvPr id="412" name="n_2mainValue【消防施設】&#10;有形固定資産減価償却率">
          <a:extLst>
            <a:ext uri="{FF2B5EF4-FFF2-40B4-BE49-F238E27FC236}">
              <a16:creationId xmlns:a16="http://schemas.microsoft.com/office/drawing/2014/main" id="{00000000-0008-0000-0F00-00009C010000}"/>
            </a:ext>
          </a:extLst>
        </xdr:cNvPr>
        <xdr:cNvSpPr txBox="1"/>
      </xdr:nvSpPr>
      <xdr:spPr>
        <a:xfrm>
          <a:off x="14389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7" name="【消防施設】&#10;一人当たり面積グラフ枠">
          <a:extLst>
            <a:ext uri="{FF2B5EF4-FFF2-40B4-BE49-F238E27FC236}">
              <a16:creationId xmlns:a16="http://schemas.microsoft.com/office/drawing/2014/main" id="{00000000-0008-0000-0F00-0000B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39" name="【消防施設】&#10;一人当たり面積最小値テキスト">
          <a:extLst>
            <a:ext uri="{FF2B5EF4-FFF2-40B4-BE49-F238E27FC236}">
              <a16:creationId xmlns:a16="http://schemas.microsoft.com/office/drawing/2014/main" id="{00000000-0008-0000-0F00-0000B7010000}"/>
            </a:ext>
          </a:extLst>
        </xdr:cNvPr>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41" name="【消防施設】&#10;一人当たり面積最大値テキスト">
          <a:extLst>
            <a:ext uri="{FF2B5EF4-FFF2-40B4-BE49-F238E27FC236}">
              <a16:creationId xmlns:a16="http://schemas.microsoft.com/office/drawing/2014/main" id="{00000000-0008-0000-0F00-0000B901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43" name="【消防施設】&#10;一人当たり面積平均値テキスト">
          <a:extLst>
            <a:ext uri="{FF2B5EF4-FFF2-40B4-BE49-F238E27FC236}">
              <a16:creationId xmlns:a16="http://schemas.microsoft.com/office/drawing/2014/main" id="{00000000-0008-0000-0F00-0000BB010000}"/>
            </a:ext>
          </a:extLst>
        </xdr:cNvPr>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446" name="n_1aveValue【消防施設】&#10;一人当たり面積">
          <a:extLst>
            <a:ext uri="{FF2B5EF4-FFF2-40B4-BE49-F238E27FC236}">
              <a16:creationId xmlns:a16="http://schemas.microsoft.com/office/drawing/2014/main" id="{00000000-0008-0000-0F00-0000BE010000}"/>
            </a:ext>
          </a:extLst>
        </xdr:cNvPr>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48" name="n_2aveValue【消防施設】&#10;一人当たり面積">
          <a:extLst>
            <a:ext uri="{FF2B5EF4-FFF2-40B4-BE49-F238E27FC236}">
              <a16:creationId xmlns:a16="http://schemas.microsoft.com/office/drawing/2014/main" id="{00000000-0008-0000-0F00-0000C0010000}"/>
            </a:ext>
          </a:extLst>
        </xdr:cNvPr>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82006</xdr:rowOff>
    </xdr:from>
    <xdr:to>
      <xdr:col>116</xdr:col>
      <xdr:colOff>114300</xdr:colOff>
      <xdr:row>83</xdr:row>
      <xdr:rowOff>12156</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22110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104883</xdr:rowOff>
    </xdr:from>
    <xdr:ext cx="469744" cy="259045"/>
    <xdr:sp macro="" textlink="">
      <xdr:nvSpPr>
        <xdr:cNvPr id="455" name="【消防施設】&#10;一人当たり面積該当値テキスト">
          <a:extLst>
            <a:ext uri="{FF2B5EF4-FFF2-40B4-BE49-F238E27FC236}">
              <a16:creationId xmlns:a16="http://schemas.microsoft.com/office/drawing/2014/main" id="{00000000-0008-0000-0F00-0000C7010000}"/>
            </a:ext>
          </a:extLst>
        </xdr:cNvPr>
        <xdr:cNvSpPr txBox="1"/>
      </xdr:nvSpPr>
      <xdr:spPr>
        <a:xfrm>
          <a:off x="22199600" y="139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80918</xdr:rowOff>
    </xdr:from>
    <xdr:to>
      <xdr:col>112</xdr:col>
      <xdr:colOff>38100</xdr:colOff>
      <xdr:row>83</xdr:row>
      <xdr:rowOff>11068</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21272500" y="141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131718</xdr:rowOff>
    </xdr:from>
    <xdr:to>
      <xdr:col>116</xdr:col>
      <xdr:colOff>63500</xdr:colOff>
      <xdr:row>82</xdr:row>
      <xdr:rowOff>132806</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21323300" y="1419061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164193</xdr:rowOff>
    </xdr:from>
    <xdr:to>
      <xdr:col>107</xdr:col>
      <xdr:colOff>101600</xdr:colOff>
      <xdr:row>86</xdr:row>
      <xdr:rowOff>94343</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20383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131718</xdr:rowOff>
    </xdr:from>
    <xdr:to>
      <xdr:col>111</xdr:col>
      <xdr:colOff>177800</xdr:colOff>
      <xdr:row>86</xdr:row>
      <xdr:rowOff>43543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20434300" y="14190618"/>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27595</xdr:rowOff>
    </xdr:from>
    <xdr:ext cx="469744" cy="259045"/>
    <xdr:sp macro="" textlink="">
      <xdr:nvSpPr>
        <xdr:cNvPr id="460" name="n_1mainValue【消防施設】&#10;一人当たり面積">
          <a:extLst>
            <a:ext uri="{FF2B5EF4-FFF2-40B4-BE49-F238E27FC236}">
              <a16:creationId xmlns:a16="http://schemas.microsoft.com/office/drawing/2014/main" id="{00000000-0008-0000-0F00-0000CC010000}"/>
            </a:ext>
          </a:extLst>
        </xdr:cNvPr>
        <xdr:cNvSpPr txBox="1"/>
      </xdr:nvSpPr>
      <xdr:spPr>
        <a:xfrm>
          <a:off x="21075727" y="139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85470</xdr:rowOff>
    </xdr:from>
    <xdr:ext cx="469744" cy="259045"/>
    <xdr:sp macro="" textlink="">
      <xdr:nvSpPr>
        <xdr:cNvPr id="461" name="n_2mainValue【消防施設】&#10;一人当たり面積">
          <a:extLst>
            <a:ext uri="{FF2B5EF4-FFF2-40B4-BE49-F238E27FC236}">
              <a16:creationId xmlns:a16="http://schemas.microsoft.com/office/drawing/2014/main" id="{00000000-0008-0000-0F00-0000CD010000}"/>
            </a:ext>
          </a:extLst>
        </xdr:cNvPr>
        <xdr:cNvSpPr txBox="1"/>
      </xdr:nvSpPr>
      <xdr:spPr>
        <a:xfrm>
          <a:off x="20199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庁舎】&#10;有形固定資産減価償却率グラフ枠">
          <a:extLst>
            <a:ext uri="{FF2B5EF4-FFF2-40B4-BE49-F238E27FC236}">
              <a16:creationId xmlns:a16="http://schemas.microsoft.com/office/drawing/2014/main" id="{00000000-0008-0000-0F00-0000E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87" name="【庁舎】&#10;有形固定資産減価償却率最小値テキスト">
          <a:extLst>
            <a:ext uri="{FF2B5EF4-FFF2-40B4-BE49-F238E27FC236}">
              <a16:creationId xmlns:a16="http://schemas.microsoft.com/office/drawing/2014/main" id="{00000000-0008-0000-0F00-0000E7010000}"/>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9" name="【庁舎】&#10;有形固定資産減価償却率最大値テキスト">
          <a:extLst>
            <a:ext uri="{FF2B5EF4-FFF2-40B4-BE49-F238E27FC236}">
              <a16:creationId xmlns:a16="http://schemas.microsoft.com/office/drawing/2014/main" id="{00000000-0008-0000-0F00-0000E901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491" name="【庁舎】&#10;有形固定資産減価償却率平均値テキスト">
          <a:extLst>
            <a:ext uri="{FF2B5EF4-FFF2-40B4-BE49-F238E27FC236}">
              <a16:creationId xmlns:a16="http://schemas.microsoft.com/office/drawing/2014/main" id="{00000000-0008-0000-0F00-0000EB01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94" name="n_1aveValue【庁舎】&#10;有形固定資産減価償却率">
          <a:extLst>
            <a:ext uri="{FF2B5EF4-FFF2-40B4-BE49-F238E27FC236}">
              <a16:creationId xmlns:a16="http://schemas.microsoft.com/office/drawing/2014/main" id="{00000000-0008-0000-0F00-0000EE010000}"/>
            </a:ext>
          </a:extLst>
        </xdr:cNvPr>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96" name="n_2aveValue【庁舎】&#10;有形固定資産減価償却率">
          <a:extLst>
            <a:ext uri="{FF2B5EF4-FFF2-40B4-BE49-F238E27FC236}">
              <a16:creationId xmlns:a16="http://schemas.microsoft.com/office/drawing/2014/main" id="{00000000-0008-0000-0F00-0000F001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503" name="【庁舎】&#10;有形固定資産減価償却率該当値テキスト">
          <a:extLst>
            <a:ext uri="{FF2B5EF4-FFF2-40B4-BE49-F238E27FC236}">
              <a16:creationId xmlns:a16="http://schemas.microsoft.com/office/drawing/2014/main" id="{00000000-0008-0000-0F00-0000F7010000}"/>
            </a:ext>
          </a:extLst>
        </xdr:cNvPr>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87630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5481300" y="18074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4541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87630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4592300" y="180651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508" name="n_1mainValue【庁舎】&#10;有形固定資産減価償却率">
          <a:extLst>
            <a:ext uri="{FF2B5EF4-FFF2-40B4-BE49-F238E27FC236}">
              <a16:creationId xmlns:a16="http://schemas.microsoft.com/office/drawing/2014/main" id="{00000000-0008-0000-0F00-0000FC01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509" name="n_2mainValue【庁舎】&#10;有形固定資産減価償却率">
          <a:extLst>
            <a:ext uri="{FF2B5EF4-FFF2-40B4-BE49-F238E27FC236}">
              <a16:creationId xmlns:a16="http://schemas.microsoft.com/office/drawing/2014/main" id="{00000000-0008-0000-0F00-0000FD010000}"/>
            </a:ext>
          </a:extLst>
        </xdr:cNvPr>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庁舎】&#10;一人当たり面積グラフ枠">
          <a:extLst>
            <a:ext uri="{FF2B5EF4-FFF2-40B4-BE49-F238E27FC236}">
              <a16:creationId xmlns:a16="http://schemas.microsoft.com/office/drawing/2014/main" id="{00000000-0008-0000-0F00-00001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36" name="【庁舎】&#10;一人当たり面積最小値テキスト">
          <a:extLst>
            <a:ext uri="{FF2B5EF4-FFF2-40B4-BE49-F238E27FC236}">
              <a16:creationId xmlns:a16="http://schemas.microsoft.com/office/drawing/2014/main" id="{00000000-0008-0000-0F00-000018020000}"/>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38" name="【庁舎】&#10;一人当たり面積最大値テキスト">
          <a:extLst>
            <a:ext uri="{FF2B5EF4-FFF2-40B4-BE49-F238E27FC236}">
              <a16:creationId xmlns:a16="http://schemas.microsoft.com/office/drawing/2014/main" id="{00000000-0008-0000-0F00-00001A020000}"/>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40" name="【庁舎】&#10;一人当たり面積平均値テキスト">
          <a:extLst>
            <a:ext uri="{FF2B5EF4-FFF2-40B4-BE49-F238E27FC236}">
              <a16:creationId xmlns:a16="http://schemas.microsoft.com/office/drawing/2014/main" id="{00000000-0008-0000-0F00-00001C020000}"/>
            </a:ext>
          </a:extLst>
        </xdr:cNvPr>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43" name="n_1aveValue【庁舎】&#10;一人当たり面積">
          <a:extLst>
            <a:ext uri="{FF2B5EF4-FFF2-40B4-BE49-F238E27FC236}">
              <a16:creationId xmlns:a16="http://schemas.microsoft.com/office/drawing/2014/main" id="{00000000-0008-0000-0F00-00001F020000}"/>
            </a:ext>
          </a:extLst>
        </xdr:cNvPr>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45" name="n_2aveValue【庁舎】&#10;一人当たり面積">
          <a:extLst>
            <a:ext uri="{FF2B5EF4-FFF2-40B4-BE49-F238E27FC236}">
              <a16:creationId xmlns:a16="http://schemas.microsoft.com/office/drawing/2014/main" id="{00000000-0008-0000-0F00-000021020000}"/>
            </a:ext>
          </a:extLst>
        </xdr:cNvPr>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54248</xdr:rowOff>
    </xdr:from>
    <xdr:to>
      <xdr:col>116</xdr:col>
      <xdr:colOff>114300</xdr:colOff>
      <xdr:row>105</xdr:row>
      <xdr:rowOff>155848</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2110700" y="180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77125</xdr:rowOff>
    </xdr:from>
    <xdr:ext cx="469744" cy="259045"/>
    <xdr:sp macro="" textlink="">
      <xdr:nvSpPr>
        <xdr:cNvPr id="552" name="【庁舎】&#10;一人当たり面積該当値テキスト">
          <a:extLst>
            <a:ext uri="{FF2B5EF4-FFF2-40B4-BE49-F238E27FC236}">
              <a16:creationId xmlns:a16="http://schemas.microsoft.com/office/drawing/2014/main" id="{00000000-0008-0000-0F00-000028020000}"/>
            </a:ext>
          </a:extLst>
        </xdr:cNvPr>
        <xdr:cNvSpPr txBox="1"/>
      </xdr:nvSpPr>
      <xdr:spPr>
        <a:xfrm>
          <a:off x="22199600" y="179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105048</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1323300" y="181062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60779</xdr:rowOff>
    </xdr:from>
    <xdr:to>
      <xdr:col>107</xdr:col>
      <xdr:colOff>101600</xdr:colOff>
      <xdr:row>105</xdr:row>
      <xdr:rowOff>162379</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0383500" y="180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103958</xdr:rowOff>
    </xdr:from>
    <xdr:to>
      <xdr:col>111</xdr:col>
      <xdr:colOff>177800</xdr:colOff>
      <xdr:row>105</xdr:row>
      <xdr:rowOff>111579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0434300" y="1810620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557" name="n_1mainValue【庁舎】&#10;一人当たり面積">
          <a:extLst>
            <a:ext uri="{FF2B5EF4-FFF2-40B4-BE49-F238E27FC236}">
              <a16:creationId xmlns:a16="http://schemas.microsoft.com/office/drawing/2014/main" id="{00000000-0008-0000-0F00-00002D02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153506</xdr:rowOff>
    </xdr:from>
    <xdr:ext cx="469744" cy="259045"/>
    <xdr:sp macro="" textlink="">
      <xdr:nvSpPr>
        <xdr:cNvPr id="558" name="n_2mainValue【庁舎】&#10;一人当たり面積">
          <a:extLst>
            <a:ext uri="{FF2B5EF4-FFF2-40B4-BE49-F238E27FC236}">
              <a16:creationId xmlns:a16="http://schemas.microsoft.com/office/drawing/2014/main" id="{00000000-0008-0000-0F00-00002E020000}"/>
            </a:ext>
          </a:extLst>
        </xdr:cNvPr>
        <xdr:cNvSpPr txBox="1"/>
      </xdr:nvSpPr>
      <xdr:spPr>
        <a:xfrm>
          <a:off x="201994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類似団体と比較して特に有形固定資産減価償却率が低くなっている施設は、体育館、福祉施設、保健センター、庁舎である。体育館は、平成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年度町体育館の整備、福祉施設は、平成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年度役場庁舎別館の整備等によるものであり、各施設とも予防保全型管理により維持管理費の低減を図る。令和元年度に町体育館・庁舎等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施設の公共施設等総合管理計画（個別施設計画）の策定を予定している。平成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公共施設等総合管理計画に基づき、公共施設の今後の活用計画を検討するとともに、長寿命化保全等の具体的な実施計画について検討し、施設の修繕・更新等の時期の分散・財政負担の平準化を図り、個別施設の長寿命化を推進するため個別施設計画（長期保全計画）の策定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固定資産税（大規模償却資産）のため、財政力指数は</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となっている。しかし、固定資産税（大規模償却資産）の経年償却により地方税は前年度比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122,069</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は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35</xdr:row>
      <xdr:rowOff>139700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87993</xdr:rowOff>
    </xdr:from>
    <xdr:to>
      <xdr:col>15</xdr:col>
      <xdr:colOff>82550</xdr:colOff>
      <xdr:row>35</xdr:row>
      <xdr:rowOff>139700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0887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19050</xdr:rowOff>
    </xdr:from>
    <xdr:to>
      <xdr:col>11</xdr:col>
      <xdr:colOff>31750</xdr:colOff>
      <xdr:row>35</xdr:row>
      <xdr:rowOff>87993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0198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37193</xdr:rowOff>
    </xdr:from>
    <xdr:to>
      <xdr:col>11</xdr:col>
      <xdr:colOff>82550</xdr:colOff>
      <xdr:row>35</xdr:row>
      <xdr:rowOff>138793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148970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34</xdr:row>
      <xdr:rowOff>139700</xdr:rowOff>
    </xdr:from>
    <xdr:to>
      <xdr:col>7</xdr:col>
      <xdr:colOff>31750</xdr:colOff>
      <xdr:row>35</xdr:row>
      <xdr:rowOff>69850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地方消費税交付金等の各種交付金</a:t>
          </a:r>
          <a:r>
            <a:rPr kumimoji="1" lang="en-US" altLang="ja-JP" sz="1300">
              <a:latin typeface="ＭＳ Ｐゴシック" panose="020B0600070205080204" pitchFamily="50" charset="-128"/>
              <a:ea typeface="ＭＳ Ｐゴシック" panose="020B0600070205080204" pitchFamily="50" charset="-128"/>
            </a:rPr>
            <a:t>11,636</a:t>
          </a:r>
          <a:r>
            <a:rPr kumimoji="1" lang="ja-JP" altLang="en-US" sz="1300">
              <a:latin typeface="ＭＳ Ｐゴシック" panose="020B0600070205080204" pitchFamily="50" charset="-128"/>
              <a:ea typeface="ＭＳ Ｐゴシック" panose="020B0600070205080204" pitchFamily="50" charset="-128"/>
            </a:rPr>
            <a:t>千円増加、普通交付税</a:t>
          </a:r>
          <a:r>
            <a:rPr kumimoji="1" lang="en-US" altLang="ja-JP" sz="1300">
              <a:latin typeface="ＭＳ Ｐゴシック" panose="020B0600070205080204" pitchFamily="50" charset="-128"/>
              <a:ea typeface="ＭＳ Ｐゴシック" panose="020B0600070205080204" pitchFamily="50" charset="-128"/>
            </a:rPr>
            <a:t>12,339</a:t>
          </a:r>
          <a:r>
            <a:rPr kumimoji="1" lang="ja-JP" altLang="en-US" sz="1300">
              <a:latin typeface="ＭＳ Ｐゴシック" panose="020B0600070205080204" pitchFamily="50" charset="-128"/>
              <a:ea typeface="ＭＳ Ｐゴシック" panose="020B0600070205080204" pitchFamily="50" charset="-128"/>
            </a:rPr>
            <a:t>千円増加等したものの、固定資産税（大規模償却資産）の減少による地方税</a:t>
          </a:r>
          <a:r>
            <a:rPr kumimoji="1" lang="en-US" altLang="ja-JP" sz="1300">
              <a:latin typeface="ＭＳ Ｐゴシック" panose="020B0600070205080204" pitchFamily="50" charset="-128"/>
              <a:ea typeface="ＭＳ Ｐゴシック" panose="020B0600070205080204" pitchFamily="50" charset="-128"/>
            </a:rPr>
            <a:t>122,069</a:t>
          </a:r>
          <a:r>
            <a:rPr kumimoji="1" lang="ja-JP" altLang="en-US" sz="1300">
              <a:latin typeface="ＭＳ Ｐゴシック" panose="020B0600070205080204" pitchFamily="50" charset="-128"/>
              <a:ea typeface="ＭＳ Ｐゴシック" panose="020B0600070205080204" pitchFamily="50" charset="-128"/>
            </a:rPr>
            <a:t>千円減少により、経常一般財源等は</a:t>
          </a:r>
          <a:r>
            <a:rPr kumimoji="1" lang="en-US" altLang="ja-JP" sz="1300">
              <a:latin typeface="ＭＳ Ｐゴシック" panose="020B0600070205080204" pitchFamily="50" charset="-128"/>
              <a:ea typeface="ＭＳ Ｐゴシック" panose="020B0600070205080204" pitchFamily="50" charset="-128"/>
            </a:rPr>
            <a:t>96,825</a:t>
          </a:r>
          <a:r>
            <a:rPr kumimoji="1" lang="ja-JP" altLang="en-US" sz="1300">
              <a:latin typeface="ＭＳ Ｐゴシック" panose="020B0600070205080204" pitchFamily="50" charset="-128"/>
              <a:ea typeface="ＭＳ Ｐゴシック" panose="020B0600070205080204" pitchFamily="50" charset="-128"/>
            </a:rPr>
            <a:t>千円減少した。また、経常経費は、元利償還金の減少による公債費</a:t>
          </a:r>
          <a:r>
            <a:rPr kumimoji="1" lang="en-US" altLang="ja-JP" sz="1300">
              <a:latin typeface="ＭＳ Ｐゴシック" panose="020B0600070205080204" pitchFamily="50" charset="-128"/>
              <a:ea typeface="ＭＳ Ｐゴシック" panose="020B0600070205080204" pitchFamily="50" charset="-128"/>
            </a:rPr>
            <a:t>30,606</a:t>
          </a:r>
          <a:r>
            <a:rPr kumimoji="1" lang="ja-JP" altLang="en-US" sz="1300">
              <a:latin typeface="ＭＳ Ｐゴシック" panose="020B0600070205080204" pitchFamily="50" charset="-128"/>
              <a:ea typeface="ＭＳ Ｐゴシック" panose="020B0600070205080204" pitchFamily="50" charset="-128"/>
            </a:rPr>
            <a:t>千円減少等したものの、公立保育所等の嘱託職員増加等による人件費</a:t>
          </a:r>
          <a:r>
            <a:rPr kumimoji="1" lang="en-US" altLang="ja-JP" sz="1300">
              <a:latin typeface="ＭＳ Ｐゴシック" panose="020B0600070205080204" pitchFamily="50" charset="-128"/>
              <a:ea typeface="ＭＳ Ｐゴシック" panose="020B0600070205080204" pitchFamily="50" charset="-128"/>
            </a:rPr>
            <a:t>36,506</a:t>
          </a:r>
          <a:r>
            <a:rPr kumimoji="1" lang="ja-JP" altLang="en-US" sz="1300">
              <a:latin typeface="ＭＳ Ｐゴシック" panose="020B0600070205080204" pitchFamily="50" charset="-128"/>
              <a:ea typeface="ＭＳ Ｐゴシック" panose="020B0600070205080204" pitchFamily="50" charset="-128"/>
            </a:rPr>
            <a:t>千円増加、町観光協会補助金等の増加による補助費等</a:t>
          </a:r>
          <a:r>
            <a:rPr kumimoji="1" lang="en-US" altLang="ja-JP" sz="1300">
              <a:latin typeface="ＭＳ Ｐゴシック" panose="020B0600070205080204" pitchFamily="50" charset="-128"/>
              <a:ea typeface="ＭＳ Ｐゴシック" panose="020B0600070205080204" pitchFamily="50" charset="-128"/>
            </a:rPr>
            <a:t>7,911</a:t>
          </a:r>
          <a:r>
            <a:rPr kumimoji="1" lang="ja-JP" altLang="en-US" sz="1300">
              <a:latin typeface="ＭＳ Ｐゴシック" panose="020B0600070205080204" pitchFamily="50" charset="-128"/>
              <a:ea typeface="ＭＳ Ｐゴシック" panose="020B0600070205080204" pitchFamily="50" charset="-128"/>
            </a:rPr>
            <a:t>千円増加等により、経常経費充当一般財源は</a:t>
          </a:r>
          <a:r>
            <a:rPr kumimoji="1" lang="en-US" altLang="ja-JP" sz="1300">
              <a:latin typeface="ＭＳ Ｐゴシック" panose="020B0600070205080204" pitchFamily="50" charset="-128"/>
              <a:ea typeface="ＭＳ Ｐゴシック" panose="020B0600070205080204" pitchFamily="50" charset="-128"/>
            </a:rPr>
            <a:t>25,813</a:t>
          </a:r>
          <a:r>
            <a:rPr kumimoji="1" lang="ja-JP" altLang="en-US" sz="1300">
              <a:latin typeface="ＭＳ Ｐゴシック" panose="020B0600070205080204" pitchFamily="50" charset="-128"/>
              <a:ea typeface="ＭＳ Ｐゴシック" panose="020B0600070205080204" pitchFamily="50" charset="-128"/>
            </a:rPr>
            <a:t>千円増加し、経常収支比率は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97790</xdr:rowOff>
    </xdr:from>
    <xdr:to>
      <xdr:col>23</xdr:col>
      <xdr:colOff>133350</xdr:colOff>
      <xdr:row>67</xdr:row>
      <xdr:rowOff>3598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384790"/>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12717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97790</xdr:rowOff>
    </xdr:from>
    <xdr:to>
      <xdr:col>24</xdr:col>
      <xdr:colOff>12700</xdr:colOff>
      <xdr:row>60</xdr:row>
      <xdr:rowOff>97790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163619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89354"/>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168292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969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61</xdr:row>
      <xdr:rowOff>30904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9685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123825</xdr:rowOff>
    </xdr:from>
    <xdr:to>
      <xdr:col>19</xdr:col>
      <xdr:colOff>184150</xdr:colOff>
      <xdr:row>64</xdr:row>
      <xdr:rowOff>53975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113877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968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35348</xdr:rowOff>
    </xdr:from>
    <xdr:to>
      <xdr:col>15</xdr:col>
      <xdr:colOff>133350</xdr:colOff>
      <xdr:row>63</xdr:row>
      <xdr:rowOff>136948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120438</xdr:rowOff>
    </xdr:from>
    <xdr:to>
      <xdr:col>11</xdr:col>
      <xdr:colOff>31750</xdr:colOff>
      <xdr:row>60</xdr:row>
      <xdr:rowOff>113877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35988"/>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129346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69638</xdr:rowOff>
    </xdr:from>
    <xdr:to>
      <xdr:col>7</xdr:col>
      <xdr:colOff>31750</xdr:colOff>
      <xdr:row>59</xdr:row>
      <xdr:rowOff>171238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9965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人件費は、人事院勧告及び教育部局への県派遣職員受入等による職員給</a:t>
          </a:r>
          <a:r>
            <a:rPr kumimoji="1" lang="en-US" altLang="ja-JP" sz="1300">
              <a:latin typeface="ＭＳ Ｐゴシック" panose="020B0600070205080204" pitchFamily="50" charset="-128"/>
              <a:ea typeface="ＭＳ Ｐゴシック" panose="020B0600070205080204" pitchFamily="50" charset="-128"/>
            </a:rPr>
            <a:t>18,280</a:t>
          </a:r>
          <a:r>
            <a:rPr kumimoji="1" lang="ja-JP" altLang="en-US" sz="1300">
              <a:latin typeface="ＭＳ Ｐゴシック" panose="020B0600070205080204" pitchFamily="50" charset="-128"/>
              <a:ea typeface="ＭＳ Ｐゴシック" panose="020B0600070205080204" pitchFamily="50" charset="-128"/>
            </a:rPr>
            <a:t>千円増加、公立保育所嘱託職員数増加による児童措置費嘱託員報酬</a:t>
          </a:r>
          <a:r>
            <a:rPr kumimoji="1" lang="en-US" altLang="ja-JP" sz="1300">
              <a:latin typeface="ＭＳ Ｐゴシック" panose="020B0600070205080204" pitchFamily="50" charset="-128"/>
              <a:ea typeface="ＭＳ Ｐゴシック" panose="020B0600070205080204" pitchFamily="50" charset="-128"/>
            </a:rPr>
            <a:t>11,846</a:t>
          </a:r>
          <a:r>
            <a:rPr kumimoji="1" lang="ja-JP" altLang="en-US" sz="1300">
              <a:latin typeface="ＭＳ Ｐゴシック" panose="020B0600070205080204" pitchFamily="50" charset="-128"/>
              <a:ea typeface="ＭＳ Ｐゴシック" panose="020B0600070205080204" pitchFamily="50" charset="-128"/>
            </a:rPr>
            <a:t>千円増加等により、人件費は</a:t>
          </a:r>
          <a:r>
            <a:rPr kumimoji="1" lang="en-US" altLang="ja-JP" sz="1300">
              <a:latin typeface="ＭＳ Ｐゴシック" panose="020B0600070205080204" pitchFamily="50" charset="-128"/>
              <a:ea typeface="ＭＳ Ｐゴシック" panose="020B0600070205080204" pitchFamily="50" charset="-128"/>
            </a:rPr>
            <a:t>39,462</a:t>
          </a:r>
          <a:r>
            <a:rPr kumimoji="1" lang="ja-JP" altLang="en-US" sz="1300">
              <a:latin typeface="ＭＳ Ｐゴシック" panose="020B0600070205080204" pitchFamily="50" charset="-128"/>
              <a:ea typeface="ＭＳ Ｐゴシック" panose="020B0600070205080204" pitchFamily="50" charset="-128"/>
            </a:rPr>
            <a:t>千円増加した。物件費は、ふるさと納税関係費用の減少により、需用費</a:t>
          </a:r>
          <a:r>
            <a:rPr kumimoji="1" lang="en-US" altLang="ja-JP" sz="1300">
              <a:latin typeface="ＭＳ Ｐゴシック" panose="020B0600070205080204" pitchFamily="50" charset="-128"/>
              <a:ea typeface="ＭＳ Ｐゴシック" panose="020B0600070205080204" pitchFamily="50" charset="-128"/>
            </a:rPr>
            <a:t>6,685</a:t>
          </a:r>
          <a:r>
            <a:rPr kumimoji="1" lang="ja-JP" altLang="en-US" sz="1300">
              <a:latin typeface="ＭＳ Ｐゴシック" panose="020B0600070205080204" pitchFamily="50" charset="-128"/>
              <a:ea typeface="ＭＳ Ｐゴシック" panose="020B0600070205080204" pitchFamily="50" charset="-128"/>
            </a:rPr>
            <a:t>千円及び役務費</a:t>
          </a:r>
          <a:r>
            <a:rPr kumimoji="1" lang="en-US" altLang="ja-JP" sz="1300">
              <a:latin typeface="ＭＳ Ｐゴシック" panose="020B0600070205080204" pitchFamily="50" charset="-128"/>
              <a:ea typeface="ＭＳ Ｐゴシック" panose="020B0600070205080204" pitchFamily="50" charset="-128"/>
            </a:rPr>
            <a:t>14,984</a:t>
          </a:r>
          <a:r>
            <a:rPr kumimoji="1" lang="ja-JP" altLang="en-US" sz="1300">
              <a:latin typeface="ＭＳ Ｐゴシック" panose="020B0600070205080204" pitchFamily="50" charset="-128"/>
              <a:ea typeface="ＭＳ Ｐゴシック" panose="020B0600070205080204" pitchFamily="50" charset="-128"/>
            </a:rPr>
            <a:t>千円が減少し、自治体情報システム強靭性向上対策事業終了により委託料</a:t>
          </a:r>
          <a:r>
            <a:rPr kumimoji="1" lang="en-US" altLang="ja-JP" sz="1300">
              <a:latin typeface="ＭＳ Ｐゴシック" panose="020B0600070205080204" pitchFamily="50" charset="-128"/>
              <a:ea typeface="ＭＳ Ｐゴシック" panose="020B0600070205080204" pitchFamily="50" charset="-128"/>
            </a:rPr>
            <a:t>33,730</a:t>
          </a:r>
          <a:r>
            <a:rPr kumimoji="1" lang="ja-JP" altLang="en-US" sz="1300">
              <a:latin typeface="ＭＳ Ｐゴシック" panose="020B0600070205080204" pitchFamily="50" charset="-128"/>
              <a:ea typeface="ＭＳ Ｐゴシック" panose="020B0600070205080204" pitchFamily="50" charset="-128"/>
            </a:rPr>
            <a:t>千円減少したため、物件費は</a:t>
          </a:r>
          <a:r>
            <a:rPr kumimoji="1" lang="en-US" altLang="ja-JP" sz="1300">
              <a:latin typeface="ＭＳ Ｐゴシック" panose="020B0600070205080204" pitchFamily="50" charset="-128"/>
              <a:ea typeface="ＭＳ Ｐゴシック" panose="020B0600070205080204" pitchFamily="50" charset="-128"/>
            </a:rPr>
            <a:t>42,024</a:t>
          </a:r>
          <a:r>
            <a:rPr kumimoji="1" lang="ja-JP" altLang="en-US" sz="1300">
              <a:latin typeface="ＭＳ Ｐゴシック" panose="020B0600070205080204" pitchFamily="50" charset="-128"/>
              <a:ea typeface="ＭＳ Ｐゴシック" panose="020B0600070205080204" pitchFamily="50" charset="-128"/>
            </a:rPr>
            <a:t>千円減少した。人口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円の増加となり類似団体平均をやや下回った。</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110223</xdr:rowOff>
    </xdr:from>
    <xdr:to>
      <xdr:col>23</xdr:col>
      <xdr:colOff>133350</xdr:colOff>
      <xdr:row>83</xdr:row>
      <xdr:rowOff>111406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40573"/>
          <a:ext cx="8382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34841</xdr:rowOff>
    </xdr:from>
    <xdr:to>
      <xdr:col>19</xdr:col>
      <xdr:colOff>133350</xdr:colOff>
      <xdr:row>83</xdr:row>
      <xdr:rowOff>110223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65191"/>
          <a:ext cx="889000" cy="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20036</xdr:rowOff>
    </xdr:from>
    <xdr:to>
      <xdr:col>15</xdr:col>
      <xdr:colOff>82550</xdr:colOff>
      <xdr:row>83</xdr:row>
      <xdr:rowOff>34841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50386"/>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144456</xdr:rowOff>
    </xdr:from>
    <xdr:to>
      <xdr:col>11</xdr:col>
      <xdr:colOff>31750</xdr:colOff>
      <xdr:row>83</xdr:row>
      <xdr:rowOff>20036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03356"/>
          <a:ext cx="889000" cy="4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60606</xdr:rowOff>
    </xdr:from>
    <xdr:to>
      <xdr:col>23</xdr:col>
      <xdr:colOff>184150</xdr:colOff>
      <xdr:row>83</xdr:row>
      <xdr:rowOff>162206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77133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59423</xdr:rowOff>
    </xdr:from>
    <xdr:to>
      <xdr:col>19</xdr:col>
      <xdr:colOff>184150</xdr:colOff>
      <xdr:row>83</xdr:row>
      <xdr:rowOff>161023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145800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7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155491</xdr:rowOff>
    </xdr:from>
    <xdr:to>
      <xdr:col>15</xdr:col>
      <xdr:colOff>133350</xdr:colOff>
      <xdr:row>83</xdr:row>
      <xdr:rowOff>85641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95818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140686</xdr:rowOff>
    </xdr:from>
    <xdr:to>
      <xdr:col>11</xdr:col>
      <xdr:colOff>82550</xdr:colOff>
      <xdr:row>83</xdr:row>
      <xdr:rowOff>70836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93656</xdr:rowOff>
    </xdr:from>
    <xdr:to>
      <xdr:col>7</xdr:col>
      <xdr:colOff>31750</xdr:colOff>
      <xdr:row>83</xdr:row>
      <xdr:rowOff>23806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33983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2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85</xdr:row>
      <xdr:rowOff>136313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0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85</xdr:row>
      <xdr:rowOff>144357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85</xdr:row>
      <xdr:rowOff>152400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57590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85513</xdr:rowOff>
    </xdr:from>
    <xdr:to>
      <xdr:col>77</xdr:col>
      <xdr:colOff>95250</xdr:colOff>
      <xdr:row>86</xdr:row>
      <xdr:rowOff>15663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440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30099</xdr:rowOff>
    </xdr:from>
    <xdr:to>
      <xdr:col>81</xdr:col>
      <xdr:colOff>44450</xdr:colOff>
      <xdr:row>61</xdr:row>
      <xdr:rowOff>31909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8854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9589</xdr:rowOff>
    </xdr:from>
    <xdr:to>
      <xdr:col>77</xdr:col>
      <xdr:colOff>44450</xdr:colOff>
      <xdr:row>61</xdr:row>
      <xdr:rowOff>31909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68039"/>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9589</xdr:rowOff>
    </xdr:from>
    <xdr:to>
      <xdr:col>72</xdr:col>
      <xdr:colOff>203200</xdr:colOff>
      <xdr:row>61</xdr:row>
      <xdr:rowOff>10795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6803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12002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6924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167276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152559</xdr:rowOff>
    </xdr:from>
    <xdr:to>
      <xdr:col>77</xdr:col>
      <xdr:colOff>95250</xdr:colOff>
      <xdr:row>61</xdr:row>
      <xdr:rowOff>82709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92886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20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130239</xdr:rowOff>
    </xdr:from>
    <xdr:to>
      <xdr:col>73</xdr:col>
      <xdr:colOff>44450</xdr:colOff>
      <xdr:row>61</xdr:row>
      <xdr:rowOff>60389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70566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132652</xdr:rowOff>
    </xdr:from>
    <xdr:to>
      <xdr:col>64</xdr:col>
      <xdr:colOff>152400</xdr:colOff>
      <xdr:row>61</xdr:row>
      <xdr:rowOff>62802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72979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年度より地方債を発行しているものの、平成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年度までの地方債抑制により、元利償還金は減少しており、類似団体平均を下回っている。今後も計画的な地方債の発行、地方債償還を行うことにより、引き続き水準を抑える。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41</xdr:row>
      <xdr:rowOff>23114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994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66548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525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66548</xdr:rowOff>
    </xdr:from>
    <xdr:to>
      <xdr:col>72</xdr:col>
      <xdr:colOff>203200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76200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127525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財政調整基金等の積み立てによる充当額可能基金の増額等のため、将来負担額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公立保育所嘱託職員数の増加による児童措置費嘱託員報酬</a:t>
          </a:r>
          <a:r>
            <a:rPr kumimoji="1" lang="en-US" altLang="ja-JP" sz="1300">
              <a:latin typeface="ＭＳ Ｐゴシック" panose="020B0600070205080204" pitchFamily="50" charset="-128"/>
              <a:ea typeface="ＭＳ Ｐゴシック" panose="020B0600070205080204" pitchFamily="50" charset="-128"/>
            </a:rPr>
            <a:t>11,846</a:t>
          </a:r>
          <a:r>
            <a:rPr kumimoji="1" lang="ja-JP" altLang="en-US" sz="1300">
              <a:latin typeface="ＭＳ Ｐゴシック" panose="020B0600070205080204" pitchFamily="50" charset="-128"/>
              <a:ea typeface="ＭＳ Ｐゴシック" panose="020B0600070205080204" pitchFamily="50" charset="-128"/>
            </a:rPr>
            <a:t>千円増加、人事院勧告及び教育部局への県派遣職員受入等による職員給</a:t>
          </a:r>
          <a:r>
            <a:rPr kumimoji="1" lang="en-US" altLang="ja-JP" sz="1300">
              <a:latin typeface="ＭＳ Ｐゴシック" panose="020B0600070205080204" pitchFamily="50" charset="-128"/>
              <a:ea typeface="ＭＳ Ｐゴシック" panose="020B0600070205080204" pitchFamily="50" charset="-128"/>
            </a:rPr>
            <a:t>18,280</a:t>
          </a:r>
          <a:r>
            <a:rPr kumimoji="1" lang="ja-JP" altLang="en-US" sz="1300">
              <a:latin typeface="ＭＳ Ｐゴシック" panose="020B0600070205080204" pitchFamily="50" charset="-128"/>
              <a:ea typeface="ＭＳ Ｐゴシック" panose="020B0600070205080204" pitchFamily="50" charset="-128"/>
            </a:rPr>
            <a:t>千円増加等により、人件費（経常経費）は</a:t>
          </a:r>
          <a:r>
            <a:rPr kumimoji="1" lang="en-US" altLang="ja-JP" sz="1300">
              <a:latin typeface="ＭＳ Ｐゴシック" panose="020B0600070205080204" pitchFamily="50" charset="-128"/>
              <a:ea typeface="ＭＳ Ｐゴシック" panose="020B0600070205080204" pitchFamily="50" charset="-128"/>
            </a:rPr>
            <a:t>38,462</a:t>
          </a:r>
          <a:r>
            <a:rPr kumimoji="1" lang="ja-JP" altLang="en-US" sz="1300">
              <a:latin typeface="ＭＳ Ｐゴシック" panose="020B0600070205080204" pitchFamily="50" charset="-128"/>
              <a:ea typeface="ＭＳ Ｐゴシック" panose="020B0600070205080204" pitchFamily="50" charset="-128"/>
            </a:rPr>
            <a:t>千円増加した。民間でも実施可能な部分については、指定管理者制度の導入など進めており、今後も行政改革の取り組みを通じて適正化を図る。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46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公立保育所臨時職員数（臨時職員から嘱託職員へ移行）の減少等による民生費賃金</a:t>
          </a:r>
          <a:r>
            <a:rPr kumimoji="1" lang="en-US" altLang="ja-JP" sz="1300">
              <a:latin typeface="ＭＳ Ｐゴシック" panose="020B0600070205080204" pitchFamily="50" charset="-128"/>
              <a:ea typeface="ＭＳ Ｐゴシック" panose="020B0600070205080204" pitchFamily="50" charset="-128"/>
            </a:rPr>
            <a:t>7,073</a:t>
          </a:r>
          <a:r>
            <a:rPr kumimoji="1" lang="ja-JP" altLang="en-US" sz="1300">
              <a:latin typeface="ＭＳ Ｐゴシック" panose="020B0600070205080204" pitchFamily="50" charset="-128"/>
              <a:ea typeface="ＭＳ Ｐゴシック" panose="020B0600070205080204" pitchFamily="50" charset="-128"/>
            </a:rPr>
            <a:t>千円減少、インターネットサービス事業の公設民営に伴う通信運搬費</a:t>
          </a:r>
          <a:r>
            <a:rPr kumimoji="1" lang="en-US" altLang="ja-JP" sz="1300">
              <a:latin typeface="ＭＳ Ｐゴシック" panose="020B0600070205080204" pitchFamily="50" charset="-128"/>
              <a:ea typeface="ＭＳ Ｐゴシック" panose="020B0600070205080204" pitchFamily="50" charset="-128"/>
            </a:rPr>
            <a:t>1,227</a:t>
          </a:r>
          <a:r>
            <a:rPr kumimoji="1" lang="ja-JP" altLang="en-US" sz="1300">
              <a:latin typeface="ＭＳ Ｐゴシック" panose="020B0600070205080204" pitchFamily="50" charset="-128"/>
              <a:ea typeface="ＭＳ Ｐゴシック" panose="020B0600070205080204" pitchFamily="50" charset="-128"/>
            </a:rPr>
            <a:t>千円減少等により、物件費（経常経費）は</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千円減少した。前年度より決算額は減少しているものの、類似団体平均をやや上回り、増加傾向にあるため、現行水準を維持するよう努める。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113284</xdr:rowOff>
    </xdr:from>
    <xdr:to>
      <xdr:col>82</xdr:col>
      <xdr:colOff>107950</xdr:colOff>
      <xdr:row>14</xdr:row>
      <xdr:rowOff>131572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13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67564</xdr:rowOff>
    </xdr:from>
    <xdr:to>
      <xdr:col>78</xdr:col>
      <xdr:colOff>69850</xdr:colOff>
      <xdr:row>14</xdr:row>
      <xdr:rowOff>113284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67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67564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130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120142</xdr:rowOff>
    </xdr:from>
    <xdr:to>
      <xdr:col>69</xdr:col>
      <xdr:colOff>92075</xdr:colOff>
      <xdr:row>14</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48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80772</xdr:rowOff>
    </xdr:from>
    <xdr:to>
      <xdr:col>82</xdr:col>
      <xdr:colOff>158750</xdr:colOff>
      <xdr:row>15</xdr:row>
      <xdr:rowOff>10922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52849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62484</xdr:rowOff>
    </xdr:from>
    <xdr:to>
      <xdr:col>78</xdr:col>
      <xdr:colOff>120650</xdr:colOff>
      <xdr:row>14</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148861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49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xdr:rowOff>
    </xdr:from>
    <xdr:to>
      <xdr:col>74</xdr:col>
      <xdr:colOff>31750</xdr:colOff>
      <xdr:row>14</xdr:row>
      <xdr:rowOff>118364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103141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69342</xdr:rowOff>
    </xdr:from>
    <xdr:to>
      <xdr:col>65</xdr:col>
      <xdr:colOff>53975</xdr:colOff>
      <xdr:row>13</xdr:row>
      <xdr:rowOff>170942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2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介護給付訓練等給付費</a:t>
          </a:r>
          <a:r>
            <a:rPr kumimoji="1" lang="en-US" altLang="ja-JP" sz="1300">
              <a:latin typeface="ＭＳ Ｐゴシック" panose="020B0600070205080204" pitchFamily="50" charset="-128"/>
              <a:ea typeface="ＭＳ Ｐゴシック" panose="020B0600070205080204" pitchFamily="50" charset="-128"/>
            </a:rPr>
            <a:t>3,483</a:t>
          </a:r>
          <a:r>
            <a:rPr kumimoji="1" lang="ja-JP" altLang="en-US" sz="1300">
              <a:latin typeface="ＭＳ Ｐゴシック" panose="020B0600070205080204" pitchFamily="50" charset="-128"/>
              <a:ea typeface="ＭＳ Ｐゴシック" panose="020B0600070205080204" pitchFamily="50" charset="-128"/>
            </a:rPr>
            <a:t>千円減少等したものの、児童措置委託料</a:t>
          </a:r>
          <a:r>
            <a:rPr kumimoji="1" lang="en-US" altLang="ja-JP" sz="1300">
              <a:latin typeface="ＭＳ Ｐゴシック" panose="020B0600070205080204" pitchFamily="50" charset="-128"/>
              <a:ea typeface="ＭＳ Ｐゴシック" panose="020B0600070205080204" pitchFamily="50" charset="-128"/>
            </a:rPr>
            <a:t>20,187</a:t>
          </a:r>
          <a:r>
            <a:rPr kumimoji="1" lang="ja-JP" altLang="en-US" sz="1300">
              <a:latin typeface="ＭＳ Ｐゴシック" panose="020B0600070205080204" pitchFamily="50" charset="-128"/>
              <a:ea typeface="ＭＳ Ｐゴシック" panose="020B0600070205080204" pitchFamily="50" charset="-128"/>
            </a:rPr>
            <a:t>千円増加、障害児通所支援費通所給付費</a:t>
          </a:r>
          <a:r>
            <a:rPr kumimoji="1" lang="en-US" altLang="ja-JP" sz="1300">
              <a:latin typeface="ＭＳ Ｐゴシック" panose="020B0600070205080204" pitchFamily="50" charset="-128"/>
              <a:ea typeface="ＭＳ Ｐゴシック" panose="020B0600070205080204" pitchFamily="50" charset="-128"/>
            </a:rPr>
            <a:t>6,380</a:t>
          </a:r>
          <a:r>
            <a:rPr kumimoji="1" lang="ja-JP" altLang="en-US" sz="1300">
              <a:latin typeface="ＭＳ Ｐゴシック" panose="020B0600070205080204" pitchFamily="50" charset="-128"/>
              <a:ea typeface="ＭＳ Ｐゴシック" panose="020B0600070205080204" pitchFamily="50" charset="-128"/>
            </a:rPr>
            <a:t>千円増加、学校教育総務費就学援助費</a:t>
          </a:r>
          <a:r>
            <a:rPr kumimoji="1" lang="en-US" altLang="ja-JP" sz="1300">
              <a:latin typeface="ＭＳ Ｐゴシック" panose="020B0600070205080204" pitchFamily="50" charset="-128"/>
              <a:ea typeface="ＭＳ Ｐゴシック" panose="020B0600070205080204" pitchFamily="50" charset="-128"/>
            </a:rPr>
            <a:t>1,048</a:t>
          </a:r>
          <a:r>
            <a:rPr kumimoji="1" lang="ja-JP" altLang="en-US" sz="1300">
              <a:latin typeface="ＭＳ Ｐゴシック" panose="020B0600070205080204" pitchFamily="50" charset="-128"/>
              <a:ea typeface="ＭＳ Ｐゴシック" panose="020B0600070205080204" pitchFamily="50" charset="-128"/>
            </a:rPr>
            <a:t>千円増加等により、扶助費（経常経費）は</a:t>
          </a:r>
          <a:r>
            <a:rPr kumimoji="1" lang="en-US" altLang="ja-JP" sz="1300">
              <a:latin typeface="ＭＳ Ｐゴシック" panose="020B0600070205080204" pitchFamily="50" charset="-128"/>
              <a:ea typeface="ＭＳ Ｐゴシック" panose="020B0600070205080204" pitchFamily="50" charset="-128"/>
            </a:rPr>
            <a:t>19,442</a:t>
          </a:r>
          <a:r>
            <a:rPr kumimoji="1" lang="ja-JP" altLang="en-US" sz="1300">
              <a:latin typeface="ＭＳ Ｐゴシック" panose="020B0600070205080204" pitchFamily="50" charset="-128"/>
              <a:ea typeface="ＭＳ Ｐゴシック" panose="020B0600070205080204" pitchFamily="50" charset="-128"/>
            </a:rPr>
            <a:t>千円増加した。増加傾向にあるため、扶助費町単独分の見直しなど進めていくことで、適正化を図る。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主に繰出金の増加によるものであり、前年度と比較し簡易水道事業特別会計への繰出金</a:t>
          </a:r>
          <a:r>
            <a:rPr kumimoji="1" lang="en-US" altLang="ja-JP" sz="1300">
              <a:latin typeface="ＭＳ Ｐゴシック" panose="020B0600070205080204" pitchFamily="50" charset="-128"/>
              <a:ea typeface="ＭＳ Ｐゴシック" panose="020B0600070205080204" pitchFamily="50" charset="-128"/>
            </a:rPr>
            <a:t>5,567</a:t>
          </a:r>
          <a:r>
            <a:rPr kumimoji="1" lang="ja-JP" altLang="en-US" sz="1300">
              <a:latin typeface="ＭＳ Ｐゴシック" panose="020B0600070205080204" pitchFamily="50" charset="-128"/>
              <a:ea typeface="ＭＳ Ｐゴシック" panose="020B0600070205080204" pitchFamily="50" charset="-128"/>
            </a:rPr>
            <a:t>千円減少等したものの、後期高齢者医療事業特別会計への繰出金</a:t>
          </a:r>
          <a:r>
            <a:rPr kumimoji="1" lang="en-US" altLang="ja-JP" sz="1300">
              <a:latin typeface="ＭＳ Ｐゴシック" panose="020B0600070205080204" pitchFamily="50" charset="-128"/>
              <a:ea typeface="ＭＳ Ｐゴシック" panose="020B0600070205080204" pitchFamily="50" charset="-128"/>
            </a:rPr>
            <a:t>14,266</a:t>
          </a:r>
          <a:r>
            <a:rPr kumimoji="1" lang="ja-JP" altLang="en-US" sz="1300">
              <a:latin typeface="ＭＳ Ｐゴシック" panose="020B0600070205080204" pitchFamily="50" charset="-128"/>
              <a:ea typeface="ＭＳ Ｐゴシック" panose="020B0600070205080204" pitchFamily="50" charset="-128"/>
            </a:rPr>
            <a:t>千円増加、下水道事業特別会計繰出金</a:t>
          </a:r>
          <a:r>
            <a:rPr kumimoji="1" lang="en-US" altLang="ja-JP" sz="1300">
              <a:latin typeface="ＭＳ Ｐゴシック" panose="020B0600070205080204" pitchFamily="50" charset="-128"/>
              <a:ea typeface="ＭＳ Ｐゴシック" panose="020B0600070205080204" pitchFamily="50" charset="-128"/>
            </a:rPr>
            <a:t>11,392</a:t>
          </a:r>
          <a:r>
            <a:rPr kumimoji="1" lang="ja-JP" altLang="en-US" sz="1300">
              <a:latin typeface="ＭＳ Ｐゴシック" panose="020B0600070205080204" pitchFamily="50" charset="-128"/>
              <a:ea typeface="ＭＳ Ｐゴシック" panose="020B0600070205080204" pitchFamily="50" charset="-128"/>
            </a:rPr>
            <a:t>千円増加、国民健康保険事業特別会計への繰出金</a:t>
          </a:r>
          <a:r>
            <a:rPr kumimoji="1" lang="en-US" altLang="ja-JP" sz="1300">
              <a:latin typeface="ＭＳ Ｐゴシック" panose="020B0600070205080204" pitchFamily="50" charset="-128"/>
              <a:ea typeface="ＭＳ Ｐゴシック" panose="020B0600070205080204" pitchFamily="50" charset="-128"/>
            </a:rPr>
            <a:t>4,830</a:t>
          </a:r>
          <a:r>
            <a:rPr kumimoji="1" lang="ja-JP" altLang="en-US" sz="1300">
              <a:latin typeface="ＭＳ Ｐゴシック" panose="020B0600070205080204" pitchFamily="50" charset="-128"/>
              <a:ea typeface="ＭＳ Ｐゴシック" panose="020B0600070205080204" pitchFamily="50" charset="-128"/>
            </a:rPr>
            <a:t>千円増加等により、繰出金（経常経費）は</a:t>
          </a:r>
          <a:r>
            <a:rPr kumimoji="1" lang="en-US" altLang="ja-JP" sz="1300">
              <a:latin typeface="ＭＳ Ｐゴシック" panose="020B0600070205080204" pitchFamily="50" charset="-128"/>
              <a:ea typeface="ＭＳ Ｐゴシック" panose="020B0600070205080204" pitchFamily="50" charset="-128"/>
            </a:rPr>
            <a:t>30,804</a:t>
          </a:r>
          <a:r>
            <a:rPr kumimoji="1" lang="ja-JP" altLang="en-US" sz="1300">
              <a:latin typeface="ＭＳ Ｐゴシック" panose="020B0600070205080204" pitchFamily="50" charset="-128"/>
              <a:ea typeface="ＭＳ Ｐゴシック" panose="020B0600070205080204" pitchFamily="50" charset="-128"/>
            </a:rPr>
            <a:t>千円増加した。近年増加傾向にあるため、特別会計の独立採算を目指し、料金等の適正化に努める。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0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49276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00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8128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00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8128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77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43705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町観光協会補助金増加による観光総務費</a:t>
          </a:r>
          <a:r>
            <a:rPr kumimoji="1" lang="en-US" altLang="ja-JP" sz="1300">
              <a:latin typeface="ＭＳ Ｐゴシック" panose="020B0600070205080204" pitchFamily="50" charset="-128"/>
              <a:ea typeface="ＭＳ Ｐゴシック" panose="020B0600070205080204" pitchFamily="50" charset="-128"/>
            </a:rPr>
            <a:t>5,145</a:t>
          </a:r>
          <a:r>
            <a:rPr kumimoji="1" lang="ja-JP" altLang="en-US" sz="1300">
              <a:latin typeface="ＭＳ Ｐゴシック" panose="020B0600070205080204" pitchFamily="50" charset="-128"/>
              <a:ea typeface="ＭＳ Ｐゴシック" panose="020B0600070205080204" pitchFamily="50" charset="-128"/>
            </a:rPr>
            <a:t>千円増加、宮崎交通バス運行補助金</a:t>
          </a:r>
          <a:r>
            <a:rPr kumimoji="1" lang="en-US" altLang="ja-JP" sz="1300">
              <a:latin typeface="ＭＳ Ｐゴシック" panose="020B0600070205080204" pitchFamily="50" charset="-128"/>
              <a:ea typeface="ＭＳ Ｐゴシック" panose="020B0600070205080204" pitchFamily="50" charset="-128"/>
            </a:rPr>
            <a:t>2,732</a:t>
          </a:r>
          <a:r>
            <a:rPr kumimoji="1" lang="ja-JP" altLang="en-US" sz="1300">
              <a:latin typeface="ＭＳ Ｐゴシック" panose="020B0600070205080204" pitchFamily="50" charset="-128"/>
              <a:ea typeface="ＭＳ Ｐゴシック" panose="020B0600070205080204" pitchFamily="50" charset="-128"/>
            </a:rPr>
            <a:t>千円増加、ふるさとまつり実行委員会補助金増加による商工振興費</a:t>
          </a:r>
          <a:r>
            <a:rPr kumimoji="1" lang="en-US" altLang="ja-JP" sz="1300">
              <a:latin typeface="ＭＳ Ｐゴシック" panose="020B0600070205080204" pitchFamily="50" charset="-128"/>
              <a:ea typeface="ＭＳ Ｐゴシック" panose="020B0600070205080204" pitchFamily="50" charset="-128"/>
            </a:rPr>
            <a:t>1,592</a:t>
          </a:r>
          <a:r>
            <a:rPr kumimoji="1" lang="ja-JP" altLang="en-US" sz="1300">
              <a:latin typeface="ＭＳ Ｐゴシック" panose="020B0600070205080204" pitchFamily="50" charset="-128"/>
              <a:ea typeface="ＭＳ Ｐゴシック" panose="020B0600070205080204" pitchFamily="50" charset="-128"/>
            </a:rPr>
            <a:t>千円増加等により、補助費等（経常経費）は</a:t>
          </a:r>
          <a:r>
            <a:rPr kumimoji="1" lang="en-US" altLang="ja-JP" sz="1300">
              <a:latin typeface="ＭＳ Ｐゴシック" panose="020B0600070205080204" pitchFamily="50" charset="-128"/>
              <a:ea typeface="ＭＳ Ｐゴシック" panose="020B0600070205080204" pitchFamily="50" charset="-128"/>
            </a:rPr>
            <a:t>25,004</a:t>
          </a:r>
          <a:r>
            <a:rPr kumimoji="1" lang="ja-JP" altLang="en-US" sz="1300">
              <a:latin typeface="ＭＳ Ｐゴシック" panose="020B0600070205080204" pitchFamily="50" charset="-128"/>
              <a:ea typeface="ＭＳ Ｐゴシック" panose="020B0600070205080204" pitchFamily="50" charset="-128"/>
            </a:rPr>
            <a:t>千円増加した。類似団体平均を下回っているものの、事務事業評価等による補助事業の適正化を図る。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165862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a:t>
          </a:r>
          <a:r>
            <a:rPr kumimoji="1" lang="en-US" altLang="ja-JP" sz="1300">
              <a:latin typeface="ＭＳ Ｐゴシック" panose="020B0600070205080204" pitchFamily="50" charset="-128"/>
              <a:ea typeface="ＭＳ Ｐゴシック" panose="020B0600070205080204" pitchFamily="50" charset="-128"/>
            </a:rPr>
            <a:t>26,274</a:t>
          </a:r>
          <a:r>
            <a:rPr kumimoji="1" lang="ja-JP" altLang="en-US" sz="1300">
              <a:latin typeface="ＭＳ Ｐゴシック" panose="020B0600070205080204" pitchFamily="50" charset="-128"/>
              <a:ea typeface="ＭＳ Ｐゴシック" panose="020B0600070205080204" pitchFamily="50" charset="-128"/>
            </a:rPr>
            <a:t>千円減少、長期借入債利子</a:t>
          </a:r>
          <a:r>
            <a:rPr kumimoji="1" lang="en-US" altLang="ja-JP" sz="1300">
              <a:latin typeface="ＭＳ Ｐゴシック" panose="020B0600070205080204" pitchFamily="50" charset="-128"/>
              <a:ea typeface="ＭＳ Ｐゴシック" panose="020B0600070205080204" pitchFamily="50" charset="-128"/>
            </a:rPr>
            <a:t>4,332</a:t>
          </a:r>
          <a:r>
            <a:rPr kumimoji="1" lang="ja-JP" altLang="en-US" sz="1300">
              <a:latin typeface="ＭＳ Ｐゴシック" panose="020B0600070205080204" pitchFamily="50" charset="-128"/>
              <a:ea typeface="ＭＳ Ｐゴシック" panose="020B0600070205080204" pitchFamily="50" charset="-128"/>
            </a:rPr>
            <a:t>千円減少により、公債費（経常経費）は</a:t>
          </a:r>
          <a:r>
            <a:rPr kumimoji="1" lang="en-US" altLang="ja-JP" sz="1300">
              <a:latin typeface="ＭＳ Ｐゴシック" panose="020B0600070205080204" pitchFamily="50" charset="-128"/>
              <a:ea typeface="ＭＳ Ｐゴシック" panose="020B0600070205080204" pitchFamily="50" charset="-128"/>
            </a:rPr>
            <a:t>30,606</a:t>
          </a:r>
          <a:r>
            <a:rPr kumimoji="1" lang="ja-JP" altLang="en-US" sz="1300">
              <a:latin typeface="ＭＳ Ｐゴシック" panose="020B0600070205080204" pitchFamily="50" charset="-128"/>
              <a:ea typeface="ＭＳ Ｐゴシック" panose="020B0600070205080204" pitchFamily="50" charset="-128"/>
            </a:rPr>
            <a:t>千円減少した。平成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88138</xdr:rowOff>
    </xdr:from>
    <xdr:to>
      <xdr:col>24</xdr:col>
      <xdr:colOff>25400</xdr:colOff>
      <xdr:row>75</xdr:row>
      <xdr:rowOff>124714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468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76</xdr:row>
      <xdr:rowOff>53848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122428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84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122428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37338</xdr:rowOff>
    </xdr:from>
    <xdr:to>
      <xdr:col>24</xdr:col>
      <xdr:colOff>76200</xdr:colOff>
      <xdr:row>75</xdr:row>
      <xdr:rowOff>138938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53865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千円減少、投資及び出資金・貸付金</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千円減少したものの、人件費</a:t>
          </a:r>
          <a:r>
            <a:rPr kumimoji="1" lang="en-US" altLang="ja-JP" sz="1300">
              <a:latin typeface="ＭＳ Ｐゴシック" panose="020B0600070205080204" pitchFamily="50" charset="-128"/>
              <a:ea typeface="ＭＳ Ｐゴシック" panose="020B0600070205080204" pitchFamily="50" charset="-128"/>
            </a:rPr>
            <a:t>38,462</a:t>
          </a:r>
          <a:r>
            <a:rPr kumimoji="1" lang="ja-JP" altLang="en-US" sz="1300">
              <a:latin typeface="ＭＳ Ｐゴシック" panose="020B0600070205080204" pitchFamily="50" charset="-128"/>
              <a:ea typeface="ＭＳ Ｐゴシック" panose="020B0600070205080204" pitchFamily="50" charset="-128"/>
            </a:rPr>
            <a:t>千円増加、繰出金</a:t>
          </a:r>
          <a:r>
            <a:rPr kumimoji="1" lang="en-US" altLang="ja-JP" sz="1300">
              <a:latin typeface="ＭＳ Ｐゴシック" panose="020B0600070205080204" pitchFamily="50" charset="-128"/>
              <a:ea typeface="ＭＳ Ｐゴシック" panose="020B0600070205080204" pitchFamily="50" charset="-128"/>
            </a:rPr>
            <a:t>30,804</a:t>
          </a:r>
          <a:r>
            <a:rPr kumimoji="1" lang="ja-JP" altLang="en-US" sz="1300">
              <a:latin typeface="ＭＳ Ｐゴシック" panose="020B0600070205080204" pitchFamily="50" charset="-128"/>
              <a:ea typeface="ＭＳ Ｐゴシック" panose="020B0600070205080204" pitchFamily="50" charset="-128"/>
            </a:rPr>
            <a:t>千円増加、補助費等</a:t>
          </a:r>
          <a:r>
            <a:rPr kumimoji="1" lang="en-US" altLang="ja-JP" sz="1300">
              <a:latin typeface="ＭＳ Ｐゴシック" panose="020B0600070205080204" pitchFamily="50" charset="-128"/>
              <a:ea typeface="ＭＳ Ｐゴシック" panose="020B0600070205080204" pitchFamily="50" charset="-128"/>
            </a:rPr>
            <a:t>25,004</a:t>
          </a:r>
          <a:r>
            <a:rPr kumimoji="1" lang="ja-JP" altLang="en-US" sz="1300">
              <a:latin typeface="ＭＳ Ｐゴシック" panose="020B0600070205080204" pitchFamily="50" charset="-128"/>
              <a:ea typeface="ＭＳ Ｐゴシック" panose="020B0600070205080204" pitchFamily="50" charset="-128"/>
            </a:rPr>
            <a:t>千円増加、扶助費</a:t>
          </a:r>
          <a:r>
            <a:rPr kumimoji="1" lang="en-US" altLang="ja-JP" sz="1300">
              <a:latin typeface="ＭＳ Ｐゴシック" panose="020B0600070205080204" pitchFamily="50" charset="-128"/>
              <a:ea typeface="ＭＳ Ｐゴシック" panose="020B0600070205080204" pitchFamily="50" charset="-128"/>
            </a:rPr>
            <a:t>19,442</a:t>
          </a:r>
          <a:r>
            <a:rPr kumimoji="1" lang="ja-JP" altLang="en-US" sz="1300">
              <a:latin typeface="ＭＳ Ｐゴシック" panose="020B0600070205080204" pitchFamily="50" charset="-128"/>
              <a:ea typeface="ＭＳ Ｐゴシック" panose="020B0600070205080204" pitchFamily="50" charset="-128"/>
            </a:rPr>
            <a:t>千円増加、維持補修費</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千円増加により、公債費以外（経常経費）は</a:t>
          </a:r>
          <a:r>
            <a:rPr kumimoji="1" lang="en-US" altLang="ja-JP" sz="1300">
              <a:latin typeface="ＭＳ Ｐゴシック" panose="020B0600070205080204" pitchFamily="50" charset="-128"/>
              <a:ea typeface="ＭＳ Ｐゴシック" panose="020B0600070205080204" pitchFamily="50" charset="-128"/>
            </a:rPr>
            <a:t>113,209</a:t>
          </a:r>
          <a:r>
            <a:rPr kumimoji="1" lang="ja-JP" altLang="en-US" sz="1300">
              <a:latin typeface="ＭＳ Ｐゴシック" panose="020B0600070205080204" pitchFamily="50" charset="-128"/>
              <a:ea typeface="ＭＳ Ｐゴシック" panose="020B0600070205080204" pitchFamily="50" charset="-128"/>
            </a:rPr>
            <a:t>千円増加した。類似団体平均とほぼ同水準であるが、増加傾向にあるため、経常経費の削減に努める。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43724</xdr:rowOff>
    </xdr:from>
    <xdr:to>
      <xdr:col>82</xdr:col>
      <xdr:colOff>107950</xdr:colOff>
      <xdr:row>76</xdr:row>
      <xdr:rowOff>6169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902474"/>
          <a:ext cx="8382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68217</xdr:rowOff>
    </xdr:from>
    <xdr:to>
      <xdr:col>78</xdr:col>
      <xdr:colOff>69850</xdr:colOff>
      <xdr:row>75</xdr:row>
      <xdr:rowOff>43724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75551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22497</xdr:rowOff>
    </xdr:from>
    <xdr:to>
      <xdr:col>73</xdr:col>
      <xdr:colOff>180975</xdr:colOff>
      <xdr:row>74</xdr:row>
      <xdr:rowOff>68217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709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63319</xdr:rowOff>
    </xdr:from>
    <xdr:to>
      <xdr:col>69</xdr:col>
      <xdr:colOff>92075</xdr:colOff>
      <xdr:row>74</xdr:row>
      <xdr:rowOff>22497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57916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98896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164374</xdr:rowOff>
    </xdr:from>
    <xdr:to>
      <xdr:col>78</xdr:col>
      <xdr:colOff>120650</xdr:colOff>
      <xdr:row>75</xdr:row>
      <xdr:rowOff>94524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104701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2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17417</xdr:rowOff>
    </xdr:from>
    <xdr:to>
      <xdr:col>74</xdr:col>
      <xdr:colOff>31750</xdr:colOff>
      <xdr:row>74</xdr:row>
      <xdr:rowOff>119017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129194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143147</xdr:rowOff>
    </xdr:from>
    <xdr:to>
      <xdr:col>69</xdr:col>
      <xdr:colOff>142875</xdr:colOff>
      <xdr:row>74</xdr:row>
      <xdr:rowOff>73297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83474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12519</xdr:rowOff>
    </xdr:from>
    <xdr:to>
      <xdr:col>65</xdr:col>
      <xdr:colOff>53975</xdr:colOff>
      <xdr:row>73</xdr:row>
      <xdr:rowOff>114119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124296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2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83614</xdr:rowOff>
    </xdr:from>
    <xdr:to>
      <xdr:col>29</xdr:col>
      <xdr:colOff>127000</xdr:colOff>
      <xdr:row>17</xdr:row>
      <xdr:rowOff>121401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45889"/>
          <a:ext cx="6477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121401</xdr:rowOff>
    </xdr:from>
    <xdr:to>
      <xdr:col>26</xdr:col>
      <xdr:colOff>50800</xdr:colOff>
      <xdr:row>17</xdr:row>
      <xdr:rowOff>135912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83676"/>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135912</xdr:rowOff>
    </xdr:from>
    <xdr:to>
      <xdr:col>22</xdr:col>
      <xdr:colOff>114300</xdr:colOff>
      <xdr:row>17</xdr:row>
      <xdr:rowOff>154788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981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154788</xdr:rowOff>
    </xdr:from>
    <xdr:to>
      <xdr:col>18</xdr:col>
      <xdr:colOff>177800</xdr:colOff>
      <xdr:row>17</xdr:row>
      <xdr:rowOff>156023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17063"/>
          <a:ext cx="6985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32814</xdr:rowOff>
    </xdr:from>
    <xdr:to>
      <xdr:col>29</xdr:col>
      <xdr:colOff>177800</xdr:colOff>
      <xdr:row>17</xdr:row>
      <xdr:rowOff>134414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4891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70601</xdr:rowOff>
    </xdr:from>
    <xdr:to>
      <xdr:col>26</xdr:col>
      <xdr:colOff>101600</xdr:colOff>
      <xdr:row>18</xdr:row>
      <xdr:rowOff>751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156978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1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85112</xdr:rowOff>
    </xdr:from>
    <xdr:to>
      <xdr:col>22</xdr:col>
      <xdr:colOff>165100</xdr:colOff>
      <xdr:row>18</xdr:row>
      <xdr:rowOff>15262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3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103988</xdr:rowOff>
    </xdr:from>
    <xdr:to>
      <xdr:col>19</xdr:col>
      <xdr:colOff>38100</xdr:colOff>
      <xdr:row>18</xdr:row>
      <xdr:rowOff>34138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18915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105223</xdr:rowOff>
    </xdr:from>
    <xdr:to>
      <xdr:col>15</xdr:col>
      <xdr:colOff>101600</xdr:colOff>
      <xdr:row>18</xdr:row>
      <xdr:rowOff>35373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6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20150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97097</xdr:rowOff>
    </xdr:from>
    <xdr:to>
      <xdr:col>29</xdr:col>
      <xdr:colOff>127000</xdr:colOff>
      <xdr:row>35</xdr:row>
      <xdr:rowOff>118662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07447"/>
          <a:ext cx="6477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28549</xdr:rowOff>
    </xdr:from>
    <xdr:to>
      <xdr:col>26</xdr:col>
      <xdr:colOff>50800</xdr:colOff>
      <xdr:row>35</xdr:row>
      <xdr:rowOff>97097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38899"/>
          <a:ext cx="698500" cy="6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286247</xdr:rowOff>
    </xdr:from>
    <xdr:to>
      <xdr:col>22</xdr:col>
      <xdr:colOff>114300</xdr:colOff>
      <xdr:row>35</xdr:row>
      <xdr:rowOff>28549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53697"/>
          <a:ext cx="698500" cy="8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286247</xdr:rowOff>
    </xdr:from>
    <xdr:to>
      <xdr:col>18</xdr:col>
      <xdr:colOff>177800</xdr:colOff>
      <xdr:row>34</xdr:row>
      <xdr:rowOff>305123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5369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67862</xdr:rowOff>
    </xdr:from>
    <xdr:to>
      <xdr:col>29</xdr:col>
      <xdr:colOff>177800</xdr:colOff>
      <xdr:row>35</xdr:row>
      <xdr:rowOff>169462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39939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5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46297</xdr:rowOff>
    </xdr:from>
    <xdr:to>
      <xdr:col>26</xdr:col>
      <xdr:colOff>101600</xdr:colOff>
      <xdr:row>35</xdr:row>
      <xdr:rowOff>147897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5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132674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320649</xdr:rowOff>
    </xdr:from>
    <xdr:to>
      <xdr:col>22</xdr:col>
      <xdr:colOff>165100</xdr:colOff>
      <xdr:row>35</xdr:row>
      <xdr:rowOff>79349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8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64126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235447</xdr:rowOff>
    </xdr:from>
    <xdr:to>
      <xdr:col>19</xdr:col>
      <xdr:colOff>38100</xdr:colOff>
      <xdr:row>34</xdr:row>
      <xdr:rowOff>337047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0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7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254323</xdr:rowOff>
    </xdr:from>
    <xdr:to>
      <xdr:col>15</xdr:col>
      <xdr:colOff>101600</xdr:colOff>
      <xdr:row>35</xdr:row>
      <xdr:rowOff>13023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2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340700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0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57686</xdr:rowOff>
    </xdr:from>
    <xdr:to>
      <xdr:col>24</xdr:col>
      <xdr:colOff>63500</xdr:colOff>
      <xdr:row>35</xdr:row>
      <xdr:rowOff>111727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58436"/>
          <a:ext cx="8382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111727</xdr:rowOff>
    </xdr:from>
    <xdr:to>
      <xdr:col>19</xdr:col>
      <xdr:colOff>177800</xdr:colOff>
      <xdr:row>35</xdr:row>
      <xdr:rowOff>127889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2477"/>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116017</xdr:rowOff>
    </xdr:from>
    <xdr:to>
      <xdr:col>15</xdr:col>
      <xdr:colOff>50800</xdr:colOff>
      <xdr:row>35</xdr:row>
      <xdr:rowOff>127889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167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116017</xdr:rowOff>
    </xdr:from>
    <xdr:to>
      <xdr:col>10</xdr:col>
      <xdr:colOff>114300</xdr:colOff>
      <xdr:row>35</xdr:row>
      <xdr:rowOff>131432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6767"/>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6886</xdr:rowOff>
    </xdr:from>
    <xdr:to>
      <xdr:col>24</xdr:col>
      <xdr:colOff>114300</xdr:colOff>
      <xdr:row>35</xdr:row>
      <xdr:rowOff>108486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29763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5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60927</xdr:rowOff>
    </xdr:from>
    <xdr:to>
      <xdr:col>20</xdr:col>
      <xdr:colOff>38100</xdr:colOff>
      <xdr:row>35</xdr:row>
      <xdr:rowOff>162527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153654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5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77089</xdr:rowOff>
    </xdr:from>
    <xdr:to>
      <xdr:col>15</xdr:col>
      <xdr:colOff>101600</xdr:colOff>
      <xdr:row>36</xdr:row>
      <xdr:rowOff>7239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169816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65217</xdr:rowOff>
    </xdr:from>
    <xdr:to>
      <xdr:col>10</xdr:col>
      <xdr:colOff>165100</xdr:colOff>
      <xdr:row>35</xdr:row>
      <xdr:rowOff>166817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157944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80632</xdr:rowOff>
    </xdr:from>
    <xdr:to>
      <xdr:col>6</xdr:col>
      <xdr:colOff>38100</xdr:colOff>
      <xdr:row>36</xdr:row>
      <xdr:rowOff>10782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1909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7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8815</xdr:rowOff>
    </xdr:from>
    <xdr:to>
      <xdr:col>24</xdr:col>
      <xdr:colOff>63500</xdr:colOff>
      <xdr:row>56</xdr:row>
      <xdr:rowOff>39809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10015"/>
          <a:ext cx="8382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8815</xdr:rowOff>
    </xdr:from>
    <xdr:to>
      <xdr:col>19</xdr:col>
      <xdr:colOff>177800</xdr:colOff>
      <xdr:row>56</xdr:row>
      <xdr:rowOff>86577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10015"/>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86577</xdr:rowOff>
    </xdr:from>
    <xdr:to>
      <xdr:col>15</xdr:col>
      <xdr:colOff>50800</xdr:colOff>
      <xdr:row>56</xdr:row>
      <xdr:rowOff>102929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87777"/>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102929</xdr:rowOff>
    </xdr:from>
    <xdr:to>
      <xdr:col>10</xdr:col>
      <xdr:colOff>114300</xdr:colOff>
      <xdr:row>56</xdr:row>
      <xdr:rowOff>144538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4129"/>
          <a:ext cx="889000" cy="4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160459</xdr:rowOff>
    </xdr:from>
    <xdr:to>
      <xdr:col>24</xdr:col>
      <xdr:colOff>114300</xdr:colOff>
      <xdr:row>56</xdr:row>
      <xdr:rowOff>90609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138886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129465</xdr:rowOff>
    </xdr:from>
    <xdr:to>
      <xdr:col>20</xdr:col>
      <xdr:colOff>38100</xdr:colOff>
      <xdr:row>56</xdr:row>
      <xdr:rowOff>59615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76142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3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35777</xdr:rowOff>
    </xdr:from>
    <xdr:to>
      <xdr:col>15</xdr:col>
      <xdr:colOff>101600</xdr:colOff>
      <xdr:row>56</xdr:row>
      <xdr:rowOff>137377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153904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1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52129</xdr:rowOff>
    </xdr:from>
    <xdr:to>
      <xdr:col>10</xdr:col>
      <xdr:colOff>165100</xdr:colOff>
      <xdr:row>56</xdr:row>
      <xdr:rowOff>153729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144856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93738</xdr:rowOff>
    </xdr:from>
    <xdr:to>
      <xdr:col>6</xdr:col>
      <xdr:colOff>38100</xdr:colOff>
      <xdr:row>57</xdr:row>
      <xdr:rowOff>23888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15015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8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20534</xdr:rowOff>
    </xdr:from>
    <xdr:to>
      <xdr:col>24</xdr:col>
      <xdr:colOff>63500</xdr:colOff>
      <xdr:row>78</xdr:row>
      <xdr:rowOff>57959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93634"/>
          <a:ext cx="8382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57959</xdr:rowOff>
    </xdr:from>
    <xdr:to>
      <xdr:col>19</xdr:col>
      <xdr:colOff>177800</xdr:colOff>
      <xdr:row>78</xdr:row>
      <xdr:rowOff>82550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31059"/>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82550</xdr:rowOff>
    </xdr:from>
    <xdr:to>
      <xdr:col>15</xdr:col>
      <xdr:colOff>50800</xdr:colOff>
      <xdr:row>78</xdr:row>
      <xdr:rowOff>135063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55650"/>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135063</xdr:rowOff>
    </xdr:from>
    <xdr:to>
      <xdr:col>10</xdr:col>
      <xdr:colOff>114300</xdr:colOff>
      <xdr:row>78</xdr:row>
      <xdr:rowOff>154560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08163"/>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141184</xdr:rowOff>
    </xdr:from>
    <xdr:to>
      <xdr:col>24</xdr:col>
      <xdr:colOff>114300</xdr:colOff>
      <xdr:row>78</xdr:row>
      <xdr:rowOff>71334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119611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7159</xdr:rowOff>
    </xdr:from>
    <xdr:to>
      <xdr:col>20</xdr:col>
      <xdr:colOff>38100</xdr:colOff>
      <xdr:row>78</xdr:row>
      <xdr:rowOff>108759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99886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124477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84263</xdr:rowOff>
    </xdr:from>
    <xdr:to>
      <xdr:col>10</xdr:col>
      <xdr:colOff>165100</xdr:colOff>
      <xdr:row>79</xdr:row>
      <xdr:rowOff>14413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5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5540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5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103760</xdr:rowOff>
    </xdr:from>
    <xdr:to>
      <xdr:col>6</xdr:col>
      <xdr:colOff>38100</xdr:colOff>
      <xdr:row>79</xdr:row>
      <xdr:rowOff>33910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25037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15602</xdr:rowOff>
    </xdr:from>
    <xdr:to>
      <xdr:col>24</xdr:col>
      <xdr:colOff>63500</xdr:colOff>
      <xdr:row>93</xdr:row>
      <xdr:rowOff>34593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960452"/>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34593</xdr:rowOff>
    </xdr:from>
    <xdr:to>
      <xdr:col>19</xdr:col>
      <xdr:colOff>177800</xdr:colOff>
      <xdr:row>93</xdr:row>
      <xdr:rowOff>133071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79443"/>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133071</xdr:rowOff>
    </xdr:from>
    <xdr:to>
      <xdr:col>15</xdr:col>
      <xdr:colOff>50800</xdr:colOff>
      <xdr:row>94</xdr:row>
      <xdr:rowOff>13252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7792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13252</xdr:rowOff>
    </xdr:from>
    <xdr:to>
      <xdr:col>10</xdr:col>
      <xdr:colOff>114300</xdr:colOff>
      <xdr:row>94</xdr:row>
      <xdr:rowOff>169647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29552"/>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136252</xdr:rowOff>
    </xdr:from>
    <xdr:to>
      <xdr:col>24</xdr:col>
      <xdr:colOff>114300</xdr:colOff>
      <xdr:row>93</xdr:row>
      <xdr:rowOff>66402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159129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6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155243</xdr:rowOff>
    </xdr:from>
    <xdr:to>
      <xdr:col>20</xdr:col>
      <xdr:colOff>38100</xdr:colOff>
      <xdr:row>93</xdr:row>
      <xdr:rowOff>85393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101920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0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82271</xdr:rowOff>
    </xdr:from>
    <xdr:to>
      <xdr:col>15</xdr:col>
      <xdr:colOff>101600</xdr:colOff>
      <xdr:row>94</xdr:row>
      <xdr:rowOff>12421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28948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133902</xdr:rowOff>
    </xdr:from>
    <xdr:to>
      <xdr:col>10</xdr:col>
      <xdr:colOff>165100</xdr:colOff>
      <xdr:row>94</xdr:row>
      <xdr:rowOff>64052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0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80579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8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118847</xdr:rowOff>
    </xdr:from>
    <xdr:to>
      <xdr:col>6</xdr:col>
      <xdr:colOff>38100</xdr:colOff>
      <xdr:row>95</xdr:row>
      <xdr:rowOff>48997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65524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0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40175</xdr:rowOff>
    </xdr:from>
    <xdr:to>
      <xdr:col>55</xdr:col>
      <xdr:colOff>0</xdr:colOff>
      <xdr:row>36</xdr:row>
      <xdr:rowOff>81842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212375"/>
          <a:ext cx="838200" cy="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40175</xdr:rowOff>
    </xdr:from>
    <xdr:to>
      <xdr:col>50</xdr:col>
      <xdr:colOff>114300</xdr:colOff>
      <xdr:row>36</xdr:row>
      <xdr:rowOff>71158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12375"/>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71158</xdr:rowOff>
    </xdr:from>
    <xdr:to>
      <xdr:col>45</xdr:col>
      <xdr:colOff>177800</xdr:colOff>
      <xdr:row>37</xdr:row>
      <xdr:rowOff>50127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43358"/>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50127</xdr:rowOff>
    </xdr:from>
    <xdr:to>
      <xdr:col>41</xdr:col>
      <xdr:colOff>50800</xdr:colOff>
      <xdr:row>37</xdr:row>
      <xdr:rowOff>50512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93777"/>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31042</xdr:rowOff>
    </xdr:from>
    <xdr:to>
      <xdr:col>55</xdr:col>
      <xdr:colOff>50800</xdr:colOff>
      <xdr:row>36</xdr:row>
      <xdr:rowOff>132642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9469</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8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160825</xdr:rowOff>
    </xdr:from>
    <xdr:to>
      <xdr:col>50</xdr:col>
      <xdr:colOff>165100</xdr:colOff>
      <xdr:row>36</xdr:row>
      <xdr:rowOff>90975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82102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2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20358</xdr:rowOff>
    </xdr:from>
    <xdr:to>
      <xdr:col>46</xdr:col>
      <xdr:colOff>38100</xdr:colOff>
      <xdr:row>36</xdr:row>
      <xdr:rowOff>121958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113085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170777</xdr:rowOff>
    </xdr:from>
    <xdr:to>
      <xdr:col>41</xdr:col>
      <xdr:colOff>101600</xdr:colOff>
      <xdr:row>37</xdr:row>
      <xdr:rowOff>100927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92054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171162</xdr:rowOff>
    </xdr:from>
    <xdr:to>
      <xdr:col>36</xdr:col>
      <xdr:colOff>165100</xdr:colOff>
      <xdr:row>37</xdr:row>
      <xdr:rowOff>101312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92439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91401</xdr:rowOff>
    </xdr:from>
    <xdr:to>
      <xdr:col>55</xdr:col>
      <xdr:colOff>0</xdr:colOff>
      <xdr:row>58</xdr:row>
      <xdr:rowOff>171344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35501"/>
          <a:ext cx="838200" cy="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171344</xdr:rowOff>
    </xdr:from>
    <xdr:to>
      <xdr:col>50</xdr:col>
      <xdr:colOff>114300</xdr:colOff>
      <xdr:row>59</xdr:row>
      <xdr:rowOff>50079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15444"/>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123916</xdr:rowOff>
    </xdr:from>
    <xdr:to>
      <xdr:col>45</xdr:col>
      <xdr:colOff>177800</xdr:colOff>
      <xdr:row>59</xdr:row>
      <xdr:rowOff>50079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68016"/>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118976</xdr:rowOff>
    </xdr:from>
    <xdr:to>
      <xdr:col>41</xdr:col>
      <xdr:colOff>50800</xdr:colOff>
      <xdr:row>58</xdr:row>
      <xdr:rowOff>123916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63076"/>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40601</xdr:rowOff>
    </xdr:from>
    <xdr:to>
      <xdr:col>55</xdr:col>
      <xdr:colOff>50800</xdr:colOff>
      <xdr:row>58</xdr:row>
      <xdr:rowOff>142201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19028</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120544</xdr:rowOff>
    </xdr:from>
    <xdr:to>
      <xdr:col>50</xdr:col>
      <xdr:colOff>165100</xdr:colOff>
      <xdr:row>59</xdr:row>
      <xdr:rowOff>50694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6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41821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5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170729</xdr:rowOff>
    </xdr:from>
    <xdr:to>
      <xdr:col>46</xdr:col>
      <xdr:colOff>38100</xdr:colOff>
      <xdr:row>59</xdr:row>
      <xdr:rowOff>100879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1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92006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2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73116</xdr:rowOff>
    </xdr:from>
    <xdr:to>
      <xdr:col>41</xdr:col>
      <xdr:colOff>101600</xdr:colOff>
      <xdr:row>59</xdr:row>
      <xdr:rowOff>3266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165843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0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68176</xdr:rowOff>
    </xdr:from>
    <xdr:to>
      <xdr:col>36</xdr:col>
      <xdr:colOff>165100</xdr:colOff>
      <xdr:row>58</xdr:row>
      <xdr:rowOff>169776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160903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1010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129742</xdr:rowOff>
    </xdr:from>
    <xdr:to>
      <xdr:col>55</xdr:col>
      <xdr:colOff>0</xdr:colOff>
      <xdr:row>79</xdr:row>
      <xdr:rowOff>9773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02842"/>
          <a:ext cx="8382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9773</xdr:rowOff>
    </xdr:from>
    <xdr:to>
      <xdr:col>50</xdr:col>
      <xdr:colOff>114300</xdr:colOff>
      <xdr:row>79</xdr:row>
      <xdr:rowOff>44031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54323"/>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143405</xdr:rowOff>
    </xdr:from>
    <xdr:to>
      <xdr:col>45</xdr:col>
      <xdr:colOff>177800</xdr:colOff>
      <xdr:row>79</xdr:row>
      <xdr:rowOff>44031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16505"/>
          <a:ext cx="889000" cy="7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78942</xdr:rowOff>
    </xdr:from>
    <xdr:to>
      <xdr:col>55</xdr:col>
      <xdr:colOff>50800</xdr:colOff>
      <xdr:row>79</xdr:row>
      <xdr:rowOff>9092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130423</xdr:rowOff>
    </xdr:from>
    <xdr:to>
      <xdr:col>50</xdr:col>
      <xdr:colOff>165100</xdr:colOff>
      <xdr:row>79</xdr:row>
      <xdr:rowOff>60573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51700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164681</xdr:rowOff>
    </xdr:from>
    <xdr:to>
      <xdr:col>46</xdr:col>
      <xdr:colOff>38100</xdr:colOff>
      <xdr:row>79</xdr:row>
      <xdr:rowOff>94831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85958</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3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92605</xdr:rowOff>
    </xdr:from>
    <xdr:to>
      <xdr:col>41</xdr:col>
      <xdr:colOff>101600</xdr:colOff>
      <xdr:row>79</xdr:row>
      <xdr:rowOff>22755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13882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141215</xdr:rowOff>
    </xdr:from>
    <xdr:to>
      <xdr:col>55</xdr:col>
      <xdr:colOff>0</xdr:colOff>
      <xdr:row>98</xdr:row>
      <xdr:rowOff>123499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71865"/>
          <a:ext cx="8382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123499</xdr:rowOff>
    </xdr:from>
    <xdr:to>
      <xdr:col>50</xdr:col>
      <xdr:colOff>114300</xdr:colOff>
      <xdr:row>98</xdr:row>
      <xdr:rowOff>149634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25599"/>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110096</xdr:rowOff>
    </xdr:from>
    <xdr:to>
      <xdr:col>45</xdr:col>
      <xdr:colOff>177800</xdr:colOff>
      <xdr:row>98</xdr:row>
      <xdr:rowOff>149634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912196"/>
          <a:ext cx="889000" cy="3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90415</xdr:rowOff>
    </xdr:from>
    <xdr:to>
      <xdr:col>55</xdr:col>
      <xdr:colOff>50800</xdr:colOff>
      <xdr:row>98</xdr:row>
      <xdr:rowOff>20565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68842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72699</xdr:rowOff>
    </xdr:from>
    <xdr:to>
      <xdr:col>50</xdr:col>
      <xdr:colOff>165100</xdr:colOff>
      <xdr:row>99</xdr:row>
      <xdr:rowOff>2849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165426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98834</xdr:rowOff>
    </xdr:from>
    <xdr:to>
      <xdr:col>46</xdr:col>
      <xdr:colOff>38100</xdr:colOff>
      <xdr:row>99</xdr:row>
      <xdr:rowOff>28984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20111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59296</xdr:rowOff>
    </xdr:from>
    <xdr:to>
      <xdr:col>41</xdr:col>
      <xdr:colOff>101600</xdr:colOff>
      <xdr:row>98</xdr:row>
      <xdr:rowOff>160896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152023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131489</xdr:rowOff>
    </xdr:from>
    <xdr:to>
      <xdr:col>85</xdr:col>
      <xdr:colOff>127000</xdr:colOff>
      <xdr:row>38</xdr:row>
      <xdr:rowOff>134952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46589"/>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131489</xdr:rowOff>
    </xdr:from>
    <xdr:to>
      <xdr:col>81</xdr:col>
      <xdr:colOff>50800</xdr:colOff>
      <xdr:row>38</xdr:row>
      <xdr:rowOff>132860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4658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116636</xdr:rowOff>
    </xdr:from>
    <xdr:to>
      <xdr:col>76</xdr:col>
      <xdr:colOff>114300</xdr:colOff>
      <xdr:row>38</xdr:row>
      <xdr:rowOff>132860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31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116636</xdr:rowOff>
    </xdr:from>
    <xdr:to>
      <xdr:col>71</xdr:col>
      <xdr:colOff>177800</xdr:colOff>
      <xdr:row>38</xdr:row>
      <xdr:rowOff>128425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31736"/>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84152</xdr:rowOff>
    </xdr:from>
    <xdr:to>
      <xdr:col>85</xdr:col>
      <xdr:colOff>177800</xdr:colOff>
      <xdr:row>39</xdr:row>
      <xdr:rowOff>14302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80689</xdr:rowOff>
    </xdr:from>
    <xdr:to>
      <xdr:col>81</xdr:col>
      <xdr:colOff>101600</xdr:colOff>
      <xdr:row>39</xdr:row>
      <xdr:rowOff>10839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82060</xdr:rowOff>
    </xdr:from>
    <xdr:to>
      <xdr:col>76</xdr:col>
      <xdr:colOff>165100</xdr:colOff>
      <xdr:row>39</xdr:row>
      <xdr:rowOff>12210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3337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65836</xdr:rowOff>
    </xdr:from>
    <xdr:to>
      <xdr:col>72</xdr:col>
      <xdr:colOff>38100</xdr:colOff>
      <xdr:row>38</xdr:row>
      <xdr:rowOff>167436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12514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77625</xdr:rowOff>
    </xdr:from>
    <xdr:to>
      <xdr:col>67</xdr:col>
      <xdr:colOff>101600</xdr:colOff>
      <xdr:row>39</xdr:row>
      <xdr:rowOff>7775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170352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8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70292</xdr:rowOff>
    </xdr:from>
    <xdr:to>
      <xdr:col>85</xdr:col>
      <xdr:colOff>127000</xdr:colOff>
      <xdr:row>77</xdr:row>
      <xdr:rowOff>96887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71942"/>
          <a:ext cx="8382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1388</xdr:rowOff>
    </xdr:from>
    <xdr:to>
      <xdr:col>81</xdr:col>
      <xdr:colOff>50800</xdr:colOff>
      <xdr:row>77</xdr:row>
      <xdr:rowOff>70292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03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133519</xdr:rowOff>
    </xdr:from>
    <xdr:to>
      <xdr:col>76</xdr:col>
      <xdr:colOff>114300</xdr:colOff>
      <xdr:row>77</xdr:row>
      <xdr:rowOff>1388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6371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120283</xdr:rowOff>
    </xdr:from>
    <xdr:to>
      <xdr:col>71</xdr:col>
      <xdr:colOff>177800</xdr:colOff>
      <xdr:row>76</xdr:row>
      <xdr:rowOff>133519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50483"/>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46087</xdr:rowOff>
    </xdr:from>
    <xdr:to>
      <xdr:col>85</xdr:col>
      <xdr:colOff>177800</xdr:colOff>
      <xdr:row>77</xdr:row>
      <xdr:rowOff>147687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24514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19492</xdr:rowOff>
    </xdr:from>
    <xdr:to>
      <xdr:col>81</xdr:col>
      <xdr:colOff>101600</xdr:colOff>
      <xdr:row>77</xdr:row>
      <xdr:rowOff>121092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112219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122038</xdr:rowOff>
    </xdr:from>
    <xdr:to>
      <xdr:col>76</xdr:col>
      <xdr:colOff>165100</xdr:colOff>
      <xdr:row>77</xdr:row>
      <xdr:rowOff>52188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43315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82719</xdr:rowOff>
    </xdr:from>
    <xdr:to>
      <xdr:col>72</xdr:col>
      <xdr:colOff>38100</xdr:colOff>
      <xdr:row>77</xdr:row>
      <xdr:rowOff>12869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69483</xdr:rowOff>
    </xdr:from>
    <xdr:to>
      <xdr:col>67</xdr:col>
      <xdr:colOff>101600</xdr:colOff>
      <xdr:row>76</xdr:row>
      <xdr:rowOff>171083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162210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105666</xdr:rowOff>
    </xdr:from>
    <xdr:to>
      <xdr:col>85</xdr:col>
      <xdr:colOff>127000</xdr:colOff>
      <xdr:row>98</xdr:row>
      <xdr:rowOff>52649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36316"/>
          <a:ext cx="838200" cy="1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49892</xdr:rowOff>
    </xdr:from>
    <xdr:to>
      <xdr:col>81</xdr:col>
      <xdr:colOff>50800</xdr:colOff>
      <xdr:row>98</xdr:row>
      <xdr:rowOff>52649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09092"/>
          <a:ext cx="889000" cy="3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49892</xdr:rowOff>
    </xdr:from>
    <xdr:to>
      <xdr:col>76</xdr:col>
      <xdr:colOff>114300</xdr:colOff>
      <xdr:row>98</xdr:row>
      <xdr:rowOff>54775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09092"/>
          <a:ext cx="889000" cy="3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90816</xdr:rowOff>
    </xdr:from>
    <xdr:to>
      <xdr:col>71</xdr:col>
      <xdr:colOff>177800</xdr:colOff>
      <xdr:row>98</xdr:row>
      <xdr:rowOff>54775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21466"/>
          <a:ext cx="889000" cy="1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54866</xdr:rowOff>
    </xdr:from>
    <xdr:to>
      <xdr:col>85</xdr:col>
      <xdr:colOff>177800</xdr:colOff>
      <xdr:row>97</xdr:row>
      <xdr:rowOff>156466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33293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1849</xdr:rowOff>
    </xdr:from>
    <xdr:to>
      <xdr:col>81</xdr:col>
      <xdr:colOff>101600</xdr:colOff>
      <xdr:row>98</xdr:row>
      <xdr:rowOff>103449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94576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170542</xdr:rowOff>
    </xdr:from>
    <xdr:to>
      <xdr:col>76</xdr:col>
      <xdr:colOff>165100</xdr:colOff>
      <xdr:row>96</xdr:row>
      <xdr:rowOff>100692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4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117219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2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3975</xdr:rowOff>
    </xdr:from>
    <xdr:to>
      <xdr:col>72</xdr:col>
      <xdr:colOff>38100</xdr:colOff>
      <xdr:row>98</xdr:row>
      <xdr:rowOff>105575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96702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40016</xdr:rowOff>
    </xdr:from>
    <xdr:to>
      <xdr:col>67</xdr:col>
      <xdr:colOff>101600</xdr:colOff>
      <xdr:row>97</xdr:row>
      <xdr:rowOff>141616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132743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31610</xdr:rowOff>
    </xdr:from>
    <xdr:to>
      <xdr:col>116</xdr:col>
      <xdr:colOff>63500</xdr:colOff>
      <xdr:row>58</xdr:row>
      <xdr:rowOff>35420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975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28105</xdr:rowOff>
    </xdr:from>
    <xdr:to>
      <xdr:col>111</xdr:col>
      <xdr:colOff>177800</xdr:colOff>
      <xdr:row>58</xdr:row>
      <xdr:rowOff>31610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7220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26962</xdr:rowOff>
    </xdr:from>
    <xdr:to>
      <xdr:col>107</xdr:col>
      <xdr:colOff>50800</xdr:colOff>
      <xdr:row>58</xdr:row>
      <xdr:rowOff>28105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71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19838</xdr:rowOff>
    </xdr:from>
    <xdr:to>
      <xdr:col>102</xdr:col>
      <xdr:colOff>114300</xdr:colOff>
      <xdr:row>58</xdr:row>
      <xdr:rowOff>26962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63938"/>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156070</xdr:rowOff>
    </xdr:from>
    <xdr:to>
      <xdr:col>116</xdr:col>
      <xdr:colOff>114300</xdr:colOff>
      <xdr:row>58</xdr:row>
      <xdr:rowOff>86220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134497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152260</xdr:rowOff>
    </xdr:from>
    <xdr:to>
      <xdr:col>112</xdr:col>
      <xdr:colOff>38100</xdr:colOff>
      <xdr:row>58</xdr:row>
      <xdr:rowOff>82410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73537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1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148755</xdr:rowOff>
    </xdr:from>
    <xdr:to>
      <xdr:col>107</xdr:col>
      <xdr:colOff>101600</xdr:colOff>
      <xdr:row>58</xdr:row>
      <xdr:rowOff>78905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70032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147612</xdr:rowOff>
    </xdr:from>
    <xdr:to>
      <xdr:col>102</xdr:col>
      <xdr:colOff>165100</xdr:colOff>
      <xdr:row>58</xdr:row>
      <xdr:rowOff>77762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68889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1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140488</xdr:rowOff>
    </xdr:from>
    <xdr:to>
      <xdr:col>98</xdr:col>
      <xdr:colOff>38100</xdr:colOff>
      <xdr:row>58</xdr:row>
      <xdr:rowOff>70638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61765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100479</xdr:rowOff>
    </xdr:from>
    <xdr:to>
      <xdr:col>116</xdr:col>
      <xdr:colOff>63500</xdr:colOff>
      <xdr:row>73</xdr:row>
      <xdr:rowOff>118919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16329"/>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118919</xdr:rowOff>
    </xdr:from>
    <xdr:to>
      <xdr:col>111</xdr:col>
      <xdr:colOff>177800</xdr:colOff>
      <xdr:row>73</xdr:row>
      <xdr:rowOff>160884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34769"/>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155310</xdr:rowOff>
    </xdr:from>
    <xdr:to>
      <xdr:col>107</xdr:col>
      <xdr:colOff>50800</xdr:colOff>
      <xdr:row>73</xdr:row>
      <xdr:rowOff>160884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671160"/>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155310</xdr:rowOff>
    </xdr:from>
    <xdr:to>
      <xdr:col>102</xdr:col>
      <xdr:colOff>114300</xdr:colOff>
      <xdr:row>74</xdr:row>
      <xdr:rowOff>83279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71160"/>
          <a:ext cx="889000" cy="9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49679</xdr:rowOff>
    </xdr:from>
    <xdr:to>
      <xdr:col>116</xdr:col>
      <xdr:colOff>114300</xdr:colOff>
      <xdr:row>73</xdr:row>
      <xdr:rowOff>151279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72556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68119</xdr:rowOff>
    </xdr:from>
    <xdr:to>
      <xdr:col>112</xdr:col>
      <xdr:colOff>38100</xdr:colOff>
      <xdr:row>73</xdr:row>
      <xdr:rowOff>169719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5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110084</xdr:rowOff>
    </xdr:from>
    <xdr:to>
      <xdr:col>107</xdr:col>
      <xdr:colOff>101600</xdr:colOff>
      <xdr:row>74</xdr:row>
      <xdr:rowOff>40234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56761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104510</xdr:rowOff>
    </xdr:from>
    <xdr:to>
      <xdr:col>102</xdr:col>
      <xdr:colOff>165100</xdr:colOff>
      <xdr:row>74</xdr:row>
      <xdr:rowOff>34660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51187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32479</xdr:rowOff>
    </xdr:from>
    <xdr:to>
      <xdr:col>98</xdr:col>
      <xdr:colOff>38100</xdr:colOff>
      <xdr:row>74</xdr:row>
      <xdr:rowOff>134079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150606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人件費は、児童措置費嘱託員報酬</a:t>
          </a:r>
          <a:r>
            <a:rPr kumimoji="1" lang="en-US" altLang="ja-JP" sz="1300">
              <a:latin typeface="ＭＳ Ｐゴシック" panose="020B0600070205080204" pitchFamily="50" charset="-128"/>
              <a:ea typeface="ＭＳ Ｐゴシック" panose="020B0600070205080204" pitchFamily="50" charset="-128"/>
            </a:rPr>
            <a:t>11,846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39,462</a:t>
          </a:r>
          <a:r>
            <a:rPr kumimoji="1" lang="ja-JP" altLang="en-US" sz="1300">
              <a:latin typeface="ＭＳ Ｐゴシック" panose="020B0600070205080204" pitchFamily="50" charset="-128"/>
              <a:ea typeface="ＭＳ Ｐゴシック" panose="020B0600070205080204" pitchFamily="50" charset="-128"/>
            </a:rPr>
            <a:t>千円増加し、住民一人当たり人件費は</a:t>
          </a:r>
          <a:r>
            <a:rPr kumimoji="1" lang="en-US" altLang="ja-JP" sz="1300">
              <a:latin typeface="ＭＳ Ｐゴシック" panose="020B0600070205080204" pitchFamily="50" charset="-128"/>
              <a:ea typeface="ＭＳ Ｐゴシック" panose="020B0600070205080204" pitchFamily="50" charset="-128"/>
            </a:rPr>
            <a:t>7,092</a:t>
          </a:r>
          <a:r>
            <a:rPr kumimoji="1" lang="ja-JP" altLang="en-US" sz="1300">
              <a:latin typeface="ＭＳ Ｐゴシック" panose="020B0600070205080204" pitchFamily="50" charset="-128"/>
              <a:ea typeface="ＭＳ Ｐゴシック" panose="020B0600070205080204" pitchFamily="50" charset="-128"/>
            </a:rPr>
            <a:t>円増加した。物件費は、ふるさと納税に係る経費等減少により需用費</a:t>
          </a:r>
          <a:r>
            <a:rPr kumimoji="1" lang="en-US" altLang="ja-JP" sz="1300">
              <a:latin typeface="ＭＳ Ｐゴシック" panose="020B0600070205080204" pitchFamily="50" charset="-128"/>
              <a:ea typeface="ＭＳ Ｐゴシック" panose="020B0600070205080204" pitchFamily="50" charset="-128"/>
            </a:rPr>
            <a:t>6,847</a:t>
          </a:r>
          <a:r>
            <a:rPr kumimoji="1" lang="ja-JP" altLang="en-US" sz="1300">
              <a:latin typeface="ＭＳ Ｐゴシック" panose="020B0600070205080204" pitchFamily="50" charset="-128"/>
              <a:ea typeface="ＭＳ Ｐゴシック" panose="020B0600070205080204" pitchFamily="50" charset="-128"/>
            </a:rPr>
            <a:t>千円減少及び役務費</a:t>
          </a:r>
          <a:r>
            <a:rPr kumimoji="1" lang="en-US" altLang="ja-JP" sz="1300">
              <a:latin typeface="ＭＳ Ｐゴシック" panose="020B0600070205080204" pitchFamily="50" charset="-128"/>
              <a:ea typeface="ＭＳ Ｐゴシック" panose="020B0600070205080204" pitchFamily="50" charset="-128"/>
            </a:rPr>
            <a:t>14,984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42,024</a:t>
          </a:r>
          <a:r>
            <a:rPr kumimoji="1" lang="ja-JP" altLang="en-US" sz="1300">
              <a:latin typeface="ＭＳ Ｐゴシック" panose="020B0600070205080204" pitchFamily="50" charset="-128"/>
              <a:ea typeface="ＭＳ Ｐゴシック" panose="020B0600070205080204" pitchFamily="50" charset="-128"/>
            </a:rPr>
            <a:t>千円減少し、住民一人当たり物件費は</a:t>
          </a:r>
          <a:r>
            <a:rPr kumimoji="1" lang="en-US" altLang="ja-JP" sz="1300">
              <a:latin typeface="ＭＳ Ｐゴシック" panose="020B0600070205080204" pitchFamily="50" charset="-128"/>
              <a:ea typeface="ＭＳ Ｐゴシック" panose="020B0600070205080204" pitchFamily="50" charset="-128"/>
            </a:rPr>
            <a:t>8,135</a:t>
          </a:r>
          <a:r>
            <a:rPr kumimoji="1" lang="ja-JP" altLang="en-US" sz="1300">
              <a:latin typeface="ＭＳ Ｐゴシック" panose="020B0600070205080204" pitchFamily="50" charset="-128"/>
              <a:ea typeface="ＭＳ Ｐゴシック" panose="020B0600070205080204" pitchFamily="50" charset="-128"/>
            </a:rPr>
            <a:t>円減少した。維持補修費は、中川原木ノ瀬川原線外舗装修繕工事等の道路維持費その他修繕料</a:t>
          </a:r>
          <a:r>
            <a:rPr kumimoji="1" lang="en-US" altLang="ja-JP" sz="1300">
              <a:latin typeface="ＭＳ Ｐゴシック" panose="020B0600070205080204" pitchFamily="50" charset="-128"/>
              <a:ea typeface="ＭＳ Ｐゴシック" panose="020B0600070205080204" pitchFamily="50" charset="-128"/>
            </a:rPr>
            <a:t>6,062</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6,216</a:t>
          </a:r>
          <a:r>
            <a:rPr kumimoji="1" lang="ja-JP" altLang="en-US" sz="1300">
              <a:latin typeface="ＭＳ Ｐゴシック" panose="020B0600070205080204" pitchFamily="50" charset="-128"/>
              <a:ea typeface="ＭＳ Ｐゴシック" panose="020B0600070205080204" pitchFamily="50" charset="-128"/>
            </a:rPr>
            <a:t>千円増加し、住民一人当たり維持補修費は</a:t>
          </a:r>
          <a:r>
            <a:rPr kumimoji="1" lang="en-US" altLang="ja-JP" sz="1300">
              <a:latin typeface="ＭＳ Ｐゴシック" panose="020B0600070205080204" pitchFamily="50" charset="-128"/>
              <a:ea typeface="ＭＳ Ｐゴシック" panose="020B0600070205080204" pitchFamily="50" charset="-128"/>
            </a:rPr>
            <a:t>1,146</a:t>
          </a:r>
          <a:r>
            <a:rPr kumimoji="1" lang="ja-JP" altLang="en-US" sz="1300">
              <a:latin typeface="ＭＳ Ｐゴシック" panose="020B0600070205080204" pitchFamily="50" charset="-128"/>
              <a:ea typeface="ＭＳ Ｐゴシック" panose="020B0600070205080204" pitchFamily="50" charset="-128"/>
            </a:rPr>
            <a:t>円増加した。扶助費は、年金生活者等支援臨時福祉給付金</a:t>
          </a:r>
          <a:r>
            <a:rPr kumimoji="1" lang="en-US" altLang="ja-JP" sz="1300">
              <a:latin typeface="ＭＳ Ｐゴシック" panose="020B0600070205080204" pitchFamily="50" charset="-128"/>
              <a:ea typeface="ＭＳ Ｐゴシック" panose="020B0600070205080204" pitchFamily="50" charset="-128"/>
            </a:rPr>
            <a:t>27,780</a:t>
          </a:r>
          <a:r>
            <a:rPr kumimoji="1" lang="ja-JP" altLang="en-US" sz="1300">
              <a:latin typeface="ＭＳ Ｐゴシック" panose="020B0600070205080204" pitchFamily="50" charset="-128"/>
              <a:ea typeface="ＭＳ Ｐゴシック" panose="020B0600070205080204" pitchFamily="50" charset="-128"/>
            </a:rPr>
            <a:t>千円減少等したものの、児童措置委託料</a:t>
          </a:r>
          <a:r>
            <a:rPr kumimoji="1" lang="en-US" altLang="ja-JP" sz="1300">
              <a:latin typeface="ＭＳ Ｐゴシック" panose="020B0600070205080204" pitchFamily="50" charset="-128"/>
              <a:ea typeface="ＭＳ Ｐゴシック" panose="020B0600070205080204" pitchFamily="50" charset="-128"/>
            </a:rPr>
            <a:t>20,187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7,412</a:t>
          </a:r>
          <a:r>
            <a:rPr kumimoji="1" lang="ja-JP" altLang="en-US" sz="1300">
              <a:latin typeface="ＭＳ Ｐゴシック" panose="020B0600070205080204" pitchFamily="50" charset="-128"/>
              <a:ea typeface="ＭＳ Ｐゴシック" panose="020B0600070205080204" pitchFamily="50" charset="-128"/>
            </a:rPr>
            <a:t>千円増加し、住民一人当たり扶助費は</a:t>
          </a:r>
          <a:r>
            <a:rPr kumimoji="1" lang="en-US" altLang="ja-JP" sz="1300">
              <a:latin typeface="ＭＳ Ｐゴシック" panose="020B0600070205080204" pitchFamily="50" charset="-128"/>
              <a:ea typeface="ＭＳ Ｐゴシック" panose="020B0600070205080204" pitchFamily="50" charset="-128"/>
            </a:rPr>
            <a:t>1,163</a:t>
          </a:r>
          <a:r>
            <a:rPr kumimoji="1" lang="ja-JP" altLang="en-US" sz="1300">
              <a:latin typeface="ＭＳ Ｐゴシック" panose="020B0600070205080204" pitchFamily="50" charset="-128"/>
              <a:ea typeface="ＭＳ Ｐゴシック" panose="020B0600070205080204" pitchFamily="50" charset="-128"/>
            </a:rPr>
            <a:t>円増加した。補助費等は、商工業者支援補助金</a:t>
          </a:r>
          <a:r>
            <a:rPr kumimoji="1" lang="en-US" altLang="ja-JP" sz="1300">
              <a:latin typeface="ＭＳ Ｐゴシック" panose="020B0600070205080204" pitchFamily="50" charset="-128"/>
              <a:ea typeface="ＭＳ Ｐゴシック" panose="020B0600070205080204" pitchFamily="50" charset="-128"/>
            </a:rPr>
            <a:t>19,369</a:t>
          </a:r>
          <a:r>
            <a:rPr kumimoji="1" lang="ja-JP" altLang="en-US" sz="1300">
              <a:latin typeface="ＭＳ Ｐゴシック" panose="020B0600070205080204" pitchFamily="50" charset="-128"/>
              <a:ea typeface="ＭＳ Ｐゴシック" panose="020B0600070205080204" pitchFamily="50" charset="-128"/>
            </a:rPr>
            <a:t>千円増加等したものの、ふるさと納税報償費</a:t>
          </a:r>
          <a:r>
            <a:rPr kumimoji="1" lang="en-US" altLang="ja-JP" sz="1300">
              <a:latin typeface="ＭＳ Ｐゴシック" panose="020B0600070205080204" pitchFamily="50" charset="-128"/>
              <a:ea typeface="ＭＳ Ｐゴシック" panose="020B0600070205080204" pitchFamily="50" charset="-128"/>
            </a:rPr>
            <a:t>106,012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57,131</a:t>
          </a:r>
          <a:r>
            <a:rPr kumimoji="1" lang="ja-JP" altLang="en-US" sz="1300">
              <a:latin typeface="ＭＳ Ｐゴシック" panose="020B0600070205080204" pitchFamily="50" charset="-128"/>
              <a:ea typeface="ＭＳ Ｐゴシック" panose="020B0600070205080204" pitchFamily="50" charset="-128"/>
            </a:rPr>
            <a:t>千円減少し、住民一人当たり補助費等は</a:t>
          </a:r>
          <a:r>
            <a:rPr kumimoji="1" lang="en-US" altLang="ja-JP" sz="1300">
              <a:latin typeface="ＭＳ Ｐゴシック" panose="020B0600070205080204" pitchFamily="50" charset="-128"/>
              <a:ea typeface="ＭＳ Ｐゴシック" panose="020B0600070205080204" pitchFamily="50" charset="-128"/>
            </a:rPr>
            <a:t>10,936</a:t>
          </a:r>
          <a:r>
            <a:rPr kumimoji="1" lang="ja-JP" altLang="en-US" sz="1300">
              <a:latin typeface="ＭＳ Ｐゴシック" panose="020B0600070205080204" pitchFamily="50" charset="-128"/>
              <a:ea typeface="ＭＳ Ｐゴシック" panose="020B0600070205080204" pitchFamily="50" charset="-128"/>
            </a:rPr>
            <a:t>円減少した。普通建設事業費は、地域ふれあい館整備事業</a:t>
          </a:r>
          <a:r>
            <a:rPr kumimoji="1" lang="en-US" altLang="ja-JP" sz="1300">
              <a:latin typeface="ＭＳ Ｐゴシック" panose="020B0600070205080204" pitchFamily="50" charset="-128"/>
              <a:ea typeface="ＭＳ Ｐゴシック" panose="020B0600070205080204" pitchFamily="50" charset="-128"/>
            </a:rPr>
            <a:t>240,234</a:t>
          </a:r>
          <a:r>
            <a:rPr kumimoji="1" lang="ja-JP" altLang="en-US" sz="1300">
              <a:latin typeface="ＭＳ Ｐゴシック" panose="020B0600070205080204" pitchFamily="50" charset="-128"/>
              <a:ea typeface="ＭＳ Ｐゴシック" panose="020B0600070205080204" pitchFamily="50" charset="-128"/>
            </a:rPr>
            <a:t>千円、加入者系光ファイバ網更新工事費</a:t>
          </a:r>
          <a:r>
            <a:rPr kumimoji="1" lang="en-US" altLang="ja-JP" sz="1300">
              <a:latin typeface="ＭＳ Ｐゴシック" panose="020B0600070205080204" pitchFamily="50" charset="-128"/>
              <a:ea typeface="ＭＳ Ｐゴシック" panose="020B0600070205080204" pitchFamily="50" charset="-128"/>
            </a:rPr>
            <a:t>126,917</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394,702</a:t>
          </a:r>
          <a:r>
            <a:rPr kumimoji="1" lang="ja-JP" altLang="en-US" sz="1300">
              <a:latin typeface="ＭＳ Ｐゴシック" panose="020B0600070205080204" pitchFamily="50" charset="-128"/>
              <a:ea typeface="ＭＳ Ｐゴシック" panose="020B0600070205080204" pitchFamily="50" charset="-128"/>
            </a:rPr>
            <a:t>千円増加し、住民一人当たり普通建設事業費は</a:t>
          </a:r>
          <a:r>
            <a:rPr kumimoji="1" lang="en-US" altLang="ja-JP" sz="1300">
              <a:latin typeface="ＭＳ Ｐゴシック" panose="020B0600070205080204" pitchFamily="50" charset="-128"/>
              <a:ea typeface="ＭＳ Ｐゴシック" panose="020B0600070205080204" pitchFamily="50" charset="-128"/>
            </a:rPr>
            <a:t>73,438</a:t>
          </a:r>
          <a:r>
            <a:rPr kumimoji="1" lang="ja-JP" altLang="en-US" sz="1300">
              <a:latin typeface="ＭＳ Ｐゴシック" panose="020B0600070205080204" pitchFamily="50" charset="-128"/>
              <a:ea typeface="ＭＳ Ｐゴシック" panose="020B0600070205080204" pitchFamily="50" charset="-128"/>
            </a:rPr>
            <a:t>円増加した。災害復旧事業費は、林道災害復旧費</a:t>
          </a:r>
          <a:r>
            <a:rPr kumimoji="1" lang="en-US" altLang="ja-JP" sz="1300">
              <a:latin typeface="ＭＳ Ｐゴシック" panose="020B0600070205080204" pitchFamily="50" charset="-128"/>
              <a:ea typeface="ＭＳ Ｐゴシック" panose="020B0600070205080204" pitchFamily="50" charset="-128"/>
            </a:rPr>
            <a:t>3,552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8,085</a:t>
          </a:r>
          <a:r>
            <a:rPr kumimoji="1" lang="ja-JP" altLang="en-US" sz="1300">
              <a:latin typeface="ＭＳ Ｐゴシック" panose="020B0600070205080204" pitchFamily="50" charset="-128"/>
              <a:ea typeface="ＭＳ Ｐゴシック" panose="020B0600070205080204" pitchFamily="50" charset="-128"/>
            </a:rPr>
            <a:t>千円減少し、住民一人当たり災害復旧事業費は</a:t>
          </a:r>
          <a:r>
            <a:rPr kumimoji="1" lang="en-US" altLang="ja-JP" sz="1300">
              <a:latin typeface="ＭＳ Ｐゴシック" panose="020B0600070205080204" pitchFamily="50" charset="-128"/>
              <a:ea typeface="ＭＳ Ｐゴシック" panose="020B0600070205080204" pitchFamily="50" charset="-128"/>
            </a:rPr>
            <a:t>1,515</a:t>
          </a:r>
          <a:r>
            <a:rPr kumimoji="1" lang="ja-JP" altLang="en-US" sz="1300">
              <a:latin typeface="ＭＳ Ｐゴシック" panose="020B0600070205080204" pitchFamily="50" charset="-128"/>
              <a:ea typeface="ＭＳ Ｐゴシック" panose="020B0600070205080204" pitchFamily="50" charset="-128"/>
            </a:rPr>
            <a:t>円減少した。公債費は、元金償還金</a:t>
          </a:r>
          <a:r>
            <a:rPr kumimoji="1" lang="en-US" altLang="ja-JP" sz="1300">
              <a:latin typeface="ＭＳ Ｐゴシック" panose="020B0600070205080204" pitchFamily="50" charset="-128"/>
              <a:ea typeface="ＭＳ Ｐゴシック" panose="020B0600070205080204" pitchFamily="50" charset="-128"/>
            </a:rPr>
            <a:t>26,274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30,606</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5,817</a:t>
          </a:r>
          <a:r>
            <a:rPr kumimoji="1" lang="ja-JP" altLang="en-US" sz="1300">
              <a:latin typeface="ＭＳ Ｐゴシック" panose="020B0600070205080204" pitchFamily="50" charset="-128"/>
              <a:ea typeface="ＭＳ Ｐゴシック" panose="020B0600070205080204" pitchFamily="50" charset="-128"/>
            </a:rPr>
            <a:t>円減少した。積立金は、公共施設等整備基金</a:t>
          </a:r>
          <a:r>
            <a:rPr kumimoji="1" lang="en-US" altLang="ja-JP" sz="1300">
              <a:latin typeface="ＭＳ Ｐゴシック" panose="020B0600070205080204" pitchFamily="50" charset="-128"/>
              <a:ea typeface="ＭＳ Ｐゴシック" panose="020B0600070205080204" pitchFamily="50" charset="-128"/>
            </a:rPr>
            <a:t>220,561</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139,085</a:t>
          </a:r>
          <a:r>
            <a:rPr kumimoji="1" lang="ja-JP" altLang="en-US" sz="1300">
              <a:latin typeface="ＭＳ Ｐゴシック" panose="020B0600070205080204" pitchFamily="50" charset="-128"/>
              <a:ea typeface="ＭＳ Ｐゴシック" panose="020B0600070205080204" pitchFamily="50" charset="-128"/>
            </a:rPr>
            <a:t>千円増加し、住民一人当たり積立金は</a:t>
          </a:r>
          <a:r>
            <a:rPr kumimoji="1" lang="en-US" altLang="ja-JP" sz="1300">
              <a:latin typeface="ＭＳ Ｐゴシック" panose="020B0600070205080204" pitchFamily="50" charset="-128"/>
              <a:ea typeface="ＭＳ Ｐゴシック" panose="020B0600070205080204" pitchFamily="50" charset="-128"/>
            </a:rPr>
            <a:t>25,904</a:t>
          </a:r>
          <a:r>
            <a:rPr kumimoji="1" lang="ja-JP" altLang="en-US" sz="1300">
              <a:latin typeface="ＭＳ Ｐゴシック" panose="020B0600070205080204" pitchFamily="50" charset="-128"/>
              <a:ea typeface="ＭＳ Ｐゴシック" panose="020B0600070205080204" pitchFamily="50" charset="-128"/>
            </a:rPr>
            <a:t>円増加した。貸付金は、中小企業特別融資制度貸付金</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千円減少し、住民一人当たり貸付金は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円減少した。繰出金は、下水道事業特別会計繰出金</a:t>
          </a:r>
          <a:r>
            <a:rPr kumimoji="1" lang="en-US" altLang="ja-JP" sz="1300">
              <a:latin typeface="ＭＳ Ｐゴシック" panose="020B0600070205080204" pitchFamily="50" charset="-128"/>
              <a:ea typeface="ＭＳ Ｐゴシック" panose="020B0600070205080204" pitchFamily="50" charset="-128"/>
            </a:rPr>
            <a:t>10,800</a:t>
          </a:r>
          <a:r>
            <a:rPr kumimoji="1" lang="ja-JP" altLang="en-US" sz="1300">
              <a:latin typeface="ＭＳ Ｐゴシック" panose="020B0600070205080204" pitchFamily="50" charset="-128"/>
              <a:ea typeface="ＭＳ Ｐゴシック" panose="020B0600070205080204" pitchFamily="50" charset="-128"/>
            </a:rPr>
            <a:t>千円減少等したものの、後期高齢者医療事業特別会計繰出金</a:t>
          </a:r>
          <a:r>
            <a:rPr kumimoji="1" lang="en-US" altLang="ja-JP" sz="1300">
              <a:latin typeface="ＭＳ Ｐゴシック" panose="020B0600070205080204" pitchFamily="50" charset="-128"/>
              <a:ea typeface="ＭＳ Ｐゴシック" panose="020B0600070205080204" pitchFamily="50" charset="-128"/>
            </a:rPr>
            <a:t>16,476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10,102</a:t>
          </a:r>
          <a:r>
            <a:rPr kumimoji="1" lang="ja-JP" altLang="en-US" sz="1300">
              <a:latin typeface="ＭＳ Ｐゴシック" panose="020B0600070205080204" pitchFamily="50" charset="-128"/>
              <a:ea typeface="ＭＳ Ｐゴシック" panose="020B0600070205080204" pitchFamily="50" charset="-128"/>
            </a:rPr>
            <a:t>千円増加し、住民一人当たり繰出金は</a:t>
          </a:r>
          <a:r>
            <a:rPr kumimoji="1" lang="en-US" altLang="ja-JP" sz="1300">
              <a:latin typeface="ＭＳ Ｐゴシック" panose="020B0600070205080204" pitchFamily="50" charset="-128"/>
              <a:ea typeface="ＭＳ Ｐゴシック" panose="020B0600070205080204" pitchFamily="50" charset="-128"/>
            </a:rPr>
            <a:t>1,694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107061</xdr:rowOff>
    </xdr:from>
    <xdr:to>
      <xdr:col>24</xdr:col>
      <xdr:colOff>63500</xdr:colOff>
      <xdr:row>33</xdr:row>
      <xdr:rowOff>107061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64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58547</xdr:rowOff>
    </xdr:from>
    <xdr:to>
      <xdr:col>19</xdr:col>
      <xdr:colOff>177800</xdr:colOff>
      <xdr:row>33</xdr:row>
      <xdr:rowOff>107061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6397"/>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58547</xdr:rowOff>
    </xdr:from>
    <xdr:to>
      <xdr:col>15</xdr:col>
      <xdr:colOff>50800</xdr:colOff>
      <xdr:row>33</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1639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103505</xdr:rowOff>
    </xdr:from>
    <xdr:to>
      <xdr:col>10</xdr:col>
      <xdr:colOff>114300</xdr:colOff>
      <xdr:row>33</xdr:row>
      <xdr:rowOff>112014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135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56261</xdr:rowOff>
    </xdr:from>
    <xdr:to>
      <xdr:col>24</xdr:col>
      <xdr:colOff>114300</xdr:colOff>
      <xdr:row>33</xdr:row>
      <xdr:rowOff>157861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79138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56261</xdr:rowOff>
    </xdr:from>
    <xdr:to>
      <xdr:col>20</xdr:col>
      <xdr:colOff>38100</xdr:colOff>
      <xdr:row>33</xdr:row>
      <xdr:rowOff>157861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2938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7747</xdr:rowOff>
    </xdr:from>
    <xdr:to>
      <xdr:col>15</xdr:col>
      <xdr:colOff>101600</xdr:colOff>
      <xdr:row>33</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125874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170832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61214</xdr:rowOff>
    </xdr:from>
    <xdr:to>
      <xdr:col>6</xdr:col>
      <xdr:colOff>38100</xdr:colOff>
      <xdr:row>33</xdr:row>
      <xdr:rowOff>162814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7891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9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167082</xdr:rowOff>
    </xdr:from>
    <xdr:to>
      <xdr:col>24</xdr:col>
      <xdr:colOff>63500</xdr:colOff>
      <xdr:row>56</xdr:row>
      <xdr:rowOff>57379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6832"/>
          <a:ext cx="838200" cy="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97377</xdr:rowOff>
    </xdr:from>
    <xdr:to>
      <xdr:col>19</xdr:col>
      <xdr:colOff>177800</xdr:colOff>
      <xdr:row>56</xdr:row>
      <xdr:rowOff>57379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27127"/>
          <a:ext cx="889000" cy="1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97377</xdr:rowOff>
    </xdr:from>
    <xdr:to>
      <xdr:col>15</xdr:col>
      <xdr:colOff>50800</xdr:colOff>
      <xdr:row>56</xdr:row>
      <xdr:rowOff>66082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27127"/>
          <a:ext cx="889000" cy="1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66082</xdr:rowOff>
    </xdr:from>
    <xdr:to>
      <xdr:col>10</xdr:col>
      <xdr:colOff>114300</xdr:colOff>
      <xdr:row>56</xdr:row>
      <xdr:rowOff>123892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67282"/>
          <a:ext cx="889000" cy="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116282</xdr:rowOff>
    </xdr:from>
    <xdr:to>
      <xdr:col>24</xdr:col>
      <xdr:colOff>114300</xdr:colOff>
      <xdr:row>56</xdr:row>
      <xdr:rowOff>46432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139159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6579</xdr:rowOff>
    </xdr:from>
    <xdr:to>
      <xdr:col>20</xdr:col>
      <xdr:colOff>38100</xdr:colOff>
      <xdr:row>56</xdr:row>
      <xdr:rowOff>108179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124706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46577</xdr:rowOff>
    </xdr:from>
    <xdr:to>
      <xdr:col>15</xdr:col>
      <xdr:colOff>101600</xdr:colOff>
      <xdr:row>55</xdr:row>
      <xdr:rowOff>148177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164704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5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15282</xdr:rowOff>
    </xdr:from>
    <xdr:to>
      <xdr:col>10</xdr:col>
      <xdr:colOff>165100</xdr:colOff>
      <xdr:row>56</xdr:row>
      <xdr:rowOff>116882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133409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73092</xdr:rowOff>
    </xdr:from>
    <xdr:to>
      <xdr:col>6</xdr:col>
      <xdr:colOff>38100</xdr:colOff>
      <xdr:row>57</xdr:row>
      <xdr:rowOff>3242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165819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6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156420</xdr:rowOff>
    </xdr:from>
    <xdr:to>
      <xdr:col>24</xdr:col>
      <xdr:colOff>63500</xdr:colOff>
      <xdr:row>75</xdr:row>
      <xdr:rowOff>2046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672270"/>
          <a:ext cx="8382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2046</xdr:rowOff>
    </xdr:from>
    <xdr:to>
      <xdr:col>19</xdr:col>
      <xdr:colOff>177800</xdr:colOff>
      <xdr:row>76</xdr:row>
      <xdr:rowOff>38646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60796"/>
          <a:ext cx="889000" cy="2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38646</xdr:rowOff>
    </xdr:from>
    <xdr:to>
      <xdr:col>15</xdr:col>
      <xdr:colOff>50800</xdr:colOff>
      <xdr:row>76</xdr:row>
      <xdr:rowOff>49828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68846"/>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42070</xdr:rowOff>
    </xdr:from>
    <xdr:to>
      <xdr:col>10</xdr:col>
      <xdr:colOff>114300</xdr:colOff>
      <xdr:row>76</xdr:row>
      <xdr:rowOff>49828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900820"/>
          <a:ext cx="889000" cy="17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105620</xdr:rowOff>
    </xdr:from>
    <xdr:to>
      <xdr:col>24</xdr:col>
      <xdr:colOff>114300</xdr:colOff>
      <xdr:row>74</xdr:row>
      <xdr:rowOff>35770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128497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4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122696</xdr:rowOff>
    </xdr:from>
    <xdr:to>
      <xdr:col>20</xdr:col>
      <xdr:colOff>38100</xdr:colOff>
      <xdr:row>75</xdr:row>
      <xdr:rowOff>52846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69373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159296</xdr:rowOff>
    </xdr:from>
    <xdr:to>
      <xdr:col>15</xdr:col>
      <xdr:colOff>101600</xdr:colOff>
      <xdr:row>76</xdr:row>
      <xdr:rowOff>89446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105972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9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170478</xdr:rowOff>
    </xdr:from>
    <xdr:to>
      <xdr:col>10</xdr:col>
      <xdr:colOff>165100</xdr:colOff>
      <xdr:row>76</xdr:row>
      <xdr:rowOff>100628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117155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0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162720</xdr:rowOff>
    </xdr:from>
    <xdr:to>
      <xdr:col>6</xdr:col>
      <xdr:colOff>38100</xdr:colOff>
      <xdr:row>75</xdr:row>
      <xdr:rowOff>92870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8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109397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6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44495</xdr:rowOff>
    </xdr:from>
    <xdr:to>
      <xdr:col>24</xdr:col>
      <xdr:colOff>63500</xdr:colOff>
      <xdr:row>98</xdr:row>
      <xdr:rowOff>46850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46595"/>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36190</xdr:rowOff>
    </xdr:from>
    <xdr:to>
      <xdr:col>19</xdr:col>
      <xdr:colOff>177800</xdr:colOff>
      <xdr:row>98</xdr:row>
      <xdr:rowOff>44495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3829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36190</xdr:rowOff>
    </xdr:from>
    <xdr:to>
      <xdr:col>15</xdr:col>
      <xdr:colOff>50800</xdr:colOff>
      <xdr:row>98</xdr:row>
      <xdr:rowOff>56631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38290"/>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53178</xdr:rowOff>
    </xdr:from>
    <xdr:to>
      <xdr:col>10</xdr:col>
      <xdr:colOff>114300</xdr:colOff>
      <xdr:row>98</xdr:row>
      <xdr:rowOff>56631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55278"/>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167500</xdr:rowOff>
    </xdr:from>
    <xdr:to>
      <xdr:col>24</xdr:col>
      <xdr:colOff>114300</xdr:colOff>
      <xdr:row>98</xdr:row>
      <xdr:rowOff>97650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82427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165145</xdr:rowOff>
    </xdr:from>
    <xdr:to>
      <xdr:col>20</xdr:col>
      <xdr:colOff>38100</xdr:colOff>
      <xdr:row>98</xdr:row>
      <xdr:rowOff>95295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156840</xdr:rowOff>
    </xdr:from>
    <xdr:to>
      <xdr:col>15</xdr:col>
      <xdr:colOff>101600</xdr:colOff>
      <xdr:row>98</xdr:row>
      <xdr:rowOff>86990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78117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5831</xdr:rowOff>
    </xdr:from>
    <xdr:to>
      <xdr:col>10</xdr:col>
      <xdr:colOff>165100</xdr:colOff>
      <xdr:row>98</xdr:row>
      <xdr:rowOff>107431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xdr:rowOff>
    </xdr:from>
    <xdr:to>
      <xdr:col>6</xdr:col>
      <xdr:colOff>38100</xdr:colOff>
      <xdr:row>98</xdr:row>
      <xdr:rowOff>103978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95105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117945</xdr:rowOff>
    </xdr:from>
    <xdr:to>
      <xdr:col>55</xdr:col>
      <xdr:colOff>0</xdr:colOff>
      <xdr:row>58</xdr:row>
      <xdr:rowOff>133642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62045"/>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117945</xdr:rowOff>
    </xdr:from>
    <xdr:to>
      <xdr:col>50</xdr:col>
      <xdr:colOff>114300</xdr:colOff>
      <xdr:row>58</xdr:row>
      <xdr:rowOff>140631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62045"/>
          <a:ext cx="8890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112968</xdr:rowOff>
    </xdr:from>
    <xdr:to>
      <xdr:col>45</xdr:col>
      <xdr:colOff>177800</xdr:colOff>
      <xdr:row>58</xdr:row>
      <xdr:rowOff>140631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57068"/>
          <a:ext cx="88900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112968</xdr:rowOff>
    </xdr:from>
    <xdr:to>
      <xdr:col>41</xdr:col>
      <xdr:colOff>50800</xdr:colOff>
      <xdr:row>58</xdr:row>
      <xdr:rowOff>134327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57068"/>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82842</xdr:rowOff>
    </xdr:from>
    <xdr:to>
      <xdr:col>55</xdr:col>
      <xdr:colOff>50800</xdr:colOff>
      <xdr:row>59</xdr:row>
      <xdr:rowOff>12992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169219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67145</xdr:rowOff>
    </xdr:from>
    <xdr:to>
      <xdr:col>50</xdr:col>
      <xdr:colOff>165100</xdr:colOff>
      <xdr:row>58</xdr:row>
      <xdr:rowOff>168745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159872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0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89831</xdr:rowOff>
    </xdr:from>
    <xdr:to>
      <xdr:col>46</xdr:col>
      <xdr:colOff>38100</xdr:colOff>
      <xdr:row>59</xdr:row>
      <xdr:rowOff>19981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11108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62168</xdr:rowOff>
    </xdr:from>
    <xdr:to>
      <xdr:col>41</xdr:col>
      <xdr:colOff>101600</xdr:colOff>
      <xdr:row>58</xdr:row>
      <xdr:rowOff>163768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154895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83527</xdr:rowOff>
    </xdr:from>
    <xdr:to>
      <xdr:col>36</xdr:col>
      <xdr:colOff>165100</xdr:colOff>
      <xdr:row>59</xdr:row>
      <xdr:rowOff>13677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150101</xdr:rowOff>
    </xdr:from>
    <xdr:to>
      <xdr:col>55</xdr:col>
      <xdr:colOff>0</xdr:colOff>
      <xdr:row>76</xdr:row>
      <xdr:rowOff>62956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08851"/>
          <a:ext cx="8382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62956</xdr:rowOff>
    </xdr:from>
    <xdr:to>
      <xdr:col>50</xdr:col>
      <xdr:colOff>114300</xdr:colOff>
      <xdr:row>76</xdr:row>
      <xdr:rowOff>145659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93156"/>
          <a:ext cx="889000" cy="8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47509</xdr:rowOff>
    </xdr:from>
    <xdr:to>
      <xdr:col>45</xdr:col>
      <xdr:colOff>177800</xdr:colOff>
      <xdr:row>76</xdr:row>
      <xdr:rowOff>145659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06259"/>
          <a:ext cx="889000" cy="2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29352</xdr:rowOff>
    </xdr:from>
    <xdr:to>
      <xdr:col>41</xdr:col>
      <xdr:colOff>50800</xdr:colOff>
      <xdr:row>75</xdr:row>
      <xdr:rowOff>47509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88102"/>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99301</xdr:rowOff>
    </xdr:from>
    <xdr:to>
      <xdr:col>55</xdr:col>
      <xdr:colOff>50800</xdr:colOff>
      <xdr:row>76</xdr:row>
      <xdr:rowOff>29451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122178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12156</xdr:rowOff>
    </xdr:from>
    <xdr:to>
      <xdr:col>50</xdr:col>
      <xdr:colOff>165100</xdr:colOff>
      <xdr:row>76</xdr:row>
      <xdr:rowOff>113756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130283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94859</xdr:rowOff>
    </xdr:from>
    <xdr:to>
      <xdr:col>46</xdr:col>
      <xdr:colOff>38100</xdr:colOff>
      <xdr:row>77</xdr:row>
      <xdr:rowOff>25009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41537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168159</xdr:rowOff>
    </xdr:from>
    <xdr:to>
      <xdr:col>41</xdr:col>
      <xdr:colOff>101600</xdr:colOff>
      <xdr:row>75</xdr:row>
      <xdr:rowOff>98309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114836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150002</xdr:rowOff>
    </xdr:from>
    <xdr:to>
      <xdr:col>36</xdr:col>
      <xdr:colOff>165100</xdr:colOff>
      <xdr:row>75</xdr:row>
      <xdr:rowOff>80152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96679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6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8054</xdr:rowOff>
    </xdr:from>
    <xdr:to>
      <xdr:col>55</xdr:col>
      <xdr:colOff>0</xdr:colOff>
      <xdr:row>97</xdr:row>
      <xdr:rowOff>59220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38704"/>
          <a:ext cx="8382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58538</xdr:rowOff>
    </xdr:from>
    <xdr:to>
      <xdr:col>50</xdr:col>
      <xdr:colOff>114300</xdr:colOff>
      <xdr:row>97</xdr:row>
      <xdr:rowOff>59220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8918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39678</xdr:rowOff>
    </xdr:from>
    <xdr:to>
      <xdr:col>45</xdr:col>
      <xdr:colOff>177800</xdr:colOff>
      <xdr:row>97</xdr:row>
      <xdr:rowOff>58538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70328"/>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27060</xdr:rowOff>
    </xdr:from>
    <xdr:to>
      <xdr:col>41</xdr:col>
      <xdr:colOff>50800</xdr:colOff>
      <xdr:row>97</xdr:row>
      <xdr:rowOff>39678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5771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128704</xdr:rowOff>
    </xdr:from>
    <xdr:to>
      <xdr:col>55</xdr:col>
      <xdr:colOff>50800</xdr:colOff>
      <xdr:row>97</xdr:row>
      <xdr:rowOff>58854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107131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8420</xdr:rowOff>
    </xdr:from>
    <xdr:to>
      <xdr:col>50</xdr:col>
      <xdr:colOff>165100</xdr:colOff>
      <xdr:row>97</xdr:row>
      <xdr:rowOff>110020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101147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7738</xdr:rowOff>
    </xdr:from>
    <xdr:to>
      <xdr:col>46</xdr:col>
      <xdr:colOff>38100</xdr:colOff>
      <xdr:row>97</xdr:row>
      <xdr:rowOff>109338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100465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160328</xdr:rowOff>
    </xdr:from>
    <xdr:to>
      <xdr:col>41</xdr:col>
      <xdr:colOff>101600</xdr:colOff>
      <xdr:row>97</xdr:row>
      <xdr:rowOff>90478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81605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147710</xdr:rowOff>
    </xdr:from>
    <xdr:to>
      <xdr:col>36</xdr:col>
      <xdr:colOff>165100</xdr:colOff>
      <xdr:row>97</xdr:row>
      <xdr:rowOff>77860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68987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49041</xdr:rowOff>
    </xdr:from>
    <xdr:to>
      <xdr:col>85</xdr:col>
      <xdr:colOff>127000</xdr:colOff>
      <xdr:row>38</xdr:row>
      <xdr:rowOff>122574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64141"/>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110572</xdr:rowOff>
    </xdr:from>
    <xdr:to>
      <xdr:col>81</xdr:col>
      <xdr:colOff>50800</xdr:colOff>
      <xdr:row>38</xdr:row>
      <xdr:rowOff>122574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2567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94799</xdr:rowOff>
    </xdr:from>
    <xdr:to>
      <xdr:col>76</xdr:col>
      <xdr:colOff>114300</xdr:colOff>
      <xdr:row>38</xdr:row>
      <xdr:rowOff>110572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0989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48451</xdr:rowOff>
    </xdr:from>
    <xdr:to>
      <xdr:col>71</xdr:col>
      <xdr:colOff>177800</xdr:colOff>
      <xdr:row>38</xdr:row>
      <xdr:rowOff>94799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63551"/>
          <a:ext cx="889000" cy="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169691</xdr:rowOff>
    </xdr:from>
    <xdr:to>
      <xdr:col>85</xdr:col>
      <xdr:colOff>177800</xdr:colOff>
      <xdr:row>38</xdr:row>
      <xdr:rowOff>99841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148118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71774</xdr:rowOff>
    </xdr:from>
    <xdr:to>
      <xdr:col>81</xdr:col>
      <xdr:colOff>101600</xdr:colOff>
      <xdr:row>39</xdr:row>
      <xdr:rowOff>1924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164501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59772</xdr:rowOff>
    </xdr:from>
    <xdr:to>
      <xdr:col>76</xdr:col>
      <xdr:colOff>165100</xdr:colOff>
      <xdr:row>38</xdr:row>
      <xdr:rowOff>161372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152499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43999</xdr:rowOff>
    </xdr:from>
    <xdr:to>
      <xdr:col>72</xdr:col>
      <xdr:colOff>38100</xdr:colOff>
      <xdr:row>38</xdr:row>
      <xdr:rowOff>145599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136726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169101</xdr:rowOff>
    </xdr:from>
    <xdr:to>
      <xdr:col>67</xdr:col>
      <xdr:colOff>101600</xdr:colOff>
      <xdr:row>38</xdr:row>
      <xdr:rowOff>99251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90378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40775</xdr:rowOff>
    </xdr:from>
    <xdr:to>
      <xdr:col>85</xdr:col>
      <xdr:colOff>127000</xdr:colOff>
      <xdr:row>58</xdr:row>
      <xdr:rowOff>92325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84875"/>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92325</xdr:rowOff>
    </xdr:from>
    <xdr:to>
      <xdr:col>81</xdr:col>
      <xdr:colOff>50800</xdr:colOff>
      <xdr:row>58</xdr:row>
      <xdr:rowOff>105786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36425"/>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105786</xdr:rowOff>
    </xdr:from>
    <xdr:to>
      <xdr:col>76</xdr:col>
      <xdr:colOff>114300</xdr:colOff>
      <xdr:row>58</xdr:row>
      <xdr:rowOff>127372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49886"/>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127372</xdr:rowOff>
    </xdr:from>
    <xdr:to>
      <xdr:col>71</xdr:col>
      <xdr:colOff>177800</xdr:colOff>
      <xdr:row>58</xdr:row>
      <xdr:rowOff>134697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71472"/>
          <a:ext cx="8890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161425</xdr:rowOff>
    </xdr:from>
    <xdr:to>
      <xdr:col>85</xdr:col>
      <xdr:colOff>177800</xdr:colOff>
      <xdr:row>58</xdr:row>
      <xdr:rowOff>91575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76352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41525</xdr:rowOff>
    </xdr:from>
    <xdr:to>
      <xdr:col>81</xdr:col>
      <xdr:colOff>101600</xdr:colOff>
      <xdr:row>58</xdr:row>
      <xdr:rowOff>143125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134252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54986</xdr:rowOff>
    </xdr:from>
    <xdr:to>
      <xdr:col>76</xdr:col>
      <xdr:colOff>165100</xdr:colOff>
      <xdr:row>58</xdr:row>
      <xdr:rowOff>156586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147713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76572</xdr:rowOff>
    </xdr:from>
    <xdr:to>
      <xdr:col>72</xdr:col>
      <xdr:colOff>38100</xdr:colOff>
      <xdr:row>59</xdr:row>
      <xdr:rowOff>6722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169299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83897</xdr:rowOff>
    </xdr:from>
    <xdr:to>
      <xdr:col>67</xdr:col>
      <xdr:colOff>101600</xdr:colOff>
      <xdr:row>59</xdr:row>
      <xdr:rowOff>14047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131488</xdr:rowOff>
    </xdr:from>
    <xdr:to>
      <xdr:col>85</xdr:col>
      <xdr:colOff>127000</xdr:colOff>
      <xdr:row>78</xdr:row>
      <xdr:rowOff>134951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04588"/>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131488</xdr:rowOff>
    </xdr:from>
    <xdr:to>
      <xdr:col>81</xdr:col>
      <xdr:colOff>50800</xdr:colOff>
      <xdr:row>78</xdr:row>
      <xdr:rowOff>132860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045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116636</xdr:rowOff>
    </xdr:from>
    <xdr:to>
      <xdr:col>76</xdr:col>
      <xdr:colOff>114300</xdr:colOff>
      <xdr:row>78</xdr:row>
      <xdr:rowOff>132860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89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116636</xdr:rowOff>
    </xdr:from>
    <xdr:to>
      <xdr:col>71</xdr:col>
      <xdr:colOff>177800</xdr:colOff>
      <xdr:row>78</xdr:row>
      <xdr:rowOff>128425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89736"/>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84151</xdr:rowOff>
    </xdr:from>
    <xdr:to>
      <xdr:col>85</xdr:col>
      <xdr:colOff>177800</xdr:colOff>
      <xdr:row>79</xdr:row>
      <xdr:rowOff>14301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80688</xdr:rowOff>
    </xdr:from>
    <xdr:to>
      <xdr:col>81</xdr:col>
      <xdr:colOff>101600</xdr:colOff>
      <xdr:row>79</xdr:row>
      <xdr:rowOff>10838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1965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82060</xdr:rowOff>
    </xdr:from>
    <xdr:to>
      <xdr:col>76</xdr:col>
      <xdr:colOff>165100</xdr:colOff>
      <xdr:row>79</xdr:row>
      <xdr:rowOff>12210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3337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65836</xdr:rowOff>
    </xdr:from>
    <xdr:to>
      <xdr:col>72</xdr:col>
      <xdr:colOff>38100</xdr:colOff>
      <xdr:row>78</xdr:row>
      <xdr:rowOff>167436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12513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77625</xdr:rowOff>
    </xdr:from>
    <xdr:to>
      <xdr:col>67</xdr:col>
      <xdr:colOff>101600</xdr:colOff>
      <xdr:row>79</xdr:row>
      <xdr:rowOff>7775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170352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4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70292</xdr:rowOff>
    </xdr:from>
    <xdr:to>
      <xdr:col>85</xdr:col>
      <xdr:colOff>127000</xdr:colOff>
      <xdr:row>97</xdr:row>
      <xdr:rowOff>96887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00942"/>
          <a:ext cx="8382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1388</xdr:rowOff>
    </xdr:from>
    <xdr:to>
      <xdr:col>81</xdr:col>
      <xdr:colOff>50800</xdr:colOff>
      <xdr:row>97</xdr:row>
      <xdr:rowOff>70292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32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133505</xdr:rowOff>
    </xdr:from>
    <xdr:to>
      <xdr:col>76</xdr:col>
      <xdr:colOff>114300</xdr:colOff>
      <xdr:row>97</xdr:row>
      <xdr:rowOff>1388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92705"/>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120278</xdr:rowOff>
    </xdr:from>
    <xdr:to>
      <xdr:col>71</xdr:col>
      <xdr:colOff>177800</xdr:colOff>
      <xdr:row>96</xdr:row>
      <xdr:rowOff>133505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579478"/>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46087</xdr:rowOff>
    </xdr:from>
    <xdr:to>
      <xdr:col>85</xdr:col>
      <xdr:colOff>177800</xdr:colOff>
      <xdr:row>97</xdr:row>
      <xdr:rowOff>147687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24514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5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19492</xdr:rowOff>
    </xdr:from>
    <xdr:to>
      <xdr:col>81</xdr:col>
      <xdr:colOff>101600</xdr:colOff>
      <xdr:row>97</xdr:row>
      <xdr:rowOff>121092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112219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122038</xdr:rowOff>
    </xdr:from>
    <xdr:to>
      <xdr:col>76</xdr:col>
      <xdr:colOff>165100</xdr:colOff>
      <xdr:row>97</xdr:row>
      <xdr:rowOff>52188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43315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82705</xdr:rowOff>
    </xdr:from>
    <xdr:to>
      <xdr:col>72</xdr:col>
      <xdr:colOff>38100</xdr:colOff>
      <xdr:row>97</xdr:row>
      <xdr:rowOff>12855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3982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69478</xdr:rowOff>
    </xdr:from>
    <xdr:to>
      <xdr:col>67</xdr:col>
      <xdr:colOff>101600</xdr:colOff>
      <xdr:row>96</xdr:row>
      <xdr:rowOff>171078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162205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議会費は、旅費</a:t>
          </a:r>
          <a:r>
            <a:rPr kumimoji="1" lang="en-US" altLang="ja-JP" sz="1200">
              <a:latin typeface="ＭＳ Ｐゴシック" panose="020B0600070205080204" pitchFamily="50" charset="-128"/>
              <a:ea typeface="ＭＳ Ｐゴシック" panose="020B0600070205080204" pitchFamily="50" charset="-128"/>
            </a:rPr>
            <a:t>778</a:t>
          </a:r>
          <a:r>
            <a:rPr kumimoji="1" lang="ja-JP" altLang="en-US" sz="1200">
              <a:latin typeface="ＭＳ Ｐゴシック" panose="020B0600070205080204" pitchFamily="50" charset="-128"/>
              <a:ea typeface="ＭＳ Ｐゴシック" panose="020B0600070205080204" pitchFamily="50" charset="-128"/>
            </a:rPr>
            <a:t>千円減少等したものの、職員給その他の手当</a:t>
          </a:r>
          <a:r>
            <a:rPr kumimoji="1" lang="en-US" altLang="ja-JP" sz="1200">
              <a:latin typeface="ＭＳ Ｐゴシック" panose="020B0600070205080204" pitchFamily="50" charset="-128"/>
              <a:ea typeface="ＭＳ Ｐゴシック" panose="020B0600070205080204" pitchFamily="50" charset="-128"/>
            </a:rPr>
            <a:t>513</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千円増加し、住民一人当たり議会費は前年度同額となった。総務費は、ふるさと納税報償費</a:t>
          </a:r>
          <a:r>
            <a:rPr kumimoji="1" lang="en-US" altLang="ja-JP" sz="1200">
              <a:latin typeface="ＭＳ Ｐゴシック" panose="020B0600070205080204" pitchFamily="50" charset="-128"/>
              <a:ea typeface="ＭＳ Ｐゴシック" panose="020B0600070205080204" pitchFamily="50" charset="-128"/>
            </a:rPr>
            <a:t>106,012</a:t>
          </a:r>
          <a:r>
            <a:rPr kumimoji="1" lang="ja-JP" altLang="en-US" sz="1200">
              <a:latin typeface="ＭＳ Ｐゴシック" panose="020B0600070205080204" pitchFamily="50" charset="-128"/>
              <a:ea typeface="ＭＳ Ｐゴシック" panose="020B0600070205080204" pitchFamily="50" charset="-128"/>
            </a:rPr>
            <a:t>千円減少等したものの、加入者系光ファイバ網更新事業</a:t>
          </a:r>
          <a:r>
            <a:rPr kumimoji="1" lang="en-US" altLang="ja-JP" sz="1200">
              <a:latin typeface="ＭＳ Ｐゴシック" panose="020B0600070205080204" pitchFamily="50" charset="-128"/>
              <a:ea typeface="ＭＳ Ｐゴシック" panose="020B0600070205080204" pitchFamily="50" charset="-128"/>
            </a:rPr>
            <a:t>126,917</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146,856</a:t>
          </a:r>
          <a:r>
            <a:rPr kumimoji="1" lang="ja-JP" altLang="en-US" sz="1200">
              <a:latin typeface="ＭＳ Ｐゴシック" panose="020B0600070205080204" pitchFamily="50" charset="-128"/>
              <a:ea typeface="ＭＳ Ｐゴシック" panose="020B0600070205080204" pitchFamily="50" charset="-128"/>
            </a:rPr>
            <a:t>千円増加し、住民一人当たり総務費は</a:t>
          </a:r>
          <a:r>
            <a:rPr kumimoji="1" lang="en-US" altLang="ja-JP" sz="1200">
              <a:latin typeface="ＭＳ Ｐゴシック" panose="020B0600070205080204" pitchFamily="50" charset="-128"/>
              <a:ea typeface="ＭＳ Ｐゴシック" panose="020B0600070205080204" pitchFamily="50" charset="-128"/>
            </a:rPr>
            <a:t>27,011</a:t>
          </a:r>
          <a:r>
            <a:rPr kumimoji="1" lang="ja-JP" altLang="en-US" sz="1200">
              <a:latin typeface="ＭＳ Ｐゴシック" panose="020B0600070205080204" pitchFamily="50" charset="-128"/>
              <a:ea typeface="ＭＳ Ｐゴシック" panose="020B0600070205080204" pitchFamily="50" charset="-128"/>
            </a:rPr>
            <a:t>円増加した。民生費は、年金生活者等支援臨時福祉給付金</a:t>
          </a:r>
          <a:r>
            <a:rPr kumimoji="1" lang="en-US" altLang="ja-JP" sz="1200">
              <a:latin typeface="ＭＳ Ｐゴシック" panose="020B0600070205080204" pitchFamily="50" charset="-128"/>
              <a:ea typeface="ＭＳ Ｐゴシック" panose="020B0600070205080204" pitchFamily="50" charset="-128"/>
            </a:rPr>
            <a:t>28,146</a:t>
          </a:r>
          <a:r>
            <a:rPr kumimoji="1" lang="ja-JP" altLang="en-US" sz="1200">
              <a:latin typeface="ＭＳ Ｐゴシック" panose="020B0600070205080204" pitchFamily="50" charset="-128"/>
              <a:ea typeface="ＭＳ Ｐゴシック" panose="020B0600070205080204" pitchFamily="50" charset="-128"/>
            </a:rPr>
            <a:t>千円減少等したものの、地域ふれあい館整備事業</a:t>
          </a:r>
          <a:r>
            <a:rPr kumimoji="1" lang="en-US" altLang="ja-JP" sz="1200">
              <a:latin typeface="ＭＳ Ｐゴシック" panose="020B0600070205080204" pitchFamily="50" charset="-128"/>
              <a:ea typeface="ＭＳ Ｐゴシック" panose="020B0600070205080204" pitchFamily="50" charset="-128"/>
            </a:rPr>
            <a:t>303,034</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223,728</a:t>
          </a:r>
          <a:r>
            <a:rPr kumimoji="1" lang="ja-JP" altLang="en-US" sz="1200">
              <a:latin typeface="ＭＳ Ｐゴシック" panose="020B0600070205080204" pitchFamily="50" charset="-128"/>
              <a:ea typeface="ＭＳ Ｐゴシック" panose="020B0600070205080204" pitchFamily="50" charset="-128"/>
            </a:rPr>
            <a:t>千円増加し、住民一人当たり民生費は</a:t>
          </a:r>
          <a:r>
            <a:rPr kumimoji="1" lang="en-US" altLang="ja-JP" sz="1200">
              <a:latin typeface="ＭＳ Ｐゴシック" panose="020B0600070205080204" pitchFamily="50" charset="-128"/>
              <a:ea typeface="ＭＳ Ｐゴシック" panose="020B0600070205080204" pitchFamily="50" charset="-128"/>
            </a:rPr>
            <a:t>41,235</a:t>
          </a:r>
          <a:r>
            <a:rPr kumimoji="1" lang="ja-JP" altLang="en-US" sz="1200">
              <a:latin typeface="ＭＳ Ｐゴシック" panose="020B0600070205080204" pitchFamily="50" charset="-128"/>
              <a:ea typeface="ＭＳ Ｐゴシック" panose="020B0600070205080204" pitchFamily="50" charset="-128"/>
            </a:rPr>
            <a:t>円増加した。衛生費は、ごみ収集運搬委託料外</a:t>
          </a:r>
          <a:r>
            <a:rPr kumimoji="1" lang="en-US" altLang="ja-JP" sz="1200">
              <a:latin typeface="ＭＳ Ｐゴシック" panose="020B0600070205080204" pitchFamily="50" charset="-128"/>
              <a:ea typeface="ＭＳ Ｐゴシック" panose="020B0600070205080204" pitchFamily="50" charset="-128"/>
            </a:rPr>
            <a:t>1,679</a:t>
          </a:r>
          <a:r>
            <a:rPr kumimoji="1" lang="ja-JP" altLang="en-US" sz="1200">
              <a:latin typeface="ＭＳ Ｐゴシック" panose="020B0600070205080204" pitchFamily="50" charset="-128"/>
              <a:ea typeface="ＭＳ Ｐゴシック" panose="020B0600070205080204" pitchFamily="50" charset="-128"/>
            </a:rPr>
            <a:t>千円増加等したものの、浄化槽設置整備事業補助金</a:t>
          </a:r>
          <a:r>
            <a:rPr kumimoji="1" lang="en-US" altLang="ja-JP" sz="1200">
              <a:latin typeface="ＭＳ Ｐゴシック" panose="020B0600070205080204" pitchFamily="50" charset="-128"/>
              <a:ea typeface="ＭＳ Ｐゴシック" panose="020B0600070205080204" pitchFamily="50" charset="-128"/>
            </a:rPr>
            <a:t>4,978</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2,816</a:t>
          </a:r>
          <a:r>
            <a:rPr kumimoji="1" lang="ja-JP" altLang="en-US" sz="1200">
              <a:latin typeface="ＭＳ Ｐゴシック" panose="020B0600070205080204" pitchFamily="50" charset="-128"/>
              <a:ea typeface="ＭＳ Ｐゴシック" panose="020B0600070205080204" pitchFamily="50" charset="-128"/>
            </a:rPr>
            <a:t>千円減少し、住民一人当たり衛生費は</a:t>
          </a:r>
          <a:r>
            <a:rPr kumimoji="1" lang="en-US" altLang="ja-JP" sz="1200">
              <a:latin typeface="ＭＳ Ｐゴシック" panose="020B0600070205080204" pitchFamily="50" charset="-128"/>
              <a:ea typeface="ＭＳ Ｐゴシック" panose="020B0600070205080204" pitchFamily="50" charset="-128"/>
            </a:rPr>
            <a:t>618</a:t>
          </a:r>
          <a:r>
            <a:rPr kumimoji="1" lang="ja-JP" altLang="en-US" sz="1200">
              <a:latin typeface="ＭＳ Ｐゴシック" panose="020B0600070205080204" pitchFamily="50" charset="-128"/>
              <a:ea typeface="ＭＳ Ｐゴシック" panose="020B0600070205080204" pitchFamily="50" charset="-128"/>
            </a:rPr>
            <a:t>円減少した。農林水産業費は、合板・製材生産性強化対策事業補助金</a:t>
          </a:r>
          <a:r>
            <a:rPr kumimoji="1" lang="en-US" altLang="ja-JP" sz="1200">
              <a:latin typeface="ＭＳ Ｐゴシック" panose="020B0600070205080204" pitchFamily="50" charset="-128"/>
              <a:ea typeface="ＭＳ Ｐゴシック" panose="020B0600070205080204" pitchFamily="50" charset="-128"/>
            </a:rPr>
            <a:t>17,367</a:t>
          </a:r>
          <a:r>
            <a:rPr kumimoji="1" lang="ja-JP" altLang="en-US" sz="1200">
              <a:latin typeface="ＭＳ Ｐゴシック" panose="020B0600070205080204" pitchFamily="50" charset="-128"/>
              <a:ea typeface="ＭＳ Ｐゴシック" panose="020B0600070205080204" pitchFamily="50" charset="-128"/>
            </a:rPr>
            <a:t>千円増加等したものの、平成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年度産業振興支援事業基金積立による反動減</a:t>
          </a:r>
          <a:r>
            <a:rPr kumimoji="1" lang="en-US" altLang="ja-JP" sz="1200">
              <a:latin typeface="ＭＳ Ｐゴシック" panose="020B0600070205080204" pitchFamily="50" charset="-128"/>
              <a:ea typeface="ＭＳ Ｐゴシック" panose="020B0600070205080204" pitchFamily="50" charset="-128"/>
            </a:rPr>
            <a:t>50,000</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65,414</a:t>
          </a:r>
          <a:r>
            <a:rPr kumimoji="1" lang="ja-JP" altLang="en-US" sz="1200">
              <a:latin typeface="ＭＳ Ｐゴシック" panose="020B0600070205080204" pitchFamily="50" charset="-128"/>
              <a:ea typeface="ＭＳ Ｐゴシック" panose="020B0600070205080204" pitchFamily="50" charset="-128"/>
            </a:rPr>
            <a:t>千円減少し、住民一人当たり農林水産業費は</a:t>
          </a:r>
          <a:r>
            <a:rPr kumimoji="1" lang="en-US" altLang="ja-JP" sz="1200">
              <a:latin typeface="ＭＳ Ｐゴシック" panose="020B0600070205080204" pitchFamily="50" charset="-128"/>
              <a:ea typeface="ＭＳ Ｐゴシック" panose="020B0600070205080204" pitchFamily="50" charset="-128"/>
            </a:rPr>
            <a:t>12,360</a:t>
          </a:r>
          <a:r>
            <a:rPr kumimoji="1" lang="ja-JP" altLang="en-US" sz="1200">
              <a:latin typeface="ＭＳ Ｐゴシック" panose="020B0600070205080204" pitchFamily="50" charset="-128"/>
              <a:ea typeface="ＭＳ Ｐゴシック" panose="020B0600070205080204" pitchFamily="50" charset="-128"/>
            </a:rPr>
            <a:t>円減少した。商工費は、温泉館湯らら工事請負費</a:t>
          </a:r>
          <a:r>
            <a:rPr kumimoji="1" lang="en-US" altLang="ja-JP" sz="1200">
              <a:latin typeface="ＭＳ Ｐゴシック" panose="020B0600070205080204" pitchFamily="50" charset="-128"/>
              <a:ea typeface="ＭＳ Ｐゴシック" panose="020B0600070205080204" pitchFamily="50" charset="-128"/>
            </a:rPr>
            <a:t>5,635</a:t>
          </a:r>
          <a:r>
            <a:rPr kumimoji="1" lang="ja-JP" altLang="en-US" sz="1200">
              <a:latin typeface="ＭＳ Ｐゴシック" panose="020B0600070205080204" pitchFamily="50" charset="-128"/>
              <a:ea typeface="ＭＳ Ｐゴシック" panose="020B0600070205080204" pitchFamily="50" charset="-128"/>
            </a:rPr>
            <a:t>千円減少等したものの、商工業者支援補助金</a:t>
          </a:r>
          <a:r>
            <a:rPr kumimoji="1" lang="en-US" altLang="ja-JP" sz="1200">
              <a:latin typeface="ＭＳ Ｐゴシック" panose="020B0600070205080204" pitchFamily="50" charset="-128"/>
              <a:ea typeface="ＭＳ Ｐゴシック" panose="020B0600070205080204" pitchFamily="50" charset="-128"/>
            </a:rPr>
            <a:t>19,369</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28,048</a:t>
          </a:r>
          <a:r>
            <a:rPr kumimoji="1" lang="ja-JP" altLang="en-US" sz="1200">
              <a:latin typeface="ＭＳ Ｐゴシック" panose="020B0600070205080204" pitchFamily="50" charset="-128"/>
              <a:ea typeface="ＭＳ Ｐゴシック" panose="020B0600070205080204" pitchFamily="50" charset="-128"/>
            </a:rPr>
            <a:t>千円増加し、住民一人当たり商工費は</a:t>
          </a:r>
          <a:r>
            <a:rPr kumimoji="1" lang="en-US" altLang="ja-JP" sz="1200">
              <a:latin typeface="ＭＳ Ｐゴシック" panose="020B0600070205080204" pitchFamily="50" charset="-128"/>
              <a:ea typeface="ＭＳ Ｐゴシック" panose="020B0600070205080204" pitchFamily="50" charset="-128"/>
            </a:rPr>
            <a:t>5,163</a:t>
          </a:r>
          <a:r>
            <a:rPr kumimoji="1" lang="ja-JP" altLang="en-US" sz="1200">
              <a:latin typeface="ＭＳ Ｐゴシック" panose="020B0600070205080204" pitchFamily="50" charset="-128"/>
              <a:ea typeface="ＭＳ Ｐゴシック" panose="020B0600070205080204" pitchFamily="50" charset="-128"/>
            </a:rPr>
            <a:t>円増加した。土木費は、公営住宅工事請負費</a:t>
          </a:r>
          <a:r>
            <a:rPr kumimoji="1" lang="en-US" altLang="ja-JP" sz="1200">
              <a:latin typeface="ＭＳ Ｐゴシック" panose="020B0600070205080204" pitchFamily="50" charset="-128"/>
              <a:ea typeface="ＭＳ Ｐゴシック" panose="020B0600070205080204" pitchFamily="50" charset="-128"/>
            </a:rPr>
            <a:t>11,619</a:t>
          </a:r>
          <a:r>
            <a:rPr kumimoji="1" lang="ja-JP" altLang="en-US" sz="1200">
              <a:latin typeface="ＭＳ Ｐゴシック" panose="020B0600070205080204" pitchFamily="50" charset="-128"/>
              <a:ea typeface="ＭＳ Ｐゴシック" panose="020B0600070205080204" pitchFamily="50" charset="-128"/>
            </a:rPr>
            <a:t>千円減少等したものの、防災・安全社会資本整備交付金比木橋落橋防止装置設置工事</a:t>
          </a:r>
          <a:r>
            <a:rPr kumimoji="1" lang="en-US" altLang="ja-JP" sz="1200">
              <a:latin typeface="ＭＳ Ｐゴシック" panose="020B0600070205080204" pitchFamily="50" charset="-128"/>
              <a:ea typeface="ＭＳ Ｐゴシック" panose="020B0600070205080204" pitchFamily="50" charset="-128"/>
            </a:rPr>
            <a:t>29,829</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60,601</a:t>
          </a:r>
          <a:r>
            <a:rPr kumimoji="1" lang="ja-JP" altLang="en-US" sz="1200">
              <a:latin typeface="ＭＳ Ｐゴシック" panose="020B0600070205080204" pitchFamily="50" charset="-128"/>
              <a:ea typeface="ＭＳ Ｐゴシック" panose="020B0600070205080204" pitchFamily="50" charset="-128"/>
            </a:rPr>
            <a:t>千円増加し、住民一人当たり土木費は</a:t>
          </a:r>
          <a:r>
            <a:rPr kumimoji="1" lang="en-US" altLang="ja-JP" sz="1200">
              <a:latin typeface="ＭＳ Ｐゴシック" panose="020B0600070205080204" pitchFamily="50" charset="-128"/>
              <a:ea typeface="ＭＳ Ｐゴシック" panose="020B0600070205080204" pitchFamily="50" charset="-128"/>
            </a:rPr>
            <a:t>11,191</a:t>
          </a:r>
          <a:r>
            <a:rPr kumimoji="1" lang="ja-JP" altLang="en-US" sz="1200">
              <a:latin typeface="ＭＳ Ｐゴシック" panose="020B0600070205080204" pitchFamily="50" charset="-128"/>
              <a:ea typeface="ＭＳ Ｐゴシック" panose="020B0600070205080204" pitchFamily="50" charset="-128"/>
            </a:rPr>
            <a:t>円増加した。消防費は、消防施設費機械器具費</a:t>
          </a:r>
          <a:r>
            <a:rPr kumimoji="1" lang="en-US" altLang="ja-JP" sz="1200">
              <a:latin typeface="ＭＳ Ｐゴシック" panose="020B0600070205080204" pitchFamily="50" charset="-128"/>
              <a:ea typeface="ＭＳ Ｐゴシック" panose="020B0600070205080204" pitchFamily="50" charset="-128"/>
            </a:rPr>
            <a:t>20,707</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20,966</a:t>
          </a:r>
          <a:r>
            <a:rPr kumimoji="1" lang="ja-JP" altLang="en-US" sz="1200">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200">
              <a:latin typeface="ＭＳ Ｐゴシック" panose="020B0600070205080204" pitchFamily="50" charset="-128"/>
              <a:ea typeface="ＭＳ Ｐゴシック" panose="020B0600070205080204" pitchFamily="50" charset="-128"/>
            </a:rPr>
            <a:t>3,860</a:t>
          </a:r>
          <a:r>
            <a:rPr kumimoji="1" lang="ja-JP" altLang="en-US" sz="1200">
              <a:latin typeface="ＭＳ Ｐゴシック" panose="020B0600070205080204" pitchFamily="50" charset="-128"/>
              <a:ea typeface="ＭＳ Ｐゴシック" panose="020B0600070205080204" pitchFamily="50" charset="-128"/>
            </a:rPr>
            <a:t>円増加した。教育費は、学校給食センター工事請負費</a:t>
          </a:r>
          <a:r>
            <a:rPr kumimoji="1" lang="en-US" altLang="ja-JP" sz="1200">
              <a:latin typeface="ＭＳ Ｐゴシック" panose="020B0600070205080204" pitchFamily="50" charset="-128"/>
              <a:ea typeface="ＭＳ Ｐゴシック" panose="020B0600070205080204" pitchFamily="50" charset="-128"/>
            </a:rPr>
            <a:t>7,539</a:t>
          </a:r>
          <a:r>
            <a:rPr kumimoji="1" lang="ja-JP" altLang="en-US" sz="1200">
              <a:latin typeface="ＭＳ Ｐゴシック" panose="020B0600070205080204" pitchFamily="50" charset="-128"/>
              <a:ea typeface="ＭＳ Ｐゴシック" panose="020B0600070205080204" pitchFamily="50" charset="-128"/>
            </a:rPr>
            <a:t>千円減少等したものの、町体育館改修工事費等による体育施設費</a:t>
          </a:r>
          <a:r>
            <a:rPr kumimoji="1" lang="en-US" altLang="ja-JP" sz="1200">
              <a:latin typeface="ＭＳ Ｐゴシック" panose="020B0600070205080204" pitchFamily="50" charset="-128"/>
              <a:ea typeface="ＭＳ Ｐゴシック" panose="020B0600070205080204" pitchFamily="50" charset="-128"/>
            </a:rPr>
            <a:t>90,020</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85,223</a:t>
          </a:r>
          <a:r>
            <a:rPr kumimoji="1" lang="ja-JP" altLang="en-US" sz="1200">
              <a:latin typeface="ＭＳ Ｐゴシック" panose="020B0600070205080204" pitchFamily="50" charset="-128"/>
              <a:ea typeface="ＭＳ Ｐゴシック" panose="020B0600070205080204" pitchFamily="50" charset="-128"/>
            </a:rPr>
            <a:t>千円増加し、住民一人当たり教育費は</a:t>
          </a:r>
          <a:r>
            <a:rPr kumimoji="1" lang="en-US" altLang="ja-JP" sz="1200">
              <a:latin typeface="ＭＳ Ｐゴシック" panose="020B0600070205080204" pitchFamily="50" charset="-128"/>
              <a:ea typeface="ＭＳ Ｐゴシック" panose="020B0600070205080204" pitchFamily="50" charset="-128"/>
            </a:rPr>
            <a:t>15,785</a:t>
          </a:r>
          <a:r>
            <a:rPr kumimoji="1" lang="ja-JP" altLang="en-US" sz="1200">
              <a:latin typeface="ＭＳ Ｐゴシック" panose="020B0600070205080204" pitchFamily="50" charset="-128"/>
              <a:ea typeface="ＭＳ Ｐゴシック" panose="020B0600070205080204" pitchFamily="50" charset="-128"/>
            </a:rPr>
            <a:t>円増加した。災害復旧費は、林道災害復旧費</a:t>
          </a:r>
          <a:r>
            <a:rPr kumimoji="1" lang="en-US" altLang="ja-JP" sz="1200">
              <a:latin typeface="ＭＳ Ｐゴシック" panose="020B0600070205080204" pitchFamily="50" charset="-128"/>
              <a:ea typeface="ＭＳ Ｐゴシック" panose="020B0600070205080204" pitchFamily="50" charset="-128"/>
            </a:rPr>
            <a:t>3,552</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8,085</a:t>
          </a:r>
          <a:r>
            <a:rPr kumimoji="1" lang="ja-JP" altLang="en-US" sz="1200">
              <a:latin typeface="ＭＳ Ｐゴシック" panose="020B0600070205080204" pitchFamily="50" charset="-128"/>
              <a:ea typeface="ＭＳ Ｐゴシック" panose="020B0600070205080204" pitchFamily="50" charset="-128"/>
            </a:rPr>
            <a:t>千円減少し、住民一人当たり災害復旧費は</a:t>
          </a:r>
          <a:r>
            <a:rPr kumimoji="1" lang="en-US" altLang="ja-JP" sz="1200">
              <a:latin typeface="ＭＳ Ｐゴシック" panose="020B0600070205080204" pitchFamily="50" charset="-128"/>
              <a:ea typeface="ＭＳ Ｐゴシック" panose="020B0600070205080204" pitchFamily="50" charset="-128"/>
            </a:rPr>
            <a:t>1,515</a:t>
          </a:r>
          <a:r>
            <a:rPr kumimoji="1" lang="ja-JP" altLang="en-US" sz="1200">
              <a:latin typeface="ＭＳ Ｐゴシック" panose="020B0600070205080204" pitchFamily="50" charset="-128"/>
              <a:ea typeface="ＭＳ Ｐゴシック" panose="020B0600070205080204" pitchFamily="50" charset="-128"/>
            </a:rPr>
            <a:t>円減少した。公債費は、元金償還金</a:t>
          </a:r>
          <a:r>
            <a:rPr kumimoji="1" lang="en-US" altLang="ja-JP" sz="1200">
              <a:latin typeface="ＭＳ Ｐゴシック" panose="020B0600070205080204" pitchFamily="50" charset="-128"/>
              <a:ea typeface="ＭＳ Ｐゴシック" panose="020B0600070205080204" pitchFamily="50" charset="-128"/>
            </a:rPr>
            <a:t>26,274</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30,606</a:t>
          </a:r>
          <a:r>
            <a:rPr kumimoji="1" lang="ja-JP" altLang="en-US" sz="12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200">
              <a:latin typeface="ＭＳ Ｐゴシック" panose="020B0600070205080204" pitchFamily="50" charset="-128"/>
              <a:ea typeface="ＭＳ Ｐゴシック" panose="020B0600070205080204" pitchFamily="50" charset="-128"/>
            </a:rPr>
            <a:t>5,817</a:t>
          </a:r>
          <a:r>
            <a:rPr kumimoji="1" lang="ja-JP" altLang="en-US" sz="12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財政調整基金残高は、将来を通し健全な財政運営を行うため、歳計剰余金を中心に積み立てを行っている。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年度歳入は、地方税</a:t>
          </a:r>
          <a:r>
            <a:rPr kumimoji="1" lang="en-US" altLang="ja-JP" sz="1300">
              <a:latin typeface="ＭＳ ゴシック" pitchFamily="49" charset="-128"/>
              <a:ea typeface="ＭＳ ゴシック" pitchFamily="49" charset="-128"/>
            </a:rPr>
            <a:t>122,069</a:t>
          </a:r>
          <a:r>
            <a:rPr kumimoji="1" lang="ja-JP" altLang="en-US" sz="1300">
              <a:latin typeface="ＭＳ ゴシック" pitchFamily="49" charset="-128"/>
              <a:ea typeface="ＭＳ ゴシック" pitchFamily="49" charset="-128"/>
            </a:rPr>
            <a:t>千円減少、寄附金</a:t>
          </a:r>
          <a:r>
            <a:rPr kumimoji="1" lang="en-US" altLang="ja-JP" sz="1300">
              <a:latin typeface="ＭＳ ゴシック" pitchFamily="49" charset="-128"/>
              <a:ea typeface="ＭＳ ゴシック" pitchFamily="49" charset="-128"/>
            </a:rPr>
            <a:t>185,019</a:t>
          </a:r>
          <a:r>
            <a:rPr kumimoji="1" lang="ja-JP" altLang="en-US" sz="1300">
              <a:latin typeface="ＭＳ ゴシック" pitchFamily="49" charset="-128"/>
              <a:ea typeface="ＭＳ ゴシック" pitchFamily="49" charset="-128"/>
            </a:rPr>
            <a:t>千円減少等したものの、地方債</a:t>
          </a:r>
          <a:r>
            <a:rPr kumimoji="1" lang="en-US" altLang="ja-JP" sz="1300">
              <a:latin typeface="ＭＳ ゴシック" pitchFamily="49" charset="-128"/>
              <a:ea typeface="ＭＳ ゴシック" pitchFamily="49" charset="-128"/>
            </a:rPr>
            <a:t>233,600</a:t>
          </a:r>
          <a:r>
            <a:rPr kumimoji="1" lang="ja-JP" altLang="en-US" sz="1300">
              <a:latin typeface="ＭＳ ゴシック" pitchFamily="49" charset="-128"/>
              <a:ea typeface="ＭＳ ゴシック" pitchFamily="49" charset="-128"/>
            </a:rPr>
            <a:t>千円増加等により、歳入総額は</a:t>
          </a:r>
          <a:r>
            <a:rPr kumimoji="1" lang="en-US" altLang="ja-JP" sz="1300">
              <a:latin typeface="ＭＳ ゴシック" pitchFamily="49" charset="-128"/>
              <a:ea typeface="ＭＳ ゴシック" pitchFamily="49" charset="-128"/>
            </a:rPr>
            <a:t>201,823</a:t>
          </a:r>
          <a:r>
            <a:rPr kumimoji="1" lang="ja-JP" altLang="en-US" sz="1300">
              <a:latin typeface="ＭＳ ゴシック" pitchFamily="49" charset="-128"/>
              <a:ea typeface="ＭＳ ゴシック" pitchFamily="49" charset="-128"/>
            </a:rPr>
            <a:t>千円増加した。歳出は、公債費</a:t>
          </a:r>
          <a:r>
            <a:rPr kumimoji="1" lang="en-US" altLang="ja-JP" sz="1300">
              <a:latin typeface="ＭＳ ゴシック" pitchFamily="49" charset="-128"/>
              <a:ea typeface="ＭＳ ゴシック" pitchFamily="49" charset="-128"/>
            </a:rPr>
            <a:t>30,606</a:t>
          </a:r>
          <a:r>
            <a:rPr kumimoji="1" lang="ja-JP" altLang="en-US" sz="1300">
              <a:latin typeface="ＭＳ ゴシック" pitchFamily="49" charset="-128"/>
              <a:ea typeface="ＭＳ ゴシック" pitchFamily="49" charset="-128"/>
            </a:rPr>
            <a:t>千円減少等したものの、普通建設事業費</a:t>
          </a:r>
          <a:r>
            <a:rPr kumimoji="1" lang="en-US" altLang="ja-JP" sz="1300">
              <a:latin typeface="ＭＳ ゴシック" pitchFamily="49" charset="-128"/>
              <a:ea typeface="ＭＳ ゴシック" pitchFamily="49" charset="-128"/>
            </a:rPr>
            <a:t>394,702</a:t>
          </a:r>
          <a:r>
            <a:rPr kumimoji="1" lang="ja-JP" altLang="en-US" sz="1300">
              <a:latin typeface="ＭＳ ゴシック" pitchFamily="49" charset="-128"/>
              <a:ea typeface="ＭＳ ゴシック" pitchFamily="49" charset="-128"/>
            </a:rPr>
            <a:t>千円増加等により、歳出総額は</a:t>
          </a:r>
          <a:r>
            <a:rPr kumimoji="1" lang="en-US" altLang="ja-JP" sz="1300">
              <a:latin typeface="ＭＳ ゴシック" pitchFamily="49" charset="-128"/>
              <a:ea typeface="ＭＳ ゴシック" pitchFamily="49" charset="-128"/>
            </a:rPr>
            <a:t>458,653</a:t>
          </a:r>
          <a:r>
            <a:rPr kumimoji="1" lang="ja-JP" altLang="en-US" sz="1300">
              <a:latin typeface="ＭＳ ゴシック" pitchFamily="49" charset="-128"/>
              <a:ea typeface="ＭＳ ゴシック" pitchFamily="49" charset="-128"/>
            </a:rPr>
            <a:t>千円増加した。実質収支は</a:t>
          </a:r>
          <a:r>
            <a:rPr kumimoji="1" lang="en-US" altLang="ja-JP" sz="1300">
              <a:latin typeface="ＭＳ ゴシック" pitchFamily="49" charset="-128"/>
              <a:ea typeface="ＭＳ ゴシック" pitchFamily="49" charset="-128"/>
            </a:rPr>
            <a:t>65,657</a:t>
          </a:r>
          <a:r>
            <a:rPr kumimoji="1" lang="ja-JP" altLang="en-US" sz="1300">
              <a:latin typeface="ＭＳ ゴシック" pitchFamily="49" charset="-128"/>
              <a:ea typeface="ＭＳ ゴシック" pitchFamily="49" charset="-128"/>
            </a:rPr>
            <a:t>千円減少の</a:t>
          </a:r>
          <a:r>
            <a:rPr kumimoji="1" lang="en-US" altLang="ja-JP" sz="1300">
              <a:latin typeface="ＭＳ ゴシック" pitchFamily="49" charset="-128"/>
              <a:ea typeface="ＭＳ ゴシック" pitchFamily="49" charset="-128"/>
            </a:rPr>
            <a:t>239,735</a:t>
          </a:r>
          <a:r>
            <a:rPr kumimoji="1" lang="ja-JP" altLang="en-US" sz="13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国民健康保険事業特別会計は、被保険者数の減少及び一人当たり医療費の削減による療養給付費の減少等により、歳入歳出総額は共に減少し、実質収支は</a:t>
          </a:r>
          <a:r>
            <a:rPr kumimoji="1" lang="en-US" altLang="ja-JP" sz="1400">
              <a:latin typeface="ＭＳ ゴシック" pitchFamily="49" charset="-128"/>
              <a:ea typeface="ＭＳ ゴシック" pitchFamily="49" charset="-128"/>
            </a:rPr>
            <a:t>6,627</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介護保険特別会計（保険事業勘定）は、保険給付費が増加したことにより、歳入歳出総額は共に増加し、実質収支は</a:t>
          </a:r>
          <a:r>
            <a:rPr kumimoji="1" lang="en-US" altLang="ja-JP" sz="1400">
              <a:latin typeface="ＭＳ ゴシック" pitchFamily="49" charset="-128"/>
              <a:ea typeface="ＭＳ ゴシック" pitchFamily="49" charset="-128"/>
            </a:rPr>
            <a:t>34,288</a:t>
          </a:r>
          <a:r>
            <a:rPr kumimoji="1" lang="ja-JP" altLang="en-US" sz="1400">
              <a:latin typeface="ＭＳ ゴシック" pitchFamily="49" charset="-128"/>
              <a:ea typeface="ＭＳ ゴシック" pitchFamily="49" charset="-128"/>
            </a:rPr>
            <a:t>千円減少した。また、介護保険特別会計（介護サービス事業勘定）は、地域包括支援センター職員に係る委託料が減少、一般会計繰入金も減少したことにより、歳入歳出総額は共に減少し、実質収支は</a:t>
          </a:r>
          <a:r>
            <a:rPr kumimoji="1" lang="en-US" altLang="ja-JP" sz="1400">
              <a:latin typeface="ＭＳ ゴシック" pitchFamily="49" charset="-128"/>
              <a:ea typeface="ＭＳ ゴシック" pitchFamily="49" charset="-128"/>
            </a:rPr>
            <a:t>1,724</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後期高齢者医療特別会計は、被保険者数の増加及び広域連合給付金の増加等により、歳入歳出総額は共に増加し、実質収支は</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千円増加した。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簡易水道事業特別会計及び下水道事業特別会計は、実質収支は黒字化している。将来にわたって安定的に事業を継続するための中長期的な経営の基本計画である経営戦略を平成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年度策定する。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一般会計及び特別会計を併せた連結実質収支額は、平成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111,840</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4920021</v>
      </c>
      <c r="BO4" s="441"/>
      <c r="BP4" s="441"/>
      <c r="BQ4" s="441"/>
      <c r="BR4" s="441"/>
      <c r="BS4" s="441"/>
      <c r="BT4" s="441"/>
      <c r="BU4" s="442"/>
      <c r="BV4" s="440">
        <v>4718198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8.9</v>
      </c>
      <c r="CU4" s="622"/>
      <c r="CV4" s="622"/>
      <c r="CW4" s="622"/>
      <c r="CX4" s="622"/>
      <c r="CY4" s="622"/>
      <c r="CZ4" s="622"/>
      <c r="DA4" s="623"/>
      <c r="DB4" s="621">
        <v>11.1</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4678869</v>
      </c>
      <c r="BO5" s="446"/>
      <c r="BP5" s="446"/>
      <c r="BQ5" s="446"/>
      <c r="BR5" s="446"/>
      <c r="BS5" s="446"/>
      <c r="BT5" s="446"/>
      <c r="BU5" s="447"/>
      <c r="BV5" s="445">
        <v>4220216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75.7</v>
      </c>
      <c r="CU5" s="416"/>
      <c r="CV5" s="416"/>
      <c r="CW5" s="416"/>
      <c r="CX5" s="416"/>
      <c r="CY5" s="416"/>
      <c r="CZ5" s="416"/>
      <c r="DA5" s="417"/>
      <c r="DB5" s="415">
        <v>72.400000000000006</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241152</v>
      </c>
      <c r="BO6" s="446"/>
      <c r="BP6" s="446"/>
      <c r="BQ6" s="446"/>
      <c r="BR6" s="446"/>
      <c r="BS6" s="446"/>
      <c r="BT6" s="446"/>
      <c r="BU6" s="447"/>
      <c r="BV6" s="445">
        <v>497982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75.7</v>
      </c>
      <c r="CU6" s="596"/>
      <c r="CV6" s="596"/>
      <c r="CW6" s="596"/>
      <c r="CX6" s="596"/>
      <c r="CY6" s="596"/>
      <c r="CZ6" s="596"/>
      <c r="DA6" s="597"/>
      <c r="DB6" s="595">
        <v>72.400000000000006</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1417</v>
      </c>
      <c r="BO7" s="446"/>
      <c r="BP7" s="446"/>
      <c r="BQ7" s="446"/>
      <c r="BR7" s="446"/>
      <c r="BS7" s="446"/>
      <c r="BT7" s="446"/>
      <c r="BU7" s="447"/>
      <c r="BV7" s="445">
        <v>192590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2699066</v>
      </c>
      <c r="CU7" s="446"/>
      <c r="CV7" s="446"/>
      <c r="CW7" s="446"/>
      <c r="CX7" s="446"/>
      <c r="CY7" s="446"/>
      <c r="CZ7" s="446"/>
      <c r="DA7" s="447"/>
      <c r="DB7" s="445">
        <v>2754613</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239735</v>
      </c>
      <c r="BO8" s="446"/>
      <c r="BP8" s="446"/>
      <c r="BQ8" s="446"/>
      <c r="BR8" s="446"/>
      <c r="BS8" s="446"/>
      <c r="BT8" s="446"/>
      <c r="BU8" s="447"/>
      <c r="BV8" s="445">
        <v>305392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0.99</v>
      </c>
      <c r="CU8" s="559"/>
      <c r="CV8" s="559"/>
      <c r="CW8" s="559"/>
      <c r="CX8" s="559"/>
      <c r="CY8" s="559"/>
      <c r="CZ8" s="559"/>
      <c r="DA8" s="560"/>
      <c r="DB8" s="558">
        <v>0.99</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5231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-65657</v>
      </c>
      <c r="BO9" s="446"/>
      <c r="BP9" s="446"/>
      <c r="BQ9" s="446"/>
      <c r="BR9" s="446"/>
      <c r="BS9" s="446"/>
      <c r="BT9" s="446"/>
      <c r="BU9" s="447"/>
      <c r="BV9" s="445">
        <v>60176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6.7</v>
      </c>
      <c r="CU9" s="416"/>
      <c r="CV9" s="416"/>
      <c r="CW9" s="416"/>
      <c r="CX9" s="416"/>
      <c r="CY9" s="416"/>
      <c r="CZ9" s="416"/>
      <c r="DA9" s="417"/>
      <c r="DB9" s="415">
        <v>7.1</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5177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0</v>
      </c>
      <c r="BO10" s="446"/>
      <c r="BP10" s="446"/>
      <c r="BQ10" s="446"/>
      <c r="BR10" s="446"/>
      <c r="BS10" s="446"/>
      <c r="BT10" s="446"/>
      <c r="BU10" s="447"/>
      <c r="BV10" s="445">
        <v>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5361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133</v>
      </c>
      <c r="N13" s="546"/>
      <c r="O13" s="546"/>
      <c r="P13" s="546"/>
      <c r="Q13" s="547"/>
      <c r="R13" s="548">
        <v>5351</v>
      </c>
      <c r="S13" s="549"/>
      <c r="T13" s="549"/>
      <c r="U13" s="549"/>
      <c r="V13" s="550"/>
      <c r="W13" s="536" t="s">
        <v>134</v>
      </c>
      <c r="X13" s="458"/>
      <c r="Y13" s="458"/>
      <c r="Z13" s="458"/>
      <c r="AA13" s="458"/>
      <c r="AB13" s="459"/>
      <c r="AC13" s="421">
        <v>538</v>
      </c>
      <c r="AD13" s="422"/>
      <c r="AE13" s="422"/>
      <c r="AF13" s="422"/>
      <c r="AG13" s="423"/>
      <c r="AH13" s="421">
        <v>599</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-65657</v>
      </c>
      <c r="BO13" s="446"/>
      <c r="BP13" s="446"/>
      <c r="BQ13" s="446"/>
      <c r="BR13" s="446"/>
      <c r="BS13" s="446"/>
      <c r="BT13" s="446"/>
      <c r="BU13" s="447"/>
      <c r="BV13" s="445">
        <v>60176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5.3</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5350</v>
      </c>
      <c r="S14" s="549"/>
      <c r="T14" s="549"/>
      <c r="U14" s="549"/>
      <c r="V14" s="550"/>
      <c r="W14" s="551"/>
      <c r="X14" s="461"/>
      <c r="Y14" s="461"/>
      <c r="Z14" s="461"/>
      <c r="AA14" s="461"/>
      <c r="AB14" s="462"/>
      <c r="AC14" s="541">
        <v>21</v>
      </c>
      <c r="AD14" s="542"/>
      <c r="AE14" s="542"/>
      <c r="AF14" s="542"/>
      <c r="AG14" s="543"/>
      <c r="AH14" s="541">
        <v>24.1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133</v>
      </c>
      <c r="N15" s="546"/>
      <c r="O15" s="546"/>
      <c r="P15" s="546"/>
      <c r="Q15" s="547"/>
      <c r="R15" s="548">
        <v>5342</v>
      </c>
      <c r="S15" s="549"/>
      <c r="T15" s="549"/>
      <c r="U15" s="549"/>
      <c r="V15" s="550"/>
      <c r="W15" s="536" t="s">
        <v>141</v>
      </c>
      <c r="X15" s="458"/>
      <c r="Y15" s="458"/>
      <c r="Z15" s="458"/>
      <c r="AA15" s="458"/>
      <c r="AB15" s="459"/>
      <c r="AC15" s="421">
        <v>583</v>
      </c>
      <c r="AD15" s="422"/>
      <c r="AE15" s="422"/>
      <c r="AF15" s="422"/>
      <c r="AG15" s="423"/>
      <c r="AH15" s="421">
        <v>568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1943875</v>
      </c>
      <c r="BO15" s="441"/>
      <c r="BP15" s="441"/>
      <c r="BQ15" s="441"/>
      <c r="BR15" s="441"/>
      <c r="BS15" s="441"/>
      <c r="BT15" s="441"/>
      <c r="BU15" s="442"/>
      <c r="BV15" s="440">
        <v>2017363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22.8</v>
      </c>
      <c r="AD16" s="542"/>
      <c r="AE16" s="542"/>
      <c r="AF16" s="542"/>
      <c r="AG16" s="543"/>
      <c r="AH16" s="541">
        <v>22.8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1978561</v>
      </c>
      <c r="BO16" s="446"/>
      <c r="BP16" s="446"/>
      <c r="BQ16" s="446"/>
      <c r="BR16" s="446"/>
      <c r="BS16" s="446"/>
      <c r="BT16" s="446"/>
      <c r="BU16" s="447"/>
      <c r="BV16" s="445">
        <v>2039827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1436</v>
      </c>
      <c r="AD17" s="422"/>
      <c r="AE17" s="422"/>
      <c r="AF17" s="422"/>
      <c r="AG17" s="423"/>
      <c r="AH17" s="421">
        <v>1323</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2550849</v>
      </c>
      <c r="BO17" s="446"/>
      <c r="BP17" s="446"/>
      <c r="BQ17" s="446"/>
      <c r="BR17" s="446"/>
      <c r="BS17" s="446"/>
      <c r="BT17" s="446"/>
      <c r="BU17" s="447"/>
      <c r="BV17" s="445">
        <v>2646524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150</v>
      </c>
      <c r="C18" s="508"/>
      <c r="D18" s="508"/>
      <c r="E18" s="509"/>
      <c r="F18" s="509"/>
      <c r="G18" s="509"/>
      <c r="H18" s="509"/>
      <c r="I18" s="509"/>
      <c r="J18" s="509"/>
      <c r="K18" s="509"/>
      <c r="L18" s="510">
        <v>145.96</v>
      </c>
      <c r="M18" s="510"/>
      <c r="N18" s="510"/>
      <c r="O18" s="510"/>
      <c r="P18" s="510"/>
      <c r="Q18" s="510"/>
      <c r="R18" s="511"/>
      <c r="S18" s="511"/>
      <c r="T18" s="511"/>
      <c r="U18" s="511"/>
      <c r="V18" s="512"/>
      <c r="W18" s="526"/>
      <c r="X18" s="527"/>
      <c r="Y18" s="527"/>
      <c r="Z18" s="527"/>
      <c r="AA18" s="527"/>
      <c r="AB18" s="537"/>
      <c r="AC18" s="409">
        <v>56.2</v>
      </c>
      <c r="AD18" s="410"/>
      <c r="AE18" s="410"/>
      <c r="AF18" s="410"/>
      <c r="AG18" s="513"/>
      <c r="AH18" s="409">
        <v>53.1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2221320</v>
      </c>
      <c r="BO18" s="446"/>
      <c r="BP18" s="446"/>
      <c r="BQ18" s="446"/>
      <c r="BR18" s="446"/>
      <c r="BS18" s="446"/>
      <c r="BT18" s="446"/>
      <c r="BU18" s="447"/>
      <c r="BV18" s="445">
        <v>2195528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152</v>
      </c>
      <c r="C19" s="508"/>
      <c r="D19" s="508"/>
      <c r="E19" s="509"/>
      <c r="F19" s="509"/>
      <c r="G19" s="509"/>
      <c r="H19" s="509"/>
      <c r="I19" s="509"/>
      <c r="J19" s="509"/>
      <c r="K19" s="509"/>
      <c r="L19" s="515">
        <v>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3441982</v>
      </c>
      <c r="BO19" s="446"/>
      <c r="BP19" s="446"/>
      <c r="BQ19" s="446"/>
      <c r="BR19" s="446"/>
      <c r="BS19" s="446"/>
      <c r="BT19" s="446"/>
      <c r="BU19" s="447"/>
      <c r="BV19" s="445">
        <v>3721309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154</v>
      </c>
      <c r="C20" s="508"/>
      <c r="D20" s="508"/>
      <c r="E20" s="509"/>
      <c r="F20" s="509"/>
      <c r="G20" s="509"/>
      <c r="H20" s="509"/>
      <c r="I20" s="509"/>
      <c r="J20" s="509"/>
      <c r="K20" s="509"/>
      <c r="L20" s="515">
        <v>1958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1325218</v>
      </c>
      <c r="BO23" s="446"/>
      <c r="BP23" s="446"/>
      <c r="BQ23" s="446"/>
      <c r="BR23" s="446"/>
      <c r="BS23" s="446"/>
      <c r="BT23" s="446"/>
      <c r="BU23" s="447"/>
      <c r="BV23" s="445">
        <v>1279730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163</v>
      </c>
      <c r="F24" s="419"/>
      <c r="G24" s="419"/>
      <c r="H24" s="419"/>
      <c r="I24" s="419"/>
      <c r="J24" s="419"/>
      <c r="K24" s="420"/>
      <c r="L24" s="421">
        <v>1</v>
      </c>
      <c r="M24" s="422"/>
      <c r="N24" s="422"/>
      <c r="O24" s="422"/>
      <c r="P24" s="423"/>
      <c r="Q24" s="421">
        <v>7040</v>
      </c>
      <c r="R24" s="422"/>
      <c r="S24" s="422"/>
      <c r="T24" s="422"/>
      <c r="U24" s="422"/>
      <c r="V24" s="423"/>
      <c r="W24" s="487"/>
      <c r="X24" s="478"/>
      <c r="Y24" s="479"/>
      <c r="Z24" s="418" t="s">
        <v>164</v>
      </c>
      <c r="AA24" s="419"/>
      <c r="AB24" s="419"/>
      <c r="AC24" s="419"/>
      <c r="AD24" s="419"/>
      <c r="AE24" s="419"/>
      <c r="AF24" s="419"/>
      <c r="AG24" s="420"/>
      <c r="AH24" s="421">
        <v>79</v>
      </c>
      <c r="AI24" s="422"/>
      <c r="AJ24" s="422"/>
      <c r="AK24" s="422"/>
      <c r="AL24" s="423"/>
      <c r="AM24" s="421">
        <v>242846</v>
      </c>
      <c r="AN24" s="422"/>
      <c r="AO24" s="422"/>
      <c r="AP24" s="422"/>
      <c r="AQ24" s="422"/>
      <c r="AR24" s="423"/>
      <c r="AS24" s="421">
        <v>3074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948030</v>
      </c>
      <c r="BO24" s="446"/>
      <c r="BP24" s="446"/>
      <c r="BQ24" s="446"/>
      <c r="BR24" s="446"/>
      <c r="BS24" s="446"/>
      <c r="BT24" s="446"/>
      <c r="BU24" s="447"/>
      <c r="BV24" s="445">
        <v>853256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166</v>
      </c>
      <c r="F25" s="419"/>
      <c r="G25" s="419"/>
      <c r="H25" s="419"/>
      <c r="I25" s="419"/>
      <c r="J25" s="419"/>
      <c r="K25" s="420"/>
      <c r="L25" s="421">
        <v>1</v>
      </c>
      <c r="M25" s="422"/>
      <c r="N25" s="422"/>
      <c r="O25" s="422"/>
      <c r="P25" s="423"/>
      <c r="Q25" s="421">
        <v>5620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123</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305536</v>
      </c>
      <c r="BO25" s="441"/>
      <c r="BP25" s="441"/>
      <c r="BQ25" s="441"/>
      <c r="BR25" s="441"/>
      <c r="BS25" s="441"/>
      <c r="BT25" s="441"/>
      <c r="BU25" s="442"/>
      <c r="BV25" s="440">
        <v>344431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170</v>
      </c>
      <c r="F26" s="419"/>
      <c r="G26" s="419"/>
      <c r="H26" s="419"/>
      <c r="I26" s="419"/>
      <c r="J26" s="419"/>
      <c r="K26" s="420"/>
      <c r="L26" s="421">
        <v>1</v>
      </c>
      <c r="M26" s="422"/>
      <c r="N26" s="422"/>
      <c r="O26" s="422"/>
      <c r="P26" s="423"/>
      <c r="Q26" s="421">
        <v>5360</v>
      </c>
      <c r="R26" s="422"/>
      <c r="S26" s="422"/>
      <c r="T26" s="422"/>
      <c r="U26" s="422"/>
      <c r="V26" s="423"/>
      <c r="W26" s="487"/>
      <c r="X26" s="478"/>
      <c r="Y26" s="479"/>
      <c r="Z26" s="418" t="s">
        <v>171</v>
      </c>
      <c r="AA26" s="500"/>
      <c r="AB26" s="500"/>
      <c r="AC26" s="500"/>
      <c r="AD26" s="500"/>
      <c r="AE26" s="500"/>
      <c r="AF26" s="500"/>
      <c r="AG26" s="501"/>
      <c r="AH26" s="421" t="s">
        <v>132</v>
      </c>
      <c r="AI26" s="422"/>
      <c r="AJ26" s="422"/>
      <c r="AK26" s="422"/>
      <c r="AL26" s="423"/>
      <c r="AM26" s="421" t="s">
        <v>123</v>
      </c>
      <c r="AN26" s="422"/>
      <c r="AO26" s="422"/>
      <c r="AP26" s="422"/>
      <c r="AQ26" s="422"/>
      <c r="AR26" s="423"/>
      <c r="AS26" s="421" t="s">
        <v>132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173</v>
      </c>
      <c r="F27" s="419"/>
      <c r="G27" s="419"/>
      <c r="H27" s="419"/>
      <c r="I27" s="419"/>
      <c r="J27" s="419"/>
      <c r="K27" s="420"/>
      <c r="L27" s="421">
        <v>1</v>
      </c>
      <c r="M27" s="422"/>
      <c r="N27" s="422"/>
      <c r="O27" s="422"/>
      <c r="P27" s="423"/>
      <c r="Q27" s="421">
        <v>3030</v>
      </c>
      <c r="R27" s="422"/>
      <c r="S27" s="422"/>
      <c r="T27" s="422"/>
      <c r="U27" s="422"/>
      <c r="V27" s="423"/>
      <c r="W27" s="487"/>
      <c r="X27" s="478"/>
      <c r="Y27" s="479"/>
      <c r="Z27" s="418" t="s">
        <v>174</v>
      </c>
      <c r="AA27" s="419"/>
      <c r="AB27" s="419"/>
      <c r="AC27" s="419"/>
      <c r="AD27" s="419"/>
      <c r="AE27" s="419"/>
      <c r="AF27" s="419"/>
      <c r="AG27" s="420"/>
      <c r="AH27" s="421">
        <v>1</v>
      </c>
      <c r="AI27" s="422"/>
      <c r="AJ27" s="422"/>
      <c r="AK27" s="422"/>
      <c r="AL27" s="423"/>
      <c r="AM27" s="421" t="s">
        <v>175</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115400</v>
      </c>
      <c r="BO27" s="449"/>
      <c r="BP27" s="449"/>
      <c r="BQ27" s="449"/>
      <c r="BR27" s="449"/>
      <c r="BS27" s="449"/>
      <c r="BT27" s="449"/>
      <c r="BU27" s="450"/>
      <c r="BV27" s="448">
        <v>115400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178</v>
      </c>
      <c r="F28" s="419"/>
      <c r="G28" s="419"/>
      <c r="H28" s="419"/>
      <c r="I28" s="419"/>
      <c r="J28" s="419"/>
      <c r="K28" s="420"/>
      <c r="L28" s="421">
        <v>1</v>
      </c>
      <c r="M28" s="422"/>
      <c r="N28" s="422"/>
      <c r="O28" s="422"/>
      <c r="P28" s="423"/>
      <c r="Q28" s="421">
        <v>2250</v>
      </c>
      <c r="R28" s="422"/>
      <c r="S28" s="422"/>
      <c r="T28" s="422"/>
      <c r="U28" s="422"/>
      <c r="V28" s="423"/>
      <c r="W28" s="487"/>
      <c r="X28" s="478"/>
      <c r="Y28" s="479"/>
      <c r="Z28" s="418" t="s">
        <v>179</v>
      </c>
      <c r="AA28" s="419"/>
      <c r="AB28" s="419"/>
      <c r="AC28" s="419"/>
      <c r="AD28" s="419"/>
      <c r="AE28" s="419"/>
      <c r="AF28" s="419"/>
      <c r="AG28" s="420"/>
      <c r="AH28" s="421" t="s">
        <v>123</v>
      </c>
      <c r="AI28" s="422"/>
      <c r="AJ28" s="422"/>
      <c r="AK28" s="422"/>
      <c r="AL28" s="423"/>
      <c r="AM28" s="421" t="s">
        <v>132</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4235231</v>
      </c>
      <c r="BO28" s="441"/>
      <c r="BP28" s="441"/>
      <c r="BQ28" s="441"/>
      <c r="BR28" s="441"/>
      <c r="BS28" s="441"/>
      <c r="BT28" s="441"/>
      <c r="BU28" s="442"/>
      <c r="BV28" s="440">
        <v>4082231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181</v>
      </c>
      <c r="F29" s="419"/>
      <c r="G29" s="419"/>
      <c r="H29" s="419"/>
      <c r="I29" s="419"/>
      <c r="J29" s="419"/>
      <c r="K29" s="420"/>
      <c r="L29" s="421">
        <v>8</v>
      </c>
      <c r="M29" s="422"/>
      <c r="N29" s="422"/>
      <c r="O29" s="422"/>
      <c r="P29" s="423"/>
      <c r="Q29" s="421">
        <v>2110</v>
      </c>
      <c r="R29" s="422"/>
      <c r="S29" s="422"/>
      <c r="T29" s="422"/>
      <c r="U29" s="422"/>
      <c r="V29" s="423"/>
      <c r="W29" s="488"/>
      <c r="X29" s="489"/>
      <c r="Y29" s="490"/>
      <c r="Z29" s="418" t="s">
        <v>182</v>
      </c>
      <c r="AA29" s="419"/>
      <c r="AB29" s="419"/>
      <c r="AC29" s="419"/>
      <c r="AD29" s="419"/>
      <c r="AE29" s="419"/>
      <c r="AF29" s="419"/>
      <c r="AG29" s="420"/>
      <c r="AH29" s="421">
        <v>80</v>
      </c>
      <c r="AI29" s="422"/>
      <c r="AJ29" s="422"/>
      <c r="AK29" s="422"/>
      <c r="AL29" s="423"/>
      <c r="AM29" s="421">
        <v>246768</v>
      </c>
      <c r="AN29" s="422"/>
      <c r="AO29" s="422"/>
      <c r="AP29" s="422"/>
      <c r="AQ29" s="422"/>
      <c r="AR29" s="423"/>
      <c r="AS29" s="421">
        <v>3085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102080</v>
      </c>
      <c r="BO29" s="446"/>
      <c r="BP29" s="446"/>
      <c r="BQ29" s="446"/>
      <c r="BR29" s="446"/>
      <c r="BS29" s="446"/>
      <c r="BT29" s="446"/>
      <c r="BU29" s="447"/>
      <c r="BV29" s="445">
        <v>101928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815041</v>
      </c>
      <c r="BO30" s="449"/>
      <c r="BP30" s="449"/>
      <c r="BQ30" s="449"/>
      <c r="BR30" s="449"/>
      <c r="BS30" s="449"/>
      <c r="BT30" s="449"/>
      <c r="BU30" s="450"/>
      <c r="BV30" s="448">
        <v>721890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東児湯消防組合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㈲グリーンサービス・コスモス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西都児湯環境整備事務組合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(社)宮崎県林業公社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高鍋・木城衛生組合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(財)宮崎県環境整備公社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宮崎県市町村総合事務組合（一般会計）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児湯広域森林組合</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宮崎県市町村総合事務組合（市町村交通災害共済事業特別会計）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宮崎県後期高齢者医療広域連合（一般会計）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宮崎県後期高齢者医療広域連合（後期高齢者医療特別会計）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一ツ瀬川営農飲雑用水広域水道事業団</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宮崎県自治会館管理組合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Og3b8YWxkKQVmbALsuuFwLBKmPPpIs/KM9e3hyAD0377xMLxBgydz7PGz2MT4Py/zHCi7A9eKONnEki9QEd1Gw==" saltValue="jwNc/jvnRMTheaS9Ifab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24" t="s">
        <v>559</v>
      </c>
      <c r="D34" s="1224"/>
      <c r="E34" s="1225"/>
      <c r="F34" s="32">
        <v>8.24</v>
      </c>
      <c r="G34" s="33">
        <v>6.4</v>
      </c>
      <c r="H34" s="33">
        <v>8.5399999999999991</v>
      </c>
      <c r="I34" s="33">
        <v>11.08</v>
      </c>
      <c r="J34" s="34">
        <v>8.8800000000000008</v>
      </c>
      <c r="K34" s="22"/>
      <c r="L34" s="22"/>
      <c r="M34" s="22"/>
      <c r="N34" s="22"/>
      <c r="O34" s="22"/>
      <c r="P34" s="22"/>
    </row>
    <row r="35" spans="1:16" ht="39" customHeight="1" x14ac:dyDescent="0.2">
      <c r="A35" s="22"/>
      <c r="B35" s="35"/>
      <c r="C35" s="1218" t="s">
        <v>560</v>
      </c>
      <c r="D35" s="1219"/>
      <c r="E35" s="1220"/>
      <c r="F35" s="36">
        <v>1.91</v>
      </c>
      <c r="G35" s="37">
        <v>1.48</v>
      </c>
      <c r="H35" s="37">
        <v>1.57</v>
      </c>
      <c r="I35" s="37">
        <v>2.41</v>
      </c>
      <c r="J35" s="38">
        <v>2.21</v>
      </c>
      <c r="K35" s="22"/>
      <c r="L35" s="22"/>
      <c r="M35" s="22"/>
      <c r="N35" s="22"/>
      <c r="O35" s="22"/>
      <c r="P35" s="22"/>
    </row>
    <row r="36" spans="1:16" ht="39" customHeight="1" x14ac:dyDescent="0.2">
      <c r="A36" s="22"/>
      <c r="B36" s="35"/>
      <c r="C36" s="1218" t="s">
        <v>561</v>
      </c>
      <c r="D36" s="1219"/>
      <c r="E36" s="1220"/>
      <c r="F36" s="36">
        <v>0.7</v>
      </c>
      <c r="G36" s="37">
        <v>0.95</v>
      </c>
      <c r="H36" s="37">
        <v>0.99</v>
      </c>
      <c r="I36" s="37">
        <v>0.65</v>
      </c>
      <c r="J36" s="38">
        <v>0.68</v>
      </c>
      <c r="K36" s="22"/>
      <c r="L36" s="22"/>
      <c r="M36" s="22"/>
      <c r="N36" s="22"/>
      <c r="O36" s="22"/>
      <c r="P36" s="22"/>
    </row>
    <row r="37" spans="1:16" ht="39" customHeight="1" x14ac:dyDescent="0.2">
      <c r="A37" s="22"/>
      <c r="B37" s="35"/>
      <c r="C37" s="1218" t="s">
        <v>562</v>
      </c>
      <c r="D37" s="1219"/>
      <c r="E37" s="1220"/>
      <c r="F37" s="36">
        <v>0.2</v>
      </c>
      <c r="G37" s="37">
        <v>0.22</v>
      </c>
      <c r="H37" s="37">
        <v>0.69</v>
      </c>
      <c r="I37" s="37">
        <v>0.76</v>
      </c>
      <c r="J37" s="38">
        <v>0.61</v>
      </c>
      <c r="K37" s="22"/>
      <c r="L37" s="22"/>
      <c r="M37" s="22"/>
      <c r="N37" s="22"/>
      <c r="O37" s="22"/>
      <c r="P37" s="22"/>
    </row>
    <row r="38" spans="1:16" ht="39" customHeight="1" x14ac:dyDescent="0.2">
      <c r="A38" s="22"/>
      <c r="B38" s="35"/>
      <c r="C38" s="1218" t="s">
        <v>563</v>
      </c>
      <c r="D38" s="1219"/>
      <c r="E38" s="1220"/>
      <c r="F38" s="36">
        <v>0.52</v>
      </c>
      <c r="G38" s="37">
        <v>0.48</v>
      </c>
      <c r="H38" s="37">
        <v>0.53</v>
      </c>
      <c r="I38" s="37">
        <v>1.51</v>
      </c>
      <c r="J38" s="38">
        <v>0.27</v>
      </c>
      <c r="K38" s="22"/>
      <c r="L38" s="22"/>
      <c r="M38" s="22"/>
      <c r="N38" s="22"/>
      <c r="O38" s="22"/>
      <c r="P38" s="22"/>
    </row>
    <row r="39" spans="1:16" ht="39" customHeight="1" x14ac:dyDescent="0.2">
      <c r="A39" s="22"/>
      <c r="B39" s="35"/>
      <c r="C39" s="1218" t="s">
        <v>564</v>
      </c>
      <c r="D39" s="1219"/>
      <c r="E39" s="1220"/>
      <c r="F39" s="36">
        <v>0.04</v>
      </c>
      <c r="G39" s="37">
        <v>0.08</v>
      </c>
      <c r="H39" s="37">
        <v>0</v>
      </c>
      <c r="I39" s="37">
        <v>0.02</v>
      </c>
      <c r="J39" s="38">
        <v>0.02</v>
      </c>
      <c r="K39" s="22"/>
      <c r="L39" s="22"/>
      <c r="M39" s="22"/>
      <c r="N39" s="22"/>
      <c r="O39" s="22"/>
      <c r="P39" s="22"/>
    </row>
    <row r="40" spans="1:16" ht="39" customHeight="1" x14ac:dyDescent="0.2">
      <c r="A40" s="22"/>
      <c r="B40" s="35"/>
      <c r="C40" s="1218" t="s">
        <v>565</v>
      </c>
      <c r="D40" s="1219"/>
      <c r="E40" s="1220"/>
      <c r="F40" s="36">
        <v>0.05</v>
      </c>
      <c r="G40" s="37">
        <v>0.04</v>
      </c>
      <c r="H40" s="37">
        <v>0.05</v>
      </c>
      <c r="I40" s="37">
        <v>7.0000000000000007E-2</v>
      </c>
      <c r="J40" s="38">
        <v>0.01</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566</v>
      </c>
      <c r="D42" s="1219"/>
      <c r="E42" s="1220"/>
      <c r="F42" s="36" t="s">
        <v>510</v>
      </c>
      <c r="G42" s="37" t="s">
        <v>510</v>
      </c>
      <c r="H42" s="37" t="s">
        <v>510</v>
      </c>
      <c r="I42" s="37" t="s">
        <v>510</v>
      </c>
      <c r="J42" s="38" t="s">
        <v>510</v>
      </c>
      <c r="K42" s="22"/>
      <c r="L42" s="22"/>
      <c r="M42" s="22"/>
      <c r="N42" s="22"/>
      <c r="O42" s="22"/>
      <c r="P42" s="22"/>
    </row>
    <row r="43" spans="1:16" ht="39" customHeight="1" thickBot="1" x14ac:dyDescent="0.25">
      <c r="A43" s="22"/>
      <c r="B43" s="40"/>
      <c r="C43" s="1221" t="s">
        <v>567</v>
      </c>
      <c r="D43" s="1222"/>
      <c r="E43" s="1223"/>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RnMNLBgpfezO+pDIvWX3Nf2dELlulI17VNOFUscNBlbCPlB3lEJ7tXbeR2CkCvo6R3pznzgtbGlKpz9lAUNWA==" saltValue="V0r5I2MKwQxWr+Vv+gfO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428</v>
      </c>
      <c r="L45" s="60">
        <v>413</v>
      </c>
      <c r="M45" s="60">
        <v>367</v>
      </c>
      <c r="N45" s="60">
        <v>282</v>
      </c>
      <c r="O45" s="61">
        <v>251</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2">
      <c r="A48" s="48"/>
      <c r="B48" s="1236"/>
      <c r="C48" s="1237"/>
      <c r="D48" s="62"/>
      <c r="E48" s="1228" t="s">
        <v>15</v>
      </c>
      <c r="F48" s="1228"/>
      <c r="G48" s="1228"/>
      <c r="H48" s="1228"/>
      <c r="I48" s="1228"/>
      <c r="J48" s="1229"/>
      <c r="K48" s="63">
        <v>121</v>
      </c>
      <c r="L48" s="64">
        <v>121</v>
      </c>
      <c r="M48" s="64">
        <v>127</v>
      </c>
      <c r="N48" s="64">
        <v>126</v>
      </c>
      <c r="O48" s="65">
        <v>130</v>
      </c>
      <c r="P48" s="48"/>
      <c r="Q48" s="48"/>
      <c r="R48" s="48"/>
      <c r="S48" s="48"/>
      <c r="T48" s="48"/>
      <c r="U48" s="48"/>
    </row>
    <row r="49" spans="1:21" ht="30.75" customHeight="1" x14ac:dyDescent="0.2">
      <c r="A49" s="48"/>
      <c r="B49" s="1236"/>
      <c r="C49" s="1237"/>
      <c r="D49" s="62"/>
      <c r="E49" s="1228" t="s">
        <v>16</v>
      </c>
      <c r="F49" s="1228"/>
      <c r="G49" s="1228"/>
      <c r="H49" s="1228"/>
      <c r="I49" s="1228"/>
      <c r="J49" s="1229"/>
      <c r="K49" s="63">
        <v>34</v>
      </c>
      <c r="L49" s="64">
        <v>61</v>
      </c>
      <c r="M49" s="64">
        <v>40</v>
      </c>
      <c r="N49" s="64">
        <v>43</v>
      </c>
      <c r="O49" s="65">
        <v>43</v>
      </c>
      <c r="P49" s="48"/>
      <c r="Q49" s="48"/>
      <c r="R49" s="48"/>
      <c r="S49" s="48"/>
      <c r="T49" s="48"/>
      <c r="U49" s="48"/>
    </row>
    <row r="50" spans="1:21" ht="30.75" customHeight="1" x14ac:dyDescent="0.2">
      <c r="A50" s="48"/>
      <c r="B50" s="1236"/>
      <c r="C50" s="1237"/>
      <c r="D50" s="62"/>
      <c r="E50" s="1228" t="s">
        <v>17</v>
      </c>
      <c r="F50" s="1228"/>
      <c r="G50" s="1228"/>
      <c r="H50" s="1228"/>
      <c r="I50" s="1228"/>
      <c r="J50" s="1229"/>
      <c r="K50" s="63">
        <v>10</v>
      </c>
      <c r="L50" s="64">
        <v>8</v>
      </c>
      <c r="M50" s="64">
        <v>6</v>
      </c>
      <c r="N50" s="64">
        <v>5</v>
      </c>
      <c r="O50" s="65">
        <v>3</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400</v>
      </c>
      <c r="L52" s="64">
        <v>403</v>
      </c>
      <c r="M52" s="64">
        <v>381</v>
      </c>
      <c r="N52" s="64">
        <v>332</v>
      </c>
      <c r="O52" s="65">
        <v>314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193</v>
      </c>
      <c r="L53" s="69">
        <v>200</v>
      </c>
      <c r="M53" s="69">
        <v>159</v>
      </c>
      <c r="N53" s="69">
        <v>124</v>
      </c>
      <c r="O53" s="70">
        <v>113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ZoxBj4FoEO951kVLGBjXM0roqOfkDq1eK2/QdSLIY6i9g8fo1T8FMkuN7UwGMFWnlXjisR4S9Yz5KUwJQ1yuw==" saltValue="/27OoFAeCKINCKWMBP0k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553</v>
      </c>
      <c r="J40" s="79" t="s">
        <v>554</v>
      </c>
      <c r="K40" s="79" t="s">
        <v>555</v>
      </c>
      <c r="L40" s="79" t="s">
        <v>556</v>
      </c>
      <c r="M40" s="80" t="s">
        <v>557</v>
      </c>
    </row>
    <row r="41" spans="2:13" ht="27.75" customHeight="1" x14ac:dyDescent="0.2">
      <c r="B41" s="1254" t="s">
        <v>24</v>
      </c>
      <c r="C41" s="1255"/>
      <c r="D41" s="81"/>
      <c r="E41" s="1256" t="s">
        <v>25</v>
      </c>
      <c r="F41" s="1256"/>
      <c r="G41" s="1256"/>
      <c r="H41" s="1257"/>
      <c r="I41" s="82">
        <v>2221</v>
      </c>
      <c r="J41" s="83">
        <v>1837</v>
      </c>
      <c r="K41" s="83">
        <v>1494</v>
      </c>
      <c r="L41" s="83">
        <v>1280</v>
      </c>
      <c r="M41" s="84">
        <v>1325</v>
      </c>
    </row>
    <row r="42" spans="2:13" ht="27.75" customHeight="1" x14ac:dyDescent="0.2">
      <c r="B42" s="1244"/>
      <c r="C42" s="1245"/>
      <c r="D42" s="85"/>
      <c r="E42" s="1248" t="s">
        <v>26</v>
      </c>
      <c r="F42" s="1248"/>
      <c r="G42" s="1248"/>
      <c r="H42" s="1249"/>
      <c r="I42" s="86">
        <v>2</v>
      </c>
      <c r="J42" s="87">
        <v>1</v>
      </c>
      <c r="K42" s="87">
        <v>1</v>
      </c>
      <c r="L42" s="87" t="s">
        <v>510</v>
      </c>
      <c r="M42" s="88" t="s">
        <v>510</v>
      </c>
    </row>
    <row r="43" spans="2:13" ht="27.75" customHeight="1" x14ac:dyDescent="0.2">
      <c r="B43" s="1244"/>
      <c r="C43" s="1245"/>
      <c r="D43" s="85"/>
      <c r="E43" s="1248" t="s">
        <v>27</v>
      </c>
      <c r="F43" s="1248"/>
      <c r="G43" s="1248"/>
      <c r="H43" s="1249"/>
      <c r="I43" s="86">
        <v>1977</v>
      </c>
      <c r="J43" s="87">
        <v>1844</v>
      </c>
      <c r="K43" s="87">
        <v>1707</v>
      </c>
      <c r="L43" s="87">
        <v>1604</v>
      </c>
      <c r="M43" s="88">
        <v>1547</v>
      </c>
    </row>
    <row r="44" spans="2:13" ht="27.75" customHeight="1" x14ac:dyDescent="0.2">
      <c r="B44" s="1244"/>
      <c r="C44" s="1245"/>
      <c r="D44" s="85"/>
      <c r="E44" s="1248" t="s">
        <v>28</v>
      </c>
      <c r="F44" s="1248"/>
      <c r="G44" s="1248"/>
      <c r="H44" s="1249"/>
      <c r="I44" s="86">
        <v>281</v>
      </c>
      <c r="J44" s="87">
        <v>326</v>
      </c>
      <c r="K44" s="87">
        <v>303</v>
      </c>
      <c r="L44" s="87">
        <v>268</v>
      </c>
      <c r="M44" s="88">
        <v>266</v>
      </c>
    </row>
    <row r="45" spans="2:13" ht="27.75" customHeight="1" x14ac:dyDescent="0.2">
      <c r="B45" s="1244"/>
      <c r="C45" s="1245"/>
      <c r="D45" s="85"/>
      <c r="E45" s="1248" t="s">
        <v>29</v>
      </c>
      <c r="F45" s="1248"/>
      <c r="G45" s="1248"/>
      <c r="H45" s="1249"/>
      <c r="I45" s="86">
        <v>912</v>
      </c>
      <c r="J45" s="87">
        <v>896</v>
      </c>
      <c r="K45" s="87">
        <v>899</v>
      </c>
      <c r="L45" s="87">
        <v>909</v>
      </c>
      <c r="M45" s="88">
        <v>928</v>
      </c>
    </row>
    <row r="46" spans="2:13" ht="27.75" customHeight="1" x14ac:dyDescent="0.2">
      <c r="B46" s="1244"/>
      <c r="C46" s="1245"/>
      <c r="D46" s="89"/>
      <c r="E46" s="1248" t="s">
        <v>30</v>
      </c>
      <c r="F46" s="1248"/>
      <c r="G46" s="1248"/>
      <c r="H46" s="1249"/>
      <c r="I46" s="86" t="s">
        <v>510</v>
      </c>
      <c r="J46" s="87" t="s">
        <v>510</v>
      </c>
      <c r="K46" s="87" t="s">
        <v>510</v>
      </c>
      <c r="L46" s="87">
        <v>3</v>
      </c>
      <c r="M46" s="88">
        <v>3</v>
      </c>
    </row>
    <row r="47" spans="2:13" ht="27.75" customHeight="1" x14ac:dyDescent="0.2">
      <c r="B47" s="1244"/>
      <c r="C47" s="1245"/>
      <c r="D47" s="90"/>
      <c r="E47" s="1258" t="s">
        <v>31</v>
      </c>
      <c r="F47" s="1259"/>
      <c r="G47" s="1259"/>
      <c r="H47" s="1260"/>
      <c r="I47" s="86" t="s">
        <v>510</v>
      </c>
      <c r="J47" s="87" t="s">
        <v>510</v>
      </c>
      <c r="K47" s="87" t="s">
        <v>510</v>
      </c>
      <c r="L47" s="87" t="s">
        <v>510</v>
      </c>
      <c r="M47" s="88" t="s">
        <v>510</v>
      </c>
    </row>
    <row r="48" spans="2:13" ht="27.75" customHeight="1" x14ac:dyDescent="0.2">
      <c r="B48" s="1244"/>
      <c r="C48" s="1245"/>
      <c r="D48" s="85"/>
      <c r="E48" s="1248" t="s">
        <v>32</v>
      </c>
      <c r="F48" s="1248"/>
      <c r="G48" s="1248"/>
      <c r="H48" s="1249"/>
      <c r="I48" s="86" t="s">
        <v>510</v>
      </c>
      <c r="J48" s="87" t="s">
        <v>510</v>
      </c>
      <c r="K48" s="87" t="s">
        <v>510</v>
      </c>
      <c r="L48" s="87" t="s">
        <v>510</v>
      </c>
      <c r="M48" s="88" t="s">
        <v>510</v>
      </c>
    </row>
    <row r="49" spans="2:13" ht="27.75" customHeight="1" x14ac:dyDescent="0.2">
      <c r="B49" s="1246"/>
      <c r="C49" s="1247"/>
      <c r="D49" s="85"/>
      <c r="E49" s="1248" t="s">
        <v>33</v>
      </c>
      <c r="F49" s="1248"/>
      <c r="G49" s="1248"/>
      <c r="H49" s="1249"/>
      <c r="I49" s="86" t="s">
        <v>510</v>
      </c>
      <c r="J49" s="87" t="s">
        <v>510</v>
      </c>
      <c r="K49" s="87" t="s">
        <v>510</v>
      </c>
      <c r="L49" s="87" t="s">
        <v>510</v>
      </c>
      <c r="M49" s="88" t="s">
        <v>510</v>
      </c>
    </row>
    <row r="50" spans="2:13" ht="27.75" customHeight="1" x14ac:dyDescent="0.2">
      <c r="B50" s="1242" t="s">
        <v>34</v>
      </c>
      <c r="C50" s="1243"/>
      <c r="D50" s="91"/>
      <c r="E50" s="1248" t="s">
        <v>35</v>
      </c>
      <c r="F50" s="1248"/>
      <c r="G50" s="1248"/>
      <c r="H50" s="1249"/>
      <c r="I50" s="86">
        <v>4402</v>
      </c>
      <c r="J50" s="87">
        <v>4582</v>
      </c>
      <c r="K50" s="87">
        <v>5118</v>
      </c>
      <c r="L50" s="87">
        <v>5215</v>
      </c>
      <c r="M50" s="88">
        <v>5493</v>
      </c>
    </row>
    <row r="51" spans="2:13" ht="27.75" customHeight="1" x14ac:dyDescent="0.2">
      <c r="B51" s="1244"/>
      <c r="C51" s="1245"/>
      <c r="D51" s="85"/>
      <c r="E51" s="1248" t="s">
        <v>36</v>
      </c>
      <c r="F51" s="1248"/>
      <c r="G51" s="1248"/>
      <c r="H51" s="1249"/>
      <c r="I51" s="86">
        <v>185</v>
      </c>
      <c r="J51" s="87">
        <v>169</v>
      </c>
      <c r="K51" s="87">
        <v>152</v>
      </c>
      <c r="L51" s="87">
        <v>135</v>
      </c>
      <c r="M51" s="88">
        <v>118</v>
      </c>
    </row>
    <row r="52" spans="2:13" ht="27.75" customHeight="1" x14ac:dyDescent="0.2">
      <c r="B52" s="1246"/>
      <c r="C52" s="1247"/>
      <c r="D52" s="85"/>
      <c r="E52" s="1248" t="s">
        <v>37</v>
      </c>
      <c r="F52" s="1248"/>
      <c r="G52" s="1248"/>
      <c r="H52" s="1249"/>
      <c r="I52" s="86">
        <v>3068</v>
      </c>
      <c r="J52" s="87">
        <v>2826</v>
      </c>
      <c r="K52" s="87">
        <v>2599</v>
      </c>
      <c r="L52" s="87">
        <v>2419</v>
      </c>
      <c r="M52" s="88">
        <v>2518</v>
      </c>
    </row>
    <row r="53" spans="2:13" ht="27.75" customHeight="1" thickBot="1" x14ac:dyDescent="0.25">
      <c r="B53" s="1250" t="s">
        <v>38</v>
      </c>
      <c r="C53" s="1251"/>
      <c r="D53" s="92"/>
      <c r="E53" s="1252" t="s">
        <v>39</v>
      </c>
      <c r="F53" s="1252"/>
      <c r="G53" s="1252"/>
      <c r="H53" s="1253"/>
      <c r="I53" s="93">
        <v>-2261</v>
      </c>
      <c r="J53" s="94">
        <v>-2673</v>
      </c>
      <c r="K53" s="94">
        <v>-3465</v>
      </c>
      <c r="L53" s="94">
        <v>-3705</v>
      </c>
      <c r="M53" s="95">
        <v>-4058</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jLJ1uNa3DM9CjtTZGD3dY598eixnHagfFaHVyufKloKHO1yWJbsFJU9Uc/Kgg3PUasUh3I5fCp+2tT3WxsS3g==" saltValue="pLfzNj/CigI7yX/QHi+5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555</v>
      </c>
      <c r="G54" s="104" t="s">
        <v>556</v>
      </c>
      <c r="H54" s="105" t="s">
        <v>557</v>
      </c>
    </row>
    <row r="55" spans="2:8" ht="52.5" customHeight="1" x14ac:dyDescent="0.2">
      <c r="B55" s="106"/>
      <c r="C55" s="1269" t="s">
        <v>42</v>
      </c>
      <c r="D55" s="1269"/>
      <c r="E55" s="1270"/>
      <c r="F55" s="107">
        <v>3959</v>
      </c>
      <c r="G55" s="107">
        <v>4082</v>
      </c>
      <c r="H55" s="108">
        <v>4235</v>
      </c>
    </row>
    <row r="56" spans="2:8" ht="52.5" customHeight="1" x14ac:dyDescent="0.2">
      <c r="B56" s="109"/>
      <c r="C56" s="1271" t="s">
        <v>43</v>
      </c>
      <c r="D56" s="1271"/>
      <c r="E56" s="1272"/>
      <c r="F56" s="110">
        <v>102</v>
      </c>
      <c r="G56" s="110">
        <v>102</v>
      </c>
      <c r="H56" s="111">
        <v>102</v>
      </c>
    </row>
    <row r="57" spans="2:8" ht="53.25" customHeight="1" x14ac:dyDescent="0.2">
      <c r="B57" s="109"/>
      <c r="C57" s="1273" t="s">
        <v>44</v>
      </c>
      <c r="D57" s="1273"/>
      <c r="E57" s="1274"/>
      <c r="F57" s="112">
        <v>746</v>
      </c>
      <c r="G57" s="112">
        <v>722</v>
      </c>
      <c r="H57" s="113">
        <v>815</v>
      </c>
    </row>
    <row r="58" spans="2:8" ht="45.75" customHeight="1" x14ac:dyDescent="0.2">
      <c r="B58" s="114"/>
      <c r="C58" s="1261" t="s">
        <v>587</v>
      </c>
      <c r="D58" s="1262"/>
      <c r="E58" s="1263"/>
      <c r="F58" s="115">
        <v>473</v>
      </c>
      <c r="G58" s="115">
        <v>355</v>
      </c>
      <c r="H58" s="116">
        <v>485</v>
      </c>
    </row>
    <row r="59" spans="2:8" ht="45.75" customHeight="1" x14ac:dyDescent="0.2">
      <c r="B59" s="114"/>
      <c r="C59" s="1261" t="s">
        <v>588</v>
      </c>
      <c r="D59" s="1262"/>
      <c r="E59" s="1263"/>
      <c r="F59" s="115">
        <v>100</v>
      </c>
      <c r="G59" s="115">
        <v>100</v>
      </c>
      <c r="H59" s="116">
        <v>100</v>
      </c>
    </row>
    <row r="60" spans="2:8" ht="45.75" customHeight="1" x14ac:dyDescent="0.2">
      <c r="B60" s="114"/>
      <c r="C60" s="1261" t="s">
        <v>589</v>
      </c>
      <c r="D60" s="1262"/>
      <c r="E60" s="1263"/>
      <c r="F60" s="115">
        <v>87</v>
      </c>
      <c r="G60" s="115">
        <v>83</v>
      </c>
      <c r="H60" s="116">
        <v>78</v>
      </c>
    </row>
    <row r="61" spans="2:8" ht="45.75" customHeight="1" x14ac:dyDescent="0.2">
      <c r="B61" s="114"/>
      <c r="C61" s="1261" t="s">
        <v>590</v>
      </c>
      <c r="D61" s="1262"/>
      <c r="E61" s="1263"/>
      <c r="F61" s="115">
        <v>72</v>
      </c>
      <c r="G61" s="115">
        <v>72</v>
      </c>
      <c r="H61" s="116">
        <v>72</v>
      </c>
    </row>
    <row r="62" spans="2:8" ht="45.75" customHeight="1" thickBot="1" x14ac:dyDescent="0.25">
      <c r="B62" s="117"/>
      <c r="C62" s="1264" t="s">
        <v>591</v>
      </c>
      <c r="D62" s="1265"/>
      <c r="E62" s="1266"/>
      <c r="F62" s="118">
        <v>0</v>
      </c>
      <c r="G62" s="118">
        <v>49</v>
      </c>
      <c r="H62" s="119">
        <v>46</v>
      </c>
    </row>
    <row r="63" spans="2:8" ht="52.5" customHeight="1" thickBot="1" x14ac:dyDescent="0.25">
      <c r="B63" s="120"/>
      <c r="C63" s="1267" t="s">
        <v>45</v>
      </c>
      <c r="D63" s="1267"/>
      <c r="E63" s="1268"/>
      <c r="F63" s="121">
        <v>4807</v>
      </c>
      <c r="G63" s="121">
        <v>4906</v>
      </c>
      <c r="H63" s="122">
        <v>5152</v>
      </c>
    </row>
    <row r="64" spans="2:8" ht="15" customHeight="1" x14ac:dyDescent="0.2"/>
    <row r="65" ht="0" hidden="1" customHeight="1" x14ac:dyDescent="0.2"/>
    <row r="66" ht="0" hidden="1" customHeight="1" x14ac:dyDescent="0.2"/>
  </sheetData>
  <sheetProtection algorithmName="SHA-512" hashValue="RkGyPt39QexQZ+G97KPlmy5IDKnxCB6c4Mf1cMDXUaAvx7q7zKGjJml+WffaE7IsQRYPtg2WYcBvzxE/Z/CIqw==" saltValue="/ck+usmShnNMo45EPWrE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5" t="s">
        <v>595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596</v>
      </c>
    </row>
    <row r="50" spans="1:109" ht="13.2" x14ac:dyDescent="0.2">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553</v>
      </c>
      <c r="BQ50" s="1288"/>
      <c r="BR50" s="1288"/>
      <c r="BS50" s="1288"/>
      <c r="BT50" s="1288"/>
      <c r="BU50" s="1288"/>
      <c r="BV50" s="1288"/>
      <c r="BW50" s="1288"/>
      <c r="BX50" s="1288" t="s">
        <v>554</v>
      </c>
      <c r="BY50" s="1288"/>
      <c r="BZ50" s="1288"/>
      <c r="CA50" s="1288"/>
      <c r="CB50" s="1288"/>
      <c r="CC50" s="1288"/>
      <c r="CD50" s="1288"/>
      <c r="CE50" s="1288"/>
      <c r="CF50" s="1288" t="s">
        <v>555</v>
      </c>
      <c r="CG50" s="1288"/>
      <c r="CH50" s="1288"/>
      <c r="CI50" s="1288"/>
      <c r="CJ50" s="1288"/>
      <c r="CK50" s="1288"/>
      <c r="CL50" s="1288"/>
      <c r="CM50" s="1288"/>
      <c r="CN50" s="1288" t="s">
        <v>556</v>
      </c>
      <c r="CO50" s="1288"/>
      <c r="CP50" s="1288"/>
      <c r="CQ50" s="1288"/>
      <c r="CR50" s="1288"/>
      <c r="CS50" s="1288"/>
      <c r="CT50" s="1288"/>
      <c r="CU50" s="1288"/>
      <c r="CV50" s="1288" t="s">
        <v>557</v>
      </c>
      <c r="CW50" s="1288"/>
      <c r="CX50" s="1288"/>
      <c r="CY50" s="1288"/>
      <c r="CZ50" s="1288"/>
      <c r="DA50" s="1288"/>
      <c r="DB50" s="1288"/>
      <c r="DC50" s="1288"/>
    </row>
    <row r="51" spans="1:109" ht="13.5" customHeight="1" x14ac:dyDescent="0.2">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ht="13.2" x14ac:dyDescent="0.2">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2" x14ac:dyDescent="0.2">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59.6</v>
      </c>
      <c r="CG53" s="1289"/>
      <c r="CH53" s="1289"/>
      <c r="CI53" s="1289"/>
      <c r="CJ53" s="1289"/>
      <c r="CK53" s="1289"/>
      <c r="CL53" s="1289"/>
      <c r="CM53" s="1289"/>
      <c r="CN53" s="1289">
        <v>59.4</v>
      </c>
      <c r="CO53" s="1289"/>
      <c r="CP53" s="1289"/>
      <c r="CQ53" s="1289"/>
      <c r="CR53" s="1289"/>
      <c r="CS53" s="1289"/>
      <c r="CT53" s="1289"/>
      <c r="CU53" s="1289"/>
      <c r="CV53" s="1289">
        <v>59.9</v>
      </c>
      <c r="CW53" s="1289"/>
      <c r="CX53" s="1289"/>
      <c r="CY53" s="1289"/>
      <c r="CZ53" s="1289"/>
      <c r="DA53" s="1289"/>
      <c r="DB53" s="1289"/>
      <c r="DC53" s="1289"/>
    </row>
    <row r="54" spans="1:109" ht="13.2" x14ac:dyDescent="0.2">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2" x14ac:dyDescent="0.2">
      <c r="A55" s="382"/>
      <c r="B55" s="374"/>
      <c r="G55" s="1284"/>
      <c r="H55" s="1284"/>
      <c r="I55" s="1284"/>
      <c r="J55" s="1284"/>
      <c r="K55" s="1290"/>
      <c r="L55" s="1290"/>
      <c r="M55" s="1290"/>
      <c r="N55" s="1290"/>
      <c r="AN55" s="1288" t="s">
        <v>600</v>
      </c>
      <c r="AO55" s="1288"/>
      <c r="AP55" s="1288"/>
      <c r="AQ55" s="1288"/>
      <c r="AR55" s="1288"/>
      <c r="AS55" s="1288"/>
      <c r="AT55" s="1288"/>
      <c r="AU55" s="1288"/>
      <c r="AV55" s="1288"/>
      <c r="AW55" s="1288"/>
      <c r="AX55" s="1288"/>
      <c r="AY55" s="1288"/>
      <c r="AZ55" s="1288"/>
      <c r="BA55" s="1288"/>
      <c r="BB55" s="1291" t="s">
        <v>601</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ht="13.2" x14ac:dyDescent="0.2">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2" x14ac:dyDescent="0.2">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55.3</v>
      </c>
      <c r="CG57" s="1289"/>
      <c r="CH57" s="1289"/>
      <c r="CI57" s="1289"/>
      <c r="CJ57" s="1289"/>
      <c r="CK57" s="1289"/>
      <c r="CL57" s="1289"/>
      <c r="CM57" s="1289"/>
      <c r="CN57" s="1289">
        <v>56.3</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ht="13.2" x14ac:dyDescent="0.2">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602</v>
      </c>
    </row>
    <row r="64" spans="1:109" ht="13.2" x14ac:dyDescent="0.2">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5" t="s">
        <v>603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596</v>
      </c>
    </row>
    <row r="72" spans="2:107" ht="13.2" x14ac:dyDescent="0.2">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553</v>
      </c>
      <c r="BQ72" s="1288"/>
      <c r="BR72" s="1288"/>
      <c r="BS72" s="1288"/>
      <c r="BT72" s="1288"/>
      <c r="BU72" s="1288"/>
      <c r="BV72" s="1288"/>
      <c r="BW72" s="1288"/>
      <c r="BX72" s="1288" t="s">
        <v>554</v>
      </c>
      <c r="BY72" s="1288"/>
      <c r="BZ72" s="1288"/>
      <c r="CA72" s="1288"/>
      <c r="CB72" s="1288"/>
      <c r="CC72" s="1288"/>
      <c r="CD72" s="1288"/>
      <c r="CE72" s="1288"/>
      <c r="CF72" s="1288" t="s">
        <v>555</v>
      </c>
      <c r="CG72" s="1288"/>
      <c r="CH72" s="1288"/>
      <c r="CI72" s="1288"/>
      <c r="CJ72" s="1288"/>
      <c r="CK72" s="1288"/>
      <c r="CL72" s="1288"/>
      <c r="CM72" s="1288"/>
      <c r="CN72" s="1288" t="s">
        <v>556</v>
      </c>
      <c r="CO72" s="1288"/>
      <c r="CP72" s="1288"/>
      <c r="CQ72" s="1288"/>
      <c r="CR72" s="1288"/>
      <c r="CS72" s="1288"/>
      <c r="CT72" s="1288"/>
      <c r="CU72" s="1288"/>
      <c r="CV72" s="1288" t="s">
        <v>557</v>
      </c>
      <c r="CW72" s="1288"/>
      <c r="CX72" s="1288"/>
      <c r="CY72" s="1288"/>
      <c r="CZ72" s="1288"/>
      <c r="DA72" s="1288"/>
      <c r="DB72" s="1288"/>
      <c r="DC72" s="1288"/>
    </row>
    <row r="73" spans="2:107" ht="13.2" x14ac:dyDescent="0.2">
      <c r="B73" s="374"/>
      <c r="G73" s="1295"/>
      <c r="H73" s="1295"/>
      <c r="I73" s="1295"/>
      <c r="J73" s="1295"/>
      <c r="K73" s="1296"/>
      <c r="L73" s="1296"/>
      <c r="M73" s="1296"/>
      <c r="N73" s="1296"/>
      <c r="AM73" s="383"/>
      <c r="AN73" s="1291" t="s">
        <v>597</v>
      </c>
      <c r="AO73" s="1291"/>
      <c r="AP73" s="1291"/>
      <c r="AQ73" s="1291"/>
      <c r="AR73" s="1291"/>
      <c r="AS73" s="1291"/>
      <c r="AT73" s="1291"/>
      <c r="AU73" s="1291"/>
      <c r="AV73" s="1291"/>
      <c r="AW73" s="1291"/>
      <c r="AX73" s="1291"/>
      <c r="AY73" s="1291"/>
      <c r="AZ73" s="1291"/>
      <c r="BA73" s="1291"/>
      <c r="BB73" s="1291" t="s">
        <v>601</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ht="13.2" x14ac:dyDescent="0.2">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2" x14ac:dyDescent="0.2">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604</v>
      </c>
      <c r="BC75" s="1291"/>
      <c r="BD75" s="1291"/>
      <c r="BE75" s="1291"/>
      <c r="BF75" s="1291"/>
      <c r="BG75" s="1291"/>
      <c r="BH75" s="1291"/>
      <c r="BI75" s="1291"/>
      <c r="BJ75" s="1291"/>
      <c r="BK75" s="1291"/>
      <c r="BL75" s="1291"/>
      <c r="BM75" s="1291"/>
      <c r="BN75" s="1291"/>
      <c r="BO75" s="1291"/>
      <c r="BP75" s="1289">
        <v>7.3</v>
      </c>
      <c r="BQ75" s="1289"/>
      <c r="BR75" s="1289"/>
      <c r="BS75" s="1289"/>
      <c r="BT75" s="1289"/>
      <c r="BU75" s="1289"/>
      <c r="BV75" s="1289"/>
      <c r="BW75" s="1289"/>
      <c r="BX75" s="1289">
        <v>7.5</v>
      </c>
      <c r="BY75" s="1289"/>
      <c r="BZ75" s="1289"/>
      <c r="CA75" s="1289"/>
      <c r="CB75" s="1289"/>
      <c r="CC75" s="1289"/>
      <c r="CD75" s="1289"/>
      <c r="CE75" s="1289"/>
      <c r="CF75" s="1289">
        <v>7.3</v>
      </c>
      <c r="CG75" s="1289"/>
      <c r="CH75" s="1289"/>
      <c r="CI75" s="1289"/>
      <c r="CJ75" s="1289"/>
      <c r="CK75" s="1289"/>
      <c r="CL75" s="1289"/>
      <c r="CM75" s="1289"/>
      <c r="CN75" s="1289">
        <v>6.4</v>
      </c>
      <c r="CO75" s="1289"/>
      <c r="CP75" s="1289"/>
      <c r="CQ75" s="1289"/>
      <c r="CR75" s="1289"/>
      <c r="CS75" s="1289"/>
      <c r="CT75" s="1289"/>
      <c r="CU75" s="1289"/>
      <c r="CV75" s="1289">
        <v>5.3</v>
      </c>
      <c r="CW75" s="1289"/>
      <c r="CX75" s="1289"/>
      <c r="CY75" s="1289"/>
      <c r="CZ75" s="1289"/>
      <c r="DA75" s="1289"/>
      <c r="DB75" s="1289"/>
      <c r="DC75" s="1289"/>
    </row>
    <row r="76" spans="2:107" ht="13.2" x14ac:dyDescent="0.2">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2" x14ac:dyDescent="0.2">
      <c r="B77" s="374"/>
      <c r="G77" s="1284"/>
      <c r="H77" s="1284"/>
      <c r="I77" s="1284"/>
      <c r="J77" s="1284"/>
      <c r="K77" s="1296"/>
      <c r="L77" s="1296"/>
      <c r="M77" s="1296"/>
      <c r="N77" s="1296"/>
      <c r="AN77" s="1288" t="s">
        <v>600</v>
      </c>
      <c r="AO77" s="1288"/>
      <c r="AP77" s="1288"/>
      <c r="AQ77" s="1288"/>
      <c r="AR77" s="1288"/>
      <c r="AS77" s="1288"/>
      <c r="AT77" s="1288"/>
      <c r="AU77" s="1288"/>
      <c r="AV77" s="1288"/>
      <c r="AW77" s="1288"/>
      <c r="AX77" s="1288"/>
      <c r="AY77" s="1288"/>
      <c r="AZ77" s="1288"/>
      <c r="BA77" s="1288"/>
      <c r="BB77" s="1291" t="s">
        <v>601</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ht="13.2" x14ac:dyDescent="0.2">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2" x14ac:dyDescent="0.2">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604</v>
      </c>
      <c r="BC79" s="1291"/>
      <c r="BD79" s="1291"/>
      <c r="BE79" s="1291"/>
      <c r="BF79" s="1291"/>
      <c r="BG79" s="1291"/>
      <c r="BH79" s="1291"/>
      <c r="BI79" s="1291"/>
      <c r="BJ79" s="1291"/>
      <c r="BK79" s="1291"/>
      <c r="BL79" s="1291"/>
      <c r="BM79" s="1291"/>
      <c r="BN79" s="1291"/>
      <c r="BO79" s="1291"/>
      <c r="BP79" s="1289">
        <v>9.8000000000000007</v>
      </c>
      <c r="BQ79" s="1289"/>
      <c r="BR79" s="1289"/>
      <c r="BS79" s="1289"/>
      <c r="BT79" s="1289"/>
      <c r="BU79" s="1289"/>
      <c r="BV79" s="1289"/>
      <c r="BW79" s="1289"/>
      <c r="BX79" s="1289">
        <v>9.1</v>
      </c>
      <c r="BY79" s="1289"/>
      <c r="BZ79" s="1289"/>
      <c r="CA79" s="1289"/>
      <c r="CB79" s="1289"/>
      <c r="CC79" s="1289"/>
      <c r="CD79" s="1289"/>
      <c r="CE79" s="1289"/>
      <c r="CF79" s="1289">
        <v>8.6</v>
      </c>
      <c r="CG79" s="1289"/>
      <c r="CH79" s="1289"/>
      <c r="CI79" s="1289"/>
      <c r="CJ79" s="1289"/>
      <c r="CK79" s="1289"/>
      <c r="CL79" s="1289"/>
      <c r="CM79" s="1289"/>
      <c r="CN79" s="1289">
        <v>8.5</v>
      </c>
      <c r="CO79" s="1289"/>
      <c r="CP79" s="1289"/>
      <c r="CQ79" s="1289"/>
      <c r="CR79" s="1289"/>
      <c r="CS79" s="1289"/>
      <c r="CT79" s="1289"/>
      <c r="CU79" s="1289"/>
      <c r="CV79" s="1289">
        <v>8.5</v>
      </c>
      <c r="CW79" s="1289"/>
      <c r="CX79" s="1289"/>
      <c r="CY79" s="1289"/>
      <c r="CZ79" s="1289"/>
      <c r="DA79" s="1289"/>
      <c r="DB79" s="1289"/>
      <c r="DC79" s="1289"/>
    </row>
    <row r="80" spans="2:107" ht="13.2" x14ac:dyDescent="0.2">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rCeGHqyPm3Cdm8SvLnD1Rzp2YxnlDyeUiDD2LlRuOcBPnuH1rjJWppnfy1DzNDAmdkbQrs7fE5QJjzTg+XnDA==" saltValue="YnHAvENAmyV62tygSZaz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M1vc5OUpuwyyp0hhyibhA30Vx/Pix2NwdaLOfbCtPAw1VZdH99pohNaLjhxPX0kf88tTvMUp9ZWwdDtboCwqA==" saltValue="3aVkTbWI7ZlUXdzf5Q1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mP/rGtJLt+wKyIsnL3mUCxa6TyWHr1UQURh4RYKau5KCj3LyTY57lGAVX2nWp69BZxxQ1cdzxm7lP3svuAgQA==" saltValue="p2ZVqkAJD5b1SnD06lM9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550</v>
      </c>
      <c r="G2" s="136"/>
      <c r="H2" s="137"/>
    </row>
    <row r="3" spans="1:8" x14ac:dyDescent="0.2">
      <c r="A3" s="133" t="s">
        <v>543</v>
      </c>
      <c r="B3" s="138"/>
      <c r="C3" s="139"/>
      <c r="D3" s="140">
        <v>139038</v>
      </c>
      <c r="E3" s="141"/>
      <c r="F3" s="142">
        <v>174587</v>
      </c>
      <c r="G3" s="143"/>
      <c r="H3" s="144"/>
    </row>
    <row r="4" spans="1:8" x14ac:dyDescent="0.2">
      <c r="A4" s="145"/>
      <c r="B4" s="146"/>
      <c r="C4" s="147"/>
      <c r="D4" s="148">
        <v>101999</v>
      </c>
      <c r="E4" s="149"/>
      <c r="F4" s="150">
        <v>79695</v>
      </c>
      <c r="G4" s="151"/>
      <c r="H4" s="152"/>
    </row>
    <row r="5" spans="1:8" x14ac:dyDescent="0.2">
      <c r="A5" s="133" t="s">
        <v>545</v>
      </c>
      <c r="B5" s="138"/>
      <c r="C5" s="139"/>
      <c r="D5" s="140">
        <v>134500</v>
      </c>
      <c r="E5" s="141"/>
      <c r="F5" s="142">
        <v>175675</v>
      </c>
      <c r="G5" s="143"/>
      <c r="H5" s="144"/>
    </row>
    <row r="6" spans="1:8" x14ac:dyDescent="0.2">
      <c r="A6" s="145"/>
      <c r="B6" s="146"/>
      <c r="C6" s="147"/>
      <c r="D6" s="148">
        <v>100314</v>
      </c>
      <c r="E6" s="149"/>
      <c r="F6" s="150">
        <v>87698</v>
      </c>
      <c r="G6" s="151"/>
      <c r="H6" s="152"/>
    </row>
    <row r="7" spans="1:8" x14ac:dyDescent="0.2">
      <c r="A7" s="133" t="s">
        <v>546</v>
      </c>
      <c r="B7" s="138"/>
      <c r="C7" s="139"/>
      <c r="D7" s="140">
        <v>44829</v>
      </c>
      <c r="E7" s="141"/>
      <c r="F7" s="142">
        <v>162193</v>
      </c>
      <c r="G7" s="143"/>
      <c r="H7" s="144"/>
    </row>
    <row r="8" spans="1:8" x14ac:dyDescent="0.2">
      <c r="A8" s="145"/>
      <c r="B8" s="146"/>
      <c r="C8" s="147"/>
      <c r="D8" s="148">
        <v>24160</v>
      </c>
      <c r="E8" s="149"/>
      <c r="F8" s="150">
        <v>79985</v>
      </c>
      <c r="G8" s="151"/>
      <c r="H8" s="152"/>
    </row>
    <row r="9" spans="1:8" x14ac:dyDescent="0.2">
      <c r="A9" s="133" t="s">
        <v>547</v>
      </c>
      <c r="B9" s="138"/>
      <c r="C9" s="139"/>
      <c r="D9" s="140">
        <v>90931</v>
      </c>
      <c r="E9" s="141"/>
      <c r="F9" s="142">
        <v>168868</v>
      </c>
      <c r="G9" s="143"/>
      <c r="H9" s="144"/>
    </row>
    <row r="10" spans="1:8" x14ac:dyDescent="0.2">
      <c r="A10" s="145"/>
      <c r="B10" s="146"/>
      <c r="C10" s="147"/>
      <c r="D10" s="148">
        <v>42045</v>
      </c>
      <c r="E10" s="149"/>
      <c r="F10" s="150">
        <v>79360</v>
      </c>
      <c r="G10" s="151"/>
      <c r="H10" s="152"/>
    </row>
    <row r="11" spans="1:8" x14ac:dyDescent="0.2">
      <c r="A11" s="133" t="s">
        <v>548</v>
      </c>
      <c r="B11" s="138"/>
      <c r="C11" s="139"/>
      <c r="D11" s="140">
        <v>164369</v>
      </c>
      <c r="E11" s="141"/>
      <c r="F11" s="142">
        <v>202870</v>
      </c>
      <c r="G11" s="143"/>
      <c r="H11" s="144"/>
    </row>
    <row r="12" spans="1:8" x14ac:dyDescent="0.2">
      <c r="A12" s="145"/>
      <c r="B12" s="146"/>
      <c r="C12" s="153"/>
      <c r="D12" s="148">
        <v>92933</v>
      </c>
      <c r="E12" s="149"/>
      <c r="F12" s="150">
        <v>79735</v>
      </c>
      <c r="G12" s="151"/>
      <c r="H12" s="152"/>
    </row>
    <row r="13" spans="1:8" x14ac:dyDescent="0.2">
      <c r="A13" s="133"/>
      <c r="B13" s="138"/>
      <c r="C13" s="154"/>
      <c r="D13" s="155">
        <v>114733</v>
      </c>
      <c r="E13" s="156"/>
      <c r="F13" s="157">
        <v>176839</v>
      </c>
      <c r="G13" s="158"/>
      <c r="H13" s="144"/>
    </row>
    <row r="14" spans="1:8" x14ac:dyDescent="0.2">
      <c r="A14" s="145"/>
      <c r="B14" s="146"/>
      <c r="C14" s="147"/>
      <c r="D14" s="148">
        <v>72290</v>
      </c>
      <c r="E14" s="149"/>
      <c r="F14" s="150">
        <v>81295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8.24</v>
      </c>
      <c r="C19" s="159">
        <f>ROUND(VALUE(SUBSTITUTE(実質収支比率等に係る経年分析!G$48,"▲","-")),2)</f>
        <v>6.4</v>
      </c>
      <c r="D19" s="159">
        <f>ROUND(VALUE(SUBSTITUTE(実質収支比率等に係る経年分析!H$48,"▲","-")),2)</f>
        <v>8.5399999999999991</v>
      </c>
      <c r="E19" s="159">
        <f>ROUND(VALUE(SUBSTITUTE(実質収支比率等に係る経年分析!I$48,"▲","-")),2)</f>
        <v>11.09</v>
      </c>
      <c r="F19" s="159">
        <f>ROUND(VALUE(SUBSTITUTE(実質収支比率等に係る経年分析!J$48,"▲","-")),2)</f>
        <v>8.8800000000000008</v>
      </c>
    </row>
    <row r="20" spans="1:11" x14ac:dyDescent="0.2">
      <c r="A20" s="159" t="s">
        <v>49</v>
      </c>
      <c r="B20" s="159">
        <f>ROUND(VALUE(SUBSTITUTE(実質収支比率等に係る経年分析!F$47,"▲","-")),2)</f>
        <v>118.77</v>
      </c>
      <c r="C20" s="159">
        <f>ROUND(VALUE(SUBSTITUTE(実質収支比率等に係る経年分析!G$47,"▲","-")),2)</f>
        <v>129.69999999999999</v>
      </c>
      <c r="D20" s="159">
        <f>ROUND(VALUE(SUBSTITUTE(実質収支比率等に係る経年分析!H$47,"▲","-")),2)</f>
        <v>137.96</v>
      </c>
      <c r="E20" s="159">
        <f>ROUND(VALUE(SUBSTITUTE(実質収支比率等に係る経年分析!I$47,"▲","-")),2)</f>
        <v>148.19999999999999</v>
      </c>
      <c r="F20" s="159">
        <f>ROUND(VALUE(SUBSTITUTE(実質収支比率等に係る経年分析!J$47,"▲","-")),2)</f>
        <v>156.91</v>
      </c>
    </row>
    <row r="21" spans="1:11" x14ac:dyDescent="0.2">
      <c r="A21" s="159" t="s">
        <v>50</v>
      </c>
      <c r="B21" s="159">
        <f>IF(ISNUMBER(VALUE(SUBSTITUTE(実質収支比率等に係る経年分析!F$49,"▲","-"))),ROUND(VALUE(SUBSTITUTE(実質収支比率等に係る経年分析!F$49,"▲","-")),2),NA())</f>
        <v>8.82</v>
      </c>
      <c r="C21" s="159">
        <f>IF(ISNUMBER(VALUE(SUBSTITUTE(実質収支比率等に係る経年分析!G$49,"▲","-"))),ROUND(VALUE(SUBSTITUTE(実質収支比率等に係る経年分析!G$49,"▲","-")),2),NA())</f>
        <v>1.44</v>
      </c>
      <c r="D21" s="159">
        <f>IF(ISNUMBER(VALUE(SUBSTITUTE(実質収支比率等に係る経年分析!H$49,"▲","-"))),ROUND(VALUE(SUBSTITUTE(実質収支比率等に係る経年分析!H$49,"▲","-")),2),NA())</f>
        <v>7.74</v>
      </c>
      <c r="E21" s="159">
        <f>IF(ISNUMBER(VALUE(SUBSTITUTE(実質収支比率等に係る経年分析!I$49,"▲","-"))),ROUND(VALUE(SUBSTITUTE(実質収支比率等に係る経年分析!I$49,"▲","-")),2),NA())</f>
        <v>2.1800000000000002</v>
      </c>
      <c r="F21" s="159">
        <f>IF(ISNUMBER(VALUE(SUBSTITUTE(実質収支比率等に係る経年分析!J$49,"▲","-"))),ROUND(VALUE(SUBSTITUTE(実質収支比率等に係る経年分析!J$49,"▲","-")),2),NA())</f>
        <v>-2.4300000000000002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介護保険特別会計(介護サービス事業勘定）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2">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x14ac:dyDescent="0.2">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2">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0.68</v>
      </c>
    </row>
    <row r="35" spans="1:16" x14ac:dyDescent="0.2">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2.21</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8.5399999999999991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8.8800000000000008</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400</v>
      </c>
      <c r="E42" s="161"/>
      <c r="F42" s="161"/>
      <c r="G42" s="161">
        <f>'実質公債費比率（分子）の構造'!L$52</f>
        <v>403</v>
      </c>
      <c r="H42" s="161"/>
      <c r="I42" s="161"/>
      <c r="J42" s="161">
        <f>'実質公債費比率（分子）の構造'!M$52</f>
        <v>381</v>
      </c>
      <c r="K42" s="161"/>
      <c r="L42" s="161"/>
      <c r="M42" s="161">
        <f>'実質公債費比率（分子）の構造'!N$52</f>
        <v>332</v>
      </c>
      <c r="N42" s="161"/>
      <c r="O42" s="161"/>
      <c r="P42" s="161">
        <f>'実質公債費比率（分子）の構造'!O$52</f>
        <v>314</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10</v>
      </c>
      <c r="C44" s="161"/>
      <c r="D44" s="161"/>
      <c r="E44" s="161">
        <f>'実質公債費比率（分子）の構造'!L$50</f>
        <v>8</v>
      </c>
      <c r="F44" s="161"/>
      <c r="G44" s="161"/>
      <c r="H44" s="161">
        <f>'実質公債費比率（分子）の構造'!M$50</f>
        <v>6</v>
      </c>
      <c r="I44" s="161"/>
      <c r="J44" s="161"/>
      <c r="K44" s="161">
        <f>'実質公債費比率（分子）の構造'!N$50</f>
        <v>5</v>
      </c>
      <c r="L44" s="161"/>
      <c r="M44" s="161"/>
      <c r="N44" s="161">
        <f>'実質公債費比率（分子）の構造'!O$50</f>
        <v>3</v>
      </c>
      <c r="O44" s="161"/>
      <c r="P44" s="161"/>
    </row>
    <row r="45" spans="1:16" x14ac:dyDescent="0.2">
      <c r="A45" s="161" t="s">
        <v>60</v>
      </c>
      <c r="B45" s="161">
        <f>'実質公債費比率（分子）の構造'!K$49</f>
        <v>34</v>
      </c>
      <c r="C45" s="161"/>
      <c r="D45" s="161"/>
      <c r="E45" s="161">
        <f>'実質公債費比率（分子）の構造'!L$49</f>
        <v>61</v>
      </c>
      <c r="F45" s="161"/>
      <c r="G45" s="161"/>
      <c r="H45" s="161">
        <f>'実質公債費比率（分子）の構造'!M$49</f>
        <v>40</v>
      </c>
      <c r="I45" s="161"/>
      <c r="J45" s="161"/>
      <c r="K45" s="161">
        <f>'実質公債費比率（分子）の構造'!N$49</f>
        <v>43</v>
      </c>
      <c r="L45" s="161"/>
      <c r="M45" s="161"/>
      <c r="N45" s="161">
        <f>'実質公債費比率（分子）の構造'!O$49</f>
        <v>43</v>
      </c>
      <c r="O45" s="161"/>
      <c r="P45" s="161"/>
    </row>
    <row r="46" spans="1:16" x14ac:dyDescent="0.2">
      <c r="A46" s="161" t="s">
        <v>61</v>
      </c>
      <c r="B46" s="161">
        <f>'実質公債費比率（分子）の構造'!K$48</f>
        <v>121</v>
      </c>
      <c r="C46" s="161"/>
      <c r="D46" s="161"/>
      <c r="E46" s="161">
        <f>'実質公債費比率（分子）の構造'!L$48</f>
        <v>121</v>
      </c>
      <c r="F46" s="161"/>
      <c r="G46" s="161"/>
      <c r="H46" s="161">
        <f>'実質公債費比率（分子）の構造'!M$48</f>
        <v>127</v>
      </c>
      <c r="I46" s="161"/>
      <c r="J46" s="161"/>
      <c r="K46" s="161">
        <f>'実質公債費比率（分子）の構造'!N$48</f>
        <v>126</v>
      </c>
      <c r="L46" s="161"/>
      <c r="M46" s="161"/>
      <c r="N46" s="161">
        <f>'実質公債費比率（分子）の構造'!O$48</f>
        <v>130</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428</v>
      </c>
      <c r="C49" s="161"/>
      <c r="D49" s="161"/>
      <c r="E49" s="161">
        <f>'実質公債費比率（分子）の構造'!L$45</f>
        <v>413</v>
      </c>
      <c r="F49" s="161"/>
      <c r="G49" s="161"/>
      <c r="H49" s="161">
        <f>'実質公債費比率（分子）の構造'!M$45</f>
        <v>367</v>
      </c>
      <c r="I49" s="161"/>
      <c r="J49" s="161"/>
      <c r="K49" s="161">
        <f>'実質公債費比率（分子）の構造'!N$45</f>
        <v>282</v>
      </c>
      <c r="L49" s="161"/>
      <c r="M49" s="161"/>
      <c r="N49" s="161">
        <f>'実質公債費比率（分子）の構造'!O$45</f>
        <v>251</v>
      </c>
      <c r="O49" s="161"/>
      <c r="P49" s="161"/>
    </row>
    <row r="50" spans="1:16" x14ac:dyDescent="0.2">
      <c r="A50" s="161" t="s">
        <v>65</v>
      </c>
      <c r="B50" s="161" t="e">
        <f>NA()</f>
        <v>#N/A</v>
      </c>
      <c r="C50" s="161">
        <f>IF(ISNUMBER('実質公債費比率（分子）の構造'!K$53),'実質公債費比率（分子）の構造'!K$53,NA())</f>
        <v>193</v>
      </c>
      <c r="D50" s="161" t="e">
        <f>NA()</f>
        <v>#N/A</v>
      </c>
      <c r="E50" s="161" t="e">
        <f>NA()</f>
        <v>#N/A</v>
      </c>
      <c r="F50" s="161">
        <f>IF(ISNUMBER('実質公債費比率（分子）の構造'!L$53),'実質公債費比率（分子）の構造'!L$53,NA())</f>
        <v>200</v>
      </c>
      <c r="G50" s="161" t="e">
        <f>NA()</f>
        <v>#N/A</v>
      </c>
      <c r="H50" s="161" t="e">
        <f>NA()</f>
        <v>#N/A</v>
      </c>
      <c r="I50" s="161">
        <f>IF(ISNUMBER('実質公債費比率（分子）の構造'!M$53),'実質公債費比率（分子）の構造'!M$53,NA())</f>
        <v>159</v>
      </c>
      <c r="J50" s="161" t="e">
        <f>NA()</f>
        <v>#N/A</v>
      </c>
      <c r="K50" s="161" t="e">
        <f>NA()</f>
        <v>#N/A</v>
      </c>
      <c r="L50" s="161">
        <f>IF(ISNUMBER('実質公債費比率（分子）の構造'!N$53),'実質公債費比率（分子）の構造'!N$53,NA())</f>
        <v>124</v>
      </c>
      <c r="M50" s="161" t="e">
        <f>NA()</f>
        <v>#N/A</v>
      </c>
      <c r="N50" s="161" t="e">
        <f>NA()</f>
        <v>#N/A</v>
      </c>
      <c r="O50" s="161">
        <f>IF(ISNUMBER('実質公債費比率（分子）の構造'!O$53),'実質公債費比率（分子）の構造'!O$53,NA())</f>
        <v>113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3068</v>
      </c>
      <c r="E56" s="160"/>
      <c r="F56" s="160"/>
      <c r="G56" s="160">
        <f>'将来負担比率（分子）の構造'!J$52</f>
        <v>2826</v>
      </c>
      <c r="H56" s="160"/>
      <c r="I56" s="160"/>
      <c r="J56" s="160">
        <f>'将来負担比率（分子）の構造'!K$52</f>
        <v>2599</v>
      </c>
      <c r="K56" s="160"/>
      <c r="L56" s="160"/>
      <c r="M56" s="160">
        <f>'将来負担比率（分子）の構造'!L$52</f>
        <v>2419</v>
      </c>
      <c r="N56" s="160"/>
      <c r="O56" s="160"/>
      <c r="P56" s="160">
        <f>'将来負担比率（分子）の構造'!M$52</f>
        <v>2518</v>
      </c>
    </row>
    <row r="57" spans="1:16" x14ac:dyDescent="0.2">
      <c r="A57" s="160" t="s">
        <v>36</v>
      </c>
      <c r="B57" s="160"/>
      <c r="C57" s="160"/>
      <c r="D57" s="160">
        <f>'将来負担比率（分子）の構造'!I$51</f>
        <v>185</v>
      </c>
      <c r="E57" s="160"/>
      <c r="F57" s="160"/>
      <c r="G57" s="160">
        <f>'将来負担比率（分子）の構造'!J$51</f>
        <v>169</v>
      </c>
      <c r="H57" s="160"/>
      <c r="I57" s="160"/>
      <c r="J57" s="160">
        <f>'将来負担比率（分子）の構造'!K$51</f>
        <v>152</v>
      </c>
      <c r="K57" s="160"/>
      <c r="L57" s="160"/>
      <c r="M57" s="160">
        <f>'将来負担比率（分子）の構造'!L$51</f>
        <v>135</v>
      </c>
      <c r="N57" s="160"/>
      <c r="O57" s="160"/>
      <c r="P57" s="160">
        <f>'将来負担比率（分子）の構造'!M$51</f>
        <v>118</v>
      </c>
    </row>
    <row r="58" spans="1:16" x14ac:dyDescent="0.2">
      <c r="A58" s="160" t="s">
        <v>35</v>
      </c>
      <c r="B58" s="160"/>
      <c r="C58" s="160"/>
      <c r="D58" s="160">
        <f>'将来負担比率（分子）の構造'!I$50</f>
        <v>4402</v>
      </c>
      <c r="E58" s="160"/>
      <c r="F58" s="160"/>
      <c r="G58" s="160">
        <f>'将来負担比率（分子）の構造'!J$50</f>
        <v>4582</v>
      </c>
      <c r="H58" s="160"/>
      <c r="I58" s="160"/>
      <c r="J58" s="160">
        <f>'将来負担比率（分子）の構造'!K$50</f>
        <v>5118</v>
      </c>
      <c r="K58" s="160"/>
      <c r="L58" s="160"/>
      <c r="M58" s="160">
        <f>'将来負担比率（分子）の構造'!L$50</f>
        <v>5215</v>
      </c>
      <c r="N58" s="160"/>
      <c r="O58" s="160"/>
      <c r="P58" s="160">
        <f>'将来負担比率（分子）の構造'!M$50</f>
        <v>5493</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3</v>
      </c>
      <c r="L61" s="160"/>
      <c r="M61" s="160"/>
      <c r="N61" s="160">
        <f>'将来負担比率（分子）の構造'!M$46</f>
        <v>3</v>
      </c>
      <c r="O61" s="160"/>
      <c r="P61" s="160"/>
    </row>
    <row r="62" spans="1:16" x14ac:dyDescent="0.2">
      <c r="A62" s="160" t="s">
        <v>29</v>
      </c>
      <c r="B62" s="160">
        <f>'将来負担比率（分子）の構造'!I$45</f>
        <v>912</v>
      </c>
      <c r="C62" s="160"/>
      <c r="D62" s="160"/>
      <c r="E62" s="160">
        <f>'将来負担比率（分子）の構造'!J$45</f>
        <v>896</v>
      </c>
      <c r="F62" s="160"/>
      <c r="G62" s="160"/>
      <c r="H62" s="160">
        <f>'将来負担比率（分子）の構造'!K$45</f>
        <v>899</v>
      </c>
      <c r="I62" s="160"/>
      <c r="J62" s="160"/>
      <c r="K62" s="160">
        <f>'将来負担比率（分子）の構造'!L$45</f>
        <v>909</v>
      </c>
      <c r="L62" s="160"/>
      <c r="M62" s="160"/>
      <c r="N62" s="160">
        <f>'将来負担比率（分子）の構造'!M$45</f>
        <v>928</v>
      </c>
      <c r="O62" s="160"/>
      <c r="P62" s="160"/>
    </row>
    <row r="63" spans="1:16" x14ac:dyDescent="0.2">
      <c r="A63" s="160" t="s">
        <v>28</v>
      </c>
      <c r="B63" s="160">
        <f>'将来負担比率（分子）の構造'!I$44</f>
        <v>281</v>
      </c>
      <c r="C63" s="160"/>
      <c r="D63" s="160"/>
      <c r="E63" s="160">
        <f>'将来負担比率（分子）の構造'!J$44</f>
        <v>326</v>
      </c>
      <c r="F63" s="160"/>
      <c r="G63" s="160"/>
      <c r="H63" s="160">
        <f>'将来負担比率（分子）の構造'!K$44</f>
        <v>303</v>
      </c>
      <c r="I63" s="160"/>
      <c r="J63" s="160"/>
      <c r="K63" s="160">
        <f>'将来負担比率（分子）の構造'!L$44</f>
        <v>268</v>
      </c>
      <c r="L63" s="160"/>
      <c r="M63" s="160"/>
      <c r="N63" s="160">
        <f>'将来負担比率（分子）の構造'!M$44</f>
        <v>266</v>
      </c>
      <c r="O63" s="160"/>
      <c r="P63" s="160"/>
    </row>
    <row r="64" spans="1:16" x14ac:dyDescent="0.2">
      <c r="A64" s="160" t="s">
        <v>27</v>
      </c>
      <c r="B64" s="160">
        <f>'将来負担比率（分子）の構造'!I$43</f>
        <v>1977</v>
      </c>
      <c r="C64" s="160"/>
      <c r="D64" s="160"/>
      <c r="E64" s="160">
        <f>'将来負担比率（分子）の構造'!J$43</f>
        <v>1844</v>
      </c>
      <c r="F64" s="160"/>
      <c r="G64" s="160"/>
      <c r="H64" s="160">
        <f>'将来負担比率（分子）の構造'!K$43</f>
        <v>1707</v>
      </c>
      <c r="I64" s="160"/>
      <c r="J64" s="160"/>
      <c r="K64" s="160">
        <f>'将来負担比率（分子）の構造'!L$43</f>
        <v>1604</v>
      </c>
      <c r="L64" s="160"/>
      <c r="M64" s="160"/>
      <c r="N64" s="160">
        <f>'将来負担比率（分子）の構造'!M$43</f>
        <v>1547</v>
      </c>
      <c r="O64" s="160"/>
      <c r="P64" s="160"/>
    </row>
    <row r="65" spans="1:16" x14ac:dyDescent="0.2">
      <c r="A65" s="160" t="s">
        <v>26</v>
      </c>
      <c r="B65" s="160">
        <f>'将来負担比率（分子）の構造'!I$42</f>
        <v>2</v>
      </c>
      <c r="C65" s="160"/>
      <c r="D65" s="160"/>
      <c r="E65" s="160">
        <f>'将来負担比率（分子）の構造'!J$42</f>
        <v>1</v>
      </c>
      <c r="F65" s="160"/>
      <c r="G65" s="160"/>
      <c r="H65" s="160">
        <f>'将来負担比率（分子）の構造'!K$42</f>
        <v>1</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2221</v>
      </c>
      <c r="C66" s="160"/>
      <c r="D66" s="160"/>
      <c r="E66" s="160">
        <f>'将来負担比率（分子）の構造'!J$41</f>
        <v>1837</v>
      </c>
      <c r="F66" s="160"/>
      <c r="G66" s="160"/>
      <c r="H66" s="160">
        <f>'将来負担比率（分子）の構造'!K$41</f>
        <v>1494</v>
      </c>
      <c r="I66" s="160"/>
      <c r="J66" s="160"/>
      <c r="K66" s="160">
        <f>'将来負担比率（分子）の構造'!L$41</f>
        <v>1280</v>
      </c>
      <c r="L66" s="160"/>
      <c r="M66" s="160"/>
      <c r="N66" s="160">
        <f>'将来負担比率（分子）の構造'!M$41</f>
        <v>1325</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3959</v>
      </c>
      <c r="C72" s="164">
        <f>基金残高に係る経年分析!G55</f>
        <v>4082</v>
      </c>
      <c r="D72" s="164">
        <f>基金残高に係る経年分析!H55</f>
        <v>4235</v>
      </c>
    </row>
    <row r="73" spans="1:16" x14ac:dyDescent="0.2">
      <c r="A73" s="163" t="s">
        <v>72</v>
      </c>
      <c r="B73" s="164">
        <f>基金残高に係る経年分析!F56</f>
        <v>102</v>
      </c>
      <c r="C73" s="164">
        <f>基金残高に係る経年分析!G56</f>
        <v>102</v>
      </c>
      <c r="D73" s="164">
        <f>基金残高に係る経年分析!H56</f>
        <v>102</v>
      </c>
    </row>
    <row r="74" spans="1:16" x14ac:dyDescent="0.2">
      <c r="A74" s="163" t="s">
        <v>73</v>
      </c>
      <c r="B74" s="164">
        <f>基金残高に係る経年分析!F57</f>
        <v>746</v>
      </c>
      <c r="C74" s="164">
        <f>基金残高に係る経年分析!G57</f>
        <v>722</v>
      </c>
      <c r="D74" s="164">
        <f>基金残高に係る経年分析!H57</f>
        <v>815</v>
      </c>
    </row>
  </sheetData>
  <sheetProtection algorithmName="SHA-512" hashValue="4a7+shjfHW6IhgmpAP0wHbkEGuAOgJ0lxEUkj6WZGAthYXYWF28jZH0+dDFR5+2atWgHnELbykBwY2PWwDVnBQ==" saltValue="G6CyG1bl7CaWT5u8cMrA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222</v>
      </c>
      <c r="C5" s="741"/>
      <c r="D5" s="741"/>
      <c r="E5" s="741"/>
      <c r="F5" s="741"/>
      <c r="G5" s="741"/>
      <c r="H5" s="741"/>
      <c r="I5" s="741"/>
      <c r="J5" s="741"/>
      <c r="K5" s="741"/>
      <c r="L5" s="741"/>
      <c r="M5" s="741"/>
      <c r="N5" s="741"/>
      <c r="O5" s="741"/>
      <c r="P5" s="741"/>
      <c r="Q5" s="742"/>
      <c r="R5" s="706">
        <v>2722823</v>
      </c>
      <c r="S5" s="707"/>
      <c r="T5" s="707"/>
      <c r="U5" s="707"/>
      <c r="V5" s="707"/>
      <c r="W5" s="707"/>
      <c r="X5" s="707"/>
      <c r="Y5" s="753"/>
      <c r="Z5" s="771">
        <v>55.3</v>
      </c>
      <c r="AA5" s="771"/>
      <c r="AB5" s="771"/>
      <c r="AC5" s="771"/>
      <c r="AD5" s="772">
        <v>2722823</v>
      </c>
      <c r="AE5" s="772"/>
      <c r="AF5" s="772"/>
      <c r="AG5" s="772"/>
      <c r="AH5" s="772"/>
      <c r="AI5" s="772"/>
      <c r="AJ5" s="772"/>
      <c r="AK5" s="772"/>
      <c r="AL5" s="754">
        <v>92.8</v>
      </c>
      <c r="AM5" s="723"/>
      <c r="AN5" s="723"/>
      <c r="AO5" s="755"/>
      <c r="AP5" s="740" t="s">
        <v>223</v>
      </c>
      <c r="AQ5" s="741"/>
      <c r="AR5" s="741"/>
      <c r="AS5" s="741"/>
      <c r="AT5" s="741"/>
      <c r="AU5" s="741"/>
      <c r="AV5" s="741"/>
      <c r="AW5" s="741"/>
      <c r="AX5" s="741"/>
      <c r="AY5" s="741"/>
      <c r="AZ5" s="741"/>
      <c r="BA5" s="741"/>
      <c r="BB5" s="741"/>
      <c r="BC5" s="741"/>
      <c r="BD5" s="741"/>
      <c r="BE5" s="741"/>
      <c r="BF5" s="742"/>
      <c r="BG5" s="641">
        <v>2722823</v>
      </c>
      <c r="BH5" s="644"/>
      <c r="BI5" s="644"/>
      <c r="BJ5" s="644"/>
      <c r="BK5" s="644"/>
      <c r="BL5" s="644"/>
      <c r="BM5" s="644"/>
      <c r="BN5" s="645"/>
      <c r="BO5" s="703">
        <v>100</v>
      </c>
      <c r="BP5" s="703"/>
      <c r="BQ5" s="703"/>
      <c r="BR5" s="703"/>
      <c r="BS5" s="704">
        <v>314831</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2">
      <c r="B6" s="638" t="s">
        <v>227</v>
      </c>
      <c r="C6" s="639"/>
      <c r="D6" s="639"/>
      <c r="E6" s="639"/>
      <c r="F6" s="639"/>
      <c r="G6" s="639"/>
      <c r="H6" s="639"/>
      <c r="I6" s="639"/>
      <c r="J6" s="639"/>
      <c r="K6" s="639"/>
      <c r="L6" s="639"/>
      <c r="M6" s="639"/>
      <c r="N6" s="639"/>
      <c r="O6" s="639"/>
      <c r="P6" s="639"/>
      <c r="Q6" s="640"/>
      <c r="R6" s="641">
        <v>46343</v>
      </c>
      <c r="S6" s="644"/>
      <c r="T6" s="644"/>
      <c r="U6" s="644"/>
      <c r="V6" s="644"/>
      <c r="W6" s="644"/>
      <c r="X6" s="644"/>
      <c r="Y6" s="645"/>
      <c r="Z6" s="703">
        <v>0.9</v>
      </c>
      <c r="AA6" s="703"/>
      <c r="AB6" s="703"/>
      <c r="AC6" s="703"/>
      <c r="AD6" s="704">
        <v>46343</v>
      </c>
      <c r="AE6" s="704"/>
      <c r="AF6" s="704"/>
      <c r="AG6" s="704"/>
      <c r="AH6" s="704"/>
      <c r="AI6" s="704"/>
      <c r="AJ6" s="704"/>
      <c r="AK6" s="704"/>
      <c r="AL6" s="646">
        <v>1.6</v>
      </c>
      <c r="AM6" s="647"/>
      <c r="AN6" s="647"/>
      <c r="AO6" s="705"/>
      <c r="AP6" s="638" t="s">
        <v>228</v>
      </c>
      <c r="AQ6" s="639"/>
      <c r="AR6" s="639"/>
      <c r="AS6" s="639"/>
      <c r="AT6" s="639"/>
      <c r="AU6" s="639"/>
      <c r="AV6" s="639"/>
      <c r="AW6" s="639"/>
      <c r="AX6" s="639"/>
      <c r="AY6" s="639"/>
      <c r="AZ6" s="639"/>
      <c r="BA6" s="639"/>
      <c r="BB6" s="639"/>
      <c r="BC6" s="639"/>
      <c r="BD6" s="639"/>
      <c r="BE6" s="639"/>
      <c r="BF6" s="640"/>
      <c r="BG6" s="641">
        <v>2722823</v>
      </c>
      <c r="BH6" s="644"/>
      <c r="BI6" s="644"/>
      <c r="BJ6" s="644"/>
      <c r="BK6" s="644"/>
      <c r="BL6" s="644"/>
      <c r="BM6" s="644"/>
      <c r="BN6" s="645"/>
      <c r="BO6" s="703">
        <v>100</v>
      </c>
      <c r="BP6" s="703"/>
      <c r="BQ6" s="703"/>
      <c r="BR6" s="703"/>
      <c r="BS6" s="704">
        <v>314831</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72949</v>
      </c>
      <c r="CS6" s="644"/>
      <c r="CT6" s="644"/>
      <c r="CU6" s="644"/>
      <c r="CV6" s="644"/>
      <c r="CW6" s="644"/>
      <c r="CX6" s="644"/>
      <c r="CY6" s="645"/>
      <c r="CZ6" s="754">
        <v>1.6</v>
      </c>
      <c r="DA6" s="723"/>
      <c r="DB6" s="723"/>
      <c r="DC6" s="757"/>
      <c r="DD6" s="649" t="s">
        <v>230</v>
      </c>
      <c r="DE6" s="644"/>
      <c r="DF6" s="644"/>
      <c r="DG6" s="644"/>
      <c r="DH6" s="644"/>
      <c r="DI6" s="644"/>
      <c r="DJ6" s="644"/>
      <c r="DK6" s="644"/>
      <c r="DL6" s="644"/>
      <c r="DM6" s="644"/>
      <c r="DN6" s="644"/>
      <c r="DO6" s="644"/>
      <c r="DP6" s="645"/>
      <c r="DQ6" s="649">
        <v>72949</v>
      </c>
      <c r="DR6" s="644"/>
      <c r="DS6" s="644"/>
      <c r="DT6" s="644"/>
      <c r="DU6" s="644"/>
      <c r="DV6" s="644"/>
      <c r="DW6" s="644"/>
      <c r="DX6" s="644"/>
      <c r="DY6" s="644"/>
      <c r="DZ6" s="644"/>
      <c r="EA6" s="644"/>
      <c r="EB6" s="644"/>
      <c r="EC6" s="684"/>
    </row>
    <row r="7" spans="2:143" ht="11.25" customHeight="1" x14ac:dyDescent="0.2">
      <c r="B7" s="638" t="s">
        <v>231</v>
      </c>
      <c r="C7" s="639"/>
      <c r="D7" s="639"/>
      <c r="E7" s="639"/>
      <c r="F7" s="639"/>
      <c r="G7" s="639"/>
      <c r="H7" s="639"/>
      <c r="I7" s="639"/>
      <c r="J7" s="639"/>
      <c r="K7" s="639"/>
      <c r="L7" s="639"/>
      <c r="M7" s="639"/>
      <c r="N7" s="639"/>
      <c r="O7" s="639"/>
      <c r="P7" s="639"/>
      <c r="Q7" s="640"/>
      <c r="R7" s="641">
        <v>455</v>
      </c>
      <c r="S7" s="644"/>
      <c r="T7" s="644"/>
      <c r="U7" s="644"/>
      <c r="V7" s="644"/>
      <c r="W7" s="644"/>
      <c r="X7" s="644"/>
      <c r="Y7" s="645"/>
      <c r="Z7" s="703">
        <v>0</v>
      </c>
      <c r="AA7" s="703"/>
      <c r="AB7" s="703"/>
      <c r="AC7" s="703"/>
      <c r="AD7" s="704">
        <v>455</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172124</v>
      </c>
      <c r="BH7" s="644"/>
      <c r="BI7" s="644"/>
      <c r="BJ7" s="644"/>
      <c r="BK7" s="644"/>
      <c r="BL7" s="644"/>
      <c r="BM7" s="644"/>
      <c r="BN7" s="645"/>
      <c r="BO7" s="703">
        <v>6.3</v>
      </c>
      <c r="BP7" s="703"/>
      <c r="BQ7" s="703"/>
      <c r="BR7" s="703"/>
      <c r="BS7" s="704">
        <v>5343</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1142013</v>
      </c>
      <c r="CS7" s="644"/>
      <c r="CT7" s="644"/>
      <c r="CU7" s="644"/>
      <c r="CV7" s="644"/>
      <c r="CW7" s="644"/>
      <c r="CX7" s="644"/>
      <c r="CY7" s="645"/>
      <c r="CZ7" s="703">
        <v>24.4</v>
      </c>
      <c r="DA7" s="703"/>
      <c r="DB7" s="703"/>
      <c r="DC7" s="703"/>
      <c r="DD7" s="649">
        <v>160286</v>
      </c>
      <c r="DE7" s="644"/>
      <c r="DF7" s="644"/>
      <c r="DG7" s="644"/>
      <c r="DH7" s="644"/>
      <c r="DI7" s="644"/>
      <c r="DJ7" s="644"/>
      <c r="DK7" s="644"/>
      <c r="DL7" s="644"/>
      <c r="DM7" s="644"/>
      <c r="DN7" s="644"/>
      <c r="DO7" s="644"/>
      <c r="DP7" s="645"/>
      <c r="DQ7" s="649">
        <v>925645</v>
      </c>
      <c r="DR7" s="644"/>
      <c r="DS7" s="644"/>
      <c r="DT7" s="644"/>
      <c r="DU7" s="644"/>
      <c r="DV7" s="644"/>
      <c r="DW7" s="644"/>
      <c r="DX7" s="644"/>
      <c r="DY7" s="644"/>
      <c r="DZ7" s="644"/>
      <c r="EA7" s="644"/>
      <c r="EB7" s="644"/>
      <c r="EC7" s="684"/>
    </row>
    <row r="8" spans="2:143" ht="11.25" customHeight="1" x14ac:dyDescent="0.2">
      <c r="B8" s="638" t="s">
        <v>234</v>
      </c>
      <c r="C8" s="639"/>
      <c r="D8" s="639"/>
      <c r="E8" s="639"/>
      <c r="F8" s="639"/>
      <c r="G8" s="639"/>
      <c r="H8" s="639"/>
      <c r="I8" s="639"/>
      <c r="J8" s="639"/>
      <c r="K8" s="639"/>
      <c r="L8" s="639"/>
      <c r="M8" s="639"/>
      <c r="N8" s="639"/>
      <c r="O8" s="639"/>
      <c r="P8" s="639"/>
      <c r="Q8" s="640"/>
      <c r="R8" s="641">
        <v>908</v>
      </c>
      <c r="S8" s="644"/>
      <c r="T8" s="644"/>
      <c r="U8" s="644"/>
      <c r="V8" s="644"/>
      <c r="W8" s="644"/>
      <c r="X8" s="644"/>
      <c r="Y8" s="645"/>
      <c r="Z8" s="703">
        <v>0</v>
      </c>
      <c r="AA8" s="703"/>
      <c r="AB8" s="703"/>
      <c r="AC8" s="703"/>
      <c r="AD8" s="704">
        <v>908</v>
      </c>
      <c r="AE8" s="704"/>
      <c r="AF8" s="704"/>
      <c r="AG8" s="704"/>
      <c r="AH8" s="704"/>
      <c r="AI8" s="704"/>
      <c r="AJ8" s="704"/>
      <c r="AK8" s="704"/>
      <c r="AL8" s="646">
        <v>0</v>
      </c>
      <c r="AM8" s="647"/>
      <c r="AN8" s="647"/>
      <c r="AO8" s="705"/>
      <c r="AP8" s="638" t="s">
        <v>235</v>
      </c>
      <c r="AQ8" s="639"/>
      <c r="AR8" s="639"/>
      <c r="AS8" s="639"/>
      <c r="AT8" s="639"/>
      <c r="AU8" s="639"/>
      <c r="AV8" s="639"/>
      <c r="AW8" s="639"/>
      <c r="AX8" s="639"/>
      <c r="AY8" s="639"/>
      <c r="AZ8" s="639"/>
      <c r="BA8" s="639"/>
      <c r="BB8" s="639"/>
      <c r="BC8" s="639"/>
      <c r="BD8" s="639"/>
      <c r="BE8" s="639"/>
      <c r="BF8" s="640"/>
      <c r="BG8" s="641">
        <v>7701</v>
      </c>
      <c r="BH8" s="644"/>
      <c r="BI8" s="644"/>
      <c r="BJ8" s="644"/>
      <c r="BK8" s="644"/>
      <c r="BL8" s="644"/>
      <c r="BM8" s="644"/>
      <c r="BN8" s="645"/>
      <c r="BO8" s="703">
        <v>0.3</v>
      </c>
      <c r="BP8" s="703"/>
      <c r="BQ8" s="703"/>
      <c r="BR8" s="703"/>
      <c r="BS8" s="649" t="s">
        <v>168</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1521683</v>
      </c>
      <c r="CS8" s="644"/>
      <c r="CT8" s="644"/>
      <c r="CU8" s="644"/>
      <c r="CV8" s="644"/>
      <c r="CW8" s="644"/>
      <c r="CX8" s="644"/>
      <c r="CY8" s="645"/>
      <c r="CZ8" s="703">
        <v>32.5</v>
      </c>
      <c r="DA8" s="703"/>
      <c r="DB8" s="703"/>
      <c r="DC8" s="703"/>
      <c r="DD8" s="649">
        <v>361729</v>
      </c>
      <c r="DE8" s="644"/>
      <c r="DF8" s="644"/>
      <c r="DG8" s="644"/>
      <c r="DH8" s="644"/>
      <c r="DI8" s="644"/>
      <c r="DJ8" s="644"/>
      <c r="DK8" s="644"/>
      <c r="DL8" s="644"/>
      <c r="DM8" s="644"/>
      <c r="DN8" s="644"/>
      <c r="DO8" s="644"/>
      <c r="DP8" s="645"/>
      <c r="DQ8" s="649">
        <v>673932</v>
      </c>
      <c r="DR8" s="644"/>
      <c r="DS8" s="644"/>
      <c r="DT8" s="644"/>
      <c r="DU8" s="644"/>
      <c r="DV8" s="644"/>
      <c r="DW8" s="644"/>
      <c r="DX8" s="644"/>
      <c r="DY8" s="644"/>
      <c r="DZ8" s="644"/>
      <c r="EA8" s="644"/>
      <c r="EB8" s="644"/>
      <c r="EC8" s="684"/>
    </row>
    <row r="9" spans="2:143" ht="11.25" customHeight="1" x14ac:dyDescent="0.2">
      <c r="B9" s="638" t="s">
        <v>237</v>
      </c>
      <c r="C9" s="639"/>
      <c r="D9" s="639"/>
      <c r="E9" s="639"/>
      <c r="F9" s="639"/>
      <c r="G9" s="639"/>
      <c r="H9" s="639"/>
      <c r="I9" s="639"/>
      <c r="J9" s="639"/>
      <c r="K9" s="639"/>
      <c r="L9" s="639"/>
      <c r="M9" s="639"/>
      <c r="N9" s="639"/>
      <c r="O9" s="639"/>
      <c r="P9" s="639"/>
      <c r="Q9" s="640"/>
      <c r="R9" s="641">
        <v>880</v>
      </c>
      <c r="S9" s="644"/>
      <c r="T9" s="644"/>
      <c r="U9" s="644"/>
      <c r="V9" s="644"/>
      <c r="W9" s="644"/>
      <c r="X9" s="644"/>
      <c r="Y9" s="645"/>
      <c r="Z9" s="703">
        <v>0</v>
      </c>
      <c r="AA9" s="703"/>
      <c r="AB9" s="703"/>
      <c r="AC9" s="703"/>
      <c r="AD9" s="704">
        <v>880</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130616</v>
      </c>
      <c r="BH9" s="644"/>
      <c r="BI9" s="644"/>
      <c r="BJ9" s="644"/>
      <c r="BK9" s="644"/>
      <c r="BL9" s="644"/>
      <c r="BM9" s="644"/>
      <c r="BN9" s="645"/>
      <c r="BO9" s="703">
        <v>4.8</v>
      </c>
      <c r="BP9" s="703"/>
      <c r="BQ9" s="703"/>
      <c r="BR9" s="703"/>
      <c r="BS9" s="649" t="s">
        <v>230</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237868</v>
      </c>
      <c r="CS9" s="644"/>
      <c r="CT9" s="644"/>
      <c r="CU9" s="644"/>
      <c r="CV9" s="644"/>
      <c r="CW9" s="644"/>
      <c r="CX9" s="644"/>
      <c r="CY9" s="645"/>
      <c r="CZ9" s="703">
        <v>5.0999999999999996</v>
      </c>
      <c r="DA9" s="703"/>
      <c r="DB9" s="703"/>
      <c r="DC9" s="703"/>
      <c r="DD9" s="649">
        <v>4246</v>
      </c>
      <c r="DE9" s="644"/>
      <c r="DF9" s="644"/>
      <c r="DG9" s="644"/>
      <c r="DH9" s="644"/>
      <c r="DI9" s="644"/>
      <c r="DJ9" s="644"/>
      <c r="DK9" s="644"/>
      <c r="DL9" s="644"/>
      <c r="DM9" s="644"/>
      <c r="DN9" s="644"/>
      <c r="DO9" s="644"/>
      <c r="DP9" s="645"/>
      <c r="DQ9" s="649">
        <v>223989</v>
      </c>
      <c r="DR9" s="644"/>
      <c r="DS9" s="644"/>
      <c r="DT9" s="644"/>
      <c r="DU9" s="644"/>
      <c r="DV9" s="644"/>
      <c r="DW9" s="644"/>
      <c r="DX9" s="644"/>
      <c r="DY9" s="644"/>
      <c r="DZ9" s="644"/>
      <c r="EA9" s="644"/>
      <c r="EB9" s="644"/>
      <c r="EC9" s="684"/>
    </row>
    <row r="10" spans="2:143" ht="11.25" customHeight="1" x14ac:dyDescent="0.2">
      <c r="B10" s="638" t="s">
        <v>240</v>
      </c>
      <c r="C10" s="639"/>
      <c r="D10" s="639"/>
      <c r="E10" s="639"/>
      <c r="F10" s="639"/>
      <c r="G10" s="639"/>
      <c r="H10" s="639"/>
      <c r="I10" s="639"/>
      <c r="J10" s="639"/>
      <c r="K10" s="639"/>
      <c r="L10" s="639"/>
      <c r="M10" s="639"/>
      <c r="N10" s="639"/>
      <c r="O10" s="639"/>
      <c r="P10" s="639"/>
      <c r="Q10" s="640"/>
      <c r="R10" s="641" t="s">
        <v>168</v>
      </c>
      <c r="S10" s="644"/>
      <c r="T10" s="644"/>
      <c r="U10" s="644"/>
      <c r="V10" s="644"/>
      <c r="W10" s="644"/>
      <c r="X10" s="644"/>
      <c r="Y10" s="645"/>
      <c r="Z10" s="703" t="s">
        <v>168</v>
      </c>
      <c r="AA10" s="703"/>
      <c r="AB10" s="703"/>
      <c r="AC10" s="703"/>
      <c r="AD10" s="704" t="s">
        <v>168</v>
      </c>
      <c r="AE10" s="704"/>
      <c r="AF10" s="704"/>
      <c r="AG10" s="704"/>
      <c r="AH10" s="704"/>
      <c r="AI10" s="704"/>
      <c r="AJ10" s="704"/>
      <c r="AK10" s="704"/>
      <c r="AL10" s="646" t="s">
        <v>168</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6871</v>
      </c>
      <c r="BH10" s="644"/>
      <c r="BI10" s="644"/>
      <c r="BJ10" s="644"/>
      <c r="BK10" s="644"/>
      <c r="BL10" s="644"/>
      <c r="BM10" s="644"/>
      <c r="BN10" s="645"/>
      <c r="BO10" s="703">
        <v>0.3</v>
      </c>
      <c r="BP10" s="703"/>
      <c r="BQ10" s="703"/>
      <c r="BR10" s="703"/>
      <c r="BS10" s="649" t="s">
        <v>168</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168</v>
      </c>
      <c r="CS10" s="644"/>
      <c r="CT10" s="644"/>
      <c r="CU10" s="644"/>
      <c r="CV10" s="644"/>
      <c r="CW10" s="644"/>
      <c r="CX10" s="644"/>
      <c r="CY10" s="645"/>
      <c r="CZ10" s="703" t="s">
        <v>168</v>
      </c>
      <c r="DA10" s="703"/>
      <c r="DB10" s="703"/>
      <c r="DC10" s="703"/>
      <c r="DD10" s="649" t="s">
        <v>132</v>
      </c>
      <c r="DE10" s="644"/>
      <c r="DF10" s="644"/>
      <c r="DG10" s="644"/>
      <c r="DH10" s="644"/>
      <c r="DI10" s="644"/>
      <c r="DJ10" s="644"/>
      <c r="DK10" s="644"/>
      <c r="DL10" s="644"/>
      <c r="DM10" s="644"/>
      <c r="DN10" s="644"/>
      <c r="DO10" s="644"/>
      <c r="DP10" s="645"/>
      <c r="DQ10" s="649" t="s">
        <v>230</v>
      </c>
      <c r="DR10" s="644"/>
      <c r="DS10" s="644"/>
      <c r="DT10" s="644"/>
      <c r="DU10" s="644"/>
      <c r="DV10" s="644"/>
      <c r="DW10" s="644"/>
      <c r="DX10" s="644"/>
      <c r="DY10" s="644"/>
      <c r="DZ10" s="644"/>
      <c r="EA10" s="644"/>
      <c r="EB10" s="644"/>
      <c r="EC10" s="684"/>
    </row>
    <row r="11" spans="2:143" ht="11.25" customHeight="1" x14ac:dyDescent="0.2">
      <c r="B11" s="638" t="s">
        <v>243</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168</v>
      </c>
      <c r="AA11" s="703"/>
      <c r="AB11" s="703"/>
      <c r="AC11" s="703"/>
      <c r="AD11" s="704" t="s">
        <v>168</v>
      </c>
      <c r="AE11" s="704"/>
      <c r="AF11" s="704"/>
      <c r="AG11" s="704"/>
      <c r="AH11" s="704"/>
      <c r="AI11" s="704"/>
      <c r="AJ11" s="704"/>
      <c r="AK11" s="704"/>
      <c r="AL11" s="646" t="s">
        <v>168</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26936</v>
      </c>
      <c r="BH11" s="644"/>
      <c r="BI11" s="644"/>
      <c r="BJ11" s="644"/>
      <c r="BK11" s="644"/>
      <c r="BL11" s="644"/>
      <c r="BM11" s="644"/>
      <c r="BN11" s="645"/>
      <c r="BO11" s="703">
        <v>1</v>
      </c>
      <c r="BP11" s="703"/>
      <c r="BQ11" s="703"/>
      <c r="BR11" s="703"/>
      <c r="BS11" s="649">
        <v>5343</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347231</v>
      </c>
      <c r="CS11" s="644"/>
      <c r="CT11" s="644"/>
      <c r="CU11" s="644"/>
      <c r="CV11" s="644"/>
      <c r="CW11" s="644"/>
      <c r="CX11" s="644"/>
      <c r="CY11" s="645"/>
      <c r="CZ11" s="703">
        <v>7.4</v>
      </c>
      <c r="DA11" s="703"/>
      <c r="DB11" s="703"/>
      <c r="DC11" s="703"/>
      <c r="DD11" s="649">
        <v>57926</v>
      </c>
      <c r="DE11" s="644"/>
      <c r="DF11" s="644"/>
      <c r="DG11" s="644"/>
      <c r="DH11" s="644"/>
      <c r="DI11" s="644"/>
      <c r="DJ11" s="644"/>
      <c r="DK11" s="644"/>
      <c r="DL11" s="644"/>
      <c r="DM11" s="644"/>
      <c r="DN11" s="644"/>
      <c r="DO11" s="644"/>
      <c r="DP11" s="645"/>
      <c r="DQ11" s="649">
        <v>202838</v>
      </c>
      <c r="DR11" s="644"/>
      <c r="DS11" s="644"/>
      <c r="DT11" s="644"/>
      <c r="DU11" s="644"/>
      <c r="DV11" s="644"/>
      <c r="DW11" s="644"/>
      <c r="DX11" s="644"/>
      <c r="DY11" s="644"/>
      <c r="DZ11" s="644"/>
      <c r="EA11" s="644"/>
      <c r="EB11" s="644"/>
      <c r="EC11" s="684"/>
    </row>
    <row r="12" spans="2:143" ht="11.25" customHeight="1" x14ac:dyDescent="0.2">
      <c r="B12" s="638" t="s">
        <v>246</v>
      </c>
      <c r="C12" s="639"/>
      <c r="D12" s="639"/>
      <c r="E12" s="639"/>
      <c r="F12" s="639"/>
      <c r="G12" s="639"/>
      <c r="H12" s="639"/>
      <c r="I12" s="639"/>
      <c r="J12" s="639"/>
      <c r="K12" s="639"/>
      <c r="L12" s="639"/>
      <c r="M12" s="639"/>
      <c r="N12" s="639"/>
      <c r="O12" s="639"/>
      <c r="P12" s="639"/>
      <c r="Q12" s="640"/>
      <c r="R12" s="641">
        <v>99546</v>
      </c>
      <c r="S12" s="644"/>
      <c r="T12" s="644"/>
      <c r="U12" s="644"/>
      <c r="V12" s="644"/>
      <c r="W12" s="644"/>
      <c r="X12" s="644"/>
      <c r="Y12" s="645"/>
      <c r="Z12" s="703">
        <v>2</v>
      </c>
      <c r="AA12" s="703"/>
      <c r="AB12" s="703"/>
      <c r="AC12" s="703"/>
      <c r="AD12" s="704">
        <v>99546</v>
      </c>
      <c r="AE12" s="704"/>
      <c r="AF12" s="704"/>
      <c r="AG12" s="704"/>
      <c r="AH12" s="704"/>
      <c r="AI12" s="704"/>
      <c r="AJ12" s="704"/>
      <c r="AK12" s="704"/>
      <c r="AL12" s="646">
        <v>3.4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2507817</v>
      </c>
      <c r="BH12" s="644"/>
      <c r="BI12" s="644"/>
      <c r="BJ12" s="644"/>
      <c r="BK12" s="644"/>
      <c r="BL12" s="644"/>
      <c r="BM12" s="644"/>
      <c r="BN12" s="645"/>
      <c r="BO12" s="703">
        <v>92.1</v>
      </c>
      <c r="BP12" s="703"/>
      <c r="BQ12" s="703"/>
      <c r="BR12" s="703"/>
      <c r="BS12" s="649">
        <v>309488</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208342</v>
      </c>
      <c r="CS12" s="644"/>
      <c r="CT12" s="644"/>
      <c r="CU12" s="644"/>
      <c r="CV12" s="644"/>
      <c r="CW12" s="644"/>
      <c r="CX12" s="644"/>
      <c r="CY12" s="645"/>
      <c r="CZ12" s="703">
        <v>4.5</v>
      </c>
      <c r="DA12" s="703"/>
      <c r="DB12" s="703"/>
      <c r="DC12" s="703"/>
      <c r="DD12" s="649">
        <v>27082</v>
      </c>
      <c r="DE12" s="644"/>
      <c r="DF12" s="644"/>
      <c r="DG12" s="644"/>
      <c r="DH12" s="644"/>
      <c r="DI12" s="644"/>
      <c r="DJ12" s="644"/>
      <c r="DK12" s="644"/>
      <c r="DL12" s="644"/>
      <c r="DM12" s="644"/>
      <c r="DN12" s="644"/>
      <c r="DO12" s="644"/>
      <c r="DP12" s="645"/>
      <c r="DQ12" s="649">
        <v>183399</v>
      </c>
      <c r="DR12" s="644"/>
      <c r="DS12" s="644"/>
      <c r="DT12" s="644"/>
      <c r="DU12" s="644"/>
      <c r="DV12" s="644"/>
      <c r="DW12" s="644"/>
      <c r="DX12" s="644"/>
      <c r="DY12" s="644"/>
      <c r="DZ12" s="644"/>
      <c r="EA12" s="644"/>
      <c r="EB12" s="644"/>
      <c r="EC12" s="684"/>
    </row>
    <row r="13" spans="2:143" ht="11.25" customHeight="1" x14ac:dyDescent="0.2">
      <c r="B13" s="638" t="s">
        <v>249</v>
      </c>
      <c r="C13" s="639"/>
      <c r="D13" s="639"/>
      <c r="E13" s="639"/>
      <c r="F13" s="639"/>
      <c r="G13" s="639"/>
      <c r="H13" s="639"/>
      <c r="I13" s="639"/>
      <c r="J13" s="639"/>
      <c r="K13" s="639"/>
      <c r="L13" s="639"/>
      <c r="M13" s="639"/>
      <c r="N13" s="639"/>
      <c r="O13" s="639"/>
      <c r="P13" s="639"/>
      <c r="Q13" s="640"/>
      <c r="R13" s="641" t="s">
        <v>230</v>
      </c>
      <c r="S13" s="644"/>
      <c r="T13" s="644"/>
      <c r="U13" s="644"/>
      <c r="V13" s="644"/>
      <c r="W13" s="644"/>
      <c r="X13" s="644"/>
      <c r="Y13" s="645"/>
      <c r="Z13" s="703" t="s">
        <v>230</v>
      </c>
      <c r="AA13" s="703"/>
      <c r="AB13" s="703"/>
      <c r="AC13" s="703"/>
      <c r="AD13" s="704" t="s">
        <v>168</v>
      </c>
      <c r="AE13" s="704"/>
      <c r="AF13" s="704"/>
      <c r="AG13" s="704"/>
      <c r="AH13" s="704"/>
      <c r="AI13" s="704"/>
      <c r="AJ13" s="704"/>
      <c r="AK13" s="704"/>
      <c r="AL13" s="646" t="s">
        <v>168</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2476096</v>
      </c>
      <c r="BH13" s="644"/>
      <c r="BI13" s="644"/>
      <c r="BJ13" s="644"/>
      <c r="BK13" s="644"/>
      <c r="BL13" s="644"/>
      <c r="BM13" s="644"/>
      <c r="BN13" s="645"/>
      <c r="BO13" s="703">
        <v>90.9</v>
      </c>
      <c r="BP13" s="703"/>
      <c r="BQ13" s="703"/>
      <c r="BR13" s="703"/>
      <c r="BS13" s="649">
        <v>309488</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355402</v>
      </c>
      <c r="CS13" s="644"/>
      <c r="CT13" s="644"/>
      <c r="CU13" s="644"/>
      <c r="CV13" s="644"/>
      <c r="CW13" s="644"/>
      <c r="CX13" s="644"/>
      <c r="CY13" s="645"/>
      <c r="CZ13" s="703">
        <v>7.6</v>
      </c>
      <c r="DA13" s="703"/>
      <c r="DB13" s="703"/>
      <c r="DC13" s="703"/>
      <c r="DD13" s="649">
        <v>132145</v>
      </c>
      <c r="DE13" s="644"/>
      <c r="DF13" s="644"/>
      <c r="DG13" s="644"/>
      <c r="DH13" s="644"/>
      <c r="DI13" s="644"/>
      <c r="DJ13" s="644"/>
      <c r="DK13" s="644"/>
      <c r="DL13" s="644"/>
      <c r="DM13" s="644"/>
      <c r="DN13" s="644"/>
      <c r="DO13" s="644"/>
      <c r="DP13" s="645"/>
      <c r="DQ13" s="649">
        <v>255638</v>
      </c>
      <c r="DR13" s="644"/>
      <c r="DS13" s="644"/>
      <c r="DT13" s="644"/>
      <c r="DU13" s="644"/>
      <c r="DV13" s="644"/>
      <c r="DW13" s="644"/>
      <c r="DX13" s="644"/>
      <c r="DY13" s="644"/>
      <c r="DZ13" s="644"/>
      <c r="EA13" s="644"/>
      <c r="EB13" s="644"/>
      <c r="EC13" s="684"/>
    </row>
    <row r="14" spans="2:143" ht="11.25" customHeight="1" x14ac:dyDescent="0.2">
      <c r="B14" s="638" t="s">
        <v>252</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168</v>
      </c>
      <c r="AA14" s="703"/>
      <c r="AB14" s="703"/>
      <c r="AC14" s="703"/>
      <c r="AD14" s="704" t="s">
        <v>168</v>
      </c>
      <c r="AE14" s="704"/>
      <c r="AF14" s="704"/>
      <c r="AG14" s="704"/>
      <c r="AH14" s="704"/>
      <c r="AI14" s="704"/>
      <c r="AJ14" s="704"/>
      <c r="AK14" s="704"/>
      <c r="AL14" s="646" t="s">
        <v>230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21141</v>
      </c>
      <c r="BH14" s="644"/>
      <c r="BI14" s="644"/>
      <c r="BJ14" s="644"/>
      <c r="BK14" s="644"/>
      <c r="BL14" s="644"/>
      <c r="BM14" s="644"/>
      <c r="BN14" s="645"/>
      <c r="BO14" s="703">
        <v>0.8</v>
      </c>
      <c r="BP14" s="703"/>
      <c r="BQ14" s="703"/>
      <c r="BR14" s="703"/>
      <c r="BS14" s="649" t="s">
        <v>168</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154176</v>
      </c>
      <c r="CS14" s="644"/>
      <c r="CT14" s="644"/>
      <c r="CU14" s="644"/>
      <c r="CV14" s="644"/>
      <c r="CW14" s="644"/>
      <c r="CX14" s="644"/>
      <c r="CY14" s="645"/>
      <c r="CZ14" s="703">
        <v>3.3</v>
      </c>
      <c r="DA14" s="703"/>
      <c r="DB14" s="703"/>
      <c r="DC14" s="703"/>
      <c r="DD14" s="649">
        <v>27325</v>
      </c>
      <c r="DE14" s="644"/>
      <c r="DF14" s="644"/>
      <c r="DG14" s="644"/>
      <c r="DH14" s="644"/>
      <c r="DI14" s="644"/>
      <c r="DJ14" s="644"/>
      <c r="DK14" s="644"/>
      <c r="DL14" s="644"/>
      <c r="DM14" s="644"/>
      <c r="DN14" s="644"/>
      <c r="DO14" s="644"/>
      <c r="DP14" s="645"/>
      <c r="DQ14" s="649">
        <v>133062</v>
      </c>
      <c r="DR14" s="644"/>
      <c r="DS14" s="644"/>
      <c r="DT14" s="644"/>
      <c r="DU14" s="644"/>
      <c r="DV14" s="644"/>
      <c r="DW14" s="644"/>
      <c r="DX14" s="644"/>
      <c r="DY14" s="644"/>
      <c r="DZ14" s="644"/>
      <c r="EA14" s="644"/>
      <c r="EB14" s="644"/>
      <c r="EC14" s="684"/>
    </row>
    <row r="15" spans="2:143" ht="11.25" customHeight="1" x14ac:dyDescent="0.2">
      <c r="B15" s="638" t="s">
        <v>255</v>
      </c>
      <c r="C15" s="639"/>
      <c r="D15" s="639"/>
      <c r="E15" s="639"/>
      <c r="F15" s="639"/>
      <c r="G15" s="639"/>
      <c r="H15" s="639"/>
      <c r="I15" s="639"/>
      <c r="J15" s="639"/>
      <c r="K15" s="639"/>
      <c r="L15" s="639"/>
      <c r="M15" s="639"/>
      <c r="N15" s="639"/>
      <c r="O15" s="639"/>
      <c r="P15" s="639"/>
      <c r="Q15" s="640"/>
      <c r="R15" s="641">
        <v>8707</v>
      </c>
      <c r="S15" s="644"/>
      <c r="T15" s="644"/>
      <c r="U15" s="644"/>
      <c r="V15" s="644"/>
      <c r="W15" s="644"/>
      <c r="X15" s="644"/>
      <c r="Y15" s="645"/>
      <c r="Z15" s="703">
        <v>0.2</v>
      </c>
      <c r="AA15" s="703"/>
      <c r="AB15" s="703"/>
      <c r="AC15" s="703"/>
      <c r="AD15" s="704">
        <v>8707</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21741</v>
      </c>
      <c r="BH15" s="644"/>
      <c r="BI15" s="644"/>
      <c r="BJ15" s="644"/>
      <c r="BK15" s="644"/>
      <c r="BL15" s="644"/>
      <c r="BM15" s="644"/>
      <c r="BN15" s="645"/>
      <c r="BO15" s="703">
        <v>0.8</v>
      </c>
      <c r="BP15" s="703"/>
      <c r="BQ15" s="703"/>
      <c r="BR15" s="703"/>
      <c r="BS15" s="649" t="s">
        <v>230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376836</v>
      </c>
      <c r="CS15" s="644"/>
      <c r="CT15" s="644"/>
      <c r="CU15" s="644"/>
      <c r="CV15" s="644"/>
      <c r="CW15" s="644"/>
      <c r="CX15" s="644"/>
      <c r="CY15" s="645"/>
      <c r="CZ15" s="703">
        <v>8.1</v>
      </c>
      <c r="DA15" s="703"/>
      <c r="DB15" s="703"/>
      <c r="DC15" s="703"/>
      <c r="DD15" s="649">
        <v>110442</v>
      </c>
      <c r="DE15" s="644"/>
      <c r="DF15" s="644"/>
      <c r="DG15" s="644"/>
      <c r="DH15" s="644"/>
      <c r="DI15" s="644"/>
      <c r="DJ15" s="644"/>
      <c r="DK15" s="644"/>
      <c r="DL15" s="644"/>
      <c r="DM15" s="644"/>
      <c r="DN15" s="644"/>
      <c r="DO15" s="644"/>
      <c r="DP15" s="645"/>
      <c r="DQ15" s="649">
        <v>286423</v>
      </c>
      <c r="DR15" s="644"/>
      <c r="DS15" s="644"/>
      <c r="DT15" s="644"/>
      <c r="DU15" s="644"/>
      <c r="DV15" s="644"/>
      <c r="DW15" s="644"/>
      <c r="DX15" s="644"/>
      <c r="DY15" s="644"/>
      <c r="DZ15" s="644"/>
      <c r="EA15" s="644"/>
      <c r="EB15" s="644"/>
      <c r="EC15" s="684"/>
    </row>
    <row r="16" spans="2:143" ht="11.25" customHeight="1" x14ac:dyDescent="0.2">
      <c r="B16" s="638" t="s">
        <v>258</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230</v>
      </c>
      <c r="AA16" s="703"/>
      <c r="AB16" s="703"/>
      <c r="AC16" s="703"/>
      <c r="AD16" s="704" t="s">
        <v>132</v>
      </c>
      <c r="AE16" s="704"/>
      <c r="AF16" s="704"/>
      <c r="AG16" s="704"/>
      <c r="AH16" s="704"/>
      <c r="AI16" s="704"/>
      <c r="AJ16" s="704"/>
      <c r="AK16" s="704"/>
      <c r="AL16" s="646" t="s">
        <v>230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168</v>
      </c>
      <c r="BH16" s="644"/>
      <c r="BI16" s="644"/>
      <c r="BJ16" s="644"/>
      <c r="BK16" s="644"/>
      <c r="BL16" s="644"/>
      <c r="BM16" s="644"/>
      <c r="BN16" s="645"/>
      <c r="BO16" s="703" t="s">
        <v>230</v>
      </c>
      <c r="BP16" s="703"/>
      <c r="BQ16" s="703"/>
      <c r="BR16" s="703"/>
      <c r="BS16" s="649" t="s">
        <v>168</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11133</v>
      </c>
      <c r="CS16" s="644"/>
      <c r="CT16" s="644"/>
      <c r="CU16" s="644"/>
      <c r="CV16" s="644"/>
      <c r="CW16" s="644"/>
      <c r="CX16" s="644"/>
      <c r="CY16" s="645"/>
      <c r="CZ16" s="703">
        <v>0.2</v>
      </c>
      <c r="DA16" s="703"/>
      <c r="DB16" s="703"/>
      <c r="DC16" s="703"/>
      <c r="DD16" s="649" t="s">
        <v>168</v>
      </c>
      <c r="DE16" s="644"/>
      <c r="DF16" s="644"/>
      <c r="DG16" s="644"/>
      <c r="DH16" s="644"/>
      <c r="DI16" s="644"/>
      <c r="DJ16" s="644"/>
      <c r="DK16" s="644"/>
      <c r="DL16" s="644"/>
      <c r="DM16" s="644"/>
      <c r="DN16" s="644"/>
      <c r="DO16" s="644"/>
      <c r="DP16" s="645"/>
      <c r="DQ16" s="649">
        <v>11133</v>
      </c>
      <c r="DR16" s="644"/>
      <c r="DS16" s="644"/>
      <c r="DT16" s="644"/>
      <c r="DU16" s="644"/>
      <c r="DV16" s="644"/>
      <c r="DW16" s="644"/>
      <c r="DX16" s="644"/>
      <c r="DY16" s="644"/>
      <c r="DZ16" s="644"/>
      <c r="EA16" s="644"/>
      <c r="EB16" s="644"/>
      <c r="EC16" s="684"/>
    </row>
    <row r="17" spans="2:133" ht="11.25" customHeight="1" x14ac:dyDescent="0.2">
      <c r="B17" s="638" t="s">
        <v>261</v>
      </c>
      <c r="C17" s="639"/>
      <c r="D17" s="639"/>
      <c r="E17" s="639"/>
      <c r="F17" s="639"/>
      <c r="G17" s="639"/>
      <c r="H17" s="639"/>
      <c r="I17" s="639"/>
      <c r="J17" s="639"/>
      <c r="K17" s="639"/>
      <c r="L17" s="639"/>
      <c r="M17" s="639"/>
      <c r="N17" s="639"/>
      <c r="O17" s="639"/>
      <c r="P17" s="639"/>
      <c r="Q17" s="640"/>
      <c r="R17" s="641">
        <v>3823</v>
      </c>
      <c r="S17" s="644"/>
      <c r="T17" s="644"/>
      <c r="U17" s="644"/>
      <c r="V17" s="644"/>
      <c r="W17" s="644"/>
      <c r="X17" s="644"/>
      <c r="Y17" s="645"/>
      <c r="Z17" s="703">
        <v>0.1</v>
      </c>
      <c r="AA17" s="703"/>
      <c r="AB17" s="703"/>
      <c r="AC17" s="703"/>
      <c r="AD17" s="704">
        <v>3823</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168</v>
      </c>
      <c r="BP17" s="703"/>
      <c r="BQ17" s="703"/>
      <c r="BR17" s="703"/>
      <c r="BS17" s="649" t="s">
        <v>168</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251236</v>
      </c>
      <c r="CS17" s="644"/>
      <c r="CT17" s="644"/>
      <c r="CU17" s="644"/>
      <c r="CV17" s="644"/>
      <c r="CW17" s="644"/>
      <c r="CX17" s="644"/>
      <c r="CY17" s="645"/>
      <c r="CZ17" s="703">
        <v>5.4</v>
      </c>
      <c r="DA17" s="703"/>
      <c r="DB17" s="703"/>
      <c r="DC17" s="703"/>
      <c r="DD17" s="649" t="s">
        <v>168</v>
      </c>
      <c r="DE17" s="644"/>
      <c r="DF17" s="644"/>
      <c r="DG17" s="644"/>
      <c r="DH17" s="644"/>
      <c r="DI17" s="644"/>
      <c r="DJ17" s="644"/>
      <c r="DK17" s="644"/>
      <c r="DL17" s="644"/>
      <c r="DM17" s="644"/>
      <c r="DN17" s="644"/>
      <c r="DO17" s="644"/>
      <c r="DP17" s="645"/>
      <c r="DQ17" s="649">
        <v>231822</v>
      </c>
      <c r="DR17" s="644"/>
      <c r="DS17" s="644"/>
      <c r="DT17" s="644"/>
      <c r="DU17" s="644"/>
      <c r="DV17" s="644"/>
      <c r="DW17" s="644"/>
      <c r="DX17" s="644"/>
      <c r="DY17" s="644"/>
      <c r="DZ17" s="644"/>
      <c r="EA17" s="644"/>
      <c r="EB17" s="644"/>
      <c r="EC17" s="684"/>
    </row>
    <row r="18" spans="2:133" ht="11.25" customHeight="1" x14ac:dyDescent="0.2">
      <c r="B18" s="638" t="s">
        <v>264</v>
      </c>
      <c r="C18" s="639"/>
      <c r="D18" s="639"/>
      <c r="E18" s="639"/>
      <c r="F18" s="639"/>
      <c r="G18" s="639"/>
      <c r="H18" s="639"/>
      <c r="I18" s="639"/>
      <c r="J18" s="639"/>
      <c r="K18" s="639"/>
      <c r="L18" s="639"/>
      <c r="M18" s="639"/>
      <c r="N18" s="639"/>
      <c r="O18" s="639"/>
      <c r="P18" s="639"/>
      <c r="Q18" s="640"/>
      <c r="R18" s="641">
        <v>81858</v>
      </c>
      <c r="S18" s="644"/>
      <c r="T18" s="644"/>
      <c r="U18" s="644"/>
      <c r="V18" s="644"/>
      <c r="W18" s="644"/>
      <c r="X18" s="644"/>
      <c r="Y18" s="645"/>
      <c r="Z18" s="703">
        <v>1.7</v>
      </c>
      <c r="AA18" s="703"/>
      <c r="AB18" s="703"/>
      <c r="AC18" s="703"/>
      <c r="AD18" s="704">
        <v>33125</v>
      </c>
      <c r="AE18" s="704"/>
      <c r="AF18" s="704"/>
      <c r="AG18" s="704"/>
      <c r="AH18" s="704"/>
      <c r="AI18" s="704"/>
      <c r="AJ18" s="704"/>
      <c r="AK18" s="704"/>
      <c r="AL18" s="646">
        <v>1.1000000000000001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132</v>
      </c>
      <c r="BP18" s="703"/>
      <c r="BQ18" s="703"/>
      <c r="BR18" s="703"/>
      <c r="BS18" s="649" t="s">
        <v>230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230</v>
      </c>
      <c r="DA18" s="703"/>
      <c r="DB18" s="703"/>
      <c r="DC18" s="703"/>
      <c r="DD18" s="649" t="s">
        <v>230</v>
      </c>
      <c r="DE18" s="644"/>
      <c r="DF18" s="644"/>
      <c r="DG18" s="644"/>
      <c r="DH18" s="644"/>
      <c r="DI18" s="644"/>
      <c r="DJ18" s="644"/>
      <c r="DK18" s="644"/>
      <c r="DL18" s="644"/>
      <c r="DM18" s="644"/>
      <c r="DN18" s="644"/>
      <c r="DO18" s="644"/>
      <c r="DP18" s="645"/>
      <c r="DQ18" s="649" t="s">
        <v>168</v>
      </c>
      <c r="DR18" s="644"/>
      <c r="DS18" s="644"/>
      <c r="DT18" s="644"/>
      <c r="DU18" s="644"/>
      <c r="DV18" s="644"/>
      <c r="DW18" s="644"/>
      <c r="DX18" s="644"/>
      <c r="DY18" s="644"/>
      <c r="DZ18" s="644"/>
      <c r="EA18" s="644"/>
      <c r="EB18" s="644"/>
      <c r="EC18" s="684"/>
    </row>
    <row r="19" spans="2:133" ht="11.25" customHeight="1" x14ac:dyDescent="0.2">
      <c r="B19" s="638" t="s">
        <v>267</v>
      </c>
      <c r="C19" s="639"/>
      <c r="D19" s="639"/>
      <c r="E19" s="639"/>
      <c r="F19" s="639"/>
      <c r="G19" s="639"/>
      <c r="H19" s="639"/>
      <c r="I19" s="639"/>
      <c r="J19" s="639"/>
      <c r="K19" s="639"/>
      <c r="L19" s="639"/>
      <c r="M19" s="639"/>
      <c r="N19" s="639"/>
      <c r="O19" s="639"/>
      <c r="P19" s="639"/>
      <c r="Q19" s="640"/>
      <c r="R19" s="641">
        <v>33125</v>
      </c>
      <c r="S19" s="644"/>
      <c r="T19" s="644"/>
      <c r="U19" s="644"/>
      <c r="V19" s="644"/>
      <c r="W19" s="644"/>
      <c r="X19" s="644"/>
      <c r="Y19" s="645"/>
      <c r="Z19" s="703">
        <v>0.7</v>
      </c>
      <c r="AA19" s="703"/>
      <c r="AB19" s="703"/>
      <c r="AC19" s="703"/>
      <c r="AD19" s="704">
        <v>33125</v>
      </c>
      <c r="AE19" s="704"/>
      <c r="AF19" s="704"/>
      <c r="AG19" s="704"/>
      <c r="AH19" s="704"/>
      <c r="AI19" s="704"/>
      <c r="AJ19" s="704"/>
      <c r="AK19" s="704"/>
      <c r="AL19" s="646">
        <v>1.1000000000000001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168</v>
      </c>
      <c r="BH19" s="644"/>
      <c r="BI19" s="644"/>
      <c r="BJ19" s="644"/>
      <c r="BK19" s="644"/>
      <c r="BL19" s="644"/>
      <c r="BM19" s="644"/>
      <c r="BN19" s="645"/>
      <c r="BO19" s="703" t="s">
        <v>230</v>
      </c>
      <c r="BP19" s="703"/>
      <c r="BQ19" s="703"/>
      <c r="BR19" s="703"/>
      <c r="BS19" s="649" t="s">
        <v>168</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168</v>
      </c>
      <c r="DA19" s="703"/>
      <c r="DB19" s="703"/>
      <c r="DC19" s="703"/>
      <c r="DD19" s="649" t="s">
        <v>132</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x14ac:dyDescent="0.2">
      <c r="B20" s="638" t="s">
        <v>270</v>
      </c>
      <c r="C20" s="639"/>
      <c r="D20" s="639"/>
      <c r="E20" s="639"/>
      <c r="F20" s="639"/>
      <c r="G20" s="639"/>
      <c r="H20" s="639"/>
      <c r="I20" s="639"/>
      <c r="J20" s="639"/>
      <c r="K20" s="639"/>
      <c r="L20" s="639"/>
      <c r="M20" s="639"/>
      <c r="N20" s="639"/>
      <c r="O20" s="639"/>
      <c r="P20" s="639"/>
      <c r="Q20" s="640"/>
      <c r="R20" s="641">
        <v>48733</v>
      </c>
      <c r="S20" s="644"/>
      <c r="T20" s="644"/>
      <c r="U20" s="644"/>
      <c r="V20" s="644"/>
      <c r="W20" s="644"/>
      <c r="X20" s="644"/>
      <c r="Y20" s="645"/>
      <c r="Z20" s="703">
        <v>1</v>
      </c>
      <c r="AA20" s="703"/>
      <c r="AB20" s="703"/>
      <c r="AC20" s="703"/>
      <c r="AD20" s="704" t="s">
        <v>230</v>
      </c>
      <c r="AE20" s="704"/>
      <c r="AF20" s="704"/>
      <c r="AG20" s="704"/>
      <c r="AH20" s="704"/>
      <c r="AI20" s="704"/>
      <c r="AJ20" s="704"/>
      <c r="AK20" s="704"/>
      <c r="AL20" s="646" t="s">
        <v>168</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168</v>
      </c>
      <c r="BH20" s="644"/>
      <c r="BI20" s="644"/>
      <c r="BJ20" s="644"/>
      <c r="BK20" s="644"/>
      <c r="BL20" s="644"/>
      <c r="BM20" s="644"/>
      <c r="BN20" s="645"/>
      <c r="BO20" s="703" t="s">
        <v>132</v>
      </c>
      <c r="BP20" s="703"/>
      <c r="BQ20" s="703"/>
      <c r="BR20" s="703"/>
      <c r="BS20" s="649" t="s">
        <v>230</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4678869</v>
      </c>
      <c r="CS20" s="644"/>
      <c r="CT20" s="644"/>
      <c r="CU20" s="644"/>
      <c r="CV20" s="644"/>
      <c r="CW20" s="644"/>
      <c r="CX20" s="644"/>
      <c r="CY20" s="645"/>
      <c r="CZ20" s="703">
        <v>100</v>
      </c>
      <c r="DA20" s="703"/>
      <c r="DB20" s="703"/>
      <c r="DC20" s="703"/>
      <c r="DD20" s="649">
        <v>881181</v>
      </c>
      <c r="DE20" s="644"/>
      <c r="DF20" s="644"/>
      <c r="DG20" s="644"/>
      <c r="DH20" s="644"/>
      <c r="DI20" s="644"/>
      <c r="DJ20" s="644"/>
      <c r="DK20" s="644"/>
      <c r="DL20" s="644"/>
      <c r="DM20" s="644"/>
      <c r="DN20" s="644"/>
      <c r="DO20" s="644"/>
      <c r="DP20" s="645"/>
      <c r="DQ20" s="649">
        <v>3200830</v>
      </c>
      <c r="DR20" s="644"/>
      <c r="DS20" s="644"/>
      <c r="DT20" s="644"/>
      <c r="DU20" s="644"/>
      <c r="DV20" s="644"/>
      <c r="DW20" s="644"/>
      <c r="DX20" s="644"/>
      <c r="DY20" s="644"/>
      <c r="DZ20" s="644"/>
      <c r="EA20" s="644"/>
      <c r="EB20" s="644"/>
      <c r="EC20" s="684"/>
    </row>
    <row r="21" spans="2:133" ht="11.25" customHeight="1" x14ac:dyDescent="0.2">
      <c r="B21" s="638" t="s">
        <v>273</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230</v>
      </c>
      <c r="AA21" s="703"/>
      <c r="AB21" s="703"/>
      <c r="AC21" s="703"/>
      <c r="AD21" s="704" t="s">
        <v>168</v>
      </c>
      <c r="AE21" s="704"/>
      <c r="AF21" s="704"/>
      <c r="AG21" s="704"/>
      <c r="AH21" s="704"/>
      <c r="AI21" s="704"/>
      <c r="AJ21" s="704"/>
      <c r="AK21" s="704"/>
      <c r="AL21" s="646" t="s">
        <v>230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230</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275</v>
      </c>
      <c r="C22" s="639"/>
      <c r="D22" s="639"/>
      <c r="E22" s="639"/>
      <c r="F22" s="639"/>
      <c r="G22" s="639"/>
      <c r="H22" s="639"/>
      <c r="I22" s="639"/>
      <c r="J22" s="639"/>
      <c r="K22" s="639"/>
      <c r="L22" s="639"/>
      <c r="M22" s="639"/>
      <c r="N22" s="639"/>
      <c r="O22" s="639"/>
      <c r="P22" s="639"/>
      <c r="Q22" s="640"/>
      <c r="R22" s="641">
        <v>2965343</v>
      </c>
      <c r="S22" s="644"/>
      <c r="T22" s="644"/>
      <c r="U22" s="644"/>
      <c r="V22" s="644"/>
      <c r="W22" s="644"/>
      <c r="X22" s="644"/>
      <c r="Y22" s="645"/>
      <c r="Z22" s="703">
        <v>60.3</v>
      </c>
      <c r="AA22" s="703"/>
      <c r="AB22" s="703"/>
      <c r="AC22" s="703"/>
      <c r="AD22" s="704">
        <v>2916610</v>
      </c>
      <c r="AE22" s="704"/>
      <c r="AF22" s="704"/>
      <c r="AG22" s="704"/>
      <c r="AH22" s="704"/>
      <c r="AI22" s="704"/>
      <c r="AJ22" s="704"/>
      <c r="AK22" s="704"/>
      <c r="AL22" s="646">
        <v>99.4</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168</v>
      </c>
      <c r="BP22" s="703"/>
      <c r="BQ22" s="703"/>
      <c r="BR22" s="703"/>
      <c r="BS22" s="649" t="s">
        <v>168</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278</v>
      </c>
      <c r="C23" s="639"/>
      <c r="D23" s="639"/>
      <c r="E23" s="639"/>
      <c r="F23" s="639"/>
      <c r="G23" s="639"/>
      <c r="H23" s="639"/>
      <c r="I23" s="639"/>
      <c r="J23" s="639"/>
      <c r="K23" s="639"/>
      <c r="L23" s="639"/>
      <c r="M23" s="639"/>
      <c r="N23" s="639"/>
      <c r="O23" s="639"/>
      <c r="P23" s="639"/>
      <c r="Q23" s="640"/>
      <c r="R23" s="641">
        <v>1096</v>
      </c>
      <c r="S23" s="644"/>
      <c r="T23" s="644"/>
      <c r="U23" s="644"/>
      <c r="V23" s="644"/>
      <c r="W23" s="644"/>
      <c r="X23" s="644"/>
      <c r="Y23" s="645"/>
      <c r="Z23" s="703">
        <v>0</v>
      </c>
      <c r="AA23" s="703"/>
      <c r="AB23" s="703"/>
      <c r="AC23" s="703"/>
      <c r="AD23" s="704">
        <v>1096</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230</v>
      </c>
      <c r="BH23" s="644"/>
      <c r="BI23" s="644"/>
      <c r="BJ23" s="644"/>
      <c r="BK23" s="644"/>
      <c r="BL23" s="644"/>
      <c r="BM23" s="644"/>
      <c r="BN23" s="645"/>
      <c r="BO23" s="703" t="s">
        <v>168</v>
      </c>
      <c r="BP23" s="703"/>
      <c r="BQ23" s="703"/>
      <c r="BR23" s="703"/>
      <c r="BS23" s="649" t="s">
        <v>230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2">
      <c r="B24" s="638" t="s">
        <v>285</v>
      </c>
      <c r="C24" s="639"/>
      <c r="D24" s="639"/>
      <c r="E24" s="639"/>
      <c r="F24" s="639"/>
      <c r="G24" s="639"/>
      <c r="H24" s="639"/>
      <c r="I24" s="639"/>
      <c r="J24" s="639"/>
      <c r="K24" s="639"/>
      <c r="L24" s="639"/>
      <c r="M24" s="639"/>
      <c r="N24" s="639"/>
      <c r="O24" s="639"/>
      <c r="P24" s="639"/>
      <c r="Q24" s="640"/>
      <c r="R24" s="641">
        <v>37777</v>
      </c>
      <c r="S24" s="644"/>
      <c r="T24" s="644"/>
      <c r="U24" s="644"/>
      <c r="V24" s="644"/>
      <c r="W24" s="644"/>
      <c r="X24" s="644"/>
      <c r="Y24" s="645"/>
      <c r="Z24" s="703">
        <v>0.8</v>
      </c>
      <c r="AA24" s="703"/>
      <c r="AB24" s="703"/>
      <c r="AC24" s="703"/>
      <c r="AD24" s="704" t="s">
        <v>230</v>
      </c>
      <c r="AE24" s="704"/>
      <c r="AF24" s="704"/>
      <c r="AG24" s="704"/>
      <c r="AH24" s="704"/>
      <c r="AI24" s="704"/>
      <c r="AJ24" s="704"/>
      <c r="AK24" s="704"/>
      <c r="AL24" s="646" t="s">
        <v>168</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168</v>
      </c>
      <c r="BH24" s="644"/>
      <c r="BI24" s="644"/>
      <c r="BJ24" s="644"/>
      <c r="BK24" s="644"/>
      <c r="BL24" s="644"/>
      <c r="BM24" s="644"/>
      <c r="BN24" s="645"/>
      <c r="BO24" s="703" t="s">
        <v>230</v>
      </c>
      <c r="BP24" s="703"/>
      <c r="BQ24" s="703"/>
      <c r="BR24" s="703"/>
      <c r="BS24" s="649" t="s">
        <v>168</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1571987</v>
      </c>
      <c r="CS24" s="707"/>
      <c r="CT24" s="707"/>
      <c r="CU24" s="707"/>
      <c r="CV24" s="707"/>
      <c r="CW24" s="707"/>
      <c r="CX24" s="707"/>
      <c r="CY24" s="753"/>
      <c r="CZ24" s="754">
        <v>33.6</v>
      </c>
      <c r="DA24" s="723"/>
      <c r="DB24" s="723"/>
      <c r="DC24" s="757"/>
      <c r="DD24" s="752">
        <v>1132508</v>
      </c>
      <c r="DE24" s="707"/>
      <c r="DF24" s="707"/>
      <c r="DG24" s="707"/>
      <c r="DH24" s="707"/>
      <c r="DI24" s="707"/>
      <c r="DJ24" s="707"/>
      <c r="DK24" s="753"/>
      <c r="DL24" s="752">
        <v>1117134</v>
      </c>
      <c r="DM24" s="707"/>
      <c r="DN24" s="707"/>
      <c r="DO24" s="707"/>
      <c r="DP24" s="707"/>
      <c r="DQ24" s="707"/>
      <c r="DR24" s="707"/>
      <c r="DS24" s="707"/>
      <c r="DT24" s="707"/>
      <c r="DU24" s="707"/>
      <c r="DV24" s="753"/>
      <c r="DW24" s="754">
        <v>38.1</v>
      </c>
      <c r="DX24" s="723"/>
      <c r="DY24" s="723"/>
      <c r="DZ24" s="723"/>
      <c r="EA24" s="723"/>
      <c r="EB24" s="723"/>
      <c r="EC24" s="755"/>
    </row>
    <row r="25" spans="2:133" ht="11.25" customHeight="1" x14ac:dyDescent="0.2">
      <c r="B25" s="638" t="s">
        <v>288</v>
      </c>
      <c r="C25" s="639"/>
      <c r="D25" s="639"/>
      <c r="E25" s="639"/>
      <c r="F25" s="639"/>
      <c r="G25" s="639"/>
      <c r="H25" s="639"/>
      <c r="I25" s="639"/>
      <c r="J25" s="639"/>
      <c r="K25" s="639"/>
      <c r="L25" s="639"/>
      <c r="M25" s="639"/>
      <c r="N25" s="639"/>
      <c r="O25" s="639"/>
      <c r="P25" s="639"/>
      <c r="Q25" s="640"/>
      <c r="R25" s="641">
        <v>105132</v>
      </c>
      <c r="S25" s="644"/>
      <c r="T25" s="644"/>
      <c r="U25" s="644"/>
      <c r="V25" s="644"/>
      <c r="W25" s="644"/>
      <c r="X25" s="644"/>
      <c r="Y25" s="645"/>
      <c r="Z25" s="703">
        <v>2.1</v>
      </c>
      <c r="AA25" s="703"/>
      <c r="AB25" s="703"/>
      <c r="AC25" s="703"/>
      <c r="AD25" s="704">
        <v>358</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168</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741226</v>
      </c>
      <c r="CS25" s="642"/>
      <c r="CT25" s="642"/>
      <c r="CU25" s="642"/>
      <c r="CV25" s="642"/>
      <c r="CW25" s="642"/>
      <c r="CX25" s="642"/>
      <c r="CY25" s="643"/>
      <c r="CZ25" s="646">
        <v>15.8</v>
      </c>
      <c r="DA25" s="675"/>
      <c r="DB25" s="675"/>
      <c r="DC25" s="676"/>
      <c r="DD25" s="649">
        <v>723027</v>
      </c>
      <c r="DE25" s="642"/>
      <c r="DF25" s="642"/>
      <c r="DG25" s="642"/>
      <c r="DH25" s="642"/>
      <c r="DI25" s="642"/>
      <c r="DJ25" s="642"/>
      <c r="DK25" s="643"/>
      <c r="DL25" s="649">
        <v>715069</v>
      </c>
      <c r="DM25" s="642"/>
      <c r="DN25" s="642"/>
      <c r="DO25" s="642"/>
      <c r="DP25" s="642"/>
      <c r="DQ25" s="642"/>
      <c r="DR25" s="642"/>
      <c r="DS25" s="642"/>
      <c r="DT25" s="642"/>
      <c r="DU25" s="642"/>
      <c r="DV25" s="643"/>
      <c r="DW25" s="646">
        <v>24.4</v>
      </c>
      <c r="DX25" s="675"/>
      <c r="DY25" s="675"/>
      <c r="DZ25" s="675"/>
      <c r="EA25" s="675"/>
      <c r="EB25" s="675"/>
      <c r="EC25" s="677"/>
    </row>
    <row r="26" spans="2:133" ht="11.25" customHeight="1" x14ac:dyDescent="0.2">
      <c r="B26" s="638" t="s">
        <v>291</v>
      </c>
      <c r="C26" s="639"/>
      <c r="D26" s="639"/>
      <c r="E26" s="639"/>
      <c r="F26" s="639"/>
      <c r="G26" s="639"/>
      <c r="H26" s="639"/>
      <c r="I26" s="639"/>
      <c r="J26" s="639"/>
      <c r="K26" s="639"/>
      <c r="L26" s="639"/>
      <c r="M26" s="639"/>
      <c r="N26" s="639"/>
      <c r="O26" s="639"/>
      <c r="P26" s="639"/>
      <c r="Q26" s="640"/>
      <c r="R26" s="641">
        <v>11631</v>
      </c>
      <c r="S26" s="644"/>
      <c r="T26" s="644"/>
      <c r="U26" s="644"/>
      <c r="V26" s="644"/>
      <c r="W26" s="644"/>
      <c r="X26" s="644"/>
      <c r="Y26" s="645"/>
      <c r="Z26" s="703">
        <v>0.2</v>
      </c>
      <c r="AA26" s="703"/>
      <c r="AB26" s="703"/>
      <c r="AC26" s="703"/>
      <c r="AD26" s="704" t="s">
        <v>168</v>
      </c>
      <c r="AE26" s="704"/>
      <c r="AF26" s="704"/>
      <c r="AG26" s="704"/>
      <c r="AH26" s="704"/>
      <c r="AI26" s="704"/>
      <c r="AJ26" s="704"/>
      <c r="AK26" s="704"/>
      <c r="AL26" s="646" t="s">
        <v>230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168</v>
      </c>
      <c r="BP26" s="703"/>
      <c r="BQ26" s="703"/>
      <c r="BR26" s="703"/>
      <c r="BS26" s="649" t="s">
        <v>230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443894</v>
      </c>
      <c r="CS26" s="644"/>
      <c r="CT26" s="644"/>
      <c r="CU26" s="644"/>
      <c r="CV26" s="644"/>
      <c r="CW26" s="644"/>
      <c r="CX26" s="644"/>
      <c r="CY26" s="645"/>
      <c r="CZ26" s="646">
        <v>9.5</v>
      </c>
      <c r="DA26" s="675"/>
      <c r="DB26" s="675"/>
      <c r="DC26" s="676"/>
      <c r="DD26" s="649">
        <v>430438</v>
      </c>
      <c r="DE26" s="644"/>
      <c r="DF26" s="644"/>
      <c r="DG26" s="644"/>
      <c r="DH26" s="644"/>
      <c r="DI26" s="644"/>
      <c r="DJ26" s="644"/>
      <c r="DK26" s="645"/>
      <c r="DL26" s="649" t="s">
        <v>230</v>
      </c>
      <c r="DM26" s="644"/>
      <c r="DN26" s="644"/>
      <c r="DO26" s="644"/>
      <c r="DP26" s="644"/>
      <c r="DQ26" s="644"/>
      <c r="DR26" s="644"/>
      <c r="DS26" s="644"/>
      <c r="DT26" s="644"/>
      <c r="DU26" s="644"/>
      <c r="DV26" s="645"/>
      <c r="DW26" s="646" t="s">
        <v>168</v>
      </c>
      <c r="DX26" s="675"/>
      <c r="DY26" s="675"/>
      <c r="DZ26" s="675"/>
      <c r="EA26" s="675"/>
      <c r="EB26" s="675"/>
      <c r="EC26" s="677"/>
    </row>
    <row r="27" spans="2:133" ht="11.25" customHeight="1" x14ac:dyDescent="0.2">
      <c r="B27" s="638" t="s">
        <v>294</v>
      </c>
      <c r="C27" s="639"/>
      <c r="D27" s="639"/>
      <c r="E27" s="639"/>
      <c r="F27" s="639"/>
      <c r="G27" s="639"/>
      <c r="H27" s="639"/>
      <c r="I27" s="639"/>
      <c r="J27" s="639"/>
      <c r="K27" s="639"/>
      <c r="L27" s="639"/>
      <c r="M27" s="639"/>
      <c r="N27" s="639"/>
      <c r="O27" s="639"/>
      <c r="P27" s="639"/>
      <c r="Q27" s="640"/>
      <c r="R27" s="641">
        <v>320198</v>
      </c>
      <c r="S27" s="644"/>
      <c r="T27" s="644"/>
      <c r="U27" s="644"/>
      <c r="V27" s="644"/>
      <c r="W27" s="644"/>
      <c r="X27" s="644"/>
      <c r="Y27" s="645"/>
      <c r="Z27" s="703">
        <v>6.5</v>
      </c>
      <c r="AA27" s="703"/>
      <c r="AB27" s="703"/>
      <c r="AC27" s="703"/>
      <c r="AD27" s="704" t="s">
        <v>230</v>
      </c>
      <c r="AE27" s="704"/>
      <c r="AF27" s="704"/>
      <c r="AG27" s="704"/>
      <c r="AH27" s="704"/>
      <c r="AI27" s="704"/>
      <c r="AJ27" s="704"/>
      <c r="AK27" s="704"/>
      <c r="AL27" s="646" t="s">
        <v>168</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2722823</v>
      </c>
      <c r="BH27" s="644"/>
      <c r="BI27" s="644"/>
      <c r="BJ27" s="644"/>
      <c r="BK27" s="644"/>
      <c r="BL27" s="644"/>
      <c r="BM27" s="644"/>
      <c r="BN27" s="645"/>
      <c r="BO27" s="703">
        <v>100</v>
      </c>
      <c r="BP27" s="703"/>
      <c r="BQ27" s="703"/>
      <c r="BR27" s="703"/>
      <c r="BS27" s="649">
        <v>314831</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579525</v>
      </c>
      <c r="CS27" s="642"/>
      <c r="CT27" s="642"/>
      <c r="CU27" s="642"/>
      <c r="CV27" s="642"/>
      <c r="CW27" s="642"/>
      <c r="CX27" s="642"/>
      <c r="CY27" s="643"/>
      <c r="CZ27" s="646">
        <v>12.4</v>
      </c>
      <c r="DA27" s="675"/>
      <c r="DB27" s="675"/>
      <c r="DC27" s="676"/>
      <c r="DD27" s="649">
        <v>177659</v>
      </c>
      <c r="DE27" s="642"/>
      <c r="DF27" s="642"/>
      <c r="DG27" s="642"/>
      <c r="DH27" s="642"/>
      <c r="DI27" s="642"/>
      <c r="DJ27" s="642"/>
      <c r="DK27" s="643"/>
      <c r="DL27" s="649">
        <v>170243</v>
      </c>
      <c r="DM27" s="642"/>
      <c r="DN27" s="642"/>
      <c r="DO27" s="642"/>
      <c r="DP27" s="642"/>
      <c r="DQ27" s="642"/>
      <c r="DR27" s="642"/>
      <c r="DS27" s="642"/>
      <c r="DT27" s="642"/>
      <c r="DU27" s="642"/>
      <c r="DV27" s="643"/>
      <c r="DW27" s="646">
        <v>5.8</v>
      </c>
      <c r="DX27" s="675"/>
      <c r="DY27" s="675"/>
      <c r="DZ27" s="675"/>
      <c r="EA27" s="675"/>
      <c r="EB27" s="675"/>
      <c r="EC27" s="677"/>
    </row>
    <row r="28" spans="2:133" ht="11.25" customHeight="1" x14ac:dyDescent="0.2">
      <c r="B28" s="746" t="s">
        <v>297</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230</v>
      </c>
      <c r="AA28" s="703"/>
      <c r="AB28" s="703"/>
      <c r="AC28" s="703"/>
      <c r="AD28" s="704" t="s">
        <v>168</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251236</v>
      </c>
      <c r="CS28" s="644"/>
      <c r="CT28" s="644"/>
      <c r="CU28" s="644"/>
      <c r="CV28" s="644"/>
      <c r="CW28" s="644"/>
      <c r="CX28" s="644"/>
      <c r="CY28" s="645"/>
      <c r="CZ28" s="646">
        <v>5.4</v>
      </c>
      <c r="DA28" s="675"/>
      <c r="DB28" s="675"/>
      <c r="DC28" s="676"/>
      <c r="DD28" s="649">
        <v>231822</v>
      </c>
      <c r="DE28" s="644"/>
      <c r="DF28" s="644"/>
      <c r="DG28" s="644"/>
      <c r="DH28" s="644"/>
      <c r="DI28" s="644"/>
      <c r="DJ28" s="644"/>
      <c r="DK28" s="645"/>
      <c r="DL28" s="649">
        <v>231822</v>
      </c>
      <c r="DM28" s="644"/>
      <c r="DN28" s="644"/>
      <c r="DO28" s="644"/>
      <c r="DP28" s="644"/>
      <c r="DQ28" s="644"/>
      <c r="DR28" s="644"/>
      <c r="DS28" s="644"/>
      <c r="DT28" s="644"/>
      <c r="DU28" s="644"/>
      <c r="DV28" s="645"/>
      <c r="DW28" s="646">
        <v>7.9</v>
      </c>
      <c r="DX28" s="675"/>
      <c r="DY28" s="675"/>
      <c r="DZ28" s="675"/>
      <c r="EA28" s="675"/>
      <c r="EB28" s="675"/>
      <c r="EC28" s="677"/>
    </row>
    <row r="29" spans="2:133" ht="11.25" customHeight="1" x14ac:dyDescent="0.2">
      <c r="B29" s="638" t="s">
        <v>299</v>
      </c>
      <c r="C29" s="639"/>
      <c r="D29" s="639"/>
      <c r="E29" s="639"/>
      <c r="F29" s="639"/>
      <c r="G29" s="639"/>
      <c r="H29" s="639"/>
      <c r="I29" s="639"/>
      <c r="J29" s="639"/>
      <c r="K29" s="639"/>
      <c r="L29" s="639"/>
      <c r="M29" s="639"/>
      <c r="N29" s="639"/>
      <c r="O29" s="639"/>
      <c r="P29" s="639"/>
      <c r="Q29" s="640"/>
      <c r="R29" s="641">
        <v>388236</v>
      </c>
      <c r="S29" s="644"/>
      <c r="T29" s="644"/>
      <c r="U29" s="644"/>
      <c r="V29" s="644"/>
      <c r="W29" s="644"/>
      <c r="X29" s="644"/>
      <c r="Y29" s="645"/>
      <c r="Z29" s="703">
        <v>7.9</v>
      </c>
      <c r="AA29" s="703"/>
      <c r="AB29" s="703"/>
      <c r="AC29" s="703"/>
      <c r="AD29" s="704" t="s">
        <v>230</v>
      </c>
      <c r="AE29" s="704"/>
      <c r="AF29" s="704"/>
      <c r="AG29" s="704"/>
      <c r="AH29" s="704"/>
      <c r="AI29" s="704"/>
      <c r="AJ29" s="704"/>
      <c r="AK29" s="704"/>
      <c r="AL29" s="646" t="s">
        <v>230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251236</v>
      </c>
      <c r="CS29" s="642"/>
      <c r="CT29" s="642"/>
      <c r="CU29" s="642"/>
      <c r="CV29" s="642"/>
      <c r="CW29" s="642"/>
      <c r="CX29" s="642"/>
      <c r="CY29" s="643"/>
      <c r="CZ29" s="646">
        <v>5.4</v>
      </c>
      <c r="DA29" s="675"/>
      <c r="DB29" s="675"/>
      <c r="DC29" s="676"/>
      <c r="DD29" s="649">
        <v>231822</v>
      </c>
      <c r="DE29" s="642"/>
      <c r="DF29" s="642"/>
      <c r="DG29" s="642"/>
      <c r="DH29" s="642"/>
      <c r="DI29" s="642"/>
      <c r="DJ29" s="642"/>
      <c r="DK29" s="643"/>
      <c r="DL29" s="649">
        <v>231822</v>
      </c>
      <c r="DM29" s="642"/>
      <c r="DN29" s="642"/>
      <c r="DO29" s="642"/>
      <c r="DP29" s="642"/>
      <c r="DQ29" s="642"/>
      <c r="DR29" s="642"/>
      <c r="DS29" s="642"/>
      <c r="DT29" s="642"/>
      <c r="DU29" s="642"/>
      <c r="DV29" s="643"/>
      <c r="DW29" s="646">
        <v>7.9</v>
      </c>
      <c r="DX29" s="675"/>
      <c r="DY29" s="675"/>
      <c r="DZ29" s="675"/>
      <c r="EA29" s="675"/>
      <c r="EB29" s="675"/>
      <c r="EC29" s="677"/>
    </row>
    <row r="30" spans="2:133" ht="11.25" customHeight="1" x14ac:dyDescent="0.2">
      <c r="B30" s="638" t="s">
        <v>303</v>
      </c>
      <c r="C30" s="639"/>
      <c r="D30" s="639"/>
      <c r="E30" s="639"/>
      <c r="F30" s="639"/>
      <c r="G30" s="639"/>
      <c r="H30" s="639"/>
      <c r="I30" s="639"/>
      <c r="J30" s="639"/>
      <c r="K30" s="639"/>
      <c r="L30" s="639"/>
      <c r="M30" s="639"/>
      <c r="N30" s="639"/>
      <c r="O30" s="639"/>
      <c r="P30" s="639"/>
      <c r="Q30" s="640"/>
      <c r="R30" s="641">
        <v>41360</v>
      </c>
      <c r="S30" s="644"/>
      <c r="T30" s="644"/>
      <c r="U30" s="644"/>
      <c r="V30" s="644"/>
      <c r="W30" s="644"/>
      <c r="X30" s="644"/>
      <c r="Y30" s="645"/>
      <c r="Z30" s="703">
        <v>0.8</v>
      </c>
      <c r="AA30" s="703"/>
      <c r="AB30" s="703"/>
      <c r="AC30" s="703"/>
      <c r="AD30" s="704">
        <v>17497</v>
      </c>
      <c r="AE30" s="704"/>
      <c r="AF30" s="704"/>
      <c r="AG30" s="704"/>
      <c r="AH30" s="704"/>
      <c r="AI30" s="704"/>
      <c r="AJ30" s="704"/>
      <c r="AK30" s="704"/>
      <c r="AL30" s="646">
        <v>0.6</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99.9</v>
      </c>
      <c r="BH30" s="722"/>
      <c r="BI30" s="722"/>
      <c r="BJ30" s="722"/>
      <c r="BK30" s="722"/>
      <c r="BL30" s="722"/>
      <c r="BM30" s="723">
        <v>99.8</v>
      </c>
      <c r="BN30" s="722"/>
      <c r="BO30" s="722"/>
      <c r="BP30" s="722"/>
      <c r="BQ30" s="724"/>
      <c r="BR30" s="721">
        <v>99.9</v>
      </c>
      <c r="BS30" s="722"/>
      <c r="BT30" s="722"/>
      <c r="BU30" s="722"/>
      <c r="BV30" s="722"/>
      <c r="BW30" s="722"/>
      <c r="BX30" s="723">
        <v>99.8</v>
      </c>
      <c r="BY30" s="722"/>
      <c r="BZ30" s="722"/>
      <c r="CA30" s="722"/>
      <c r="CB30" s="724"/>
      <c r="CD30" s="727"/>
      <c r="CE30" s="728"/>
      <c r="CF30" s="685" t="s">
        <v>306</v>
      </c>
      <c r="CG30" s="682"/>
      <c r="CH30" s="682"/>
      <c r="CI30" s="682"/>
      <c r="CJ30" s="682"/>
      <c r="CK30" s="682"/>
      <c r="CL30" s="682"/>
      <c r="CM30" s="682"/>
      <c r="CN30" s="682"/>
      <c r="CO30" s="682"/>
      <c r="CP30" s="682"/>
      <c r="CQ30" s="683"/>
      <c r="CR30" s="641">
        <v>236112</v>
      </c>
      <c r="CS30" s="644"/>
      <c r="CT30" s="644"/>
      <c r="CU30" s="644"/>
      <c r="CV30" s="644"/>
      <c r="CW30" s="644"/>
      <c r="CX30" s="644"/>
      <c r="CY30" s="645"/>
      <c r="CZ30" s="646">
        <v>5</v>
      </c>
      <c r="DA30" s="675"/>
      <c r="DB30" s="675"/>
      <c r="DC30" s="676"/>
      <c r="DD30" s="649">
        <v>218802</v>
      </c>
      <c r="DE30" s="644"/>
      <c r="DF30" s="644"/>
      <c r="DG30" s="644"/>
      <c r="DH30" s="644"/>
      <c r="DI30" s="644"/>
      <c r="DJ30" s="644"/>
      <c r="DK30" s="645"/>
      <c r="DL30" s="649">
        <v>218802</v>
      </c>
      <c r="DM30" s="644"/>
      <c r="DN30" s="644"/>
      <c r="DO30" s="644"/>
      <c r="DP30" s="644"/>
      <c r="DQ30" s="644"/>
      <c r="DR30" s="644"/>
      <c r="DS30" s="644"/>
      <c r="DT30" s="644"/>
      <c r="DU30" s="644"/>
      <c r="DV30" s="645"/>
      <c r="DW30" s="646">
        <v>7.5</v>
      </c>
      <c r="DX30" s="675"/>
      <c r="DY30" s="675"/>
      <c r="DZ30" s="675"/>
      <c r="EA30" s="675"/>
      <c r="EB30" s="675"/>
      <c r="EC30" s="677"/>
    </row>
    <row r="31" spans="2:133" ht="11.25" customHeight="1" x14ac:dyDescent="0.2">
      <c r="B31" s="638" t="s">
        <v>307</v>
      </c>
      <c r="C31" s="639"/>
      <c r="D31" s="639"/>
      <c r="E31" s="639"/>
      <c r="F31" s="639"/>
      <c r="G31" s="639"/>
      <c r="H31" s="639"/>
      <c r="I31" s="639"/>
      <c r="J31" s="639"/>
      <c r="K31" s="639"/>
      <c r="L31" s="639"/>
      <c r="M31" s="639"/>
      <c r="N31" s="639"/>
      <c r="O31" s="639"/>
      <c r="P31" s="639"/>
      <c r="Q31" s="640"/>
      <c r="R31" s="641">
        <v>197493</v>
      </c>
      <c r="S31" s="644"/>
      <c r="T31" s="644"/>
      <c r="U31" s="644"/>
      <c r="V31" s="644"/>
      <c r="W31" s="644"/>
      <c r="X31" s="644"/>
      <c r="Y31" s="645"/>
      <c r="Z31" s="703">
        <v>4</v>
      </c>
      <c r="AA31" s="703"/>
      <c r="AB31" s="703"/>
      <c r="AC31" s="703"/>
      <c r="AD31" s="704" t="s">
        <v>168</v>
      </c>
      <c r="AE31" s="704"/>
      <c r="AF31" s="704"/>
      <c r="AG31" s="704"/>
      <c r="AH31" s="704"/>
      <c r="AI31" s="704"/>
      <c r="AJ31" s="704"/>
      <c r="AK31" s="704"/>
      <c r="AL31" s="646" t="s">
        <v>168</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99.8</v>
      </c>
      <c r="BH31" s="642"/>
      <c r="BI31" s="642"/>
      <c r="BJ31" s="642"/>
      <c r="BK31" s="642"/>
      <c r="BL31" s="642"/>
      <c r="BM31" s="647">
        <v>99.4</v>
      </c>
      <c r="BN31" s="720"/>
      <c r="BO31" s="720"/>
      <c r="BP31" s="720"/>
      <c r="BQ31" s="681"/>
      <c r="BR31" s="719">
        <v>99.6</v>
      </c>
      <c r="BS31" s="642"/>
      <c r="BT31" s="642"/>
      <c r="BU31" s="642"/>
      <c r="BV31" s="642"/>
      <c r="BW31" s="642"/>
      <c r="BX31" s="647">
        <v>99.3</v>
      </c>
      <c r="BY31" s="720"/>
      <c r="BZ31" s="720"/>
      <c r="CA31" s="720"/>
      <c r="CB31" s="681"/>
      <c r="CD31" s="727"/>
      <c r="CE31" s="728"/>
      <c r="CF31" s="685" t="s">
        <v>310</v>
      </c>
      <c r="CG31" s="682"/>
      <c r="CH31" s="682"/>
      <c r="CI31" s="682"/>
      <c r="CJ31" s="682"/>
      <c r="CK31" s="682"/>
      <c r="CL31" s="682"/>
      <c r="CM31" s="682"/>
      <c r="CN31" s="682"/>
      <c r="CO31" s="682"/>
      <c r="CP31" s="682"/>
      <c r="CQ31" s="683"/>
      <c r="CR31" s="641">
        <v>15124</v>
      </c>
      <c r="CS31" s="642"/>
      <c r="CT31" s="642"/>
      <c r="CU31" s="642"/>
      <c r="CV31" s="642"/>
      <c r="CW31" s="642"/>
      <c r="CX31" s="642"/>
      <c r="CY31" s="643"/>
      <c r="CZ31" s="646">
        <v>0.3</v>
      </c>
      <c r="DA31" s="675"/>
      <c r="DB31" s="675"/>
      <c r="DC31" s="676"/>
      <c r="DD31" s="649">
        <v>13020</v>
      </c>
      <c r="DE31" s="642"/>
      <c r="DF31" s="642"/>
      <c r="DG31" s="642"/>
      <c r="DH31" s="642"/>
      <c r="DI31" s="642"/>
      <c r="DJ31" s="642"/>
      <c r="DK31" s="643"/>
      <c r="DL31" s="649">
        <v>13020</v>
      </c>
      <c r="DM31" s="642"/>
      <c r="DN31" s="642"/>
      <c r="DO31" s="642"/>
      <c r="DP31" s="642"/>
      <c r="DQ31" s="642"/>
      <c r="DR31" s="642"/>
      <c r="DS31" s="642"/>
      <c r="DT31" s="642"/>
      <c r="DU31" s="642"/>
      <c r="DV31" s="643"/>
      <c r="DW31" s="646">
        <v>0.4</v>
      </c>
      <c r="DX31" s="675"/>
      <c r="DY31" s="675"/>
      <c r="DZ31" s="675"/>
      <c r="EA31" s="675"/>
      <c r="EB31" s="675"/>
      <c r="EC31" s="677"/>
    </row>
    <row r="32" spans="2:133" ht="11.25" customHeight="1" x14ac:dyDescent="0.2">
      <c r="B32" s="638" t="s">
        <v>311</v>
      </c>
      <c r="C32" s="639"/>
      <c r="D32" s="639"/>
      <c r="E32" s="639"/>
      <c r="F32" s="639"/>
      <c r="G32" s="639"/>
      <c r="H32" s="639"/>
      <c r="I32" s="639"/>
      <c r="J32" s="639"/>
      <c r="K32" s="639"/>
      <c r="L32" s="639"/>
      <c r="M32" s="639"/>
      <c r="N32" s="639"/>
      <c r="O32" s="639"/>
      <c r="P32" s="639"/>
      <c r="Q32" s="640"/>
      <c r="R32" s="641">
        <v>159956</v>
      </c>
      <c r="S32" s="644"/>
      <c r="T32" s="644"/>
      <c r="U32" s="644"/>
      <c r="V32" s="644"/>
      <c r="W32" s="644"/>
      <c r="X32" s="644"/>
      <c r="Y32" s="645"/>
      <c r="Z32" s="703">
        <v>3.3</v>
      </c>
      <c r="AA32" s="703"/>
      <c r="AB32" s="703"/>
      <c r="AC32" s="703"/>
      <c r="AD32" s="704" t="s">
        <v>168</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100</v>
      </c>
      <c r="BH32" s="657"/>
      <c r="BI32" s="657"/>
      <c r="BJ32" s="657"/>
      <c r="BK32" s="657"/>
      <c r="BL32" s="657"/>
      <c r="BM32" s="701">
        <v>99.9</v>
      </c>
      <c r="BN32" s="657"/>
      <c r="BO32" s="657"/>
      <c r="BP32" s="657"/>
      <c r="BQ32" s="694"/>
      <c r="BR32" s="718">
        <v>100</v>
      </c>
      <c r="BS32" s="657"/>
      <c r="BT32" s="657"/>
      <c r="BU32" s="657"/>
      <c r="BV32" s="657"/>
      <c r="BW32" s="657"/>
      <c r="BX32" s="701">
        <v>99.9</v>
      </c>
      <c r="BY32" s="657"/>
      <c r="BZ32" s="657"/>
      <c r="CA32" s="657"/>
      <c r="CB32" s="694"/>
      <c r="CD32" s="729"/>
      <c r="CE32" s="730"/>
      <c r="CF32" s="685" t="s">
        <v>313</v>
      </c>
      <c r="CG32" s="682"/>
      <c r="CH32" s="682"/>
      <c r="CI32" s="682"/>
      <c r="CJ32" s="682"/>
      <c r="CK32" s="682"/>
      <c r="CL32" s="682"/>
      <c r="CM32" s="682"/>
      <c r="CN32" s="682"/>
      <c r="CO32" s="682"/>
      <c r="CP32" s="682"/>
      <c r="CQ32" s="683"/>
      <c r="CR32" s="641" t="s">
        <v>168</v>
      </c>
      <c r="CS32" s="644"/>
      <c r="CT32" s="644"/>
      <c r="CU32" s="644"/>
      <c r="CV32" s="644"/>
      <c r="CW32" s="644"/>
      <c r="CX32" s="644"/>
      <c r="CY32" s="645"/>
      <c r="CZ32" s="646" t="s">
        <v>168</v>
      </c>
      <c r="DA32" s="675"/>
      <c r="DB32" s="675"/>
      <c r="DC32" s="676"/>
      <c r="DD32" s="649" t="s">
        <v>168</v>
      </c>
      <c r="DE32" s="644"/>
      <c r="DF32" s="644"/>
      <c r="DG32" s="644"/>
      <c r="DH32" s="644"/>
      <c r="DI32" s="644"/>
      <c r="DJ32" s="644"/>
      <c r="DK32" s="645"/>
      <c r="DL32" s="649" t="s">
        <v>168</v>
      </c>
      <c r="DM32" s="644"/>
      <c r="DN32" s="644"/>
      <c r="DO32" s="644"/>
      <c r="DP32" s="644"/>
      <c r="DQ32" s="644"/>
      <c r="DR32" s="644"/>
      <c r="DS32" s="644"/>
      <c r="DT32" s="644"/>
      <c r="DU32" s="644"/>
      <c r="DV32" s="645"/>
      <c r="DW32" s="646" t="s">
        <v>230</v>
      </c>
      <c r="DX32" s="675"/>
      <c r="DY32" s="675"/>
      <c r="DZ32" s="675"/>
      <c r="EA32" s="675"/>
      <c r="EB32" s="675"/>
      <c r="EC32" s="677"/>
    </row>
    <row r="33" spans="2:133" ht="11.25" customHeight="1" x14ac:dyDescent="0.2">
      <c r="B33" s="638" t="s">
        <v>314</v>
      </c>
      <c r="C33" s="639"/>
      <c r="D33" s="639"/>
      <c r="E33" s="639"/>
      <c r="F33" s="639"/>
      <c r="G33" s="639"/>
      <c r="H33" s="639"/>
      <c r="I33" s="639"/>
      <c r="J33" s="639"/>
      <c r="K33" s="639"/>
      <c r="L33" s="639"/>
      <c r="M33" s="639"/>
      <c r="N33" s="639"/>
      <c r="O33" s="639"/>
      <c r="P33" s="639"/>
      <c r="Q33" s="640"/>
      <c r="R33" s="641">
        <v>344982</v>
      </c>
      <c r="S33" s="644"/>
      <c r="T33" s="644"/>
      <c r="U33" s="644"/>
      <c r="V33" s="644"/>
      <c r="W33" s="644"/>
      <c r="X33" s="644"/>
      <c r="Y33" s="645"/>
      <c r="Z33" s="703">
        <v>7</v>
      </c>
      <c r="AA33" s="703"/>
      <c r="AB33" s="703"/>
      <c r="AC33" s="703"/>
      <c r="AD33" s="704" t="s">
        <v>168</v>
      </c>
      <c r="AE33" s="704"/>
      <c r="AF33" s="704"/>
      <c r="AG33" s="704"/>
      <c r="AH33" s="704"/>
      <c r="AI33" s="704"/>
      <c r="AJ33" s="704"/>
      <c r="AK33" s="704"/>
      <c r="AL33" s="646" t="s">
        <v>168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2214568</v>
      </c>
      <c r="CS33" s="642"/>
      <c r="CT33" s="642"/>
      <c r="CU33" s="642"/>
      <c r="CV33" s="642"/>
      <c r="CW33" s="642"/>
      <c r="CX33" s="642"/>
      <c r="CY33" s="643"/>
      <c r="CZ33" s="646">
        <v>47.3</v>
      </c>
      <c r="DA33" s="675"/>
      <c r="DB33" s="675"/>
      <c r="DC33" s="676"/>
      <c r="DD33" s="649">
        <v>1879780</v>
      </c>
      <c r="DE33" s="642"/>
      <c r="DF33" s="642"/>
      <c r="DG33" s="642"/>
      <c r="DH33" s="642"/>
      <c r="DI33" s="642"/>
      <c r="DJ33" s="642"/>
      <c r="DK33" s="643"/>
      <c r="DL33" s="649">
        <v>1104186</v>
      </c>
      <c r="DM33" s="642"/>
      <c r="DN33" s="642"/>
      <c r="DO33" s="642"/>
      <c r="DP33" s="642"/>
      <c r="DQ33" s="642"/>
      <c r="DR33" s="642"/>
      <c r="DS33" s="642"/>
      <c r="DT33" s="642"/>
      <c r="DU33" s="642"/>
      <c r="DV33" s="643"/>
      <c r="DW33" s="646">
        <v>37.6</v>
      </c>
      <c r="DX33" s="675"/>
      <c r="DY33" s="675"/>
      <c r="DZ33" s="675"/>
      <c r="EA33" s="675"/>
      <c r="EB33" s="675"/>
      <c r="EC33" s="677"/>
    </row>
    <row r="34" spans="2:133" ht="11.25" customHeight="1" x14ac:dyDescent="0.2">
      <c r="B34" s="638" t="s">
        <v>316</v>
      </c>
      <c r="C34" s="639"/>
      <c r="D34" s="639"/>
      <c r="E34" s="639"/>
      <c r="F34" s="639"/>
      <c r="G34" s="639"/>
      <c r="H34" s="639"/>
      <c r="I34" s="639"/>
      <c r="J34" s="639"/>
      <c r="K34" s="639"/>
      <c r="L34" s="639"/>
      <c r="M34" s="639"/>
      <c r="N34" s="639"/>
      <c r="O34" s="639"/>
      <c r="P34" s="639"/>
      <c r="Q34" s="640"/>
      <c r="R34" s="641">
        <v>65217</v>
      </c>
      <c r="S34" s="644"/>
      <c r="T34" s="644"/>
      <c r="U34" s="644"/>
      <c r="V34" s="644"/>
      <c r="W34" s="644"/>
      <c r="X34" s="644"/>
      <c r="Y34" s="645"/>
      <c r="Z34" s="703">
        <v>1.3</v>
      </c>
      <c r="AA34" s="703"/>
      <c r="AB34" s="703"/>
      <c r="AC34" s="703"/>
      <c r="AD34" s="704">
        <v>9</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730267</v>
      </c>
      <c r="CS34" s="644"/>
      <c r="CT34" s="644"/>
      <c r="CU34" s="644"/>
      <c r="CV34" s="644"/>
      <c r="CW34" s="644"/>
      <c r="CX34" s="644"/>
      <c r="CY34" s="645"/>
      <c r="CZ34" s="646">
        <v>15.6</v>
      </c>
      <c r="DA34" s="675"/>
      <c r="DB34" s="675"/>
      <c r="DC34" s="676"/>
      <c r="DD34" s="649">
        <v>592107</v>
      </c>
      <c r="DE34" s="644"/>
      <c r="DF34" s="644"/>
      <c r="DG34" s="644"/>
      <c r="DH34" s="644"/>
      <c r="DI34" s="644"/>
      <c r="DJ34" s="644"/>
      <c r="DK34" s="645"/>
      <c r="DL34" s="649">
        <v>442791</v>
      </c>
      <c r="DM34" s="644"/>
      <c r="DN34" s="644"/>
      <c r="DO34" s="644"/>
      <c r="DP34" s="644"/>
      <c r="DQ34" s="644"/>
      <c r="DR34" s="644"/>
      <c r="DS34" s="644"/>
      <c r="DT34" s="644"/>
      <c r="DU34" s="644"/>
      <c r="DV34" s="645"/>
      <c r="DW34" s="646">
        <v>15.1</v>
      </c>
      <c r="DX34" s="675"/>
      <c r="DY34" s="675"/>
      <c r="DZ34" s="675"/>
      <c r="EA34" s="675"/>
      <c r="EB34" s="675"/>
      <c r="EC34" s="677"/>
    </row>
    <row r="35" spans="2:133" ht="11.25" customHeight="1" x14ac:dyDescent="0.2">
      <c r="B35" s="638" t="s">
        <v>320</v>
      </c>
      <c r="C35" s="639"/>
      <c r="D35" s="639"/>
      <c r="E35" s="639"/>
      <c r="F35" s="639"/>
      <c r="G35" s="639"/>
      <c r="H35" s="639"/>
      <c r="I35" s="639"/>
      <c r="J35" s="639"/>
      <c r="K35" s="639"/>
      <c r="L35" s="639"/>
      <c r="M35" s="639"/>
      <c r="N35" s="639"/>
      <c r="O35" s="639"/>
      <c r="P35" s="639"/>
      <c r="Q35" s="640"/>
      <c r="R35" s="641">
        <v>281600</v>
      </c>
      <c r="S35" s="644"/>
      <c r="T35" s="644"/>
      <c r="U35" s="644"/>
      <c r="V35" s="644"/>
      <c r="W35" s="644"/>
      <c r="X35" s="644"/>
      <c r="Y35" s="645"/>
      <c r="Z35" s="703">
        <v>5.7</v>
      </c>
      <c r="AA35" s="703"/>
      <c r="AB35" s="703"/>
      <c r="AC35" s="703"/>
      <c r="AD35" s="704" t="s">
        <v>168</v>
      </c>
      <c r="AE35" s="704"/>
      <c r="AF35" s="704"/>
      <c r="AG35" s="704"/>
      <c r="AH35" s="704"/>
      <c r="AI35" s="704"/>
      <c r="AJ35" s="704"/>
      <c r="AK35" s="704"/>
      <c r="AL35" s="646" t="s">
        <v>230</v>
      </c>
      <c r="AM35" s="647"/>
      <c r="AN35" s="647"/>
      <c r="AO35" s="705"/>
      <c r="AP35" s="214"/>
      <c r="AQ35" s="709" t="s">
        <v>321</v>
      </c>
      <c r="AR35" s="710"/>
      <c r="AS35" s="710"/>
      <c r="AT35" s="710"/>
      <c r="AU35" s="710"/>
      <c r="AV35" s="710"/>
      <c r="AW35" s="710"/>
      <c r="AX35" s="710"/>
      <c r="AY35" s="711"/>
      <c r="AZ35" s="706">
        <v>506809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59858</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41007</v>
      </c>
      <c r="CS35" s="642"/>
      <c r="CT35" s="642"/>
      <c r="CU35" s="642"/>
      <c r="CV35" s="642"/>
      <c r="CW35" s="642"/>
      <c r="CX35" s="642"/>
      <c r="CY35" s="643"/>
      <c r="CZ35" s="646">
        <v>0.9</v>
      </c>
      <c r="DA35" s="675"/>
      <c r="DB35" s="675"/>
      <c r="DC35" s="676"/>
      <c r="DD35" s="649">
        <v>33138</v>
      </c>
      <c r="DE35" s="642"/>
      <c r="DF35" s="642"/>
      <c r="DG35" s="642"/>
      <c r="DH35" s="642"/>
      <c r="DI35" s="642"/>
      <c r="DJ35" s="642"/>
      <c r="DK35" s="643"/>
      <c r="DL35" s="649">
        <v>5570</v>
      </c>
      <c r="DM35" s="642"/>
      <c r="DN35" s="642"/>
      <c r="DO35" s="642"/>
      <c r="DP35" s="642"/>
      <c r="DQ35" s="642"/>
      <c r="DR35" s="642"/>
      <c r="DS35" s="642"/>
      <c r="DT35" s="642"/>
      <c r="DU35" s="642"/>
      <c r="DV35" s="643"/>
      <c r="DW35" s="646">
        <v>0.2</v>
      </c>
      <c r="DX35" s="675"/>
      <c r="DY35" s="675"/>
      <c r="DZ35" s="675"/>
      <c r="EA35" s="675"/>
      <c r="EB35" s="675"/>
      <c r="EC35" s="677"/>
    </row>
    <row r="36" spans="2:133" ht="11.25" customHeight="1" x14ac:dyDescent="0.2">
      <c r="B36" s="638" t="s">
        <v>324</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230</v>
      </c>
      <c r="AA36" s="703"/>
      <c r="AB36" s="703"/>
      <c r="AC36" s="703"/>
      <c r="AD36" s="704" t="s">
        <v>132</v>
      </c>
      <c r="AE36" s="704"/>
      <c r="AF36" s="704"/>
      <c r="AG36" s="704"/>
      <c r="AH36" s="704"/>
      <c r="AI36" s="704"/>
      <c r="AJ36" s="704"/>
      <c r="AK36" s="704"/>
      <c r="AL36" s="646" t="s">
        <v>230</v>
      </c>
      <c r="AM36" s="647"/>
      <c r="AN36" s="647"/>
      <c r="AO36" s="705"/>
      <c r="AQ36" s="678" t="s">
        <v>325</v>
      </c>
      <c r="AR36" s="679"/>
      <c r="AS36" s="679"/>
      <c r="AT36" s="679"/>
      <c r="AU36" s="679"/>
      <c r="AV36" s="679"/>
      <c r="AW36" s="679"/>
      <c r="AX36" s="679"/>
      <c r="AY36" s="680"/>
      <c r="AZ36" s="641">
        <v>142720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45713</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671123</v>
      </c>
      <c r="CS36" s="644"/>
      <c r="CT36" s="644"/>
      <c r="CU36" s="644"/>
      <c r="CV36" s="644"/>
      <c r="CW36" s="644"/>
      <c r="CX36" s="644"/>
      <c r="CY36" s="645"/>
      <c r="CZ36" s="646">
        <v>14.3</v>
      </c>
      <c r="DA36" s="675"/>
      <c r="DB36" s="675"/>
      <c r="DC36" s="676"/>
      <c r="DD36" s="649">
        <v>560711</v>
      </c>
      <c r="DE36" s="644"/>
      <c r="DF36" s="644"/>
      <c r="DG36" s="644"/>
      <c r="DH36" s="644"/>
      <c r="DI36" s="644"/>
      <c r="DJ36" s="644"/>
      <c r="DK36" s="645"/>
      <c r="DL36" s="649">
        <v>297549</v>
      </c>
      <c r="DM36" s="644"/>
      <c r="DN36" s="644"/>
      <c r="DO36" s="644"/>
      <c r="DP36" s="644"/>
      <c r="DQ36" s="644"/>
      <c r="DR36" s="644"/>
      <c r="DS36" s="644"/>
      <c r="DT36" s="644"/>
      <c r="DU36" s="644"/>
      <c r="DV36" s="645"/>
      <c r="DW36" s="646">
        <v>10.1</v>
      </c>
      <c r="DX36" s="675"/>
      <c r="DY36" s="675"/>
      <c r="DZ36" s="675"/>
      <c r="EA36" s="675"/>
      <c r="EB36" s="675"/>
      <c r="EC36" s="677"/>
    </row>
    <row r="37" spans="2:133" ht="11.25" customHeight="1" x14ac:dyDescent="0.2">
      <c r="B37" s="638" t="s">
        <v>328</v>
      </c>
      <c r="C37" s="639"/>
      <c r="D37" s="639"/>
      <c r="E37" s="639"/>
      <c r="F37" s="639"/>
      <c r="G37" s="639"/>
      <c r="H37" s="639"/>
      <c r="I37" s="639"/>
      <c r="J37" s="639"/>
      <c r="K37" s="639"/>
      <c r="L37" s="639"/>
      <c r="M37" s="639"/>
      <c r="N37" s="639"/>
      <c r="O37" s="639"/>
      <c r="P37" s="639"/>
      <c r="Q37" s="640"/>
      <c r="R37" s="641" t="s">
        <v>230</v>
      </c>
      <c r="S37" s="644"/>
      <c r="T37" s="644"/>
      <c r="U37" s="644"/>
      <c r="V37" s="644"/>
      <c r="W37" s="644"/>
      <c r="X37" s="644"/>
      <c r="Y37" s="645"/>
      <c r="Z37" s="703" t="s">
        <v>168</v>
      </c>
      <c r="AA37" s="703"/>
      <c r="AB37" s="703"/>
      <c r="AC37" s="703"/>
      <c r="AD37" s="704" t="s">
        <v>132</v>
      </c>
      <c r="AE37" s="704"/>
      <c r="AF37" s="704"/>
      <c r="AG37" s="704"/>
      <c r="AH37" s="704"/>
      <c r="AI37" s="704"/>
      <c r="AJ37" s="704"/>
      <c r="AK37" s="704"/>
      <c r="AL37" s="646" t="s">
        <v>230</v>
      </c>
      <c r="AM37" s="647"/>
      <c r="AN37" s="647"/>
      <c r="AO37" s="705"/>
      <c r="AQ37" s="678" t="s">
        <v>329</v>
      </c>
      <c r="AR37" s="679"/>
      <c r="AS37" s="679"/>
      <c r="AT37" s="679"/>
      <c r="AU37" s="679"/>
      <c r="AV37" s="679"/>
      <c r="AW37" s="679"/>
      <c r="AX37" s="679"/>
      <c r="AY37" s="680"/>
      <c r="AZ37" s="641">
        <v>24486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860</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189009</v>
      </c>
      <c r="CS37" s="642"/>
      <c r="CT37" s="642"/>
      <c r="CU37" s="642"/>
      <c r="CV37" s="642"/>
      <c r="CW37" s="642"/>
      <c r="CX37" s="642"/>
      <c r="CY37" s="643"/>
      <c r="CZ37" s="646">
        <v>4</v>
      </c>
      <c r="DA37" s="675"/>
      <c r="DB37" s="675"/>
      <c r="DC37" s="676"/>
      <c r="DD37" s="649">
        <v>189009</v>
      </c>
      <c r="DE37" s="642"/>
      <c r="DF37" s="642"/>
      <c r="DG37" s="642"/>
      <c r="DH37" s="642"/>
      <c r="DI37" s="642"/>
      <c r="DJ37" s="642"/>
      <c r="DK37" s="643"/>
      <c r="DL37" s="649">
        <v>163951</v>
      </c>
      <c r="DM37" s="642"/>
      <c r="DN37" s="642"/>
      <c r="DO37" s="642"/>
      <c r="DP37" s="642"/>
      <c r="DQ37" s="642"/>
      <c r="DR37" s="642"/>
      <c r="DS37" s="642"/>
      <c r="DT37" s="642"/>
      <c r="DU37" s="642"/>
      <c r="DV37" s="643"/>
      <c r="DW37" s="646">
        <v>5.6</v>
      </c>
      <c r="DX37" s="675"/>
      <c r="DY37" s="675"/>
      <c r="DZ37" s="675"/>
      <c r="EA37" s="675"/>
      <c r="EB37" s="675"/>
      <c r="EC37" s="677"/>
    </row>
    <row r="38" spans="2:133" ht="11.25" customHeight="1" x14ac:dyDescent="0.2">
      <c r="B38" s="653" t="s">
        <v>332</v>
      </c>
      <c r="C38" s="654"/>
      <c r="D38" s="654"/>
      <c r="E38" s="654"/>
      <c r="F38" s="654"/>
      <c r="G38" s="654"/>
      <c r="H38" s="654"/>
      <c r="I38" s="654"/>
      <c r="J38" s="654"/>
      <c r="K38" s="654"/>
      <c r="L38" s="654"/>
      <c r="M38" s="654"/>
      <c r="N38" s="654"/>
      <c r="O38" s="654"/>
      <c r="P38" s="654"/>
      <c r="Q38" s="655"/>
      <c r="R38" s="656">
        <v>4920021</v>
      </c>
      <c r="S38" s="693"/>
      <c r="T38" s="693"/>
      <c r="U38" s="693"/>
      <c r="V38" s="693"/>
      <c r="W38" s="693"/>
      <c r="X38" s="693"/>
      <c r="Y38" s="698"/>
      <c r="Z38" s="699">
        <v>100</v>
      </c>
      <c r="AA38" s="699"/>
      <c r="AB38" s="699"/>
      <c r="AC38" s="699"/>
      <c r="AD38" s="700">
        <v>2935570</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981</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1470</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505828</v>
      </c>
      <c r="CS38" s="644"/>
      <c r="CT38" s="644"/>
      <c r="CU38" s="644"/>
      <c r="CV38" s="644"/>
      <c r="CW38" s="644"/>
      <c r="CX38" s="644"/>
      <c r="CY38" s="645"/>
      <c r="CZ38" s="646">
        <v>10.8</v>
      </c>
      <c r="DA38" s="675"/>
      <c r="DB38" s="675"/>
      <c r="DC38" s="676"/>
      <c r="DD38" s="649">
        <v>448908</v>
      </c>
      <c r="DE38" s="644"/>
      <c r="DF38" s="644"/>
      <c r="DG38" s="644"/>
      <c r="DH38" s="644"/>
      <c r="DI38" s="644"/>
      <c r="DJ38" s="644"/>
      <c r="DK38" s="645"/>
      <c r="DL38" s="649">
        <v>356039</v>
      </c>
      <c r="DM38" s="644"/>
      <c r="DN38" s="644"/>
      <c r="DO38" s="644"/>
      <c r="DP38" s="644"/>
      <c r="DQ38" s="644"/>
      <c r="DR38" s="644"/>
      <c r="DS38" s="644"/>
      <c r="DT38" s="644"/>
      <c r="DU38" s="644"/>
      <c r="DV38" s="645"/>
      <c r="DW38" s="646">
        <v>12.1</v>
      </c>
      <c r="DX38" s="675"/>
      <c r="DY38" s="675"/>
      <c r="DZ38" s="675"/>
      <c r="EA38" s="675"/>
      <c r="EB38" s="675"/>
      <c r="EC38" s="677"/>
    </row>
    <row r="39" spans="2:133" ht="11.25" customHeight="1" x14ac:dyDescent="0.2">
      <c r="AQ39" s="678" t="s">
        <v>336</v>
      </c>
      <c r="AR39" s="679"/>
      <c r="AS39" s="679"/>
      <c r="AT39" s="679"/>
      <c r="AU39" s="679"/>
      <c r="AV39" s="679"/>
      <c r="AW39" s="679"/>
      <c r="AX39" s="679"/>
      <c r="AY39" s="680"/>
      <c r="AZ39" s="641" t="s">
        <v>168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101</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240947</v>
      </c>
      <c r="CS39" s="642"/>
      <c r="CT39" s="642"/>
      <c r="CU39" s="642"/>
      <c r="CV39" s="642"/>
      <c r="CW39" s="642"/>
      <c r="CX39" s="642"/>
      <c r="CY39" s="643"/>
      <c r="CZ39" s="646">
        <v>5.0999999999999996</v>
      </c>
      <c r="DA39" s="675"/>
      <c r="DB39" s="675"/>
      <c r="DC39" s="676"/>
      <c r="DD39" s="649">
        <v>240000</v>
      </c>
      <c r="DE39" s="642"/>
      <c r="DF39" s="642"/>
      <c r="DG39" s="642"/>
      <c r="DH39" s="642"/>
      <c r="DI39" s="642"/>
      <c r="DJ39" s="642"/>
      <c r="DK39" s="643"/>
      <c r="DL39" s="649" t="s">
        <v>230</v>
      </c>
      <c r="DM39" s="642"/>
      <c r="DN39" s="642"/>
      <c r="DO39" s="642"/>
      <c r="DP39" s="642"/>
      <c r="DQ39" s="642"/>
      <c r="DR39" s="642"/>
      <c r="DS39" s="642"/>
      <c r="DT39" s="642"/>
      <c r="DU39" s="642"/>
      <c r="DV39" s="643"/>
      <c r="DW39" s="646" t="s">
        <v>168</v>
      </c>
      <c r="DX39" s="675"/>
      <c r="DY39" s="675"/>
      <c r="DZ39" s="675"/>
      <c r="EA39" s="675"/>
      <c r="EB39" s="675"/>
      <c r="EC39" s="677"/>
    </row>
    <row r="40" spans="2:133" ht="11.25" customHeight="1" x14ac:dyDescent="0.2">
      <c r="AQ40" s="678" t="s">
        <v>340</v>
      </c>
      <c r="AR40" s="679"/>
      <c r="AS40" s="679"/>
      <c r="AT40" s="679"/>
      <c r="AU40" s="679"/>
      <c r="AV40" s="679"/>
      <c r="AW40" s="679"/>
      <c r="AX40" s="679"/>
      <c r="AY40" s="680"/>
      <c r="AZ40" s="641">
        <v>82086</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115</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25396</v>
      </c>
      <c r="CS40" s="644"/>
      <c r="CT40" s="644"/>
      <c r="CU40" s="644"/>
      <c r="CV40" s="644"/>
      <c r="CW40" s="644"/>
      <c r="CX40" s="644"/>
      <c r="CY40" s="645"/>
      <c r="CZ40" s="646">
        <v>0.5</v>
      </c>
      <c r="DA40" s="675"/>
      <c r="DB40" s="675"/>
      <c r="DC40" s="676"/>
      <c r="DD40" s="649">
        <v>4916</v>
      </c>
      <c r="DE40" s="644"/>
      <c r="DF40" s="644"/>
      <c r="DG40" s="644"/>
      <c r="DH40" s="644"/>
      <c r="DI40" s="644"/>
      <c r="DJ40" s="644"/>
      <c r="DK40" s="645"/>
      <c r="DL40" s="649">
        <v>2237</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2">
      <c r="AQ41" s="690" t="s">
        <v>343</v>
      </c>
      <c r="AR41" s="691"/>
      <c r="AS41" s="691"/>
      <c r="AT41" s="691"/>
      <c r="AU41" s="691"/>
      <c r="AV41" s="691"/>
      <c r="AW41" s="691"/>
      <c r="AX41" s="691"/>
      <c r="AY41" s="692"/>
      <c r="AZ41" s="656">
        <v>256536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310</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132</v>
      </c>
      <c r="DA41" s="675"/>
      <c r="DB41" s="675"/>
      <c r="DC41" s="676"/>
      <c r="DD41" s="649" t="s">
        <v>168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892314</v>
      </c>
      <c r="CS42" s="644"/>
      <c r="CT42" s="644"/>
      <c r="CU42" s="644"/>
      <c r="CV42" s="644"/>
      <c r="CW42" s="644"/>
      <c r="CX42" s="644"/>
      <c r="CY42" s="645"/>
      <c r="CZ42" s="646">
        <v>19.100000000000001</v>
      </c>
      <c r="DA42" s="647"/>
      <c r="DB42" s="647"/>
      <c r="DC42" s="648"/>
      <c r="DD42" s="649">
        <v>188542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8511</v>
      </c>
      <c r="CS43" s="642"/>
      <c r="CT43" s="642"/>
      <c r="CU43" s="642"/>
      <c r="CV43" s="642"/>
      <c r="CW43" s="642"/>
      <c r="CX43" s="642"/>
      <c r="CY43" s="643"/>
      <c r="CZ43" s="646">
        <v>0.2</v>
      </c>
      <c r="DA43" s="675"/>
      <c r="DB43" s="675"/>
      <c r="DC43" s="676"/>
      <c r="DD43" s="649">
        <v>8511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350</v>
      </c>
      <c r="CD44" s="669" t="s">
        <v>302</v>
      </c>
      <c r="CE44" s="670"/>
      <c r="CF44" s="638" t="s">
        <v>351</v>
      </c>
      <c r="CG44" s="639"/>
      <c r="CH44" s="639"/>
      <c r="CI44" s="639"/>
      <c r="CJ44" s="639"/>
      <c r="CK44" s="639"/>
      <c r="CL44" s="639"/>
      <c r="CM44" s="639"/>
      <c r="CN44" s="639"/>
      <c r="CO44" s="639"/>
      <c r="CP44" s="639"/>
      <c r="CQ44" s="640"/>
      <c r="CR44" s="641">
        <v>881181</v>
      </c>
      <c r="CS44" s="644"/>
      <c r="CT44" s="644"/>
      <c r="CU44" s="644"/>
      <c r="CV44" s="644"/>
      <c r="CW44" s="644"/>
      <c r="CX44" s="644"/>
      <c r="CY44" s="645"/>
      <c r="CZ44" s="646">
        <v>18.8</v>
      </c>
      <c r="DA44" s="647"/>
      <c r="DB44" s="647"/>
      <c r="DC44" s="648"/>
      <c r="DD44" s="649">
        <v>177409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352</v>
      </c>
      <c r="CG45" s="639"/>
      <c r="CH45" s="639"/>
      <c r="CI45" s="639"/>
      <c r="CJ45" s="639"/>
      <c r="CK45" s="639"/>
      <c r="CL45" s="639"/>
      <c r="CM45" s="639"/>
      <c r="CN45" s="639"/>
      <c r="CO45" s="639"/>
      <c r="CP45" s="639"/>
      <c r="CQ45" s="640"/>
      <c r="CR45" s="641">
        <v>381910</v>
      </c>
      <c r="CS45" s="642"/>
      <c r="CT45" s="642"/>
      <c r="CU45" s="642"/>
      <c r="CV45" s="642"/>
      <c r="CW45" s="642"/>
      <c r="CX45" s="642"/>
      <c r="CY45" s="643"/>
      <c r="CZ45" s="646">
        <v>8.1999999999999993</v>
      </c>
      <c r="DA45" s="675"/>
      <c r="DB45" s="675"/>
      <c r="DC45" s="676"/>
      <c r="DD45" s="649">
        <v>28289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353</v>
      </c>
      <c r="CG46" s="639"/>
      <c r="CH46" s="639"/>
      <c r="CI46" s="639"/>
      <c r="CJ46" s="639"/>
      <c r="CK46" s="639"/>
      <c r="CL46" s="639"/>
      <c r="CM46" s="639"/>
      <c r="CN46" s="639"/>
      <c r="CO46" s="639"/>
      <c r="CP46" s="639"/>
      <c r="CQ46" s="640"/>
      <c r="CR46" s="641">
        <v>498215</v>
      </c>
      <c r="CS46" s="644"/>
      <c r="CT46" s="644"/>
      <c r="CU46" s="644"/>
      <c r="CV46" s="644"/>
      <c r="CW46" s="644"/>
      <c r="CX46" s="644"/>
      <c r="CY46" s="645"/>
      <c r="CZ46" s="646">
        <v>10.6</v>
      </c>
      <c r="DA46" s="647"/>
      <c r="DB46" s="647"/>
      <c r="DC46" s="648"/>
      <c r="DD46" s="649">
        <v>148064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354</v>
      </c>
      <c r="CG47" s="639"/>
      <c r="CH47" s="639"/>
      <c r="CI47" s="639"/>
      <c r="CJ47" s="639"/>
      <c r="CK47" s="639"/>
      <c r="CL47" s="639"/>
      <c r="CM47" s="639"/>
      <c r="CN47" s="639"/>
      <c r="CO47" s="639"/>
      <c r="CP47" s="639"/>
      <c r="CQ47" s="640"/>
      <c r="CR47" s="641">
        <v>11133</v>
      </c>
      <c r="CS47" s="642"/>
      <c r="CT47" s="642"/>
      <c r="CU47" s="642"/>
      <c r="CV47" s="642"/>
      <c r="CW47" s="642"/>
      <c r="CX47" s="642"/>
      <c r="CY47" s="643"/>
      <c r="CZ47" s="646">
        <v>0.2</v>
      </c>
      <c r="DA47" s="675"/>
      <c r="DB47" s="675"/>
      <c r="DC47" s="676"/>
      <c r="DD47" s="649">
        <v>11133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355</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356</v>
      </c>
      <c r="CE49" s="654"/>
      <c r="CF49" s="654"/>
      <c r="CG49" s="654"/>
      <c r="CH49" s="654"/>
      <c r="CI49" s="654"/>
      <c r="CJ49" s="654"/>
      <c r="CK49" s="654"/>
      <c r="CL49" s="654"/>
      <c r="CM49" s="654"/>
      <c r="CN49" s="654"/>
      <c r="CO49" s="654"/>
      <c r="CP49" s="654"/>
      <c r="CQ49" s="655"/>
      <c r="CR49" s="656">
        <v>4678869</v>
      </c>
      <c r="CS49" s="657"/>
      <c r="CT49" s="657"/>
      <c r="CU49" s="657"/>
      <c r="CV49" s="657"/>
      <c r="CW49" s="657"/>
      <c r="CX49" s="657"/>
      <c r="CY49" s="658"/>
      <c r="CZ49" s="659">
        <v>100</v>
      </c>
      <c r="DA49" s="660"/>
      <c r="DB49" s="660"/>
      <c r="DC49" s="661"/>
      <c r="DD49" s="662">
        <v>3200830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i+/V3QWWyO739Y2g71cUNWlQCSqKhRAkg1+BBYJ6gApq/RBZghl4VQXNIHYx7xY+iEaUwx5Mtz/C4WoBxybmA==" saltValue="1dyrZBfrCKuR9yjkeSSX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379</v>
      </c>
      <c r="C7" s="1120"/>
      <c r="D7" s="1120"/>
      <c r="E7" s="1120"/>
      <c r="F7" s="1120"/>
      <c r="G7" s="1120"/>
      <c r="H7" s="1120"/>
      <c r="I7" s="1120"/>
      <c r="J7" s="1120"/>
      <c r="K7" s="1120"/>
      <c r="L7" s="1120"/>
      <c r="M7" s="1120"/>
      <c r="N7" s="1120"/>
      <c r="O7" s="1120"/>
      <c r="P7" s="1121"/>
      <c r="Q7" s="1173">
        <v>4920</v>
      </c>
      <c r="R7" s="1174"/>
      <c r="S7" s="1174"/>
      <c r="T7" s="1174"/>
      <c r="U7" s="1174"/>
      <c r="V7" s="1174">
        <v>4679</v>
      </c>
      <c r="W7" s="1174"/>
      <c r="X7" s="1174"/>
      <c r="Y7" s="1174"/>
      <c r="Z7" s="1174"/>
      <c r="AA7" s="1174">
        <v>241</v>
      </c>
      <c r="AB7" s="1174"/>
      <c r="AC7" s="1174"/>
      <c r="AD7" s="1174"/>
      <c r="AE7" s="1175"/>
      <c r="AF7" s="1176">
        <v>240</v>
      </c>
      <c r="AG7" s="1177"/>
      <c r="AH7" s="1177"/>
      <c r="AI7" s="1177"/>
      <c r="AJ7" s="1178"/>
      <c r="AK7" s="1160">
        <v>160</v>
      </c>
      <c r="AL7" s="1161"/>
      <c r="AM7" s="1161"/>
      <c r="AN7" s="1161"/>
      <c r="AO7" s="1161"/>
      <c r="AP7" s="1161">
        <v>1325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580</v>
      </c>
      <c r="BT7" s="1165"/>
      <c r="BU7" s="1165"/>
      <c r="BV7" s="1165"/>
      <c r="BW7" s="1165"/>
      <c r="BX7" s="1165"/>
      <c r="BY7" s="1165"/>
      <c r="BZ7" s="1165"/>
      <c r="CA7" s="1165"/>
      <c r="CB7" s="1165"/>
      <c r="CC7" s="1165"/>
      <c r="CD7" s="1165"/>
      <c r="CE7" s="1165"/>
      <c r="CF7" s="1165"/>
      <c r="CG7" s="1166"/>
      <c r="CH7" s="1157">
        <v>-2</v>
      </c>
      <c r="CI7" s="1158"/>
      <c r="CJ7" s="1158"/>
      <c r="CK7" s="1158"/>
      <c r="CL7" s="1159"/>
      <c r="CM7" s="1157">
        <v>30</v>
      </c>
      <c r="CN7" s="1158"/>
      <c r="CO7" s="1158"/>
      <c r="CP7" s="1158"/>
      <c r="CQ7" s="1159"/>
      <c r="CR7" s="1157">
        <v>98</v>
      </c>
      <c r="CS7" s="1158"/>
      <c r="CT7" s="1158"/>
      <c r="CU7" s="1158"/>
      <c r="CV7" s="1159"/>
      <c r="CW7" s="1157">
        <v>6</v>
      </c>
      <c r="CX7" s="1158"/>
      <c r="CY7" s="1158"/>
      <c r="CZ7" s="1158"/>
      <c r="DA7" s="1159"/>
      <c r="DB7" s="1157" t="s">
        <v>585</v>
      </c>
      <c r="DC7" s="1158"/>
      <c r="DD7" s="1158"/>
      <c r="DE7" s="1158"/>
      <c r="DF7" s="1159"/>
      <c r="DG7" s="1157" t="s">
        <v>585</v>
      </c>
      <c r="DH7" s="1158"/>
      <c r="DI7" s="1158"/>
      <c r="DJ7" s="1158"/>
      <c r="DK7" s="1159"/>
      <c r="DL7" s="1157" t="s">
        <v>585</v>
      </c>
      <c r="DM7" s="1158"/>
      <c r="DN7" s="1158"/>
      <c r="DO7" s="1158"/>
      <c r="DP7" s="1159"/>
      <c r="DQ7" s="1157" t="s">
        <v>585</v>
      </c>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3</v>
      </c>
      <c r="CI8" s="1059"/>
      <c r="CJ8" s="1059"/>
      <c r="CK8" s="1059"/>
      <c r="CL8" s="1060"/>
      <c r="CM8" s="1058">
        <v>-8983</v>
      </c>
      <c r="CN8" s="1059"/>
      <c r="CO8" s="1059"/>
      <c r="CP8" s="1059"/>
      <c r="CQ8" s="1060"/>
      <c r="CR8" s="1058">
        <v>0</v>
      </c>
      <c r="CS8" s="1059"/>
      <c r="CT8" s="1059"/>
      <c r="CU8" s="1059"/>
      <c r="CV8" s="1060"/>
      <c r="CW8" s="1058" t="s">
        <v>585</v>
      </c>
      <c r="CX8" s="1059"/>
      <c r="CY8" s="1059"/>
      <c r="CZ8" s="1059"/>
      <c r="DA8" s="1060"/>
      <c r="DB8" s="1058">
        <v>13</v>
      </c>
      <c r="DC8" s="1059"/>
      <c r="DD8" s="1059"/>
      <c r="DE8" s="1059"/>
      <c r="DF8" s="1060"/>
      <c r="DG8" s="1058" t="s">
        <v>585</v>
      </c>
      <c r="DH8" s="1059"/>
      <c r="DI8" s="1059"/>
      <c r="DJ8" s="1059"/>
      <c r="DK8" s="1060"/>
      <c r="DL8" s="1058" t="s">
        <v>585</v>
      </c>
      <c r="DM8" s="1059"/>
      <c r="DN8" s="1059"/>
      <c r="DO8" s="1059"/>
      <c r="DP8" s="1060"/>
      <c r="DQ8" s="1058" t="s">
        <v>585</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584</v>
      </c>
      <c r="BS9" s="1083" t="s">
        <v>582</v>
      </c>
      <c r="BT9" s="1084"/>
      <c r="BU9" s="1084"/>
      <c r="BV9" s="1084"/>
      <c r="BW9" s="1084"/>
      <c r="BX9" s="1084"/>
      <c r="BY9" s="1084"/>
      <c r="BZ9" s="1084"/>
      <c r="CA9" s="1084"/>
      <c r="CB9" s="1084"/>
      <c r="CC9" s="1084"/>
      <c r="CD9" s="1084"/>
      <c r="CE9" s="1084"/>
      <c r="CF9" s="1084"/>
      <c r="CG9" s="1085"/>
      <c r="CH9" s="1058">
        <v>-129</v>
      </c>
      <c r="CI9" s="1059"/>
      <c r="CJ9" s="1059"/>
      <c r="CK9" s="1059"/>
      <c r="CL9" s="1060"/>
      <c r="CM9" s="1058">
        <v>308</v>
      </c>
      <c r="CN9" s="1059"/>
      <c r="CO9" s="1059"/>
      <c r="CP9" s="1059"/>
      <c r="CQ9" s="1060"/>
      <c r="CR9" s="1058">
        <v>0</v>
      </c>
      <c r="CS9" s="1059"/>
      <c r="CT9" s="1059"/>
      <c r="CU9" s="1059"/>
      <c r="CV9" s="1060"/>
      <c r="CW9" s="1058" t="s">
        <v>585</v>
      </c>
      <c r="CX9" s="1059"/>
      <c r="CY9" s="1059"/>
      <c r="CZ9" s="1059"/>
      <c r="DA9" s="1060"/>
      <c r="DB9" s="1058">
        <v>3</v>
      </c>
      <c r="DC9" s="1059"/>
      <c r="DD9" s="1059"/>
      <c r="DE9" s="1059"/>
      <c r="DF9" s="1060"/>
      <c r="DG9" s="1058" t="s">
        <v>585</v>
      </c>
      <c r="DH9" s="1059"/>
      <c r="DI9" s="1059"/>
      <c r="DJ9" s="1059"/>
      <c r="DK9" s="1060"/>
      <c r="DL9" s="1058" t="s">
        <v>585</v>
      </c>
      <c r="DM9" s="1059"/>
      <c r="DN9" s="1059"/>
      <c r="DO9" s="1059"/>
      <c r="DP9" s="1060"/>
      <c r="DQ9" s="1058" t="s">
        <v>585</v>
      </c>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584</v>
      </c>
      <c r="BS10" s="1083" t="s">
        <v>583</v>
      </c>
      <c r="BT10" s="1084"/>
      <c r="BU10" s="1084"/>
      <c r="BV10" s="1084"/>
      <c r="BW10" s="1084"/>
      <c r="BX10" s="1084"/>
      <c r="BY10" s="1084"/>
      <c r="BZ10" s="1084"/>
      <c r="CA10" s="1084"/>
      <c r="CB10" s="1084"/>
      <c r="CC10" s="1084"/>
      <c r="CD10" s="1084"/>
      <c r="CE10" s="1084"/>
      <c r="CF10" s="1084"/>
      <c r="CG10" s="1085"/>
      <c r="CH10" s="1058">
        <v>39</v>
      </c>
      <c r="CI10" s="1059"/>
      <c r="CJ10" s="1059"/>
      <c r="CK10" s="1059"/>
      <c r="CL10" s="1060"/>
      <c r="CM10" s="1058">
        <v>370</v>
      </c>
      <c r="CN10" s="1059"/>
      <c r="CO10" s="1059"/>
      <c r="CP10" s="1059"/>
      <c r="CQ10" s="1060"/>
      <c r="CR10" s="1058">
        <v>2</v>
      </c>
      <c r="CS10" s="1059"/>
      <c r="CT10" s="1059"/>
      <c r="CU10" s="1059"/>
      <c r="CV10" s="1060"/>
      <c r="CW10" s="1058" t="s">
        <v>585</v>
      </c>
      <c r="CX10" s="1059"/>
      <c r="CY10" s="1059"/>
      <c r="CZ10" s="1059"/>
      <c r="DA10" s="1060"/>
      <c r="DB10" s="1058">
        <v>5</v>
      </c>
      <c r="DC10" s="1059"/>
      <c r="DD10" s="1059"/>
      <c r="DE10" s="1059"/>
      <c r="DF10" s="1060"/>
      <c r="DG10" s="1058" t="s">
        <v>585</v>
      </c>
      <c r="DH10" s="1059"/>
      <c r="DI10" s="1059"/>
      <c r="DJ10" s="1059"/>
      <c r="DK10" s="1060"/>
      <c r="DL10" s="1058" t="s">
        <v>585</v>
      </c>
      <c r="DM10" s="1059"/>
      <c r="DN10" s="1059"/>
      <c r="DO10" s="1059"/>
      <c r="DP10" s="1060"/>
      <c r="DQ10" s="1058" t="s">
        <v>585</v>
      </c>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381</v>
      </c>
      <c r="B23" s="1013" t="s">
        <v>382</v>
      </c>
      <c r="C23" s="1014"/>
      <c r="D23" s="1014"/>
      <c r="E23" s="1014"/>
      <c r="F23" s="1014"/>
      <c r="G23" s="1014"/>
      <c r="H23" s="1014"/>
      <c r="I23" s="1014"/>
      <c r="J23" s="1014"/>
      <c r="K23" s="1014"/>
      <c r="L23" s="1014"/>
      <c r="M23" s="1014"/>
      <c r="N23" s="1014"/>
      <c r="O23" s="1014"/>
      <c r="P23" s="1015"/>
      <c r="Q23" s="1137">
        <v>4920</v>
      </c>
      <c r="R23" s="1138"/>
      <c r="S23" s="1138"/>
      <c r="T23" s="1138"/>
      <c r="U23" s="1138"/>
      <c r="V23" s="1138">
        <v>4679</v>
      </c>
      <c r="W23" s="1138"/>
      <c r="X23" s="1138"/>
      <c r="Y23" s="1138"/>
      <c r="Z23" s="1138"/>
      <c r="AA23" s="1138">
        <v>241</v>
      </c>
      <c r="AB23" s="1138"/>
      <c r="AC23" s="1138"/>
      <c r="AD23" s="1138"/>
      <c r="AE23" s="1139"/>
      <c r="AF23" s="1140">
        <v>240</v>
      </c>
      <c r="AG23" s="1138"/>
      <c r="AH23" s="1138"/>
      <c r="AI23" s="1138"/>
      <c r="AJ23" s="1141"/>
      <c r="AK23" s="1142"/>
      <c r="AL23" s="1143"/>
      <c r="AM23" s="1143"/>
      <c r="AN23" s="1143"/>
      <c r="AO23" s="1143"/>
      <c r="AP23" s="1138">
        <v>1325</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394</v>
      </c>
      <c r="C28" s="1120"/>
      <c r="D28" s="1120"/>
      <c r="E28" s="1120"/>
      <c r="F28" s="1120"/>
      <c r="G28" s="1120"/>
      <c r="H28" s="1120"/>
      <c r="I28" s="1120"/>
      <c r="J28" s="1120"/>
      <c r="K28" s="1120"/>
      <c r="L28" s="1120"/>
      <c r="M28" s="1120"/>
      <c r="N28" s="1120"/>
      <c r="O28" s="1120"/>
      <c r="P28" s="1121"/>
      <c r="Q28" s="1122">
        <v>917</v>
      </c>
      <c r="R28" s="1123"/>
      <c r="S28" s="1123"/>
      <c r="T28" s="1123"/>
      <c r="U28" s="1123"/>
      <c r="V28" s="1123">
        <v>857</v>
      </c>
      <c r="W28" s="1123"/>
      <c r="X28" s="1123"/>
      <c r="Y28" s="1123"/>
      <c r="Z28" s="1123"/>
      <c r="AA28" s="1123">
        <v>60</v>
      </c>
      <c r="AB28" s="1123"/>
      <c r="AC28" s="1123"/>
      <c r="AD28" s="1123"/>
      <c r="AE28" s="1124"/>
      <c r="AF28" s="1125">
        <v>60</v>
      </c>
      <c r="AG28" s="1123"/>
      <c r="AH28" s="1123"/>
      <c r="AI28" s="1123"/>
      <c r="AJ28" s="1126"/>
      <c r="AK28" s="1127">
        <v>82</v>
      </c>
      <c r="AL28" s="1115"/>
      <c r="AM28" s="1115"/>
      <c r="AN28" s="1115"/>
      <c r="AO28" s="1115"/>
      <c r="AP28" s="1115" t="s">
        <v>568</v>
      </c>
      <c r="AQ28" s="1115"/>
      <c r="AR28" s="1115"/>
      <c r="AS28" s="1115"/>
      <c r="AT28" s="1115"/>
      <c r="AU28" s="1115" t="s">
        <v>568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395</v>
      </c>
      <c r="C29" s="1107"/>
      <c r="D29" s="1107"/>
      <c r="E29" s="1107"/>
      <c r="F29" s="1107"/>
      <c r="G29" s="1107"/>
      <c r="H29" s="1107"/>
      <c r="I29" s="1107"/>
      <c r="J29" s="1107"/>
      <c r="K29" s="1107"/>
      <c r="L29" s="1107"/>
      <c r="M29" s="1107"/>
      <c r="N29" s="1107"/>
      <c r="O29" s="1107"/>
      <c r="P29" s="1108"/>
      <c r="Q29" s="1112">
        <v>700</v>
      </c>
      <c r="R29" s="1113"/>
      <c r="S29" s="1113"/>
      <c r="T29" s="1113"/>
      <c r="U29" s="1113"/>
      <c r="V29" s="1113">
        <v>693</v>
      </c>
      <c r="W29" s="1113"/>
      <c r="X29" s="1113"/>
      <c r="Y29" s="1113"/>
      <c r="Z29" s="1113"/>
      <c r="AA29" s="1113">
        <v>7</v>
      </c>
      <c r="AB29" s="1113"/>
      <c r="AC29" s="1113"/>
      <c r="AD29" s="1113"/>
      <c r="AE29" s="1114"/>
      <c r="AF29" s="1088">
        <v>7</v>
      </c>
      <c r="AG29" s="1089"/>
      <c r="AH29" s="1089"/>
      <c r="AI29" s="1089"/>
      <c r="AJ29" s="1090"/>
      <c r="AK29" s="1049">
        <v>129</v>
      </c>
      <c r="AL29" s="1040"/>
      <c r="AM29" s="1040"/>
      <c r="AN29" s="1040"/>
      <c r="AO29" s="1040"/>
      <c r="AP29" s="1040" t="s">
        <v>568</v>
      </c>
      <c r="AQ29" s="1040"/>
      <c r="AR29" s="1040"/>
      <c r="AS29" s="1040"/>
      <c r="AT29" s="1040"/>
      <c r="AU29" s="1040" t="s">
        <v>569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396</v>
      </c>
      <c r="C30" s="1107"/>
      <c r="D30" s="1107"/>
      <c r="E30" s="1107"/>
      <c r="F30" s="1107"/>
      <c r="G30" s="1107"/>
      <c r="H30" s="1107"/>
      <c r="I30" s="1107"/>
      <c r="J30" s="1107"/>
      <c r="K30" s="1107"/>
      <c r="L30" s="1107"/>
      <c r="M30" s="1107"/>
      <c r="N30" s="1107"/>
      <c r="O30" s="1107"/>
      <c r="P30" s="1108"/>
      <c r="Q30" s="1112">
        <v>72</v>
      </c>
      <c r="R30" s="1113"/>
      <c r="S30" s="1113"/>
      <c r="T30" s="1113"/>
      <c r="U30" s="1113"/>
      <c r="V30" s="1113">
        <v>71</v>
      </c>
      <c r="W30" s="1113"/>
      <c r="X30" s="1113"/>
      <c r="Y30" s="1113"/>
      <c r="Z30" s="1113"/>
      <c r="AA30" s="1113">
        <v>1</v>
      </c>
      <c r="AB30" s="1113"/>
      <c r="AC30" s="1113"/>
      <c r="AD30" s="1113"/>
      <c r="AE30" s="1114"/>
      <c r="AF30" s="1088">
        <v>1</v>
      </c>
      <c r="AG30" s="1089"/>
      <c r="AH30" s="1089"/>
      <c r="AI30" s="1089"/>
      <c r="AJ30" s="1090"/>
      <c r="AK30" s="1049">
        <v>35</v>
      </c>
      <c r="AL30" s="1040"/>
      <c r="AM30" s="1040"/>
      <c r="AN30" s="1040"/>
      <c r="AO30" s="1040"/>
      <c r="AP30" s="1040" t="s">
        <v>568</v>
      </c>
      <c r="AQ30" s="1040"/>
      <c r="AR30" s="1040"/>
      <c r="AS30" s="1040"/>
      <c r="AT30" s="1040"/>
      <c r="AU30" s="1040" t="s">
        <v>568</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397</v>
      </c>
      <c r="C31" s="1107"/>
      <c r="D31" s="1107"/>
      <c r="E31" s="1107"/>
      <c r="F31" s="1107"/>
      <c r="G31" s="1107"/>
      <c r="H31" s="1107"/>
      <c r="I31" s="1107"/>
      <c r="J31" s="1107"/>
      <c r="K31" s="1107"/>
      <c r="L31" s="1107"/>
      <c r="M31" s="1107"/>
      <c r="N31" s="1107"/>
      <c r="O31" s="1107"/>
      <c r="P31" s="1108"/>
      <c r="Q31" s="1112">
        <v>12</v>
      </c>
      <c r="R31" s="1113"/>
      <c r="S31" s="1113"/>
      <c r="T31" s="1113"/>
      <c r="U31" s="1113"/>
      <c r="V31" s="1113">
        <v>12</v>
      </c>
      <c r="W31" s="1113"/>
      <c r="X31" s="1113"/>
      <c r="Y31" s="1113"/>
      <c r="Z31" s="1113"/>
      <c r="AA31" s="1113">
        <v>0</v>
      </c>
      <c r="AB31" s="1113"/>
      <c r="AC31" s="1113"/>
      <c r="AD31" s="1113"/>
      <c r="AE31" s="1114"/>
      <c r="AF31" s="1088">
        <v>0</v>
      </c>
      <c r="AG31" s="1089"/>
      <c r="AH31" s="1089"/>
      <c r="AI31" s="1089"/>
      <c r="AJ31" s="1090"/>
      <c r="AK31" s="1049">
        <v>7</v>
      </c>
      <c r="AL31" s="1040"/>
      <c r="AM31" s="1040"/>
      <c r="AN31" s="1040"/>
      <c r="AO31" s="1040"/>
      <c r="AP31" s="1040" t="s">
        <v>568</v>
      </c>
      <c r="AQ31" s="1040"/>
      <c r="AR31" s="1040"/>
      <c r="AS31" s="1040"/>
      <c r="AT31" s="1040"/>
      <c r="AU31" s="1040" t="s">
        <v>568</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398</v>
      </c>
      <c r="C32" s="1107"/>
      <c r="D32" s="1107"/>
      <c r="E32" s="1107"/>
      <c r="F32" s="1107"/>
      <c r="G32" s="1107"/>
      <c r="H32" s="1107"/>
      <c r="I32" s="1107"/>
      <c r="J32" s="1107"/>
      <c r="K32" s="1107"/>
      <c r="L32" s="1107"/>
      <c r="M32" s="1107"/>
      <c r="N32" s="1107"/>
      <c r="O32" s="1107"/>
      <c r="P32" s="1108"/>
      <c r="Q32" s="1112">
        <v>155</v>
      </c>
      <c r="R32" s="1113"/>
      <c r="S32" s="1113"/>
      <c r="T32" s="1113"/>
      <c r="U32" s="1113"/>
      <c r="V32" s="1113">
        <v>138</v>
      </c>
      <c r="W32" s="1113"/>
      <c r="X32" s="1113"/>
      <c r="Y32" s="1113"/>
      <c r="Z32" s="1113"/>
      <c r="AA32" s="1113">
        <v>17</v>
      </c>
      <c r="AB32" s="1113"/>
      <c r="AC32" s="1113"/>
      <c r="AD32" s="1113"/>
      <c r="AE32" s="1114"/>
      <c r="AF32" s="1088">
        <v>17</v>
      </c>
      <c r="AG32" s="1089"/>
      <c r="AH32" s="1089"/>
      <c r="AI32" s="1089"/>
      <c r="AJ32" s="1090"/>
      <c r="AK32" s="1049">
        <v>24</v>
      </c>
      <c r="AL32" s="1040"/>
      <c r="AM32" s="1040"/>
      <c r="AN32" s="1040"/>
      <c r="AO32" s="1040"/>
      <c r="AP32" s="1040">
        <v>240</v>
      </c>
      <c r="AQ32" s="1040"/>
      <c r="AR32" s="1040"/>
      <c r="AS32" s="1040"/>
      <c r="AT32" s="1040"/>
      <c r="AU32" s="1040">
        <v>240</v>
      </c>
      <c r="AV32" s="1040"/>
      <c r="AW32" s="1040"/>
      <c r="AX32" s="1040"/>
      <c r="AY32" s="1040"/>
      <c r="AZ32" s="1111" t="s">
        <v>568</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400</v>
      </c>
      <c r="C33" s="1107"/>
      <c r="D33" s="1107"/>
      <c r="E33" s="1107"/>
      <c r="F33" s="1107"/>
      <c r="G33" s="1107"/>
      <c r="H33" s="1107"/>
      <c r="I33" s="1107"/>
      <c r="J33" s="1107"/>
      <c r="K33" s="1107"/>
      <c r="L33" s="1107"/>
      <c r="M33" s="1107"/>
      <c r="N33" s="1107"/>
      <c r="O33" s="1107"/>
      <c r="P33" s="1108"/>
      <c r="Q33" s="1112">
        <v>195</v>
      </c>
      <c r="R33" s="1113"/>
      <c r="S33" s="1113"/>
      <c r="T33" s="1113"/>
      <c r="U33" s="1113"/>
      <c r="V33" s="1113">
        <v>176</v>
      </c>
      <c r="W33" s="1113"/>
      <c r="X33" s="1113"/>
      <c r="Y33" s="1113"/>
      <c r="Z33" s="1113"/>
      <c r="AA33" s="1113">
        <v>19</v>
      </c>
      <c r="AB33" s="1113"/>
      <c r="AC33" s="1113"/>
      <c r="AD33" s="1113"/>
      <c r="AE33" s="1114"/>
      <c r="AF33" s="1088">
        <v>19</v>
      </c>
      <c r="AG33" s="1089"/>
      <c r="AH33" s="1089"/>
      <c r="AI33" s="1089"/>
      <c r="AJ33" s="1090"/>
      <c r="AK33" s="1049">
        <v>143</v>
      </c>
      <c r="AL33" s="1040"/>
      <c r="AM33" s="1040"/>
      <c r="AN33" s="1040"/>
      <c r="AO33" s="1040"/>
      <c r="AP33" s="1040">
        <v>1511</v>
      </c>
      <c r="AQ33" s="1040"/>
      <c r="AR33" s="1040"/>
      <c r="AS33" s="1040"/>
      <c r="AT33" s="1040"/>
      <c r="AU33" s="1040">
        <v>1511</v>
      </c>
      <c r="AV33" s="1040"/>
      <c r="AW33" s="1040"/>
      <c r="AX33" s="1040"/>
      <c r="AY33" s="1040"/>
      <c r="AZ33" s="1111" t="s">
        <v>570</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104</v>
      </c>
      <c r="AG63" s="1028"/>
      <c r="AH63" s="1028"/>
      <c r="AI63" s="1028"/>
      <c r="AJ63" s="1099"/>
      <c r="AK63" s="1100"/>
      <c r="AL63" s="1032"/>
      <c r="AM63" s="1032"/>
      <c r="AN63" s="1032"/>
      <c r="AO63" s="1032"/>
      <c r="AP63" s="1028">
        <v>1751</v>
      </c>
      <c r="AQ63" s="1028"/>
      <c r="AR63" s="1028"/>
      <c r="AS63" s="1028"/>
      <c r="AT63" s="1028"/>
      <c r="AU63" s="1028">
        <v>1751</v>
      </c>
      <c r="AV63" s="1028"/>
      <c r="AW63" s="1028"/>
      <c r="AX63" s="1028"/>
      <c r="AY63" s="1028"/>
      <c r="AZ63" s="1094"/>
      <c r="BA63" s="1094"/>
      <c r="BB63" s="1094"/>
      <c r="BC63" s="1094"/>
      <c r="BD63" s="1094"/>
      <c r="BE63" s="1029"/>
      <c r="BF63" s="1029"/>
      <c r="BG63" s="1029"/>
      <c r="BH63" s="1029"/>
      <c r="BI63" s="1030"/>
      <c r="BJ63" s="1095" t="s">
        <v>168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387</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571</v>
      </c>
      <c r="C68" s="1055"/>
      <c r="D68" s="1055"/>
      <c r="E68" s="1055"/>
      <c r="F68" s="1055"/>
      <c r="G68" s="1055"/>
      <c r="H68" s="1055"/>
      <c r="I68" s="1055"/>
      <c r="J68" s="1055"/>
      <c r="K68" s="1055"/>
      <c r="L68" s="1055"/>
      <c r="M68" s="1055"/>
      <c r="N68" s="1055"/>
      <c r="O68" s="1055"/>
      <c r="P68" s="1056"/>
      <c r="Q68" s="1057">
        <v>1061</v>
      </c>
      <c r="R68" s="1051"/>
      <c r="S68" s="1051"/>
      <c r="T68" s="1051"/>
      <c r="U68" s="1051"/>
      <c r="V68" s="1051">
        <v>1049</v>
      </c>
      <c r="W68" s="1051"/>
      <c r="X68" s="1051"/>
      <c r="Y68" s="1051"/>
      <c r="Z68" s="1051"/>
      <c r="AA68" s="1051">
        <v>13</v>
      </c>
      <c r="AB68" s="1051"/>
      <c r="AC68" s="1051"/>
      <c r="AD68" s="1051"/>
      <c r="AE68" s="1051"/>
      <c r="AF68" s="1051">
        <v>13</v>
      </c>
      <c r="AG68" s="1051"/>
      <c r="AH68" s="1051"/>
      <c r="AI68" s="1051"/>
      <c r="AJ68" s="1051"/>
      <c r="AK68" s="1051">
        <v>46</v>
      </c>
      <c r="AL68" s="1051"/>
      <c r="AM68" s="1051"/>
      <c r="AN68" s="1051"/>
      <c r="AO68" s="1051"/>
      <c r="AP68" s="1051">
        <v>1444</v>
      </c>
      <c r="AQ68" s="1051"/>
      <c r="AR68" s="1051"/>
      <c r="AS68" s="1051"/>
      <c r="AT68" s="1051"/>
      <c r="AU68" s="1051">
        <v>162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572</v>
      </c>
      <c r="C69" s="1044"/>
      <c r="D69" s="1044"/>
      <c r="E69" s="1044"/>
      <c r="F69" s="1044"/>
      <c r="G69" s="1044"/>
      <c r="H69" s="1044"/>
      <c r="I69" s="1044"/>
      <c r="J69" s="1044"/>
      <c r="K69" s="1044"/>
      <c r="L69" s="1044"/>
      <c r="M69" s="1044"/>
      <c r="N69" s="1044"/>
      <c r="O69" s="1044"/>
      <c r="P69" s="1045"/>
      <c r="Q69" s="1046">
        <v>1404</v>
      </c>
      <c r="R69" s="1040"/>
      <c r="S69" s="1040"/>
      <c r="T69" s="1040"/>
      <c r="U69" s="1040"/>
      <c r="V69" s="1040">
        <v>1352</v>
      </c>
      <c r="W69" s="1040"/>
      <c r="X69" s="1040"/>
      <c r="Y69" s="1040"/>
      <c r="Z69" s="1040"/>
      <c r="AA69" s="1040">
        <v>51</v>
      </c>
      <c r="AB69" s="1040"/>
      <c r="AC69" s="1040"/>
      <c r="AD69" s="1040"/>
      <c r="AE69" s="1040"/>
      <c r="AF69" s="1040">
        <v>51</v>
      </c>
      <c r="AG69" s="1040"/>
      <c r="AH69" s="1040"/>
      <c r="AI69" s="1040"/>
      <c r="AJ69" s="1040"/>
      <c r="AK69" s="1040" t="s">
        <v>568</v>
      </c>
      <c r="AL69" s="1040"/>
      <c r="AM69" s="1040"/>
      <c r="AN69" s="1040"/>
      <c r="AO69" s="1040"/>
      <c r="AP69" s="1040">
        <v>1279</v>
      </c>
      <c r="AQ69" s="1040"/>
      <c r="AR69" s="1040"/>
      <c r="AS69" s="1040"/>
      <c r="AT69" s="1040"/>
      <c r="AU69" s="1040">
        <v>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573</v>
      </c>
      <c r="C70" s="1044"/>
      <c r="D70" s="1044"/>
      <c r="E70" s="1044"/>
      <c r="F70" s="1044"/>
      <c r="G70" s="1044"/>
      <c r="H70" s="1044"/>
      <c r="I70" s="1044"/>
      <c r="J70" s="1044"/>
      <c r="K70" s="1044"/>
      <c r="L70" s="1044"/>
      <c r="M70" s="1044"/>
      <c r="N70" s="1044"/>
      <c r="O70" s="1044"/>
      <c r="P70" s="1045"/>
      <c r="Q70" s="1046">
        <v>244</v>
      </c>
      <c r="R70" s="1040"/>
      <c r="S70" s="1040"/>
      <c r="T70" s="1040"/>
      <c r="U70" s="1040"/>
      <c r="V70" s="1040">
        <v>238</v>
      </c>
      <c r="W70" s="1040"/>
      <c r="X70" s="1040"/>
      <c r="Y70" s="1040"/>
      <c r="Z70" s="1040"/>
      <c r="AA70" s="1040">
        <v>6</v>
      </c>
      <c r="AB70" s="1040"/>
      <c r="AC70" s="1040"/>
      <c r="AD70" s="1040"/>
      <c r="AE70" s="1040"/>
      <c r="AF70" s="1040">
        <v>6</v>
      </c>
      <c r="AG70" s="1040"/>
      <c r="AH70" s="1040"/>
      <c r="AI70" s="1040"/>
      <c r="AJ70" s="1040"/>
      <c r="AK70" s="1040">
        <v>26</v>
      </c>
      <c r="AL70" s="1040"/>
      <c r="AM70" s="1040"/>
      <c r="AN70" s="1040"/>
      <c r="AO70" s="1040"/>
      <c r="AP70" s="1040">
        <v>164</v>
      </c>
      <c r="AQ70" s="1040"/>
      <c r="AR70" s="1040"/>
      <c r="AS70" s="1040"/>
      <c r="AT70" s="1040"/>
      <c r="AU70" s="1040">
        <v>33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574</v>
      </c>
      <c r="C71" s="1044"/>
      <c r="D71" s="1044"/>
      <c r="E71" s="1044"/>
      <c r="F71" s="1044"/>
      <c r="G71" s="1044"/>
      <c r="H71" s="1044"/>
      <c r="I71" s="1044"/>
      <c r="J71" s="1044"/>
      <c r="K71" s="1044"/>
      <c r="L71" s="1044"/>
      <c r="M71" s="1044"/>
      <c r="N71" s="1044"/>
      <c r="O71" s="1044"/>
      <c r="P71" s="1045"/>
      <c r="Q71" s="1046">
        <v>2139</v>
      </c>
      <c r="R71" s="1040"/>
      <c r="S71" s="1040"/>
      <c r="T71" s="1040"/>
      <c r="U71" s="1040"/>
      <c r="V71" s="1040">
        <v>1906</v>
      </c>
      <c r="W71" s="1040"/>
      <c r="X71" s="1040"/>
      <c r="Y71" s="1040"/>
      <c r="Z71" s="1040"/>
      <c r="AA71" s="1040">
        <v>233</v>
      </c>
      <c r="AB71" s="1040"/>
      <c r="AC71" s="1040"/>
      <c r="AD71" s="1040"/>
      <c r="AE71" s="1040"/>
      <c r="AF71" s="1040">
        <v>233</v>
      </c>
      <c r="AG71" s="1040"/>
      <c r="AH71" s="1040"/>
      <c r="AI71" s="1040"/>
      <c r="AJ71" s="1040"/>
      <c r="AK71" s="1040">
        <v>2</v>
      </c>
      <c r="AL71" s="1040"/>
      <c r="AM71" s="1040"/>
      <c r="AN71" s="1040"/>
      <c r="AO71" s="1040"/>
      <c r="AP71" s="1040" t="s">
        <v>586</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575</v>
      </c>
      <c r="C72" s="1044"/>
      <c r="D72" s="1044"/>
      <c r="E72" s="1044"/>
      <c r="F72" s="1044"/>
      <c r="G72" s="1044"/>
      <c r="H72" s="1044"/>
      <c r="I72" s="1044"/>
      <c r="J72" s="1044"/>
      <c r="K72" s="1044"/>
      <c r="L72" s="1044"/>
      <c r="M72" s="1044"/>
      <c r="N72" s="1044"/>
      <c r="O72" s="1044"/>
      <c r="P72" s="1045"/>
      <c r="Q72" s="1046">
        <v>20</v>
      </c>
      <c r="R72" s="1040"/>
      <c r="S72" s="1040"/>
      <c r="T72" s="1040"/>
      <c r="U72" s="1040"/>
      <c r="V72" s="1040">
        <v>17</v>
      </c>
      <c r="W72" s="1040"/>
      <c r="X72" s="1040"/>
      <c r="Y72" s="1040"/>
      <c r="Z72" s="1040"/>
      <c r="AA72" s="1040">
        <v>3</v>
      </c>
      <c r="AB72" s="1040"/>
      <c r="AC72" s="1040"/>
      <c r="AD72" s="1040"/>
      <c r="AE72" s="1040"/>
      <c r="AF72" s="1040">
        <v>3</v>
      </c>
      <c r="AG72" s="1040"/>
      <c r="AH72" s="1040"/>
      <c r="AI72" s="1040"/>
      <c r="AJ72" s="1040"/>
      <c r="AK72" s="1040" t="s">
        <v>586</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576</v>
      </c>
      <c r="C73" s="1044"/>
      <c r="D73" s="1044"/>
      <c r="E73" s="1044"/>
      <c r="F73" s="1044"/>
      <c r="G73" s="1044"/>
      <c r="H73" s="1044"/>
      <c r="I73" s="1044"/>
      <c r="J73" s="1044"/>
      <c r="K73" s="1044"/>
      <c r="L73" s="1044"/>
      <c r="M73" s="1044"/>
      <c r="N73" s="1044"/>
      <c r="O73" s="1044"/>
      <c r="P73" s="1045"/>
      <c r="Q73" s="1046">
        <v>204</v>
      </c>
      <c r="R73" s="1040"/>
      <c r="S73" s="1040"/>
      <c r="T73" s="1040"/>
      <c r="U73" s="1040"/>
      <c r="V73" s="1040">
        <v>199</v>
      </c>
      <c r="W73" s="1040"/>
      <c r="X73" s="1040"/>
      <c r="Y73" s="1040"/>
      <c r="Z73" s="1040"/>
      <c r="AA73" s="1040">
        <v>5</v>
      </c>
      <c r="AB73" s="1040"/>
      <c r="AC73" s="1040"/>
      <c r="AD73" s="1040"/>
      <c r="AE73" s="1040"/>
      <c r="AF73" s="1040">
        <v>5</v>
      </c>
      <c r="AG73" s="1040"/>
      <c r="AH73" s="1040"/>
      <c r="AI73" s="1040"/>
      <c r="AJ73" s="1040"/>
      <c r="AK73" s="1040">
        <v>7</v>
      </c>
      <c r="AL73" s="1040"/>
      <c r="AM73" s="1040"/>
      <c r="AN73" s="1040"/>
      <c r="AO73" s="1040"/>
      <c r="AP73" s="1040" t="s">
        <v>568</v>
      </c>
      <c r="AQ73" s="1040"/>
      <c r="AR73" s="1040"/>
      <c r="AS73" s="1040"/>
      <c r="AT73" s="1040"/>
      <c r="AU73" s="1040" t="s">
        <v>568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577</v>
      </c>
      <c r="C74" s="1044"/>
      <c r="D74" s="1044"/>
      <c r="E74" s="1044"/>
      <c r="F74" s="1044"/>
      <c r="G74" s="1044"/>
      <c r="H74" s="1044"/>
      <c r="I74" s="1044"/>
      <c r="J74" s="1044"/>
      <c r="K74" s="1044"/>
      <c r="L74" s="1044"/>
      <c r="M74" s="1044"/>
      <c r="N74" s="1044"/>
      <c r="O74" s="1044"/>
      <c r="P74" s="1045"/>
      <c r="Q74" s="1046">
        <v>159888</v>
      </c>
      <c r="R74" s="1040"/>
      <c r="S74" s="1040"/>
      <c r="T74" s="1040"/>
      <c r="U74" s="1040"/>
      <c r="V74" s="1040">
        <v>154431</v>
      </c>
      <c r="W74" s="1040"/>
      <c r="X74" s="1040"/>
      <c r="Y74" s="1040"/>
      <c r="Z74" s="1040"/>
      <c r="AA74" s="1040">
        <v>5457</v>
      </c>
      <c r="AB74" s="1040"/>
      <c r="AC74" s="1040"/>
      <c r="AD74" s="1040"/>
      <c r="AE74" s="1040"/>
      <c r="AF74" s="1040">
        <v>5457</v>
      </c>
      <c r="AG74" s="1040"/>
      <c r="AH74" s="1040"/>
      <c r="AI74" s="1040"/>
      <c r="AJ74" s="1040"/>
      <c r="AK74" s="1040">
        <v>766</v>
      </c>
      <c r="AL74" s="1040"/>
      <c r="AM74" s="1040"/>
      <c r="AN74" s="1040"/>
      <c r="AO74" s="1040"/>
      <c r="AP74" s="1040" t="s">
        <v>568</v>
      </c>
      <c r="AQ74" s="1040"/>
      <c r="AR74" s="1040"/>
      <c r="AS74" s="1040"/>
      <c r="AT74" s="1040"/>
      <c r="AU74" s="1040" t="s">
        <v>568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578</v>
      </c>
      <c r="C75" s="1044"/>
      <c r="D75" s="1044"/>
      <c r="E75" s="1044"/>
      <c r="F75" s="1044"/>
      <c r="G75" s="1044"/>
      <c r="H75" s="1044"/>
      <c r="I75" s="1044"/>
      <c r="J75" s="1044"/>
      <c r="K75" s="1044"/>
      <c r="L75" s="1044"/>
      <c r="M75" s="1044"/>
      <c r="N75" s="1044"/>
      <c r="O75" s="1044"/>
      <c r="P75" s="1045"/>
      <c r="Q75" s="1047">
        <v>278</v>
      </c>
      <c r="R75" s="1048"/>
      <c r="S75" s="1048"/>
      <c r="T75" s="1048"/>
      <c r="U75" s="1049"/>
      <c r="V75" s="1050">
        <v>245</v>
      </c>
      <c r="W75" s="1048"/>
      <c r="X75" s="1048"/>
      <c r="Y75" s="1048"/>
      <c r="Z75" s="1049"/>
      <c r="AA75" s="1050">
        <v>34</v>
      </c>
      <c r="AB75" s="1048"/>
      <c r="AC75" s="1048"/>
      <c r="AD75" s="1048"/>
      <c r="AE75" s="1049"/>
      <c r="AF75" s="1050">
        <v>34</v>
      </c>
      <c r="AG75" s="1048"/>
      <c r="AH75" s="1048"/>
      <c r="AI75" s="1048"/>
      <c r="AJ75" s="1049"/>
      <c r="AK75" s="1050">
        <v>3</v>
      </c>
      <c r="AL75" s="1048"/>
      <c r="AM75" s="1048"/>
      <c r="AN75" s="1048"/>
      <c r="AO75" s="1049"/>
      <c r="AP75" s="1050">
        <v>269</v>
      </c>
      <c r="AQ75" s="1048"/>
      <c r="AR75" s="1048"/>
      <c r="AS75" s="1048"/>
      <c r="AT75" s="1049"/>
      <c r="AU75" s="1050">
        <v>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579</v>
      </c>
      <c r="C76" s="1044"/>
      <c r="D76" s="1044"/>
      <c r="E76" s="1044"/>
      <c r="F76" s="1044"/>
      <c r="G76" s="1044"/>
      <c r="H76" s="1044"/>
      <c r="I76" s="1044"/>
      <c r="J76" s="1044"/>
      <c r="K76" s="1044"/>
      <c r="L76" s="1044"/>
      <c r="M76" s="1044"/>
      <c r="N76" s="1044"/>
      <c r="O76" s="1044"/>
      <c r="P76" s="1045"/>
      <c r="Q76" s="1047">
        <v>43</v>
      </c>
      <c r="R76" s="1048"/>
      <c r="S76" s="1048"/>
      <c r="T76" s="1048"/>
      <c r="U76" s="1049"/>
      <c r="V76" s="1050">
        <v>42</v>
      </c>
      <c r="W76" s="1048"/>
      <c r="X76" s="1048"/>
      <c r="Y76" s="1048"/>
      <c r="Z76" s="1049"/>
      <c r="AA76" s="1050">
        <v>2</v>
      </c>
      <c r="AB76" s="1048"/>
      <c r="AC76" s="1048"/>
      <c r="AD76" s="1048"/>
      <c r="AE76" s="1049"/>
      <c r="AF76" s="1050">
        <v>2</v>
      </c>
      <c r="AG76" s="1048"/>
      <c r="AH76" s="1048"/>
      <c r="AI76" s="1048"/>
      <c r="AJ76" s="1049"/>
      <c r="AK76" s="1050">
        <v>17</v>
      </c>
      <c r="AL76" s="1048"/>
      <c r="AM76" s="1048"/>
      <c r="AN76" s="1048"/>
      <c r="AO76" s="1049"/>
      <c r="AP76" s="1050" t="s">
        <v>586</v>
      </c>
      <c r="AQ76" s="1048"/>
      <c r="AR76" s="1048"/>
      <c r="AS76" s="1048"/>
      <c r="AT76" s="1049"/>
      <c r="AU76" s="1050" t="s">
        <v>586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381</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5804</v>
      </c>
      <c r="AG88" s="1028"/>
      <c r="AH88" s="1028"/>
      <c r="AI88" s="1028"/>
      <c r="AJ88" s="1028"/>
      <c r="AK88" s="1032"/>
      <c r="AL88" s="1032"/>
      <c r="AM88" s="1032"/>
      <c r="AN88" s="1032"/>
      <c r="AO88" s="1032"/>
      <c r="AP88" s="1028">
        <v>3156</v>
      </c>
      <c r="AQ88" s="1028"/>
      <c r="AR88" s="1028"/>
      <c r="AS88" s="1028"/>
      <c r="AT88" s="1028"/>
      <c r="AU88" s="1028">
        <v>267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100</v>
      </c>
      <c r="CS102" s="1020"/>
      <c r="CT102" s="1020"/>
      <c r="CU102" s="1020"/>
      <c r="CV102" s="1021"/>
      <c r="CW102" s="1019">
        <v>6</v>
      </c>
      <c r="CX102" s="1020"/>
      <c r="CY102" s="1020"/>
      <c r="CZ102" s="1020"/>
      <c r="DA102" s="1021"/>
      <c r="DB102" s="1019">
        <v>21</v>
      </c>
      <c r="DC102" s="1020"/>
      <c r="DD102" s="1020"/>
      <c r="DE102" s="1020"/>
      <c r="DF102" s="1021"/>
      <c r="DG102" s="1019" t="s">
        <v>585</v>
      </c>
      <c r="DH102" s="1020"/>
      <c r="DI102" s="1020"/>
      <c r="DJ102" s="1020"/>
      <c r="DK102" s="1021"/>
      <c r="DL102" s="1019" t="s">
        <v>585</v>
      </c>
      <c r="DM102" s="1020"/>
      <c r="DN102" s="1020"/>
      <c r="DO102" s="1020"/>
      <c r="DP102" s="1021"/>
      <c r="DQ102" s="1019" t="s">
        <v>585</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301</v>
      </c>
      <c r="AG109" s="963"/>
      <c r="AH109" s="963"/>
      <c r="AI109" s="963"/>
      <c r="AJ109" s="964"/>
      <c r="AK109" s="965" t="s">
        <v>300</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301</v>
      </c>
      <c r="BW109" s="963"/>
      <c r="BX109" s="963"/>
      <c r="BY109" s="963"/>
      <c r="BZ109" s="964"/>
      <c r="CA109" s="965" t="s">
        <v>300</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301</v>
      </c>
      <c r="DM109" s="963"/>
      <c r="DN109" s="963"/>
      <c r="DO109" s="963"/>
      <c r="DP109" s="964"/>
      <c r="DQ109" s="965" t="s">
        <v>300</v>
      </c>
      <c r="DR109" s="963"/>
      <c r="DS109" s="963"/>
      <c r="DT109" s="963"/>
      <c r="DU109" s="964"/>
      <c r="DV109" s="965" t="s">
        <v>422</v>
      </c>
      <c r="DW109" s="963"/>
      <c r="DX109" s="963"/>
      <c r="DY109" s="963"/>
      <c r="DZ109" s="994"/>
    </row>
    <row r="110" spans="1:131" s="226" customFormat="1" ht="26.25" customHeight="1" x14ac:dyDescent="0.2">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367214</v>
      </c>
      <c r="AB110" s="956"/>
      <c r="AC110" s="956"/>
      <c r="AD110" s="956"/>
      <c r="AE110" s="957"/>
      <c r="AF110" s="958">
        <v>281842</v>
      </c>
      <c r="AG110" s="956"/>
      <c r="AH110" s="956"/>
      <c r="AI110" s="956"/>
      <c r="AJ110" s="957"/>
      <c r="AK110" s="958">
        <v>251236</v>
      </c>
      <c r="AL110" s="956"/>
      <c r="AM110" s="956"/>
      <c r="AN110" s="956"/>
      <c r="AO110" s="957"/>
      <c r="AP110" s="959">
        <v>10.5</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1494117</v>
      </c>
      <c r="BR110" s="903"/>
      <c r="BS110" s="903"/>
      <c r="BT110" s="903"/>
      <c r="BU110" s="903"/>
      <c r="BV110" s="903">
        <v>1279730</v>
      </c>
      <c r="BW110" s="903"/>
      <c r="BX110" s="903"/>
      <c r="BY110" s="903"/>
      <c r="BZ110" s="903"/>
      <c r="CA110" s="903">
        <v>1325218</v>
      </c>
      <c r="CB110" s="903"/>
      <c r="CC110" s="903"/>
      <c r="CD110" s="903"/>
      <c r="CE110" s="903"/>
      <c r="CF110" s="927">
        <v>55.1</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168</v>
      </c>
      <c r="DR110" s="903"/>
      <c r="DS110" s="903"/>
      <c r="DT110" s="903"/>
      <c r="DU110" s="903"/>
      <c r="DV110" s="904" t="s">
        <v>168</v>
      </c>
      <c r="DW110" s="904"/>
      <c r="DX110" s="904"/>
      <c r="DY110" s="904"/>
      <c r="DZ110" s="905"/>
    </row>
    <row r="111" spans="1:131" s="226" customFormat="1" ht="26.25" customHeight="1" x14ac:dyDescent="0.2">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168</v>
      </c>
      <c r="AB111" s="984"/>
      <c r="AC111" s="984"/>
      <c r="AD111" s="984"/>
      <c r="AE111" s="985"/>
      <c r="AF111" s="986" t="s">
        <v>431</v>
      </c>
      <c r="AG111" s="984"/>
      <c r="AH111" s="984"/>
      <c r="AI111" s="984"/>
      <c r="AJ111" s="985"/>
      <c r="AK111" s="986" t="s">
        <v>431</v>
      </c>
      <c r="AL111" s="984"/>
      <c r="AM111" s="984"/>
      <c r="AN111" s="984"/>
      <c r="AO111" s="985"/>
      <c r="AP111" s="987" t="s">
        <v>168</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707</v>
      </c>
      <c r="BR111" s="875"/>
      <c r="BS111" s="875"/>
      <c r="BT111" s="875"/>
      <c r="BU111" s="875"/>
      <c r="BV111" s="875" t="s">
        <v>168</v>
      </c>
      <c r="BW111" s="875"/>
      <c r="BX111" s="875"/>
      <c r="BY111" s="875"/>
      <c r="BZ111" s="875"/>
      <c r="CA111" s="875" t="s">
        <v>168</v>
      </c>
      <c r="CB111" s="875"/>
      <c r="CC111" s="875"/>
      <c r="CD111" s="875"/>
      <c r="CE111" s="875"/>
      <c r="CF111" s="936" t="s">
        <v>431</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168</v>
      </c>
      <c r="DH111" s="875"/>
      <c r="DI111" s="875"/>
      <c r="DJ111" s="875"/>
      <c r="DK111" s="875"/>
      <c r="DL111" s="875" t="s">
        <v>434</v>
      </c>
      <c r="DM111" s="875"/>
      <c r="DN111" s="875"/>
      <c r="DO111" s="875"/>
      <c r="DP111" s="875"/>
      <c r="DQ111" s="875" t="s">
        <v>168</v>
      </c>
      <c r="DR111" s="875"/>
      <c r="DS111" s="875"/>
      <c r="DT111" s="875"/>
      <c r="DU111" s="875"/>
      <c r="DV111" s="852" t="s">
        <v>434</v>
      </c>
      <c r="DW111" s="852"/>
      <c r="DX111" s="852"/>
      <c r="DY111" s="852"/>
      <c r="DZ111" s="853"/>
    </row>
    <row r="112" spans="1:131" s="226" customFormat="1" ht="26.25" customHeight="1" x14ac:dyDescent="0.2">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168</v>
      </c>
      <c r="AB112" s="838"/>
      <c r="AC112" s="838"/>
      <c r="AD112" s="838"/>
      <c r="AE112" s="839"/>
      <c r="AF112" s="840" t="s">
        <v>168</v>
      </c>
      <c r="AG112" s="838"/>
      <c r="AH112" s="838"/>
      <c r="AI112" s="838"/>
      <c r="AJ112" s="839"/>
      <c r="AK112" s="840" t="s">
        <v>437</v>
      </c>
      <c r="AL112" s="838"/>
      <c r="AM112" s="838"/>
      <c r="AN112" s="838"/>
      <c r="AO112" s="839"/>
      <c r="AP112" s="885" t="s">
        <v>434</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1707473</v>
      </c>
      <c r="BR112" s="875"/>
      <c r="BS112" s="875"/>
      <c r="BT112" s="875"/>
      <c r="BU112" s="875"/>
      <c r="BV112" s="875">
        <v>1603631</v>
      </c>
      <c r="BW112" s="875"/>
      <c r="BX112" s="875"/>
      <c r="BY112" s="875"/>
      <c r="BZ112" s="875"/>
      <c r="CA112" s="875">
        <v>1547307</v>
      </c>
      <c r="CB112" s="875"/>
      <c r="CC112" s="875"/>
      <c r="CD112" s="875"/>
      <c r="CE112" s="875"/>
      <c r="CF112" s="936">
        <v>64.400000000000006</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431</v>
      </c>
      <c r="DM112" s="875"/>
      <c r="DN112" s="875"/>
      <c r="DO112" s="875"/>
      <c r="DP112" s="875"/>
      <c r="DQ112" s="875" t="s">
        <v>434</v>
      </c>
      <c r="DR112" s="875"/>
      <c r="DS112" s="875"/>
      <c r="DT112" s="875"/>
      <c r="DU112" s="875"/>
      <c r="DV112" s="852" t="s">
        <v>434</v>
      </c>
      <c r="DW112" s="852"/>
      <c r="DX112" s="852"/>
      <c r="DY112" s="852"/>
      <c r="DZ112" s="853"/>
    </row>
    <row r="113" spans="1:130" s="226" customFormat="1" ht="26.25" customHeight="1" x14ac:dyDescent="0.2">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126714</v>
      </c>
      <c r="AB113" s="984"/>
      <c r="AC113" s="984"/>
      <c r="AD113" s="984"/>
      <c r="AE113" s="985"/>
      <c r="AF113" s="986">
        <v>125897</v>
      </c>
      <c r="AG113" s="984"/>
      <c r="AH113" s="984"/>
      <c r="AI113" s="984"/>
      <c r="AJ113" s="985"/>
      <c r="AK113" s="986">
        <v>129957</v>
      </c>
      <c r="AL113" s="984"/>
      <c r="AM113" s="984"/>
      <c r="AN113" s="984"/>
      <c r="AO113" s="985"/>
      <c r="AP113" s="987">
        <v>5.4</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302728</v>
      </c>
      <c r="BR113" s="875"/>
      <c r="BS113" s="875"/>
      <c r="BT113" s="875"/>
      <c r="BU113" s="875"/>
      <c r="BV113" s="875">
        <v>268369</v>
      </c>
      <c r="BW113" s="875"/>
      <c r="BX113" s="875"/>
      <c r="BY113" s="875"/>
      <c r="BZ113" s="875"/>
      <c r="CA113" s="875">
        <v>266495</v>
      </c>
      <c r="CB113" s="875"/>
      <c r="CC113" s="875"/>
      <c r="CD113" s="875"/>
      <c r="CE113" s="875"/>
      <c r="CF113" s="936">
        <v>11.1</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168</v>
      </c>
      <c r="DM113" s="838"/>
      <c r="DN113" s="838"/>
      <c r="DO113" s="838"/>
      <c r="DP113" s="839"/>
      <c r="DQ113" s="840" t="s">
        <v>168</v>
      </c>
      <c r="DR113" s="838"/>
      <c r="DS113" s="838"/>
      <c r="DT113" s="838"/>
      <c r="DU113" s="839"/>
      <c r="DV113" s="885" t="s">
        <v>431</v>
      </c>
      <c r="DW113" s="886"/>
      <c r="DX113" s="886"/>
      <c r="DY113" s="886"/>
      <c r="DZ113" s="887"/>
    </row>
    <row r="114" spans="1:130" s="226" customFormat="1" ht="26.25" customHeight="1" x14ac:dyDescent="0.2">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40425</v>
      </c>
      <c r="AB114" s="838"/>
      <c r="AC114" s="838"/>
      <c r="AD114" s="838"/>
      <c r="AE114" s="839"/>
      <c r="AF114" s="840">
        <v>42537</v>
      </c>
      <c r="AG114" s="838"/>
      <c r="AH114" s="838"/>
      <c r="AI114" s="838"/>
      <c r="AJ114" s="839"/>
      <c r="AK114" s="840">
        <v>42748</v>
      </c>
      <c r="AL114" s="838"/>
      <c r="AM114" s="838"/>
      <c r="AN114" s="838"/>
      <c r="AO114" s="839"/>
      <c r="AP114" s="885">
        <v>1.8</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899032</v>
      </c>
      <c r="BR114" s="875"/>
      <c r="BS114" s="875"/>
      <c r="BT114" s="875"/>
      <c r="BU114" s="875"/>
      <c r="BV114" s="875">
        <v>908567</v>
      </c>
      <c r="BW114" s="875"/>
      <c r="BX114" s="875"/>
      <c r="BY114" s="875"/>
      <c r="BZ114" s="875"/>
      <c r="CA114" s="875">
        <v>928467</v>
      </c>
      <c r="CB114" s="875"/>
      <c r="CC114" s="875"/>
      <c r="CD114" s="875"/>
      <c r="CE114" s="875"/>
      <c r="CF114" s="936">
        <v>38.6</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434</v>
      </c>
      <c r="DM114" s="838"/>
      <c r="DN114" s="838"/>
      <c r="DO114" s="838"/>
      <c r="DP114" s="839"/>
      <c r="DQ114" s="840" t="s">
        <v>440</v>
      </c>
      <c r="DR114" s="838"/>
      <c r="DS114" s="838"/>
      <c r="DT114" s="838"/>
      <c r="DU114" s="839"/>
      <c r="DV114" s="885" t="s">
        <v>434</v>
      </c>
      <c r="DW114" s="886"/>
      <c r="DX114" s="886"/>
      <c r="DY114" s="886"/>
      <c r="DZ114" s="887"/>
    </row>
    <row r="115" spans="1:130" s="226" customFormat="1" ht="26.25" customHeight="1" x14ac:dyDescent="0.2">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6394</v>
      </c>
      <c r="AB115" s="984"/>
      <c r="AC115" s="984"/>
      <c r="AD115" s="984"/>
      <c r="AE115" s="985"/>
      <c r="AF115" s="986">
        <v>4773</v>
      </c>
      <c r="AG115" s="984"/>
      <c r="AH115" s="984"/>
      <c r="AI115" s="984"/>
      <c r="AJ115" s="985"/>
      <c r="AK115" s="986">
        <v>3048</v>
      </c>
      <c r="AL115" s="984"/>
      <c r="AM115" s="984"/>
      <c r="AN115" s="984"/>
      <c r="AO115" s="985"/>
      <c r="AP115" s="987">
        <v>0.1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v>3411</v>
      </c>
      <c r="BW115" s="875"/>
      <c r="BX115" s="875"/>
      <c r="BY115" s="875"/>
      <c r="BZ115" s="875"/>
      <c r="CA115" s="875">
        <v>2911</v>
      </c>
      <c r="CB115" s="875"/>
      <c r="CC115" s="875"/>
      <c r="CD115" s="875"/>
      <c r="CE115" s="875"/>
      <c r="CF115" s="936">
        <v>0.1</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168</v>
      </c>
      <c r="DH115" s="838"/>
      <c r="DI115" s="838"/>
      <c r="DJ115" s="838"/>
      <c r="DK115" s="839"/>
      <c r="DL115" s="840" t="s">
        <v>431</v>
      </c>
      <c r="DM115" s="838"/>
      <c r="DN115" s="838"/>
      <c r="DO115" s="838"/>
      <c r="DP115" s="839"/>
      <c r="DQ115" s="840" t="s">
        <v>434</v>
      </c>
      <c r="DR115" s="838"/>
      <c r="DS115" s="838"/>
      <c r="DT115" s="838"/>
      <c r="DU115" s="839"/>
      <c r="DV115" s="885" t="s">
        <v>428</v>
      </c>
      <c r="DW115" s="886"/>
      <c r="DX115" s="886"/>
      <c r="DY115" s="886"/>
      <c r="DZ115" s="887"/>
    </row>
    <row r="116" spans="1:130" s="226" customFormat="1" ht="26.25" customHeight="1" x14ac:dyDescent="0.2">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168</v>
      </c>
      <c r="AB116" s="838"/>
      <c r="AC116" s="838"/>
      <c r="AD116" s="838"/>
      <c r="AE116" s="839"/>
      <c r="AF116" s="840" t="s">
        <v>440</v>
      </c>
      <c r="AG116" s="838"/>
      <c r="AH116" s="838"/>
      <c r="AI116" s="838"/>
      <c r="AJ116" s="839"/>
      <c r="AK116" s="840" t="s">
        <v>429</v>
      </c>
      <c r="AL116" s="838"/>
      <c r="AM116" s="838"/>
      <c r="AN116" s="838"/>
      <c r="AO116" s="839"/>
      <c r="AP116" s="885" t="s">
        <v>434</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440</v>
      </c>
      <c r="BW116" s="875"/>
      <c r="BX116" s="875"/>
      <c r="BY116" s="875"/>
      <c r="BZ116" s="875"/>
      <c r="CA116" s="875" t="s">
        <v>429</v>
      </c>
      <c r="CB116" s="875"/>
      <c r="CC116" s="875"/>
      <c r="CD116" s="875"/>
      <c r="CE116" s="875"/>
      <c r="CF116" s="936" t="s">
        <v>168</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168</v>
      </c>
      <c r="DM116" s="838"/>
      <c r="DN116" s="838"/>
      <c r="DO116" s="838"/>
      <c r="DP116" s="839"/>
      <c r="DQ116" s="840" t="s">
        <v>431</v>
      </c>
      <c r="DR116" s="838"/>
      <c r="DS116" s="838"/>
      <c r="DT116" s="838"/>
      <c r="DU116" s="839"/>
      <c r="DV116" s="885" t="s">
        <v>431</v>
      </c>
      <c r="DW116" s="886"/>
      <c r="DX116" s="886"/>
      <c r="DY116" s="886"/>
      <c r="DZ116" s="887"/>
    </row>
    <row r="117" spans="1:130" s="226"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540747</v>
      </c>
      <c r="AB117" s="970"/>
      <c r="AC117" s="970"/>
      <c r="AD117" s="970"/>
      <c r="AE117" s="971"/>
      <c r="AF117" s="972">
        <v>455049</v>
      </c>
      <c r="AG117" s="970"/>
      <c r="AH117" s="970"/>
      <c r="AI117" s="970"/>
      <c r="AJ117" s="971"/>
      <c r="AK117" s="972">
        <v>426989</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440</v>
      </c>
      <c r="BR117" s="875"/>
      <c r="BS117" s="875"/>
      <c r="BT117" s="875"/>
      <c r="BU117" s="875"/>
      <c r="BV117" s="875" t="s">
        <v>168</v>
      </c>
      <c r="BW117" s="875"/>
      <c r="BX117" s="875"/>
      <c r="BY117" s="875"/>
      <c r="BZ117" s="875"/>
      <c r="CA117" s="875" t="s">
        <v>437</v>
      </c>
      <c r="CB117" s="875"/>
      <c r="CC117" s="875"/>
      <c r="CD117" s="875"/>
      <c r="CE117" s="875"/>
      <c r="CF117" s="936" t="s">
        <v>431</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431</v>
      </c>
      <c r="DM117" s="838"/>
      <c r="DN117" s="838"/>
      <c r="DO117" s="838"/>
      <c r="DP117" s="839"/>
      <c r="DQ117" s="840" t="s">
        <v>437</v>
      </c>
      <c r="DR117" s="838"/>
      <c r="DS117" s="838"/>
      <c r="DT117" s="838"/>
      <c r="DU117" s="839"/>
      <c r="DV117" s="885" t="s">
        <v>431</v>
      </c>
      <c r="DW117" s="886"/>
      <c r="DX117" s="886"/>
      <c r="DY117" s="886"/>
      <c r="DZ117" s="887"/>
    </row>
    <row r="118" spans="1:130" s="226" customFormat="1" ht="26.25" customHeight="1" x14ac:dyDescent="0.2">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301</v>
      </c>
      <c r="AG118" s="963"/>
      <c r="AH118" s="963"/>
      <c r="AI118" s="963"/>
      <c r="AJ118" s="964"/>
      <c r="AK118" s="965" t="s">
        <v>300</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168</v>
      </c>
      <c r="BW118" s="906"/>
      <c r="BX118" s="906"/>
      <c r="BY118" s="906"/>
      <c r="BZ118" s="906"/>
      <c r="CA118" s="906" t="s">
        <v>431</v>
      </c>
      <c r="CB118" s="906"/>
      <c r="CC118" s="906"/>
      <c r="CD118" s="906"/>
      <c r="CE118" s="906"/>
      <c r="CF118" s="936" t="s">
        <v>431</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440</v>
      </c>
      <c r="DM118" s="838"/>
      <c r="DN118" s="838"/>
      <c r="DO118" s="838"/>
      <c r="DP118" s="839"/>
      <c r="DQ118" s="840" t="s">
        <v>431</v>
      </c>
      <c r="DR118" s="838"/>
      <c r="DS118" s="838"/>
      <c r="DT118" s="838"/>
      <c r="DU118" s="839"/>
      <c r="DV118" s="885" t="s">
        <v>431</v>
      </c>
      <c r="DW118" s="886"/>
      <c r="DX118" s="886"/>
      <c r="DY118" s="886"/>
      <c r="DZ118" s="887"/>
    </row>
    <row r="119" spans="1:130" s="226" customFormat="1" ht="26.25" customHeight="1" x14ac:dyDescent="0.2">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431</v>
      </c>
      <c r="AB119" s="956"/>
      <c r="AC119" s="956"/>
      <c r="AD119" s="956"/>
      <c r="AE119" s="957"/>
      <c r="AF119" s="958" t="s">
        <v>431</v>
      </c>
      <c r="AG119" s="956"/>
      <c r="AH119" s="956"/>
      <c r="AI119" s="956"/>
      <c r="AJ119" s="957"/>
      <c r="AK119" s="958" t="s">
        <v>431</v>
      </c>
      <c r="AL119" s="956"/>
      <c r="AM119" s="956"/>
      <c r="AN119" s="956"/>
      <c r="AO119" s="957"/>
      <c r="AP119" s="959" t="s">
        <v>431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458</v>
      </c>
      <c r="BP119" s="939"/>
      <c r="BQ119" s="943">
        <v>4404057</v>
      </c>
      <c r="BR119" s="906"/>
      <c r="BS119" s="906"/>
      <c r="BT119" s="906"/>
      <c r="BU119" s="906"/>
      <c r="BV119" s="906">
        <v>4063708</v>
      </c>
      <c r="BW119" s="906"/>
      <c r="BX119" s="906"/>
      <c r="BY119" s="906"/>
      <c r="BZ119" s="906"/>
      <c r="CA119" s="906">
        <v>4070398</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707</v>
      </c>
      <c r="DH119" s="821"/>
      <c r="DI119" s="821"/>
      <c r="DJ119" s="821"/>
      <c r="DK119" s="822"/>
      <c r="DL119" s="823" t="s">
        <v>428</v>
      </c>
      <c r="DM119" s="821"/>
      <c r="DN119" s="821"/>
      <c r="DO119" s="821"/>
      <c r="DP119" s="822"/>
      <c r="DQ119" s="823" t="s">
        <v>431</v>
      </c>
      <c r="DR119" s="821"/>
      <c r="DS119" s="821"/>
      <c r="DT119" s="821"/>
      <c r="DU119" s="822"/>
      <c r="DV119" s="909" t="s">
        <v>440</v>
      </c>
      <c r="DW119" s="910"/>
      <c r="DX119" s="910"/>
      <c r="DY119" s="910"/>
      <c r="DZ119" s="911"/>
    </row>
    <row r="120" spans="1:130" s="226" customFormat="1" ht="26.25" customHeight="1" x14ac:dyDescent="0.2">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431</v>
      </c>
      <c r="AG120" s="838"/>
      <c r="AH120" s="838"/>
      <c r="AI120" s="838"/>
      <c r="AJ120" s="839"/>
      <c r="AK120" s="840" t="s">
        <v>431</v>
      </c>
      <c r="AL120" s="838"/>
      <c r="AM120" s="838"/>
      <c r="AN120" s="838"/>
      <c r="AO120" s="839"/>
      <c r="AP120" s="885" t="s">
        <v>431</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5118353</v>
      </c>
      <c r="BR120" s="903"/>
      <c r="BS120" s="903"/>
      <c r="BT120" s="903"/>
      <c r="BU120" s="903"/>
      <c r="BV120" s="903">
        <v>5214658</v>
      </c>
      <c r="BW120" s="903"/>
      <c r="BX120" s="903"/>
      <c r="BY120" s="903"/>
      <c r="BZ120" s="903"/>
      <c r="CA120" s="903">
        <v>5492636</v>
      </c>
      <c r="CB120" s="903"/>
      <c r="CC120" s="903"/>
      <c r="CD120" s="903"/>
      <c r="CE120" s="903"/>
      <c r="CF120" s="927">
        <v>228.5</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1552932</v>
      </c>
      <c r="DH120" s="903"/>
      <c r="DI120" s="903"/>
      <c r="DJ120" s="903"/>
      <c r="DK120" s="903"/>
      <c r="DL120" s="903">
        <v>1465861</v>
      </c>
      <c r="DM120" s="903"/>
      <c r="DN120" s="903"/>
      <c r="DO120" s="903"/>
      <c r="DP120" s="903"/>
      <c r="DQ120" s="903">
        <v>1413867</v>
      </c>
      <c r="DR120" s="903"/>
      <c r="DS120" s="903"/>
      <c r="DT120" s="903"/>
      <c r="DU120" s="903"/>
      <c r="DV120" s="904">
        <v>58.8</v>
      </c>
      <c r="DW120" s="904"/>
      <c r="DX120" s="904"/>
      <c r="DY120" s="904"/>
      <c r="DZ120" s="905"/>
    </row>
    <row r="121" spans="1:130" s="226" customFormat="1" ht="26.25" customHeight="1" x14ac:dyDescent="0.2">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437</v>
      </c>
      <c r="AB121" s="838"/>
      <c r="AC121" s="838"/>
      <c r="AD121" s="838"/>
      <c r="AE121" s="839"/>
      <c r="AF121" s="840" t="s">
        <v>428</v>
      </c>
      <c r="AG121" s="838"/>
      <c r="AH121" s="838"/>
      <c r="AI121" s="838"/>
      <c r="AJ121" s="839"/>
      <c r="AK121" s="840" t="s">
        <v>431</v>
      </c>
      <c r="AL121" s="838"/>
      <c r="AM121" s="838"/>
      <c r="AN121" s="838"/>
      <c r="AO121" s="839"/>
      <c r="AP121" s="885" t="s">
        <v>431</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151885</v>
      </c>
      <c r="BR121" s="875"/>
      <c r="BS121" s="875"/>
      <c r="BT121" s="875"/>
      <c r="BU121" s="875"/>
      <c r="BV121" s="875">
        <v>134921</v>
      </c>
      <c r="BW121" s="875"/>
      <c r="BX121" s="875"/>
      <c r="BY121" s="875"/>
      <c r="BZ121" s="875"/>
      <c r="CA121" s="875">
        <v>117611</v>
      </c>
      <c r="CB121" s="875"/>
      <c r="CC121" s="875"/>
      <c r="CD121" s="875"/>
      <c r="CE121" s="875"/>
      <c r="CF121" s="936">
        <v>4.9000000000000004</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154541</v>
      </c>
      <c r="DH121" s="875"/>
      <c r="DI121" s="875"/>
      <c r="DJ121" s="875"/>
      <c r="DK121" s="875"/>
      <c r="DL121" s="875">
        <v>137770</v>
      </c>
      <c r="DM121" s="875"/>
      <c r="DN121" s="875"/>
      <c r="DO121" s="875"/>
      <c r="DP121" s="875"/>
      <c r="DQ121" s="875">
        <v>133440</v>
      </c>
      <c r="DR121" s="875"/>
      <c r="DS121" s="875"/>
      <c r="DT121" s="875"/>
      <c r="DU121" s="875"/>
      <c r="DV121" s="852">
        <v>5.6</v>
      </c>
      <c r="DW121" s="852"/>
      <c r="DX121" s="852"/>
      <c r="DY121" s="852"/>
      <c r="DZ121" s="853"/>
    </row>
    <row r="122" spans="1:130" s="226" customFormat="1" ht="26.25" customHeight="1" x14ac:dyDescent="0.2">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440</v>
      </c>
      <c r="AG122" s="838"/>
      <c r="AH122" s="838"/>
      <c r="AI122" s="838"/>
      <c r="AJ122" s="839"/>
      <c r="AK122" s="840" t="s">
        <v>428</v>
      </c>
      <c r="AL122" s="838"/>
      <c r="AM122" s="838"/>
      <c r="AN122" s="838"/>
      <c r="AO122" s="839"/>
      <c r="AP122" s="885" t="s">
        <v>440</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2598776</v>
      </c>
      <c r="BR122" s="906"/>
      <c r="BS122" s="906"/>
      <c r="BT122" s="906"/>
      <c r="BU122" s="906"/>
      <c r="BV122" s="906">
        <v>2419312</v>
      </c>
      <c r="BW122" s="906"/>
      <c r="BX122" s="906"/>
      <c r="BY122" s="906"/>
      <c r="BZ122" s="906"/>
      <c r="CA122" s="906">
        <v>2518493</v>
      </c>
      <c r="CB122" s="906"/>
      <c r="CC122" s="906"/>
      <c r="CD122" s="906"/>
      <c r="CE122" s="906"/>
      <c r="CF122" s="907">
        <v>104.8</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t="s">
        <v>428</v>
      </c>
      <c r="DH122" s="875"/>
      <c r="DI122" s="875"/>
      <c r="DJ122" s="875"/>
      <c r="DK122" s="875"/>
      <c r="DL122" s="875" t="s">
        <v>431</v>
      </c>
      <c r="DM122" s="875"/>
      <c r="DN122" s="875"/>
      <c r="DO122" s="875"/>
      <c r="DP122" s="875"/>
      <c r="DQ122" s="875" t="s">
        <v>431</v>
      </c>
      <c r="DR122" s="875"/>
      <c r="DS122" s="875"/>
      <c r="DT122" s="875"/>
      <c r="DU122" s="875"/>
      <c r="DV122" s="852" t="s">
        <v>440</v>
      </c>
      <c r="DW122" s="852"/>
      <c r="DX122" s="852"/>
      <c r="DY122" s="852"/>
      <c r="DZ122" s="853"/>
    </row>
    <row r="123" spans="1:130" s="226" customFormat="1" ht="26.25" customHeight="1" x14ac:dyDescent="0.2">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431</v>
      </c>
      <c r="AG123" s="838"/>
      <c r="AH123" s="838"/>
      <c r="AI123" s="838"/>
      <c r="AJ123" s="839"/>
      <c r="AK123" s="840" t="s">
        <v>428</v>
      </c>
      <c r="AL123" s="838"/>
      <c r="AM123" s="838"/>
      <c r="AN123" s="838"/>
      <c r="AO123" s="839"/>
      <c r="AP123" s="885" t="s">
        <v>428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469</v>
      </c>
      <c r="BP123" s="939"/>
      <c r="BQ123" s="893">
        <v>7869014</v>
      </c>
      <c r="BR123" s="894"/>
      <c r="BS123" s="894"/>
      <c r="BT123" s="894"/>
      <c r="BU123" s="894"/>
      <c r="BV123" s="894">
        <v>7768891</v>
      </c>
      <c r="BW123" s="894"/>
      <c r="BX123" s="894"/>
      <c r="BY123" s="894"/>
      <c r="BZ123" s="894"/>
      <c r="CA123" s="894">
        <v>8128740</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431</v>
      </c>
      <c r="DH123" s="838"/>
      <c r="DI123" s="838"/>
      <c r="DJ123" s="838"/>
      <c r="DK123" s="839"/>
      <c r="DL123" s="840" t="s">
        <v>428</v>
      </c>
      <c r="DM123" s="838"/>
      <c r="DN123" s="838"/>
      <c r="DO123" s="838"/>
      <c r="DP123" s="839"/>
      <c r="DQ123" s="840" t="s">
        <v>428</v>
      </c>
      <c r="DR123" s="838"/>
      <c r="DS123" s="838"/>
      <c r="DT123" s="838"/>
      <c r="DU123" s="839"/>
      <c r="DV123" s="885" t="s">
        <v>431</v>
      </c>
      <c r="DW123" s="886"/>
      <c r="DX123" s="886"/>
      <c r="DY123" s="886"/>
      <c r="DZ123" s="887"/>
    </row>
    <row r="124" spans="1:130" s="226" customFormat="1" ht="26.25" customHeight="1" thickBot="1" x14ac:dyDescent="0.25">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431</v>
      </c>
      <c r="AG124" s="838"/>
      <c r="AH124" s="838"/>
      <c r="AI124" s="838"/>
      <c r="AJ124" s="839"/>
      <c r="AK124" s="840" t="s">
        <v>428</v>
      </c>
      <c r="AL124" s="838"/>
      <c r="AM124" s="838"/>
      <c r="AN124" s="838"/>
      <c r="AO124" s="839"/>
      <c r="AP124" s="885" t="s">
        <v>431</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428</v>
      </c>
      <c r="BR124" s="892"/>
      <c r="BS124" s="892"/>
      <c r="BT124" s="892"/>
      <c r="BU124" s="892"/>
      <c r="BV124" s="892" t="s">
        <v>431</v>
      </c>
      <c r="BW124" s="892"/>
      <c r="BX124" s="892"/>
      <c r="BY124" s="892"/>
      <c r="BZ124" s="892"/>
      <c r="CA124" s="892" t="s">
        <v>431</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168</v>
      </c>
      <c r="DH124" s="821"/>
      <c r="DI124" s="821"/>
      <c r="DJ124" s="821"/>
      <c r="DK124" s="822"/>
      <c r="DL124" s="823" t="s">
        <v>168</v>
      </c>
      <c r="DM124" s="821"/>
      <c r="DN124" s="821"/>
      <c r="DO124" s="821"/>
      <c r="DP124" s="822"/>
      <c r="DQ124" s="823" t="s">
        <v>168</v>
      </c>
      <c r="DR124" s="821"/>
      <c r="DS124" s="821"/>
      <c r="DT124" s="821"/>
      <c r="DU124" s="822"/>
      <c r="DV124" s="909" t="s">
        <v>168</v>
      </c>
      <c r="DW124" s="910"/>
      <c r="DX124" s="910"/>
      <c r="DY124" s="910"/>
      <c r="DZ124" s="911"/>
    </row>
    <row r="125" spans="1:130" s="226" customFormat="1" ht="26.25" customHeight="1" x14ac:dyDescent="0.2">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168</v>
      </c>
      <c r="AB125" s="838"/>
      <c r="AC125" s="838"/>
      <c r="AD125" s="838"/>
      <c r="AE125" s="839"/>
      <c r="AF125" s="840" t="s">
        <v>168</v>
      </c>
      <c r="AG125" s="838"/>
      <c r="AH125" s="838"/>
      <c r="AI125" s="838"/>
      <c r="AJ125" s="839"/>
      <c r="AK125" s="840" t="s">
        <v>168</v>
      </c>
      <c r="AL125" s="838"/>
      <c r="AM125" s="838"/>
      <c r="AN125" s="838"/>
      <c r="AO125" s="839"/>
      <c r="AP125" s="885" t="s">
        <v>168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168</v>
      </c>
      <c r="DH125" s="903"/>
      <c r="DI125" s="903"/>
      <c r="DJ125" s="903"/>
      <c r="DK125" s="903"/>
      <c r="DL125" s="903" t="s">
        <v>168</v>
      </c>
      <c r="DM125" s="903"/>
      <c r="DN125" s="903"/>
      <c r="DO125" s="903"/>
      <c r="DP125" s="903"/>
      <c r="DQ125" s="903" t="s">
        <v>168</v>
      </c>
      <c r="DR125" s="903"/>
      <c r="DS125" s="903"/>
      <c r="DT125" s="903"/>
      <c r="DU125" s="903"/>
      <c r="DV125" s="904" t="s">
        <v>168</v>
      </c>
      <c r="DW125" s="904"/>
      <c r="DX125" s="904"/>
      <c r="DY125" s="904"/>
      <c r="DZ125" s="905"/>
    </row>
    <row r="126" spans="1:130" s="226" customFormat="1" ht="26.25" customHeight="1" thickBot="1" x14ac:dyDescent="0.25">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706</v>
      </c>
      <c r="AB126" s="838"/>
      <c r="AC126" s="838"/>
      <c r="AD126" s="838"/>
      <c r="AE126" s="839"/>
      <c r="AF126" s="840">
        <v>707</v>
      </c>
      <c r="AG126" s="838"/>
      <c r="AH126" s="838"/>
      <c r="AI126" s="838"/>
      <c r="AJ126" s="839"/>
      <c r="AK126" s="840" t="s">
        <v>168</v>
      </c>
      <c r="AL126" s="838"/>
      <c r="AM126" s="838"/>
      <c r="AN126" s="838"/>
      <c r="AO126" s="839"/>
      <c r="AP126" s="885" t="s">
        <v>168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168</v>
      </c>
      <c r="DH126" s="875"/>
      <c r="DI126" s="875"/>
      <c r="DJ126" s="875"/>
      <c r="DK126" s="875"/>
      <c r="DL126" s="875" t="s">
        <v>168</v>
      </c>
      <c r="DM126" s="875"/>
      <c r="DN126" s="875"/>
      <c r="DO126" s="875"/>
      <c r="DP126" s="875"/>
      <c r="DQ126" s="875" t="s">
        <v>168</v>
      </c>
      <c r="DR126" s="875"/>
      <c r="DS126" s="875"/>
      <c r="DT126" s="875"/>
      <c r="DU126" s="875"/>
      <c r="DV126" s="852" t="s">
        <v>168</v>
      </c>
      <c r="DW126" s="852"/>
      <c r="DX126" s="852"/>
      <c r="DY126" s="852"/>
      <c r="DZ126" s="853"/>
    </row>
    <row r="127" spans="1:130" s="226" customFormat="1" ht="26.25" customHeight="1" x14ac:dyDescent="0.2">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5688</v>
      </c>
      <c r="AB127" s="838"/>
      <c r="AC127" s="838"/>
      <c r="AD127" s="838"/>
      <c r="AE127" s="839"/>
      <c r="AF127" s="840">
        <v>4066</v>
      </c>
      <c r="AG127" s="838"/>
      <c r="AH127" s="838"/>
      <c r="AI127" s="838"/>
      <c r="AJ127" s="839"/>
      <c r="AK127" s="840">
        <v>3048</v>
      </c>
      <c r="AL127" s="838"/>
      <c r="AM127" s="838"/>
      <c r="AN127" s="838"/>
      <c r="AO127" s="839"/>
      <c r="AP127" s="885">
        <v>0.1</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168</v>
      </c>
      <c r="DH127" s="875"/>
      <c r="DI127" s="875"/>
      <c r="DJ127" s="875"/>
      <c r="DK127" s="875"/>
      <c r="DL127" s="875" t="s">
        <v>168</v>
      </c>
      <c r="DM127" s="875"/>
      <c r="DN127" s="875"/>
      <c r="DO127" s="875"/>
      <c r="DP127" s="875"/>
      <c r="DQ127" s="875" t="s">
        <v>168</v>
      </c>
      <c r="DR127" s="875"/>
      <c r="DS127" s="875"/>
      <c r="DT127" s="875"/>
      <c r="DU127" s="875"/>
      <c r="DV127" s="852" t="s">
        <v>168</v>
      </c>
      <c r="DW127" s="852"/>
      <c r="DX127" s="852"/>
      <c r="DY127" s="852"/>
      <c r="DZ127" s="853"/>
    </row>
    <row r="128" spans="1:130" s="226" customFormat="1" ht="26.25" customHeight="1" thickBot="1" x14ac:dyDescent="0.25">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19414</v>
      </c>
      <c r="AB128" s="859"/>
      <c r="AC128" s="859"/>
      <c r="AD128" s="859"/>
      <c r="AE128" s="860"/>
      <c r="AF128" s="861">
        <v>19414</v>
      </c>
      <c r="AG128" s="859"/>
      <c r="AH128" s="859"/>
      <c r="AI128" s="859"/>
      <c r="AJ128" s="860"/>
      <c r="AK128" s="861">
        <v>19414</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168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486</v>
      </c>
      <c r="DH128" s="849"/>
      <c r="DI128" s="849"/>
      <c r="DJ128" s="849"/>
      <c r="DK128" s="849"/>
      <c r="DL128" s="849">
        <v>3411</v>
      </c>
      <c r="DM128" s="849"/>
      <c r="DN128" s="849"/>
      <c r="DO128" s="849"/>
      <c r="DP128" s="849"/>
      <c r="DQ128" s="849">
        <v>2911</v>
      </c>
      <c r="DR128" s="849"/>
      <c r="DS128" s="849"/>
      <c r="DT128" s="849"/>
      <c r="DU128" s="849"/>
      <c r="DV128" s="850">
        <v>0.1</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2869785</v>
      </c>
      <c r="AB129" s="838"/>
      <c r="AC129" s="838"/>
      <c r="AD129" s="838"/>
      <c r="AE129" s="839"/>
      <c r="AF129" s="840">
        <v>2754613</v>
      </c>
      <c r="AG129" s="838"/>
      <c r="AH129" s="838"/>
      <c r="AI129" s="838"/>
      <c r="AJ129" s="839"/>
      <c r="AK129" s="840">
        <v>2699066</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489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362559</v>
      </c>
      <c r="AB130" s="838"/>
      <c r="AC130" s="838"/>
      <c r="AD130" s="838"/>
      <c r="AE130" s="839"/>
      <c r="AF130" s="840">
        <v>312603</v>
      </c>
      <c r="AG130" s="838"/>
      <c r="AH130" s="838"/>
      <c r="AI130" s="838"/>
      <c r="AJ130" s="839"/>
      <c r="AK130" s="840">
        <v>294910</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5.3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2507226</v>
      </c>
      <c r="AB131" s="821"/>
      <c r="AC131" s="821"/>
      <c r="AD131" s="821"/>
      <c r="AE131" s="822"/>
      <c r="AF131" s="823">
        <v>2442010</v>
      </c>
      <c r="AG131" s="821"/>
      <c r="AH131" s="821"/>
      <c r="AI131" s="821"/>
      <c r="AJ131" s="822"/>
      <c r="AK131" s="823">
        <v>2404156</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437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6.3326560909999996</v>
      </c>
      <c r="AB132" s="801"/>
      <c r="AC132" s="801"/>
      <c r="AD132" s="801"/>
      <c r="AE132" s="802"/>
      <c r="AF132" s="803">
        <v>5.0381448070000001</v>
      </c>
      <c r="AG132" s="801"/>
      <c r="AH132" s="801"/>
      <c r="AI132" s="801"/>
      <c r="AJ132" s="802"/>
      <c r="AK132" s="803">
        <v>4.6862599600000001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7.3</v>
      </c>
      <c r="AB133" s="780"/>
      <c r="AC133" s="780"/>
      <c r="AD133" s="780"/>
      <c r="AE133" s="781"/>
      <c r="AF133" s="779">
        <v>6.4</v>
      </c>
      <c r="AG133" s="780"/>
      <c r="AH133" s="780"/>
      <c r="AI133" s="780"/>
      <c r="AJ133" s="781"/>
      <c r="AK133" s="779">
        <v>5.3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L0/HJL9pITAiJf91tI8lXrwuZJoO2R1qDS2dOoeOISOxHW7xF1p/huCSpNGDFuC21dT82zrhcth+3RzZ/CvLew==" saltValue="jAmwVu3DXrL4TPI2U4JC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OBWkjiTdqvKucbA+dyqUzhokGHUKliyWZpli9qUbYkhKLXMUa8euvgD9CpPFrnxVGzoyXrwhrkeGemUyF2weg==" saltValue="3yN6fiyyw1+7Ud2kIPol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are7OGZFxyBIhgOq4igB6GY6HSubLTKFgsZ45ln9CqNiZFRh6Jj4jmB+YkdB5yfL04cMnlZxz9KOmxnVhv/uQ==" saltValue="+eONrZ/XKIPCetYOBim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741226</v>
      </c>
      <c r="AP9" s="292">
        <v>138263</v>
      </c>
      <c r="AQ9" s="293">
        <v>135358</v>
      </c>
      <c r="AR9" s="294">
        <v>2.1</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41371</v>
      </c>
      <c r="AP10" s="295">
        <v>7717</v>
      </c>
      <c r="AQ10" s="296">
        <v>16285</v>
      </c>
      <c r="AR10" s="297">
        <v>-52.6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73941</v>
      </c>
      <c r="AP11" s="295">
        <v>13792</v>
      </c>
      <c r="AQ11" s="296">
        <v>23139</v>
      </c>
      <c r="AR11" s="297">
        <v>-40.4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3507</v>
      </c>
      <c r="AR12" s="297" t="s">
        <v>510</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v>1</v>
      </c>
      <c r="AR13" s="297" t="s">
        <v>510</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24922</v>
      </c>
      <c r="AP14" s="295">
        <v>4649</v>
      </c>
      <c r="AQ14" s="296">
        <v>6299</v>
      </c>
      <c r="AR14" s="297">
        <v>-26.2</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8511</v>
      </c>
      <c r="AP15" s="295">
        <v>1588</v>
      </c>
      <c r="AQ15" s="296">
        <v>3566</v>
      </c>
      <c r="AR15" s="297">
        <v>-55.5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-54057</v>
      </c>
      <c r="AP16" s="295">
        <v>-10083</v>
      </c>
      <c r="AQ16" s="296">
        <v>-14081</v>
      </c>
      <c r="AR16" s="297">
        <v>-28.4</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835914</v>
      </c>
      <c r="AP17" s="295">
        <v>155925</v>
      </c>
      <c r="AQ17" s="296">
        <v>174073</v>
      </c>
      <c r="AR17" s="297">
        <v>-10.4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14.92</v>
      </c>
      <c r="AP21" s="308">
        <v>15.56</v>
      </c>
      <c r="AQ21" s="309">
        <v>-0.64</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96.3</v>
      </c>
      <c r="AP22" s="313">
        <v>96</v>
      </c>
      <c r="AQ22" s="314">
        <v>0.3</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522</v>
      </c>
      <c r="AO27" s="273"/>
      <c r="AP27" s="273"/>
      <c r="AQ27" s="273"/>
      <c r="AR27" s="273"/>
      <c r="AS27" s="273"/>
      <c r="AT27" s="273"/>
    </row>
    <row r="28" spans="1:46" ht="16.2" x14ac:dyDescent="0.2">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251236</v>
      </c>
      <c r="AP32" s="322">
        <v>46864</v>
      </c>
      <c r="AQ32" s="323">
        <v>106722</v>
      </c>
      <c r="AR32" s="324">
        <v>-56.1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v>147</v>
      </c>
      <c r="AR33" s="324" t="s">
        <v>510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v>287</v>
      </c>
      <c r="AR34" s="324" t="s">
        <v>510</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129957</v>
      </c>
      <c r="AP35" s="322">
        <v>24241</v>
      </c>
      <c r="AQ35" s="323">
        <v>22428</v>
      </c>
      <c r="AR35" s="324">
        <v>8.1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42748</v>
      </c>
      <c r="AP36" s="322">
        <v>7974</v>
      </c>
      <c r="AQ36" s="323">
        <v>4327</v>
      </c>
      <c r="AR36" s="324">
        <v>84.3</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v>3048</v>
      </c>
      <c r="AP37" s="322">
        <v>569</v>
      </c>
      <c r="AQ37" s="323">
        <v>1437</v>
      </c>
      <c r="AR37" s="324">
        <v>-60.4</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510</v>
      </c>
      <c r="AP38" s="325" t="s">
        <v>510</v>
      </c>
      <c r="AQ38" s="326">
        <v>25</v>
      </c>
      <c r="AR38" s="314" t="s">
        <v>510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-19414</v>
      </c>
      <c r="AP39" s="322">
        <v>-3621</v>
      </c>
      <c r="AQ39" s="323">
        <v>-4811</v>
      </c>
      <c r="AR39" s="324">
        <v>-24.7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-294910</v>
      </c>
      <c r="AP40" s="322">
        <v>-55010</v>
      </c>
      <c r="AQ40" s="323">
        <v>-91754</v>
      </c>
      <c r="AR40" s="324">
        <v>-40</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112665</v>
      </c>
      <c r="AP41" s="322">
        <v>21016</v>
      </c>
      <c r="AQ41" s="323">
        <v>38807</v>
      </c>
      <c r="AR41" s="324">
        <v>-45.8</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751084</v>
      </c>
      <c r="AN51" s="344">
        <v>139038</v>
      </c>
      <c r="AO51" s="345">
        <v>-10.1</v>
      </c>
      <c r="AP51" s="346">
        <v>174587</v>
      </c>
      <c r="AQ51" s="347">
        <v>19.100000000000001</v>
      </c>
      <c r="AR51" s="348">
        <v>-29.2</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551000</v>
      </c>
      <c r="AN52" s="352">
        <v>101999</v>
      </c>
      <c r="AO52" s="353">
        <v>-21</v>
      </c>
      <c r="AP52" s="354">
        <v>79695</v>
      </c>
      <c r="AQ52" s="355">
        <v>17</v>
      </c>
      <c r="AR52" s="356">
        <v>-38</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727915</v>
      </c>
      <c r="AN53" s="344">
        <v>134500</v>
      </c>
      <c r="AO53" s="345">
        <v>-3.3</v>
      </c>
      <c r="AP53" s="346">
        <v>175675</v>
      </c>
      <c r="AQ53" s="347">
        <v>0.6</v>
      </c>
      <c r="AR53" s="348">
        <v>-3.9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542897</v>
      </c>
      <c r="AN54" s="352">
        <v>100314</v>
      </c>
      <c r="AO54" s="353">
        <v>-1.7</v>
      </c>
      <c r="AP54" s="354">
        <v>87698</v>
      </c>
      <c r="AQ54" s="355">
        <v>10</v>
      </c>
      <c r="AR54" s="356">
        <v>-11.7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242974</v>
      </c>
      <c r="AN55" s="344">
        <v>44829</v>
      </c>
      <c r="AO55" s="345">
        <v>-66.7</v>
      </c>
      <c r="AP55" s="346">
        <v>162193</v>
      </c>
      <c r="AQ55" s="347">
        <v>-7.7</v>
      </c>
      <c r="AR55" s="348">
        <v>-59</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130948</v>
      </c>
      <c r="AN56" s="352">
        <v>24160</v>
      </c>
      <c r="AO56" s="353">
        <v>-75.900000000000006</v>
      </c>
      <c r="AP56" s="354">
        <v>79985</v>
      </c>
      <c r="AQ56" s="355">
        <v>-8.8000000000000007</v>
      </c>
      <c r="AR56" s="356">
        <v>-67.099999999999994</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486479</v>
      </c>
      <c r="AN57" s="344">
        <v>90931</v>
      </c>
      <c r="AO57" s="345">
        <v>102.8</v>
      </c>
      <c r="AP57" s="346">
        <v>168868</v>
      </c>
      <c r="AQ57" s="347">
        <v>4.0999999999999996</v>
      </c>
      <c r="AR57" s="348">
        <v>98.7</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224940</v>
      </c>
      <c r="AN58" s="352">
        <v>42045</v>
      </c>
      <c r="AO58" s="353">
        <v>74</v>
      </c>
      <c r="AP58" s="354">
        <v>79360</v>
      </c>
      <c r="AQ58" s="355">
        <v>-0.8</v>
      </c>
      <c r="AR58" s="356">
        <v>74.8</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881181</v>
      </c>
      <c r="AN59" s="344">
        <v>164369</v>
      </c>
      <c r="AO59" s="345">
        <v>80.8</v>
      </c>
      <c r="AP59" s="346">
        <v>202870</v>
      </c>
      <c r="AQ59" s="347">
        <v>20.100000000000001</v>
      </c>
      <c r="AR59" s="348">
        <v>60.7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498215</v>
      </c>
      <c r="AN60" s="352">
        <v>92933</v>
      </c>
      <c r="AO60" s="353">
        <v>121</v>
      </c>
      <c r="AP60" s="354">
        <v>79735</v>
      </c>
      <c r="AQ60" s="355">
        <v>0.5</v>
      </c>
      <c r="AR60" s="356">
        <v>120.5</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617927</v>
      </c>
      <c r="AN61" s="359">
        <v>114733</v>
      </c>
      <c r="AO61" s="360">
        <v>20.7</v>
      </c>
      <c r="AP61" s="361">
        <v>176839</v>
      </c>
      <c r="AQ61" s="362">
        <v>7.2</v>
      </c>
      <c r="AR61" s="348">
        <v>13.5</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389600</v>
      </c>
      <c r="AN62" s="352">
        <v>72290</v>
      </c>
      <c r="AO62" s="353">
        <v>19.3</v>
      </c>
      <c r="AP62" s="354">
        <v>81295</v>
      </c>
      <c r="AQ62" s="355">
        <v>3.6</v>
      </c>
      <c r="AR62" s="356">
        <v>15.7</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ojmEAMxSLj0OYdBWxIQSDyGZCf36rSpYLCYeVuNacHiDPyP2K5Bft6Q6MHskP30LM4Pr0Vi3L0/yGqrpuEDvjg==" saltValue="CXKJME++7ZQRzPgjWUsX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AkuptkGsW1A9ZYcs3kwqdK0vHXzPW1UDqMYeGiTdY2wLQg8fQmx+TjY4ukW4/AKxgidp3W20Lj0XKvYvjfqMA==" saltValue="/fefLYEkNKTSqwZYmywB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VFIa+4xvQUWEcqsoq5MEQR0twSbb477w6qss8rBI6soKvUAAS88UdoUtLpReNxABO5D6yrWp+VURHsvuZWWA==" saltValue="p2UV8S9JCJQwM7rya8U5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12" t="s">
        <v>3</v>
      </c>
      <c r="D47" s="1212"/>
      <c r="E47" s="1213"/>
      <c r="F47" s="11">
        <v>118.77</v>
      </c>
      <c r="G47" s="12">
        <v>129.69999999999999</v>
      </c>
      <c r="H47" s="12">
        <v>137.96</v>
      </c>
      <c r="I47" s="12">
        <v>148.19999999999999</v>
      </c>
      <c r="J47" s="13">
        <v>156.91</v>
      </c>
    </row>
    <row r="48" spans="2:10" ht="57.75" customHeight="1" x14ac:dyDescent="0.2">
      <c r="B48" s="14"/>
      <c r="C48" s="1214" t="s">
        <v>4</v>
      </c>
      <c r="D48" s="1214"/>
      <c r="E48" s="1215"/>
      <c r="F48" s="15">
        <v>8.24</v>
      </c>
      <c r="G48" s="16">
        <v>6.4</v>
      </c>
      <c r="H48" s="16">
        <v>8.5399999999999991</v>
      </c>
      <c r="I48" s="16">
        <v>11.09</v>
      </c>
      <c r="J48" s="17">
        <v>8.8800000000000008</v>
      </c>
    </row>
    <row r="49" spans="2:10" ht="57.75" customHeight="1" thickBot="1" x14ac:dyDescent="0.25">
      <c r="B49" s="18"/>
      <c r="C49" s="1216" t="s">
        <v>5</v>
      </c>
      <c r="D49" s="1216"/>
      <c r="E49" s="1217"/>
      <c r="F49" s="19">
        <v>8.82</v>
      </c>
      <c r="G49" s="20">
        <v>1.44</v>
      </c>
      <c r="H49" s="20">
        <v>7.74</v>
      </c>
      <c r="I49" s="20">
        <v>2.1800000000000002</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9iDNenMfVRbfuPuUFlTpr3V1lRbLwC05yLrdiklKLlJUmxQGptbahkM8N2vypuZiRM9jD2Js+N7vpqf/ECthw==" saltValue="A+CQYRwRMqFI3XriUKYy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2019-03-18T07:14:17Z</cp:lastPrinted>
  <dcterms:created xsi:type="dcterms:W3CDTF">2019-02-14T05:21:02Z</dcterms:created>
  <dcterms:modified xsi:type="dcterms:W3CDTF">2019-11-01T04:00:42Z</dcterms:modified>
  <cp:category/>
</cp:coreProperties>
</file>