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E3F75D32-1932-4C28-B320-FAC73F528B86}"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U34" i="10" s="1"/>
  <c r="CO37" i="10"/>
  <c r="BE37" i="10"/>
  <c r="AM37" i="10"/>
  <c r="C37" i="10"/>
  <c r="AM36" i="10"/>
  <c r="C36" i="10"/>
  <c r="AM35" i="10"/>
  <c r="C35" i="10"/>
  <c r="C34" i="10"/>
  <c r="U35" i="10" l="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<sst xmlns="http://schemas.openxmlformats.org/spreadsheetml/2006/main" count="1109" uniqueCount="616">
  <si>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</si>
  <si>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</si>
  <si>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</si>
  <si>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</si>
  <si>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</si>
  <si>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</si>
  <si>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</si>
  <si>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</si>
  <si>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</si>
  <si>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</si>
  <si>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</si>
  <si>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</si>
  <si>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</si>
  <si>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</si>
  <si>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</si>
  <si>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</si>
  <si>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</si>
  <si>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</si>
  <si>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</si>
  <si>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</si>
  <si>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</si>
  <si>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</si>
  <si>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</si>
  <si>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</si>
  <si>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</si>
  <si>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</si>
  <si>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</si>
  <si>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</si>
  <si>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</si>
  <si>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</si>
  <si>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</si>
  <si>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</si>
  <si>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</si>
  <si>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</si>
  <si>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</si>
  <si>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</si>
  <si>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</si>
  <si>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</si>
  <si>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</si>
  <si>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</si>
  <si>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</si>
  <si>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</si>
  <si>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</si>
  <si>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</si>
  <si>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</si>
  <si>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</si>
  <si>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</si>
  <si>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</si>
  <si>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</si>
  <si>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</si>
  <si>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</si>
  <si>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</si>
  <si>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</si>
  <si>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</si>
  <si>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</si>
  <si>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</si>
  <si>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</si>
  <si>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</si>
  <si>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</si>
  <si>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</si>
  <si>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</si>
  <si>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</si>
  <si>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</si>
  <si>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</si>
  <si>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</si>
  <si>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</si>
  <si>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</si>
  <si>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</si>
  <si>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</si>
  <si>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</si>
  <si>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</si>
  <si>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</si>
  <si>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</si>
  <si>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</si>
  <si>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</si>
  <si>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</si>
  <si>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</si>
  <si>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</si>
  <si>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</si>
  <si>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</si>
  <si>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</si>
  <si>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</si>
  <si>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</si>
  <si>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</si>
  <si>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</si>
  <si>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</si>
  <si>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</si>
  <si>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</si>
  <si>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</si>
  <si>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</si>
  <si>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</si>
  <si>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</si>
  <si>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</si>
  <si>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</si>
  <si>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</si>
  <si>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</si>
  <si>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</si>
  <si>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</si>
  <si>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</si>
  <si>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</si>
  <si>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</si>
  <si>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</si>
  <si>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</si>
  <si>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</si>
  <si>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</si>
  <si>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</si>
  <si>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</si>
  <si>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</si>
  <si>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</si>
  <si>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</si>
  <si>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</si>
  <si>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</si>
  <si>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</si>
  <si>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</si>
  <si>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</si>
  <si>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</si>
  <si>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</si>
  <si>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</si>
  <si>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</si>
  <si>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</si>
  <si>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</si>
  <si>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</si>
  <si>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</si>
  <si>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</si>
  <si>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</si>
  <si>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</si>
  <si>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</si>
  <si>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</si>
  <si>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</si>
  <si>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</si>
  <si>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</si>
  <si>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</si>
  <si>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</si>
  <si>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</si>
  <si>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</si>
  <si>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</si>
  <si>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</si>
  <si>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</si>
  <si>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</si>
  <si>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</si>
  <si>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</si>
  <si>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</si>
  <si>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</si>
  <si>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</si>
  <si>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</si>
  <si>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</si>
  <si>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</si>
  <si>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</si>
  <si>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</si>
  <si>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</si>
  <si>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</si>
  <si>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</si>
  <si>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</si>
  <si>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</si>
  <si>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</si>
  <si>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</si>
  <si>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</si>
  <si>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</si>
  <si>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</si>
  <si>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</si>
  <si>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</si>
  <si>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</si>
  <si>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</si>
  <si>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</si>
  <si>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</si>
  <si>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</si>
  <si>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</si>
  <si>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</si>
  <si>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</si>
  <si>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</si>
  <si>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</si>
  <si>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</si>
  <si>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</si>
  <si>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</si>
  <si>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</si>
  <si>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</si>
  <si>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</si>
  <si>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</si>
  <si>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</si>
  <si>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</si>
  <si>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</si>
  <si>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</si>
  <si>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</si>
  <si>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</si>
  <si>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</si>
  <si>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</si>
  <si>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</si>
  <si>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</si>
  <si>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</si>
  <si>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</si>
  <si>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</si>
  <si>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</si>
  <si>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</si>
  <si>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</si>
  <si>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</si>
  <si>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</si>
  <si>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</si>
  <si>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</si>
  <si>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</si>
  <si>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</si>
  <si>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</si>
  <si>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</si>
  <si>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</si>
  <si>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</si>
  <si>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</si>
  <si>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</si>
  <si>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</si>
  <si>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</si>
  <si>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</si>
  <si>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</si>
  <si>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</si>
  <si>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</si>
  <si>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宮崎県川南町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</si>
  <si>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</si>
  <si>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</si>
  <si>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</si>
  <si>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</si>
  <si>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</si>
  <si>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</si>
  <si>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</si>
  <si>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</si>
  <si>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</si>
  <si>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</si>
  <si>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</si>
  <si>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</si>
  <si>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</si>
  <si>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</si>
  <si>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</si>
  <si>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</si>
  <si>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</si>
  <si>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</si>
  <si>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</si>
  <si>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</si>
  <si>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</si>
  <si>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</si>
  <si>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</si>
  <si>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</si>
  <si>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</si>
  <si>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</si>
  <si>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</si>
  <si>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</si>
  <si>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</si>
  <si>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</si>
  <si>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</si>
  <si>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</si>
  <si>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</si>
  <si>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</si>
  <si>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</si>
  <si>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</si>
  <si>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</si>
  <si>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</si>
  <si>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</si>
  <si>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</si>
  <si>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</si>
  <si>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</si>
  <si>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</si>
  <si>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</si>
  <si>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</si>
  <si>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</si>
  <si>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</si>
  <si>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</si>
  <si>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</si>
  <si>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</si>
  <si>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</si>
  <si>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</si>
  <si>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</si>
  <si>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</si>
  <si>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</si>
  <si>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</si>
  <si>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</si>
  <si>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</si>
  <si>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</si>
  <si>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</si>
  <si>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</si>
  <si>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</si>
  <si>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</si>
  <si>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</si>
  <si>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</si>
  <si>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</si>
  <si>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</si>
  <si>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</si>
  <si>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</si>
  <si>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</si>
  <si>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</si>
  <si>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</si>
  <si>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</si>
  <si>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</si>
  <si>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</si>
  <si>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</si>
  <si>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</si>
  <si>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</si>
  <si>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</si>
  <si>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</si>
  <si>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</si>
  <si>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</si>
  <si>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</si>
  <si>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</si>
  <si>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</si>
  <si>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</si>
  <si>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</si>
  <si>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</si>
  <si>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</si>
  <si>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</si>
  <si>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</si>
  <si>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</si>
  <si>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</si>
  <si>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</si>
  <si>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</si>
  <si>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</si>
  <si>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</si>
  <si>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</si>
  <si>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</si>
  <si>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</si>
  <si>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</si>
  <si>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</si>
  <si>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</si>
  <si>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</si>
  <si>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</si>
  <si>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</si>
  <si>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</si>
  <si>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</si>
  <si>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</si>
  <si>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</si>
  <si>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</si>
  <si>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</si>
  <si>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</si>
  <si>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</si>
  <si>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</si>
  <si>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</si>
  <si>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</si>
  <si>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</si>
  <si>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</si>
  <si>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</si>
  <si>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</si>
  <si>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</si>
  <si>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</si>
  <si>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</si>
  <si>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</si>
  <si>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</si>
  <si>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</si>
  <si>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</si>
  <si>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</si>
  <si>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</si>
  <si>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</si>
  <si>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</si>
  <si>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</si>
  <si>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</si>
  <si>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</si>
  <si>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</si>
  <si>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</si>
  <si>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</si>
  <si>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</si>
  <si>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</si>
  <si>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</si>
  <si>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</si>
  <si>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</si>
  <si>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</si>
  <si>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</si>
  <si>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</si>
  <si>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</si>
  <si>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宮崎県川南町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</si>
  <si>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</si>
  <si>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</si>
  <si>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</si>
  <si>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</si>
  <si>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</si>
  <si>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</si>
  <si>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</si>
  <si>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</si>
  <si>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</si>
  <si>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</si>
  <si>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</si>
  <si>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</si>
  <si>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</si>
  <si>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</si>
  <si>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</si>
  <si>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</si>
  <si>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</si>
  <si>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</si>
  <si>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</si>
  <si>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</si>
  <si>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</si>
  <si>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</si>
  <si>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</si>
  <si>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</si>
  <si>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</si>
  <si>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</si>
  <si>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</si>
  <si>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</si>
  <si>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</si>
  <si>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</si>
  <si>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</si>
  <si>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</si>
  <si>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</si>
  <si>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</si>
  <si>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</si>
  <si>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介護認定審査会特別会計</t>
    <phoneticPr fontId="5"/>
  </si>
  <si>
    <t>介護保険特別会計</t>
    <phoneticPr fontId="5"/>
  </si>
  <si>
    <t>後期高齢者医療特別会計</t>
    <phoneticPr fontId="5"/>
  </si>
  <si>
    <t>水道事業会計</t>
    <phoneticPr fontId="5"/>
  </si>
  <si>
    <t>法適用企業</t>
    <phoneticPr fontId="5"/>
  </si>
  <si>
    <t>営農飲雑用水事業特別会計</t>
    <phoneticPr fontId="5"/>
  </si>
  <si>
    <t>法非適用企業</t>
    <phoneticPr fontId="5"/>
  </si>
  <si>
    <t>漁業集落排水事業特別会計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</si>
  <si>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</si>
  <si>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</si>
  <si>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</si>
  <si>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</si>
  <si>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</si>
  <si>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</si>
  <si>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</si>
  <si>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</si>
  <si>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</si>
  <si>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</si>
  <si>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</si>
  <si>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</si>
  <si>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</si>
  <si>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</si>
  <si>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</si>
  <si>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</si>
  <si>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</si>
  <si>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</si>
  <si>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</si>
  <si>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</si>
  <si>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</si>
  <si>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</si>
  <si>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</si>
  <si>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</si>
  <si>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</si>
  <si>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</si>
  <si>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</si>
  <si>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</si>
  <si>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</si>
  <si>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</si>
  <si>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</si>
  <si>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</si>
  <si>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</si>
  <si>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</si>
  <si>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</si>
  <si>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</si>
  <si>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</si>
  <si>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</si>
  <si>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</si>
  <si>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</si>
  <si>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</si>
  <si>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</si>
  <si>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</si>
  <si>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</si>
  <si>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</si>
  <si>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</si>
  <si>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</si>
  <si>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</si>
  <si>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</si>
  <si>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</si>
  <si>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</si>
  <si>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</si>
  <si>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</si>
  <si>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</si>
  <si>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</si>
  <si>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</si>
  <si>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</si>
  <si>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</si>
  <si>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</si>
  <si>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</si>
  <si>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</si>
  <si>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</si>
  <si>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</si>
  <si>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</si>
  <si>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</si>
  <si>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</si>
  <si>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</si>
  <si>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</si>
  <si>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</si>
  <si>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営農飲雑用水事業特別会計</t>
    <phoneticPr fontId="5"/>
  </si>
  <si>
    <t>(Ｆ)</t>
    <phoneticPr fontId="5"/>
  </si>
  <si>
    <t>水道事業会計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</si>
  <si>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</si>
  <si>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</si>
  <si>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</si>
  <si>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</si>
  <si>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</si>
  <si>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</si>
  <si>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</si>
  <si>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</si>
  <si>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</si>
  <si>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</si>
  <si>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</si>
  <si>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</si>
  <si>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</si>
  <si>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</si>
  <si>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</si>
  <si>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</si>
  <si>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</si>
  <si>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</si>
  <si>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</si>
  <si>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</si>
  <si>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</si>
  <si>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</si>
  <si>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</si>
  <si>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</si>
  <si>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</si>
  <si>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</si>
  <si>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</si>
  <si>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</si>
  <si>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</si>
  <si>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</si>
  <si>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</si>
  <si>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</si>
  <si>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</si>
  <si>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</si>
  <si>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</si>
  <si>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</si>
  <si>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</si>
  <si>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</si>
  <si>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</si>
  <si>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</si>
  <si>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</si>
  <si>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</si>
  <si>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</si>
  <si>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</si>
  <si>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</si>
  <si>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</si>
  <si>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</si>
  <si>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</si>
  <si>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</si>
  <si>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</si>
  <si>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</si>
  <si>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</si>
  <si>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</si>
  <si>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</si>
  <si>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</si>
  <si>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</si>
  <si>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</si>
  <si>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</si>
  <si>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</si>
  <si>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</si>
  <si>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</si>
  <si>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</si>
  <si>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</si>
  <si>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</si>
  <si>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</si>
  <si>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</si>
  <si>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</si>
  <si>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</si>
  <si>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</si>
  <si>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</si>
  <si>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</si>
  <si>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</si>
  <si>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</si>
  <si>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</si>
  <si>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</si>
  <si>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</si>
  <si>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</si>
  <si>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</si>
  <si>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</si>
  <si>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</si>
  <si>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</si>
  <si>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</si>
  <si>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</si>
  <si>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</si>
  <si>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</si>
  <si>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</si>
  <si>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</si>
  <si>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</si>
  <si>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</si>
  <si>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</si>
  <si>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</si>
  <si>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</si>
  <si>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</si>
  <si>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</si>
  <si>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</si>
  <si>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</si>
  <si>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国民健康保険事業特別会計</t>
  </si>
  <si>
    <t>一般会計</t>
  </si>
  <si>
    <t>介護保険特別会計</t>
  </si>
  <si>
    <t>下水道事業特別会計</t>
  </si>
  <si>
    <t>営農飲雑用水事業特別会計</t>
  </si>
  <si>
    <t>漁業集落排水事業特別会計</t>
  </si>
  <si>
    <t>後期高齢者医療特別会計</t>
  </si>
  <si>
    <t>その他会計（赤字）</t>
  </si>
  <si>
    <t>その他会計（黒字）</t>
  </si>
  <si>
    <t>公共施設等整備基金</t>
    <rPh sb="0" eb="2">
      <t>コウキョウ</t>
    </rPh>
    <rPh sb="2" eb="4">
      <t>シセツ</t>
    </rPh>
    <rPh sb="4" eb="5">
      <t>トウ</t>
    </rPh>
    <rPh sb="5" eb="7">
      <t>セイビ</t>
    </rPh>
    <rPh sb="7" eb="9">
      <t>キキン</t>
    </rPh>
    <phoneticPr fontId="11"/>
  </si>
  <si>
    <t>ふるさと振興基金</t>
    <rPh sb="4" eb="6">
      <t>シンコウ</t>
    </rPh>
    <rPh sb="6" eb="8">
      <t>キキン</t>
    </rPh>
    <phoneticPr fontId="11"/>
  </si>
  <si>
    <t>地域福祉基金</t>
    <rPh sb="0" eb="2">
      <t>チイキ</t>
    </rPh>
    <rPh sb="2" eb="4">
      <t>フクシ</t>
    </rPh>
    <rPh sb="4" eb="6">
      <t>キキン</t>
    </rPh>
    <phoneticPr fontId="11"/>
  </si>
  <si>
    <t>次代を担う人づくり基金</t>
    <rPh sb="0" eb="2">
      <t>ジダイ</t>
    </rPh>
    <rPh sb="3" eb="4">
      <t>ニナ</t>
    </rPh>
    <rPh sb="5" eb="6">
      <t>ヒト</t>
    </rPh>
    <rPh sb="9" eb="11">
      <t>キキン</t>
    </rPh>
    <phoneticPr fontId="11"/>
  </si>
  <si>
    <t>長寿社会福祉基金</t>
    <rPh sb="0" eb="2">
      <t>チョウジュ</t>
    </rPh>
    <rPh sb="2" eb="4">
      <t>シャカイ</t>
    </rPh>
    <rPh sb="4" eb="6">
      <t>フクシ</t>
    </rPh>
    <rPh sb="6" eb="8">
      <t>キキン</t>
    </rPh>
    <phoneticPr fontId="11"/>
  </si>
  <si>
    <t>-</t>
    <phoneticPr fontId="2"/>
  </si>
  <si>
    <t>-</t>
    <phoneticPr fontId="2"/>
  </si>
  <si>
    <t>公益社団法人　尾鈴農業公社</t>
    <rPh sb="0" eb="2">
      <t>コウエキ</t>
    </rPh>
    <rPh sb="2" eb="4">
      <t>シャダン</t>
    </rPh>
    <rPh sb="4" eb="6">
      <t>ホウジン</t>
    </rPh>
    <rPh sb="7" eb="9">
      <t>オスズ</t>
    </rPh>
    <rPh sb="9" eb="11">
      <t>ノウギョウ</t>
    </rPh>
    <rPh sb="11" eb="13">
      <t>コウシャ</t>
    </rPh>
    <phoneticPr fontId="2"/>
  </si>
  <si>
    <t>公益社団法人　宮崎県環境整備公社</t>
    <rPh sb="0" eb="2">
      <t>コウエキ</t>
    </rPh>
    <rPh sb="2" eb="4">
      <t>シャダン</t>
    </rPh>
    <rPh sb="4" eb="6">
      <t>ホウジン</t>
    </rPh>
    <rPh sb="7" eb="10">
      <t>ミヤザキケン</t>
    </rPh>
    <rPh sb="10" eb="12">
      <t>カンキョウ</t>
    </rPh>
    <rPh sb="12" eb="14">
      <t>セイビ</t>
    </rPh>
    <rPh sb="14" eb="16">
      <t>コウシャ</t>
    </rPh>
    <phoneticPr fontId="2"/>
  </si>
  <si>
    <t>西都児湯環境整備事務組合</t>
    <rPh sb="0" eb="2">
      <t>サイト</t>
    </rPh>
    <rPh sb="2" eb="4">
      <t>コユ</t>
    </rPh>
    <rPh sb="4" eb="6">
      <t>カンキョウ</t>
    </rPh>
    <rPh sb="6" eb="8">
      <t>セイビ</t>
    </rPh>
    <rPh sb="8" eb="10">
      <t>ジム</t>
    </rPh>
    <rPh sb="10" eb="12">
      <t>クミアイ</t>
    </rPh>
    <phoneticPr fontId="2"/>
  </si>
  <si>
    <t>宮崎県東児湯消防組合</t>
    <rPh sb="0" eb="3">
      <t>ミヤザキケン</t>
    </rPh>
    <rPh sb="3" eb="4">
      <t>ヒガシ</t>
    </rPh>
    <rPh sb="4" eb="6">
      <t>コユ</t>
    </rPh>
    <rPh sb="6" eb="8">
      <t>ショウボウ</t>
    </rPh>
    <rPh sb="8" eb="10">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</si>
  <si>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</si>
  <si>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phoneticPr fontId="2"/>
  </si>
  <si>
    <t>宮崎県後期高齢者広域連合（一般会計）</t>
    <rPh sb="0" eb="3">
      <t>ミヤザキケン</t>
    </rPh>
    <rPh sb="3" eb="5">
      <t>コウキ</t>
    </rPh>
    <rPh sb="5" eb="8">
      <t>コウレイシャ</t>
    </rPh>
    <rPh sb="8" eb="10">
      <t>コウイキ</t>
    </rPh>
    <rPh sb="10" eb="12">
      <t>レンゴウ</t>
    </rPh>
    <rPh sb="13" eb="15">
      <t>イッパン</t>
    </rPh>
    <rPh sb="15" eb="17">
      <t>カイケイ</t>
    </rPh>
    <phoneticPr fontId="2"/>
  </si>
  <si>
    <t>宮崎県後期高齢者広域連合（特別会計）</t>
    <rPh sb="0" eb="3">
      <t>ミヤザキケン</t>
    </rPh>
    <rPh sb="3" eb="5">
      <t>コウキ</t>
    </rPh>
    <rPh sb="5" eb="8">
      <t>コウレイシャ</t>
    </rPh>
    <rPh sb="8" eb="10">
      <t>コウイキ</t>
    </rPh>
    <rPh sb="10" eb="12">
      <t>レンゴウ</t>
    </rPh>
    <rPh sb="13" eb="15">
      <t>トクベツ</t>
    </rPh>
    <rPh sb="15" eb="17">
      <t>カイケイ</t>
    </rPh>
    <phoneticPr fontId="2"/>
  </si>
  <si>
    <t>宮崎県自治会館管理組合</t>
    <rPh sb="0" eb="3">
      <t>ミヤザキケン</t>
    </rPh>
    <rPh sb="3" eb="5">
      <t>ジチ</t>
    </rPh>
    <rPh sb="5" eb="7">
      <t>カイカン</t>
    </rPh>
    <rPh sb="7" eb="9">
      <t>カンリ</t>
    </rPh>
    <rPh sb="9" eb="11">
      <t>クミアイ</t>
    </rPh>
    <phoneticPr fontId="2"/>
  </si>
  <si>
    <t>川南都農衛生組合</t>
    <rPh sb="0" eb="2">
      <t>カワミナミ</t>
    </rPh>
    <rPh sb="2" eb="4">
      <t>ツノ</t>
    </rPh>
    <rPh sb="4" eb="6">
      <t>エイセイ</t>
    </rPh>
    <rPh sb="6" eb="8">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</si>
  <si>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</si>
  <si>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</si>
  <si>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</si>
  <si>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</si>
  <si>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</si>
  <si>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</si>
  <si>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</si>
  <si>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</si>
  <si>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</si>
  <si>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</si>
  <si>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</si>
  <si>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</si>
  <si>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</si>
  <si>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</si>
  <si>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</si>
  <si>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</si>
  <si>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将来負担比率は数値なしである。ただ老朽化の進む公共施設の更新工事等大きな支出が見込まれるので、今後実質公債費比率の数値も上昇すると考えられる。</t>
    <phoneticPr fontId="2"/>
  </si>
  <si>
    <t>将来負担比率は数値なしの状況である。有形固定資産減価償却率については、類似団体中１位と高くなっている。今後老朽化の進む公共施設に対して、計画的にその対策に取り組んでいく。</t>
    <rPh sb="0" eb="2">
      <t>ショウライ</t>
    </rPh>
    <rPh sb="2" eb="4">
      <t>フタン</t>
    </rPh>
    <rPh sb="4" eb="6">
      <t>ヒリツ</t>
    </rPh>
    <rPh sb="7" eb="9">
      <t>スウチ</t>
    </rPh>
    <rPh sb="12" eb="14">
      <t>ジョウキョウ</t>
    </rPh>
    <rPh sb="18" eb="20">
      <t>ユウケイ</t>
    </rPh>
    <rPh sb="20" eb="22">
      <t>コテイ</t>
    </rPh>
    <rPh sb="22" eb="24">
      <t>シサン</t>
    </rPh>
    <rPh sb="24" eb="26">
      <t>ゲンカ</t>
    </rPh>
    <rPh sb="26" eb="28">
      <t>ショウキャク</t>
    </rPh>
    <rPh sb="28" eb="29">
      <t>リツ</t>
    </rPh>
    <rPh sb="35" eb="37">
      <t>ルイジ</t>
    </rPh>
    <rPh sb="37" eb="39">
      <t>ダンタイ</t>
    </rPh>
    <rPh sb="39" eb="40">
      <t>チュウ</t>
    </rPh>
    <rPh sb="41" eb="42">
      <t>イ</t>
    </rPh>
    <rPh sb="43" eb="44">
      <t>タカ</t>
    </rPh>
    <rPh sb="51" eb="53">
      <t>コンゴ</t>
    </rPh>
    <rPh sb="53" eb="56">
      <t>ロウキュウカ</t>
    </rPh>
    <rPh sb="57" eb="58">
      <t>スス</t>
    </rPh>
    <rPh sb="59" eb="61">
      <t>コウキョウ</t>
    </rPh>
    <rPh sb="61" eb="63">
      <t>シセツ</t>
    </rPh>
    <rPh sb="64" eb="65">
      <t>タイ</t>
    </rPh>
    <rPh sb="68" eb="71">
      <t>ケイカクテキ</t>
    </rPh>
    <rPh sb="74" eb="76">
      <t>タイサク</t>
    </rPh>
    <rPh sb="77" eb="78">
      <t>ト</t>
    </rPh>
    <rPh sb="79" eb="8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</si>
</sst>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0" xfId="12" applyFont="1" applyFill="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73EE-46D3-999A-738DC32DF6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49001</c:v>
                </c:pt>
                <c:pt idx="1">
                  <c:v>117723</c:v>
                </c:pt>
                <c:pt idx="2">
                  <c:v>58658</c:v>
                </c:pt>
                <c:pt idx="3">
                  <c:v>43239</c:v>
                </c:pt>
                <c:pt idx="4">
                  <c:v>59702</c:v>
                </c:pt>
              </c:numCache>
            </c:numRef>
          </c:val>
          <c:smooth val="0"/>
          <c:extLst>
            <c:ext xmlns:c16="http://schemas.microsoft.com/office/drawing/2014/chart" uri="{C3380CC4-5D6E-409C-BE32-E72D297353CC}">
              <c16:uniqueId val="{00000001-73EE-46D3-999A-738DC32DF619}"/>
            </c:ext>
          </c:extLst>
        </c:ser>
        <c:dLbls>
          <c:showLegendKey val="0"/>
          <c:showVal val="0"/>
          <c:showCatName val="0"/>
          <c:showSerName val="0"/>
          <c:showPercent val="0"/>
          <c:showBubbleSize val="0"/>
        </c:dLbls>
        <c:marker val="1"/>
        <c:smooth val="0"/>
        <c:axId val="444650312"/>
        <c:axId val="444656584"/>
      </c:lineChart>
      <c:catAx>
        <c:axId val="444650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4656584"/>
        <c:crosses val="autoZero"/>
        <c:auto val="1"/>
        <c:lblAlgn val="ctr"/>
        <c:lblOffset val="100"/>
        <c:tickLblSkip val="1"/>
        <c:tickMarkSkip val="1"/>
        <c:noMultiLvlLbl val="0"/>
      </c:catAx>
      <c:valAx>
        <c:axId val="4446565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4650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3.53</c:v>
                </c:pt>
                <c:pt idx="1">
                  <c:v>4.29</c:v>
                </c:pt>
                <c:pt idx="2">
                  <c:v>3.99</c:v>
                </c:pt>
                <c:pt idx="3">
                  <c:v>4.5199999999999996</c:v>
                </c:pt>
                <c:pt idx="4">
                  <c:v>4.75</c:v>
                </c:pt>
              </c:numCache>
            </c:numRef>
          </c:val>
          <c:extLst>
            <c:ext xmlns:c16="http://schemas.microsoft.com/office/drawing/2014/chart" uri="{C3380CC4-5D6E-409C-BE32-E72D297353CC}">
              <c16:uniqueId val="{00000000-78CF-42D8-A1C2-412E36CB4F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17.66</c:v>
                </c:pt>
                <c:pt idx="1">
                  <c:v>21.82</c:v>
                </c:pt>
                <c:pt idx="2">
                  <c:v>26.2</c:v>
                </c:pt>
                <c:pt idx="3">
                  <c:v>28.61</c:v>
                </c:pt>
                <c:pt idx="4">
                  <c:v>28.69</c:v>
                </c:pt>
              </c:numCache>
            </c:numRef>
          </c:val>
          <c:extLst>
            <c:ext xmlns:c16="http://schemas.microsoft.com/office/drawing/2014/chart" uri="{C3380CC4-5D6E-409C-BE32-E72D297353CC}">
              <c16:uniqueId val="{00000001-78CF-42D8-A1C2-412E36CB4FCD}"/>
            </c:ext>
          </c:extLst>
        </c:ser>
        <c:dLbls>
          <c:showLegendKey val="0"/>
          <c:showVal val="0"/>
          <c:showCatName val="0"/>
          <c:showSerName val="0"/>
          <c:showPercent val="0"/>
          <c:showBubbleSize val="0"/>
        </c:dLbls>
        <c:gapWidth val="250"/>
        <c:overlap val="100"/>
        <c:axId val="444651096"/>
        <c:axId val="444652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1.47</c:v>
                </c:pt>
                <c:pt idx="1">
                  <c:v>4.46</c:v>
                </c:pt>
                <c:pt idx="2">
                  <c:v>6.15</c:v>
                </c:pt>
                <c:pt idx="3">
                  <c:v>15.14</c:v>
                </c:pt>
                <c:pt idx="4">
                  <c:v>0.1</c:v>
                </c:pt>
              </c:numCache>
            </c:numRef>
          </c:val>
          <c:smooth val="0"/>
          <c:extLst>
            <c:ext xmlns:c16="http://schemas.microsoft.com/office/drawing/2014/chart" uri="{C3380CC4-5D6E-409C-BE32-E72D297353CC}">
              <c16:uniqueId val="{00000002-78CF-42D8-A1C2-412E36CB4FCD}"/>
            </c:ext>
          </c:extLst>
        </c:ser>
        <c:dLbls>
          <c:showLegendKey val="0"/>
          <c:showVal val="0"/>
          <c:showCatName val="0"/>
          <c:showSerName val="0"/>
          <c:showPercent val="0"/>
          <c:showBubbleSize val="0"/>
        </c:dLbls>
        <c:marker val="1"/>
        <c:smooth val="0"/>
        <c:axId val="444651096"/>
        <c:axId val="444652664"/>
      </c:lineChart>
      <c:catAx>
        <c:axId val="44465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652664"/>
        <c:crosses val="autoZero"/>
        <c:auto val="1"/>
        <c:lblAlgn val="ctr"/>
        <c:lblOffset val="100"/>
        <c:tickLblSkip val="1"/>
        <c:tickMarkSkip val="1"/>
        <c:noMultiLvlLbl val="0"/>
      </c:catAx>
      <c:valAx>
        <c:axId val="444652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51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0-C2BA-4D41-932C-0E71086B4E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BA-4D41-932C-0E71086B4EA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c:v>
                </c:pt>
                <c:pt idx="8">
                  <c:v>#N/A</c:v>
                </c:pt>
                <c:pt idx="9">
                  <c:v>0.02</c:v>
                </c:pt>
              </c:numCache>
            </c:numRef>
          </c:val>
          <c:extLst>
            <c:ext xmlns:c16="http://schemas.microsoft.com/office/drawing/2014/chart" uri="{C3380CC4-5D6E-409C-BE32-E72D297353CC}">
              <c16:uniqueId val="{00000002-C2BA-4D41-932C-0E71086B4EAF}"/>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0.09</c:v>
                </c:pt>
                <c:pt idx="8">
                  <c:v>#N/A</c:v>
                </c:pt>
                <c:pt idx="9">
                  <c:v>0.03</c:v>
                </c:pt>
              </c:numCache>
            </c:numRef>
          </c:val>
          <c:extLst>
            <c:ext xmlns:c16="http://schemas.microsoft.com/office/drawing/2014/chart" uri="{C3380CC4-5D6E-409C-BE32-E72D297353CC}">
              <c16:uniqueId val="{00000003-C2BA-4D41-932C-0E71086B4EAF}"/>
            </c:ext>
          </c:extLst>
        </c:ser>
        <c:ser>
          <c:idx val="4"/>
          <c:order val="4"/>
          <c:tx>
            <c:strRef>
              <c:f>データシート!$A$31</c:f>
              <c:strCache>
                <c:ptCount val="1"/>
                <c:pt idx="0">
                  <c:v>営農飲雑用水事業特別会計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0.02</c:v>
                </c:pt>
                <c:pt idx="4">
                  <c:v>#N/A</c:v>
                </c:pt>
                <c:pt idx="5">
                  <c:v>0.04</c:v>
                </c:pt>
                <c:pt idx="6">
                  <c:v>#N/A</c:v>
                </c:pt>
                <c:pt idx="7">
                  <c:v>0.05</c:v>
                </c:pt>
                <c:pt idx="8">
                  <c:v>#N/A</c:v>
                </c:pt>
                <c:pt idx="9">
                  <c:v>0.06</c:v>
                </c:pt>
              </c:numCache>
            </c:numRef>
          </c:val>
          <c:extLst>
            <c:ext xmlns:c16="http://schemas.microsoft.com/office/drawing/2014/chart" uri="{C3380CC4-5D6E-409C-BE32-E72D297353CC}">
              <c16:uniqueId val="{00000004-C2BA-4D41-932C-0E71086B4EA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0.12</c:v>
                </c:pt>
                <c:pt idx="4">
                  <c:v>#N/A</c:v>
                </c:pt>
                <c:pt idx="5">
                  <c:v>7.0000000000000007E-2</c:v>
                </c:pt>
                <c:pt idx="6">
                  <c:v>#N/A</c:v>
                </c:pt>
                <c:pt idx="7">
                  <c:v>0.12</c:v>
                </c:pt>
                <c:pt idx="8">
                  <c:v>#N/A</c:v>
                </c:pt>
                <c:pt idx="9">
                  <c:v>0.09</c:v>
                </c:pt>
              </c:numCache>
            </c:numRef>
          </c:val>
          <c:extLst>
            <c:ext xmlns:c16="http://schemas.microsoft.com/office/drawing/2014/chart" uri="{C3380CC4-5D6E-409C-BE32-E72D297353CC}">
              <c16:uniqueId val="{00000005-C2BA-4D41-932C-0E71086B4EA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0.97</c:v>
                </c:pt>
                <c:pt idx="2">
                  <c:v>#N/A</c:v>
                </c:pt>
                <c:pt idx="3">
                  <c:v>0.55000000000000004</c:v>
                </c:pt>
                <c:pt idx="4">
                  <c:v>#N/A</c:v>
                </c:pt>
                <c:pt idx="5">
                  <c:v>1.05</c:v>
                </c:pt>
                <c:pt idx="6">
                  <c:v>#N/A</c:v>
                </c:pt>
                <c:pt idx="7">
                  <c:v>1.64</c:v>
                </c:pt>
                <c:pt idx="8">
                  <c:v>#N/A</c:v>
                </c:pt>
                <c:pt idx="9">
                  <c:v>2.15</c:v>
                </c:pt>
              </c:numCache>
            </c:numRef>
          </c:val>
          <c:extLst>
            <c:ext xmlns:c16="http://schemas.microsoft.com/office/drawing/2014/chart" uri="{C3380CC4-5D6E-409C-BE32-E72D297353CC}">
              <c16:uniqueId val="{00000006-C2BA-4D41-932C-0E71086B4EA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3.52</c:v>
                </c:pt>
                <c:pt idx="2">
                  <c:v>#N/A</c:v>
                </c:pt>
                <c:pt idx="3">
                  <c:v>4.29</c:v>
                </c:pt>
                <c:pt idx="4">
                  <c:v>#N/A</c:v>
                </c:pt>
                <c:pt idx="5">
                  <c:v>3.99</c:v>
                </c:pt>
                <c:pt idx="6">
                  <c:v>#N/A</c:v>
                </c:pt>
                <c:pt idx="7">
                  <c:v>4.51</c:v>
                </c:pt>
                <c:pt idx="8">
                  <c:v>#N/A</c:v>
                </c:pt>
                <c:pt idx="9">
                  <c:v>4.75</c:v>
                </c:pt>
              </c:numCache>
            </c:numRef>
          </c:val>
          <c:extLst>
            <c:ext xmlns:c16="http://schemas.microsoft.com/office/drawing/2014/chart" uri="{C3380CC4-5D6E-409C-BE32-E72D297353CC}">
              <c16:uniqueId val="{00000007-C2BA-4D41-932C-0E71086B4EA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4.66</c:v>
                </c:pt>
                <c:pt idx="2">
                  <c:v>#N/A</c:v>
                </c:pt>
                <c:pt idx="3">
                  <c:v>3.17</c:v>
                </c:pt>
                <c:pt idx="4">
                  <c:v>#N/A</c:v>
                </c:pt>
                <c:pt idx="5">
                  <c:v>4.24</c:v>
                </c:pt>
                <c:pt idx="6">
                  <c:v>#N/A</c:v>
                </c:pt>
                <c:pt idx="7">
                  <c:v>5.45</c:v>
                </c:pt>
                <c:pt idx="8">
                  <c:v>#N/A</c:v>
                </c:pt>
                <c:pt idx="9">
                  <c:v>6.41</c:v>
                </c:pt>
              </c:numCache>
            </c:numRef>
          </c:val>
          <c:extLst>
            <c:ext xmlns:c16="http://schemas.microsoft.com/office/drawing/2014/chart" uri="{C3380CC4-5D6E-409C-BE32-E72D297353CC}">
              <c16:uniqueId val="{00000008-C2BA-4D41-932C-0E71086B4EA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11.32</c:v>
                </c:pt>
                <c:pt idx="2">
                  <c:v>#N/A</c:v>
                </c:pt>
                <c:pt idx="3">
                  <c:v>10.91</c:v>
                </c:pt>
                <c:pt idx="4">
                  <c:v>#N/A</c:v>
                </c:pt>
                <c:pt idx="5">
                  <c:v>11.06</c:v>
                </c:pt>
                <c:pt idx="6">
                  <c:v>#N/A</c:v>
                </c:pt>
                <c:pt idx="7">
                  <c:v>12.28</c:v>
                </c:pt>
                <c:pt idx="8">
                  <c:v>#N/A</c:v>
                </c:pt>
                <c:pt idx="9">
                  <c:v>11.22</c:v>
                </c:pt>
              </c:numCache>
            </c:numRef>
          </c:val>
          <c:extLst>
            <c:ext xmlns:c16="http://schemas.microsoft.com/office/drawing/2014/chart" uri="{C3380CC4-5D6E-409C-BE32-E72D297353CC}">
              <c16:uniqueId val="{00000009-C2BA-4D41-932C-0E71086B4EAF}"/>
            </c:ext>
          </c:extLst>
        </c:ser>
        <c:dLbls>
          <c:showLegendKey val="0"/>
          <c:showVal val="0"/>
          <c:showCatName val="0"/>
          <c:showSerName val="0"/>
          <c:showPercent val="0"/>
          <c:showBubbleSize val="0"/>
        </c:dLbls>
        <c:gapWidth val="150"/>
        <c:overlap val="100"/>
        <c:axId val="444649136"/>
        <c:axId val="444654232"/>
      </c:barChart>
      <c:catAx>
        <c:axId val="44464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654232"/>
        <c:crosses val="autoZero"/>
        <c:auto val="1"/>
        <c:lblAlgn val="ctr"/>
        <c:lblOffset val="100"/>
        <c:tickLblSkip val="1"/>
        <c:tickMarkSkip val="1"/>
        <c:noMultiLvlLbl val="0"/>
      </c:catAx>
      <c:valAx>
        <c:axId val="444654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49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478</c:v>
                </c:pt>
                <c:pt idx="5">
                  <c:v>480</c:v>
                </c:pt>
                <c:pt idx="8">
                  <c:v>713</c:v>
                </c:pt>
                <c:pt idx="11">
                  <c:v>476</c:v>
                </c:pt>
                <c:pt idx="14">
                  <c:v>474</c:v>
                </c:pt>
              </c:numCache>
            </c:numRef>
          </c:val>
          <c:extLst>
            <c:ext xmlns:c16="http://schemas.microsoft.com/office/drawing/2014/chart" uri="{C3380CC4-5D6E-409C-BE32-E72D297353CC}">
              <c16:uniqueId val="{00000000-DA12-4AF2-9754-80130A6C6D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12-4AF2-9754-80130A6C6D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4</c:v>
                </c:pt>
                <c:pt idx="6">
                  <c:v>0</c:v>
                </c:pt>
                <c:pt idx="9">
                  <c:v>0</c:v>
                </c:pt>
                <c:pt idx="12">
                  <c:v>0</c:v>
                </c:pt>
              </c:numCache>
            </c:numRef>
          </c:val>
          <c:extLst>
            <c:ext xmlns:c16="http://schemas.microsoft.com/office/drawing/2014/chart" uri="{C3380CC4-5D6E-409C-BE32-E72D297353CC}">
              <c16:uniqueId val="{00000002-DA12-4AF2-9754-80130A6C6D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91</c:v>
                </c:pt>
                <c:pt idx="3">
                  <c:v>90</c:v>
                </c:pt>
                <c:pt idx="6">
                  <c:v>110</c:v>
                </c:pt>
                <c:pt idx="9">
                  <c:v>110</c:v>
                </c:pt>
                <c:pt idx="12">
                  <c:v>108</c:v>
                </c:pt>
              </c:numCache>
            </c:numRef>
          </c:val>
          <c:extLst>
            <c:ext xmlns:c16="http://schemas.microsoft.com/office/drawing/2014/chart" uri="{C3380CC4-5D6E-409C-BE32-E72D297353CC}">
              <c16:uniqueId val="{00000003-DA12-4AF2-9754-80130A6C6D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76</c:v>
                </c:pt>
                <c:pt idx="3">
                  <c:v>84</c:v>
                </c:pt>
                <c:pt idx="6">
                  <c:v>71</c:v>
                </c:pt>
                <c:pt idx="9">
                  <c:v>80</c:v>
                </c:pt>
                <c:pt idx="12">
                  <c:v>76</c:v>
                </c:pt>
              </c:numCache>
            </c:numRef>
          </c:val>
          <c:extLst>
            <c:ext xmlns:c16="http://schemas.microsoft.com/office/drawing/2014/chart" uri="{C3380CC4-5D6E-409C-BE32-E72D297353CC}">
              <c16:uniqueId val="{00000004-DA12-4AF2-9754-80130A6C6D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12-4AF2-9754-80130A6C6D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12-4AF2-9754-80130A6C6D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672</c:v>
                </c:pt>
                <c:pt idx="3">
                  <c:v>654</c:v>
                </c:pt>
                <c:pt idx="6">
                  <c:v>629</c:v>
                </c:pt>
                <c:pt idx="9">
                  <c:v>560</c:v>
                </c:pt>
                <c:pt idx="12">
                  <c:v>564</c:v>
                </c:pt>
              </c:numCache>
            </c:numRef>
          </c:val>
          <c:extLst>
            <c:ext xmlns:c16="http://schemas.microsoft.com/office/drawing/2014/chart" uri="{C3380CC4-5D6E-409C-BE32-E72D297353CC}">
              <c16:uniqueId val="{00000007-DA12-4AF2-9754-80130A6C6D09}"/>
            </c:ext>
          </c:extLst>
        </c:ser>
        <c:dLbls>
          <c:showLegendKey val="0"/>
          <c:showVal val="0"/>
          <c:showCatName val="0"/>
          <c:showSerName val="0"/>
          <c:showPercent val="0"/>
          <c:showBubbleSize val="0"/>
        </c:dLbls>
        <c:gapWidth val="100"/>
        <c:overlap val="100"/>
        <c:axId val="444650704"/>
        <c:axId val="44465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367</c:v>
                </c:pt>
                <c:pt idx="2">
                  <c:v>#N/A</c:v>
                </c:pt>
                <c:pt idx="3">
                  <c:v>#N/A</c:v>
                </c:pt>
                <c:pt idx="4">
                  <c:v>352</c:v>
                </c:pt>
                <c:pt idx="5">
                  <c:v>#N/A</c:v>
                </c:pt>
                <c:pt idx="6">
                  <c:v>#N/A</c:v>
                </c:pt>
                <c:pt idx="7">
                  <c:v>97</c:v>
                </c:pt>
                <c:pt idx="8">
                  <c:v>#N/A</c:v>
                </c:pt>
                <c:pt idx="9">
                  <c:v>#N/A</c:v>
                </c:pt>
                <c:pt idx="10">
                  <c:v>274</c:v>
                </c:pt>
                <c:pt idx="11">
                  <c:v>#N/A</c:v>
                </c:pt>
                <c:pt idx="12">
                  <c:v>#N/A</c:v>
                </c:pt>
                <c:pt idx="13">
                  <c:v>274</c:v>
                </c:pt>
                <c:pt idx="14">
                  <c:v>#N/A</c:v>
                </c:pt>
              </c:numCache>
            </c:numRef>
          </c:val>
          <c:smooth val="0"/>
          <c:extLst>
            <c:ext xmlns:c16="http://schemas.microsoft.com/office/drawing/2014/chart" uri="{C3380CC4-5D6E-409C-BE32-E72D297353CC}">
              <c16:uniqueId val="{00000008-DA12-4AF2-9754-80130A6C6D09}"/>
            </c:ext>
          </c:extLst>
        </c:ser>
        <c:dLbls>
          <c:showLegendKey val="0"/>
          <c:showVal val="0"/>
          <c:showCatName val="0"/>
          <c:showSerName val="0"/>
          <c:showPercent val="0"/>
          <c:showBubbleSize val="0"/>
        </c:dLbls>
        <c:marker val="1"/>
        <c:smooth val="0"/>
        <c:axId val="444650704"/>
        <c:axId val="444651488"/>
      </c:lineChart>
      <c:catAx>
        <c:axId val="44465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651488"/>
        <c:crosses val="autoZero"/>
        <c:auto val="1"/>
        <c:lblAlgn val="ctr"/>
        <c:lblOffset val="100"/>
        <c:tickLblSkip val="1"/>
        <c:tickMarkSkip val="1"/>
        <c:noMultiLvlLbl val="0"/>
      </c:catAx>
      <c:valAx>
        <c:axId val="44465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5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4808</c:v>
                </c:pt>
                <c:pt idx="5">
                  <c:v>4813</c:v>
                </c:pt>
                <c:pt idx="8">
                  <c:v>5112</c:v>
                </c:pt>
                <c:pt idx="11">
                  <c:v>4679</c:v>
                </c:pt>
                <c:pt idx="14">
                  <c:v>4512</c:v>
                </c:pt>
              </c:numCache>
            </c:numRef>
          </c:val>
          <c:extLst>
            <c:ext xmlns:c16="http://schemas.microsoft.com/office/drawing/2014/chart" uri="{C3380CC4-5D6E-409C-BE32-E72D297353CC}">
              <c16:uniqueId val="{00000000-CCDD-4C31-B413-0C985C2AF1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243</c:v>
                </c:pt>
                <c:pt idx="5">
                  <c:v>216</c:v>
                </c:pt>
                <c:pt idx="8">
                  <c:v>189</c:v>
                </c:pt>
                <c:pt idx="11">
                  <c:v>164</c:v>
                </c:pt>
                <c:pt idx="14">
                  <c:v>141</c:v>
                </c:pt>
              </c:numCache>
            </c:numRef>
          </c:val>
          <c:extLst>
            <c:ext xmlns:c16="http://schemas.microsoft.com/office/drawing/2014/chart" uri="{C3380CC4-5D6E-409C-BE32-E72D297353CC}">
              <c16:uniqueId val="{00000001-CCDD-4C31-B413-0C985C2AF1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4993</c:v>
                </c:pt>
                <c:pt idx="5">
                  <c:v>4734</c:v>
                </c:pt>
                <c:pt idx="8">
                  <c:v>5510</c:v>
                </c:pt>
                <c:pt idx="11">
                  <c:v>5732</c:v>
                </c:pt>
                <c:pt idx="14">
                  <c:v>6334</c:v>
                </c:pt>
              </c:numCache>
            </c:numRef>
          </c:val>
          <c:extLst>
            <c:ext xmlns:c16="http://schemas.microsoft.com/office/drawing/2014/chart" uri="{C3380CC4-5D6E-409C-BE32-E72D297353CC}">
              <c16:uniqueId val="{00000002-CCDD-4C31-B413-0C985C2AF1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DD-4C31-B413-0C985C2AF1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DD-4C31-B413-0C985C2AF1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7</c:v>
                </c:pt>
                <c:pt idx="12">
                  <c:v>7</c:v>
                </c:pt>
              </c:numCache>
            </c:numRef>
          </c:val>
          <c:extLst>
            <c:ext xmlns:c16="http://schemas.microsoft.com/office/drawing/2014/chart" uri="{C3380CC4-5D6E-409C-BE32-E72D297353CC}">
              <c16:uniqueId val="{00000005-CCDD-4C31-B413-0C985C2AF1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1434</c:v>
                </c:pt>
                <c:pt idx="3">
                  <c:v>1413</c:v>
                </c:pt>
                <c:pt idx="6">
                  <c:v>1324</c:v>
                </c:pt>
                <c:pt idx="9">
                  <c:v>1289</c:v>
                </c:pt>
                <c:pt idx="12">
                  <c:v>1264</c:v>
                </c:pt>
              </c:numCache>
            </c:numRef>
          </c:val>
          <c:extLst>
            <c:ext xmlns:c16="http://schemas.microsoft.com/office/drawing/2014/chart" uri="{C3380CC4-5D6E-409C-BE32-E72D297353CC}">
              <c16:uniqueId val="{00000006-CCDD-4C31-B413-0C985C2AF1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711</c:v>
                </c:pt>
                <c:pt idx="3">
                  <c:v>782</c:v>
                </c:pt>
                <c:pt idx="6">
                  <c:v>712</c:v>
                </c:pt>
                <c:pt idx="9">
                  <c:v>608</c:v>
                </c:pt>
                <c:pt idx="12">
                  <c:v>510</c:v>
                </c:pt>
              </c:numCache>
            </c:numRef>
          </c:val>
          <c:extLst>
            <c:ext xmlns:c16="http://schemas.microsoft.com/office/drawing/2014/chart" uri="{C3380CC4-5D6E-409C-BE32-E72D297353CC}">
              <c16:uniqueId val="{00000007-CCDD-4C31-B413-0C985C2AF1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961</c:v>
                </c:pt>
                <c:pt idx="3">
                  <c:v>897</c:v>
                </c:pt>
                <c:pt idx="6">
                  <c:v>730</c:v>
                </c:pt>
                <c:pt idx="9">
                  <c:v>768</c:v>
                </c:pt>
                <c:pt idx="12">
                  <c:v>692</c:v>
                </c:pt>
              </c:numCache>
            </c:numRef>
          </c:val>
          <c:extLst>
            <c:ext xmlns:c16="http://schemas.microsoft.com/office/drawing/2014/chart" uri="{C3380CC4-5D6E-409C-BE32-E72D297353CC}">
              <c16:uniqueId val="{00000008-CCDD-4C31-B413-0C985C2AF1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c:v>
                </c:pt>
                <c:pt idx="3">
                  <c:v>1</c:v>
                </c:pt>
                <c:pt idx="6">
                  <c:v>0</c:v>
                </c:pt>
                <c:pt idx="9">
                  <c:v>0</c:v>
                </c:pt>
                <c:pt idx="12">
                  <c:v>0</c:v>
                </c:pt>
              </c:numCache>
            </c:numRef>
          </c:val>
          <c:extLst>
            <c:ext xmlns:c16="http://schemas.microsoft.com/office/drawing/2014/chart" uri="{C3380CC4-5D6E-409C-BE32-E72D297353CC}">
              <c16:uniqueId val="{00000009-CCDD-4C31-B413-0C985C2AF1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6289</c:v>
                </c:pt>
                <c:pt idx="3">
                  <c:v>6160</c:v>
                </c:pt>
                <c:pt idx="6">
                  <c:v>6012</c:v>
                </c:pt>
                <c:pt idx="9">
                  <c:v>5214</c:v>
                </c:pt>
                <c:pt idx="12">
                  <c:v>5051</c:v>
                </c:pt>
              </c:numCache>
            </c:numRef>
          </c:val>
          <c:extLst>
            <c:ext xmlns:c16="http://schemas.microsoft.com/office/drawing/2014/chart" uri="{C3380CC4-5D6E-409C-BE32-E72D297353CC}">
              <c16:uniqueId val="{0000000A-CCDD-4C31-B413-0C985C2AF125}"/>
            </c:ext>
          </c:extLst>
        </c:ser>
        <c:dLbls>
          <c:showLegendKey val="0"/>
          <c:showVal val="0"/>
          <c:showCatName val="0"/>
          <c:showSerName val="0"/>
          <c:showPercent val="0"/>
          <c:showBubbleSize val="0"/>
        </c:dLbls>
        <c:gapWidth val="100"/>
        <c:overlap val="100"/>
        <c:axId val="444652272"/>
        <c:axId val="444653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DD-4C31-B413-0C985C2AF125}"/>
            </c:ext>
          </c:extLst>
        </c:ser>
        <c:dLbls>
          <c:showLegendKey val="0"/>
          <c:showVal val="0"/>
          <c:showCatName val="0"/>
          <c:showSerName val="0"/>
          <c:showPercent val="0"/>
          <c:showBubbleSize val="0"/>
        </c:dLbls>
        <c:marker val="1"/>
        <c:smooth val="0"/>
        <c:axId val="444652272"/>
        <c:axId val="444653056"/>
      </c:lineChart>
      <c:catAx>
        <c:axId val="44465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653056"/>
        <c:crosses val="autoZero"/>
        <c:auto val="1"/>
        <c:lblAlgn val="ctr"/>
        <c:lblOffset val="100"/>
        <c:tickLblSkip val="1"/>
        <c:tickMarkSkip val="1"/>
        <c:noMultiLvlLbl val="0"/>
      </c:catAx>
      <c:valAx>
        <c:axId val="44465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5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1262</c:v>
                </c:pt>
                <c:pt idx="1">
                  <c:v>1285</c:v>
                </c:pt>
                <c:pt idx="2">
                  <c:v>1281</c:v>
                </c:pt>
              </c:numCache>
            </c:numRef>
          </c:val>
          <c:extLst>
            <c:ext xmlns:c16="http://schemas.microsoft.com/office/drawing/2014/chart" uri="{C3380CC4-5D6E-409C-BE32-E72D297353CC}">
              <c16:uniqueId val="{00000000-BC96-4381-8F9E-694F26944A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1110</c:v>
                </c:pt>
                <c:pt idx="1">
                  <c:v>547</c:v>
                </c:pt>
                <c:pt idx="2">
                  <c:v>547</c:v>
                </c:pt>
              </c:numCache>
            </c:numRef>
          </c:val>
          <c:extLst>
            <c:ext xmlns:c16="http://schemas.microsoft.com/office/drawing/2014/chart" uri="{C3380CC4-5D6E-409C-BE32-E72D297353CC}">
              <c16:uniqueId val="{00000001-BC96-4381-8F9E-694F26944A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2530</c:v>
                </c:pt>
                <c:pt idx="1">
                  <c:v>3173</c:v>
                </c:pt>
                <c:pt idx="2">
                  <c:v>3775</c:v>
                </c:pt>
              </c:numCache>
            </c:numRef>
          </c:val>
          <c:extLst>
            <c:ext xmlns:c16="http://schemas.microsoft.com/office/drawing/2014/chart" uri="{C3380CC4-5D6E-409C-BE32-E72D297353CC}">
              <c16:uniqueId val="{00000002-BC96-4381-8F9E-694F26944A6D}"/>
            </c:ext>
          </c:extLst>
        </c:ser>
        <c:dLbls>
          <c:showLegendKey val="0"/>
          <c:showVal val="0"/>
          <c:showCatName val="0"/>
          <c:showSerName val="0"/>
          <c:showPercent val="0"/>
          <c:showBubbleSize val="0"/>
        </c:dLbls>
        <c:gapWidth val="120"/>
        <c:overlap val="100"/>
        <c:axId val="459645744"/>
        <c:axId val="459642608"/>
      </c:barChart>
      <c:catAx>
        <c:axId val="45964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9642608"/>
        <c:crosses val="autoZero"/>
        <c:auto val="1"/>
        <c:lblAlgn val="ctr"/>
        <c:lblOffset val="100"/>
        <c:tickLblSkip val="1"/>
        <c:tickMarkSkip val="1"/>
        <c:noMultiLvlLbl val="0"/>
      </c:catAx>
      <c:valAx>
        <c:axId val="459642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964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{0F6FB044-3F03-4A9D-9F92-3CFD768B5DDF}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D10-4233-A82E-A0FFFD0CA4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{C42A38D2-8EEF-4A93-A565-31211CCA3D7D}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10-4233-A82E-A0FFFD0CA4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{CF5B8E30-64C6-403A-A21A-00711261E175}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10-4233-A82E-A0FFFD0CA4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{A733044E-9971-4080-8974-7C268F1A801F}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10-4233-A82E-A0FFFD0CA4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{94CBF064-EB59-43A2-9FBF-6782875B91B5}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10-4233-A82E-A0FFFD0CA4A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{775633BB-6EFC-453E-BDD4-CD1724346FFC}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D10-4233-A82E-A0FFFD0CA4A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{AC4245D1-ABF5-4283-BB79-ED32C44346CF}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D10-4233-A82E-A0FFFD0CA4A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{09368677-C232-46CB-B5C7-02BE89E8843A}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D10-4233-A82E-A0FFFD0CA4A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{EAF8AD85-7C5E-4DEB-8C08-0B59BF0C8C4D}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D10-4233-A82E-A0FFFD0CA4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56.5</c:v>
                </c:pt>
                <c:pt idx="24">
                  <c:v>62.5</c:v>
                </c:pt>
                <c:pt idx="32">
                  <c:v>63.7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D10-4233-A82E-A0FFFD0CA4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{B4A3FB17-704C-4D59-B623-8F128932EA03}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D10-4233-A82E-A0FFFD0CA4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{AC05BED0-1896-469F-AE56-59FCCF4D79E9}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10-4233-A82E-A0FFFD0CA4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{6DC5DD28-D068-48FF-A7B9-4B7CF938CDB1}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10-4233-A82E-A0FFFD0CA4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{D991D277-A246-4EA4-B7D8-5CB4A44407E4}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10-4233-A82E-A0FFFD0CA4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{0CEB5722-0C9B-4AC2-8502-1B695B44E2D8}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10-4233-A82E-A0FFFD0CA4A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{0C9135DE-6534-44AD-B2FC-943E7509668F}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D10-4233-A82E-A0FFFD0CA4A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{170FA9BF-451A-441F-A6C1-7152E8B18FC9}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D10-4233-A82E-A0FFFD0CA4A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{CB9ECBB5-50DC-44D9-A828-173580049EBB}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D10-4233-A82E-A0FFFD0CA4A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{BA0C577B-547D-4E24-9021-4CE1160430E7}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D10-4233-A82E-A0FFFD0CA4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pt idx="32">
                  <c:v>58.8</c:v>
                </c:pt>
              </c:numCache>
            </c:numRef>
          </c:xVal>
          <c:yVal>
            <c:numRef>
              <c:f>公会計指標分析・財政指標組合せ分析表!$BP$55:$DC$55</c:f>
              <c:numCache>
                <c:formatCode>#,##0.0;"▲ "#,##0.0</c:formatCode>
                <c:ptCount val="40"/>
                <c:pt idx="16">
                  <c:v>37.200000000000003</c:v>
                </c:pt>
                <c:pt idx="24">
                  <c:v>24</c:v>
                </c:pt>
                <c:pt idx="32">
                  <c:v>19.8</c:v>
                </c:pt>
              </c:numCache>
            </c:numRef>
          </c:yVal>
          <c:smooth val="0"/>
          <c:extLst>
            <c:ext xmlns:c16="http://schemas.microsoft.com/office/drawing/2014/chart" uri="{C3380CC4-5D6E-409C-BE32-E72D297353CC}">
              <c16:uniqueId val="{00000013-7D10-4233-A82E-A0FFFD0CA4A1}"/>
            </c:ext>
          </c:extLst>
        </c:ser>
        <c:dLbls>
          <c:showLegendKey val="0"/>
          <c:showVal val="1"/>
          <c:showCatName val="0"/>
          <c:showSerName val="0"/>
          <c:showPercent val="0"/>
          <c:showBubbleSize val="0"/>
        </c:dLbls>
        <c:axId val="459646920"/>
        <c:axId val="459643000"/>
      </c:scatterChart>
      <c:valAx>
        <c:axId val="459646920"/>
        <c:scaling>
          <c:orientation val="minMax"/>
          <c:max val="59.1"/>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643000"/>
        <c:crosses val="autoZero"/>
        <c:crossBetween val="midCat"/>
      </c:valAx>
      <c:valAx>
        <c:axId val="459643000"/>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646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{B686F8FD-292B-4DB9-964A-DBB00488AAB2}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FA6-4CDE-9B3F-79C88CD43D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{54DD28E9-8C28-4434-9777-055ABA08EB7C}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A6-4CDE-9B3F-79C88CD43D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{81E9F37F-FC0F-4B76-84EE-6BA56903320F}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A6-4CDE-9B3F-79C88CD43D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{DD33D2D9-8251-4BC9-88ED-30E11ECE2533}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A6-4CDE-9B3F-79C88CD43D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{C2D689E2-01D2-4184-B58B-ED4EA1BFC9EA}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A6-4CDE-9B3F-79C88CD43D9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{B90D78C7-E454-41BB-9E15-E3DEDB054FEE}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FA6-4CDE-9B3F-79C88CD43D9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{C3BC1B44-AAE6-4C1E-A772-F026E6674EF8}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FA6-4CDE-9B3F-79C88CD43D9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{34941978-42DD-4E8A-B612-873B0B23F442}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FA6-4CDE-9B3F-79C88CD43D9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{F75D7EBE-CC71-4842-9AF1-535C03BC0FE0}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FA6-4CDE-9B3F-79C88CD43D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9.3000000000000007</c:v>
                </c:pt>
                <c:pt idx="16">
                  <c:v>6.7</c:v>
                </c:pt>
                <c:pt idx="24">
                  <c:v>5.9</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FA6-4CDE-9B3F-79C88CD43D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{55096B78-768D-429F-8672-F9F25B3B41A4}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FA6-4CDE-9B3F-79C88CD43D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{3FDA9575-C768-4845-B0E7-79F0ED49826E}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A6-4CDE-9B3F-79C88CD43D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{58ED543A-8255-4172-A165-5301087A764D}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A6-4CDE-9B3F-79C88CD43D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{1B3B0B25-872B-4D10-A73B-DEAD2FC9A88D}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A6-4CDE-9B3F-79C88CD43D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{5E2ED954-062F-4AAE-9181-4B3B194389B8}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A6-4CDE-9B3F-79C88CD43D9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{B30C2FEC-BFAF-4785-9327-1B1F65C1DF5D}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FA6-4CDE-9B3F-79C88CD43D9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{BDA165B1-DA61-4F07-9BDB-EC4CAC9BE193}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FA6-4CDE-9B3F-79C88CD43D9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{414AC2FC-00A2-42AA-8A38-7E298B868399}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FA6-4CDE-9B3F-79C88CD43D9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{3DA3B3AF-3908-4D11-9409-4EAFF2DA83A5}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FA6-4CDE-9B3F-79C88CD43D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9FA6-4CDE-9B3F-79C88CD43D9E}"/>
            </c:ext>
          </c:extLst>
        </c:ser>
        <c:dLbls>
          <c:showLegendKey val="0"/>
          <c:showVal val="1"/>
          <c:showCatName val="0"/>
          <c:showSerName val="0"/>
          <c:showPercent val="0"/>
          <c:showBubbleSize val="0"/>
        </c:dLbls>
        <c:axId val="459647704"/>
        <c:axId val="459648096"/>
      </c:scatterChart>
      <c:valAx>
        <c:axId val="459647704"/>
        <c:scaling>
          <c:orientation val="minMax"/>
          <c:max val="12.7"/>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648096"/>
        <c:crosses val="autoZero"/>
        <c:crossBetween val="midCat"/>
      </c:valAx>
      <c:valAx>
        <c:axId val="459648096"/>
        <c:scaling>
          <c:orientation val="minMax"/>
          <c:max val="6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647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元利償還金は年々減少してきたが、今年度は微増する結果となった。今後は大規模な普通建設事業等を控えており、増加することが見込まれる。計画的な起債、償還を行い、将来を見据えて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起債、償還を行ってきた一方で、基金については、今後の公共施設の更新や、大規模工事に備えて、数年前から計画的な積増しを行ってきた結果、将来負担比率の分子は減少傾向にある。今後も、状況を把握しながら将来に負担を残さ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宮崎県川南町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公共施設等整備基金とふるさと振興基金の増額の影響により、基金全体として増額となったものである。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今後減少が予想される地方交付税と、人口減少対策等の事業を展開し、また老朽化してきている公共施設の整備に財源が必要であり、ある程度の基金の積立ては必要不可欠であると考えている。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公共施設等の新規及び更新整備費に、ふるさと振興基金は、個性的で魅力的な地域づくりの経費に、地域福祉基金は、高齢者保健福祉事業等を支援する経費に、次代を担う人づくり基金は、地域の活性化の中核となる人材を育成するとともに、住民が主体となって行う活力あるまちづくりを促進するための経費に、長寿社会福祉基金は、高齢者や障害者の在宅福祉の充実及び生きがい、健康づくり事業を推進するための経費に活用することと条例で定めら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公共施設等整備基金については、近いところでは平成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年度に整備する総合福祉センター建設のために積み増しており、それ以降も施設の更新工事等を見込んでいる。ふるさと振興基金については、ふるさと納税（寄附金）を原資に積立てているが、平成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建設を予定している地域活性化拠点施設（川南パーキングエリア関連）整備の補助残分の財源に充当し、また近年著しく人口が減少していることに対しての定住化対策補助金等の原資として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著しく地方交付税の金額が減少してきているので、人口減少対策等の事業を展開し、また老朽化してきている公共施設の整備にも財源が必要でありある程度の基金の積立ては必要不可欠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基金残高は４百万円の減となっているが、ほぼ現状維持であると考える。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近年、予算総額が上昇してきているため、安定的な財政運営のためにも現状の基金残高は維持していきたいと考えている。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前年度並みである。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現在低金利な状態であるが、今後金利が上昇することも考えられるので、その時に対応できるようにしておきたい。基金残高としては現状を維持していきたい。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15,929
15,795
90.12
9,417,945
9,203,246
212,171
4,463,158
5,050,966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施設設備が老朽化し有形固定資産減価償却率が上昇した。全国平均や県平均よりも高い状態なので、今後施設の更新や除却等を進めていく必要がある。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48730</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620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80887</xdr:rowOff>
    </xdr:from>
    <xdr:to>
      <xdr:col>23</xdr:col>
      <xdr:colOff>136525</xdr:colOff>
      <xdr:row>26</xdr:row>
      <xdr:rowOff>11037</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51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33914</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509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32808</xdr:rowOff>
    </xdr:from>
    <xdr:to>
      <xdr:col>19</xdr:col>
      <xdr:colOff>187325</xdr:colOff>
      <xdr:row>26</xdr:row>
      <xdr:rowOff>134408</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52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25</xdr:row>
      <xdr:rowOff>131687</xdr:rowOff>
    </xdr:from>
    <xdr:to>
      <xdr:col>23</xdr:col>
      <xdr:colOff>85725</xdr:colOff>
      <xdr:row>26</xdr:row>
      <xdr:rowOff>83608</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4051300" y="5189462"/>
          <a:ext cx="7112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135315</xdr:rowOff>
    </xdr:from>
    <xdr:to>
      <xdr:col>15</xdr:col>
      <xdr:colOff>187325</xdr:colOff>
      <xdr:row>30</xdr:row>
      <xdr:rowOff>65465</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58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83608</xdr:rowOff>
    </xdr:from>
    <xdr:to>
      <xdr:col>19</xdr:col>
      <xdr:colOff>136525</xdr:colOff>
      <xdr:row>30</xdr:row>
      <xdr:rowOff>14665</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3289300" y="5312833"/>
          <a:ext cx="762000" cy="61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97716</xdr:rowOff>
    </xdr:from>
    <xdr:ext cx="405111" cy="259045"/>
    <xdr:sp macro="" textlink="">
      <xdr:nvSpPr>
        <xdr:cNvPr id="94" name="n_1aveValue有形固定資産減価償却率">
          <a:extLst>
            <a:ext uri="{FF2B5EF4-FFF2-40B4-BE49-F238E27FC236}">
              <a16:creationId xmlns:a16="http://schemas.microsoft.com/office/drawing/2014/main" id="{00000000-0008-0000-0D00-00005E000000}"/>
            </a:ext>
          </a:extLst>
        </xdr:cNvPr>
        <xdr:cNvSpPr txBox="1"/>
      </xdr:nvSpPr>
      <xdr:spPr>
        <a:xfrm>
          <a:off x="38360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95" name="n_2aveValue有形固定資産減価償却率">
          <a:extLst>
            <a:ext uri="{FF2B5EF4-FFF2-40B4-BE49-F238E27FC236}">
              <a16:creationId xmlns:a16="http://schemas.microsoft.com/office/drawing/2014/main" id="{00000000-0008-0000-0D00-00005F000000}"/>
            </a:ext>
          </a:extLst>
        </xdr:cNvPr>
        <xdr:cNvSpPr txBox="1"/>
      </xdr:nvSpPr>
      <xdr:spPr>
        <a:xfrm>
          <a:off x="3086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150935</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503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81992</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565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現在は基金残高があるため低い数値が出ているが、今後は総合福祉センター建設等が見込まれるため、数値の動向に注視していく必要がある。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27" name="債務償還可能年数最小値テキスト">
          <a:extLst>
            <a:ext uri="{FF2B5EF4-FFF2-40B4-BE49-F238E27FC236}">
              <a16:creationId xmlns:a16="http://schemas.microsoft.com/office/drawing/2014/main" id="{00000000-0008-0000-0D00-00007F000000}"/>
            </a:ext>
          </a:extLst>
        </xdr:cNvPr>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9" name="債務償還可能年数最大値テキスト">
          <a:extLst>
            <a:ext uri="{FF2B5EF4-FFF2-40B4-BE49-F238E27FC236}">
              <a16:creationId xmlns:a16="http://schemas.microsoft.com/office/drawing/2014/main" id="{00000000-0008-0000-0D00-000081000000}"/>
            </a:ext>
          </a:extLst>
        </xdr:cNvPr>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2063</xdr:rowOff>
    </xdr:from>
    <xdr:ext cx="340478" cy="259045"/>
    <xdr:sp macro="" textlink="">
      <xdr:nvSpPr>
        <xdr:cNvPr id="131" name="債務償還可能年数平均値テキスト">
          <a:extLst>
            <a:ext uri="{FF2B5EF4-FFF2-40B4-BE49-F238E27FC236}">
              <a16:creationId xmlns:a16="http://schemas.microsoft.com/office/drawing/2014/main" id="{00000000-0008-0000-0D00-000083000000}"/>
            </a:ext>
          </a:extLst>
        </xdr:cNvPr>
        <xdr:cNvSpPr txBox="1"/>
      </xdr:nvSpPr>
      <xdr:spPr>
        <a:xfrm>
          <a:off x="14846300" y="5917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164042</xdr:rowOff>
    </xdr:from>
    <xdr:to>
      <xdr:col>76</xdr:col>
      <xdr:colOff>73025</xdr:colOff>
      <xdr:row>34</xdr:row>
      <xdr:rowOff>94192</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744700" y="65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78969</xdr:rowOff>
    </xdr:from>
    <xdr:ext cx="340478" cy="259045"/>
    <xdr:sp macro="" textlink="">
      <xdr:nvSpPr>
        <xdr:cNvPr id="139" name="債務償還可能年数該当値テキスト">
          <a:extLst>
            <a:ext uri="{FF2B5EF4-FFF2-40B4-BE49-F238E27FC236}">
              <a16:creationId xmlns:a16="http://schemas.microsoft.com/office/drawing/2014/main" id="{00000000-0008-0000-0D00-00008B000000}"/>
            </a:ext>
          </a:extLst>
        </xdr:cNvPr>
        <xdr:cNvSpPr txBox="1"/>
      </xdr:nvSpPr>
      <xdr:spPr>
        <a:xfrm>
          <a:off x="14846300" y="65083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15,929
15,795
90.12
9,417,945
9,203,246
212,171
4,463,158
5,050,966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63500</xdr:rowOff>
    </xdr:from>
    <xdr:to>
      <xdr:col>24</xdr:col>
      <xdr:colOff>114300</xdr:colOff>
      <xdr:row>34</xdr:row>
      <xdr:rowOff>165100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5097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583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120650</xdr:rowOff>
    </xdr:from>
    <xdr:to>
      <xdr:col>20</xdr:col>
      <xdr:colOff>38100</xdr:colOff>
      <xdr:row>35</xdr:row>
      <xdr:rowOff>50800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114300</xdr:rowOff>
    </xdr:from>
    <xdr:to>
      <xdr:col>24</xdr:col>
      <xdr:colOff>63500</xdr:colOff>
      <xdr:row>35</xdr:row>
      <xdr:rowOff>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5943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143510</xdr:rowOff>
    </xdr:from>
    <xdr:to>
      <xdr:col>15</xdr:col>
      <xdr:colOff>101600</xdr:colOff>
      <xdr:row>35</xdr:row>
      <xdr:rowOff>73660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0</xdr:rowOff>
    </xdr:from>
    <xdr:to>
      <xdr:col>19</xdr:col>
      <xdr:colOff>177800</xdr:colOff>
      <xdr:row>35</xdr:row>
      <xdr:rowOff>22860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6000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102887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67327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90187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159720</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503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141957</xdr:rowOff>
    </xdr:from>
    <xdr:to>
      <xdr:col>55</xdr:col>
      <xdr:colOff>50800</xdr:colOff>
      <xdr:row>41</xdr:row>
      <xdr:rowOff>72107</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10426700" y="69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56884</xdr:rowOff>
    </xdr:from>
    <xdr:ext cx="534377" cy="259045"/>
    <xdr:sp macro="" textlink="">
      <xdr:nvSpPr>
        <xdr:cNvPr id="123" name="【道路】&#10;一人当たり延長該当値テキスト">
          <a:extLst>
            <a:ext uri="{FF2B5EF4-FFF2-40B4-BE49-F238E27FC236}">
              <a16:creationId xmlns:a16="http://schemas.microsoft.com/office/drawing/2014/main" id="{00000000-0008-0000-0E00-00007B000000}"/>
            </a:ext>
          </a:extLst>
        </xdr:cNvPr>
        <xdr:cNvSpPr txBox="1"/>
      </xdr:nvSpPr>
      <xdr:spPr>
        <a:xfrm>
          <a:off x="10515600" y="69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152416</xdr:rowOff>
    </xdr:from>
    <xdr:to>
      <xdr:col>50</xdr:col>
      <xdr:colOff>165100</xdr:colOff>
      <xdr:row>41</xdr:row>
      <xdr:rowOff>82566</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9588500" y="70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21307</xdr:rowOff>
    </xdr:from>
    <xdr:to>
      <xdr:col>55</xdr:col>
      <xdr:colOff>0</xdr:colOff>
      <xdr:row>41</xdr:row>
      <xdr:rowOff>31766</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flipV="1">
          <a:off x="9639300" y="7050757"/>
          <a:ext cx="8382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24514</xdr:rowOff>
    </xdr:from>
    <xdr:to>
      <xdr:col>46</xdr:col>
      <xdr:colOff>38100</xdr:colOff>
      <xdr:row>41</xdr:row>
      <xdr:rowOff>126114</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8699500" y="70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31766</xdr:rowOff>
    </xdr:from>
    <xdr:to>
      <xdr:col>50</xdr:col>
      <xdr:colOff>114300</xdr:colOff>
      <xdr:row>41</xdr:row>
      <xdr:rowOff>75314</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8750300" y="7061216"/>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3909</xdr:rowOff>
    </xdr:from>
    <xdr:ext cx="534377" cy="259045"/>
    <xdr:sp macro="" textlink="">
      <xdr:nvSpPr>
        <xdr:cNvPr id="128" name="n_1aveValue【道路】&#10;一人当たり延長">
          <a:extLst>
            <a:ext uri="{FF2B5EF4-FFF2-40B4-BE49-F238E27FC236}">
              <a16:creationId xmlns:a16="http://schemas.microsoft.com/office/drawing/2014/main" id="{00000000-0008-0000-0E00-000080000000}"/>
            </a:ext>
          </a:extLst>
        </xdr:cNvPr>
        <xdr:cNvSpPr txBox="1"/>
      </xdr:nvSpPr>
      <xdr:spPr>
        <a:xfrm>
          <a:off x="9359411" y="65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29" name="n_2aveValue【道路】&#10;一人当たり延長">
          <a:extLst>
            <a:ext uri="{FF2B5EF4-FFF2-40B4-BE49-F238E27FC236}">
              <a16:creationId xmlns:a16="http://schemas.microsoft.com/office/drawing/2014/main" id="{00000000-0008-0000-0E00-000081000000}"/>
            </a:ext>
          </a:extLst>
        </xdr:cNvPr>
        <xdr:cNvSpPr txBox="1"/>
      </xdr:nvSpPr>
      <xdr:spPr>
        <a:xfrm>
          <a:off x="8483111" y="62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73693</xdr:rowOff>
    </xdr:from>
    <xdr:ext cx="534377" cy="259045"/>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9359411" y="710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117241</xdr:rowOff>
    </xdr:from>
    <xdr:ext cx="534377" cy="259045"/>
    <xdr:sp macro="" textlink="">
      <xdr:nvSpPr>
        <xdr:cNvPr id="131" name="n_2mainValue【道路】&#10;一人当たり延長">
          <a:extLst>
            <a:ext uri="{FF2B5EF4-FFF2-40B4-BE49-F238E27FC236}">
              <a16:creationId xmlns:a16="http://schemas.microsoft.com/office/drawing/2014/main" id="{00000000-0008-0000-0E00-000083000000}"/>
            </a:ext>
          </a:extLst>
        </xdr:cNvPr>
        <xdr:cNvSpPr txBox="1"/>
      </xdr:nvSpPr>
      <xdr:spPr>
        <a:xfrm>
          <a:off x="8483111" y="714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E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00000000-0008-0000-0E00-000099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E00-00009B000000}"/>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E00-00009D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66" name="楕円 165">
          <a:extLst>
            <a:ext uri="{FF2B5EF4-FFF2-40B4-BE49-F238E27FC236}">
              <a16:creationId xmlns:a16="http://schemas.microsoft.com/office/drawing/2014/main" id="{00000000-0008-0000-0E00-0000A6000000}"/>
            </a:ext>
          </a:extLst>
        </xdr:cNvPr>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92092</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00000000-0008-0000-0E00-0000A7000000}"/>
            </a:ext>
          </a:extLst>
        </xdr:cNvPr>
        <xdr:cNvSpPr txBox="1"/>
      </xdr:nvSpPr>
      <xdr:spPr>
        <a:xfrm>
          <a:off x="4673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68" name="楕円 167">
          <a:extLst>
            <a:ext uri="{FF2B5EF4-FFF2-40B4-BE49-F238E27FC236}">
              <a16:creationId xmlns:a16="http://schemas.microsoft.com/office/drawing/2014/main" id="{00000000-0008-0000-0E00-0000A8000000}"/>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148590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flipV="1">
          <a:off x="3797300" y="102355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103505</xdr:rowOff>
    </xdr:from>
    <xdr:to>
      <xdr:col>15</xdr:col>
      <xdr:colOff>101600</xdr:colOff>
      <xdr:row>61</xdr:row>
      <xdr:rowOff>33655</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154305</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2908300" y="1026414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50182</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2705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00000000-0008-0000-0E00-0000C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00000000-0008-0000-0E00-0000CA000000}"/>
            </a:ext>
          </a:extLst>
        </xdr:cNvPr>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00000000-0008-0000-0E00-0000CC000000}"/>
            </a:ext>
          </a:extLst>
        </xdr:cNvPr>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72631</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00000000-0008-0000-0E00-0000CE000000}"/>
            </a:ext>
          </a:extLst>
        </xdr:cNvPr>
        <xdr:cNvSpPr txBox="1"/>
      </xdr:nvSpPr>
      <xdr:spPr>
        <a:xfrm>
          <a:off x="10515600" y="10359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87577</xdr:rowOff>
    </xdr:from>
    <xdr:to>
      <xdr:col>55</xdr:col>
      <xdr:colOff>50800</xdr:colOff>
      <xdr:row>63</xdr:row>
      <xdr:rowOff>17727</xdr:rowOff>
    </xdr:to>
    <xdr:sp macro="" textlink="">
      <xdr:nvSpPr>
        <xdr:cNvPr id="215" name="楕円 214">
          <a:extLst>
            <a:ext uri="{FF2B5EF4-FFF2-40B4-BE49-F238E27FC236}">
              <a16:creationId xmlns:a16="http://schemas.microsoft.com/office/drawing/2014/main" id="{00000000-0008-0000-0E00-0000D7000000}"/>
            </a:ext>
          </a:extLst>
        </xdr:cNvPr>
        <xdr:cNvSpPr/>
      </xdr:nvSpPr>
      <xdr:spPr>
        <a:xfrm>
          <a:off x="10426700" y="107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66004</xdr:rowOff>
    </xdr:from>
    <xdr:ext cx="599010" cy="259045"/>
    <xdr:sp macro="" textlink="">
      <xdr:nvSpPr>
        <xdr:cNvPr id="216" name="【橋りょう・トンネル】&#10;一人当たり有形固定資産（償却資産）額該当値テキスト">
          <a:extLst>
            <a:ext uri="{FF2B5EF4-FFF2-40B4-BE49-F238E27FC236}">
              <a16:creationId xmlns:a16="http://schemas.microsoft.com/office/drawing/2014/main" id="{00000000-0008-0000-0E00-0000D8000000}"/>
            </a:ext>
          </a:extLst>
        </xdr:cNvPr>
        <xdr:cNvSpPr txBox="1"/>
      </xdr:nvSpPr>
      <xdr:spPr>
        <a:xfrm>
          <a:off x="10515600" y="1069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96401</xdr:rowOff>
    </xdr:from>
    <xdr:to>
      <xdr:col>50</xdr:col>
      <xdr:colOff>165100</xdr:colOff>
      <xdr:row>63</xdr:row>
      <xdr:rowOff>26551</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9588500" y="10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138377</xdr:rowOff>
    </xdr:from>
    <xdr:to>
      <xdr:col>55</xdr:col>
      <xdr:colOff>0</xdr:colOff>
      <xdr:row>62</xdr:row>
      <xdr:rowOff>147201</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flipV="1">
          <a:off x="9639300" y="10768277"/>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103277</xdr:rowOff>
    </xdr:from>
    <xdr:to>
      <xdr:col>46</xdr:col>
      <xdr:colOff>38100</xdr:colOff>
      <xdr:row>63</xdr:row>
      <xdr:rowOff>33427</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8699500" y="10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147201</xdr:rowOff>
    </xdr:from>
    <xdr:to>
      <xdr:col>50</xdr:col>
      <xdr:colOff>114300</xdr:colOff>
      <xdr:row>62</xdr:row>
      <xdr:rowOff>154077</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8750300" y="1077710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118427</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93270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17678</xdr:rowOff>
    </xdr:from>
    <xdr:ext cx="599010" cy="259045"/>
    <xdr:sp macro="" textlink="">
      <xdr:nvSpPr>
        <xdr:cNvPr id="223" name="n_1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327095" y="1081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24554</xdr:rowOff>
    </xdr:from>
    <xdr:ext cx="599010" cy="259045"/>
    <xdr:sp macro="" textlink="">
      <xdr:nvSpPr>
        <xdr:cNvPr id="224" name="n_2main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50795" y="1082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00000000-0008-0000-0E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00000000-0008-0000-0E00-0000F8000000}"/>
            </a:ext>
          </a:extLst>
        </xdr:cNvPr>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0" name="【公営住宅】&#10;有形固定資産減価償却率最大値テキスト">
          <a:extLst>
            <a:ext uri="{FF2B5EF4-FFF2-40B4-BE49-F238E27FC236}">
              <a16:creationId xmlns:a16="http://schemas.microsoft.com/office/drawing/2014/main" id="{00000000-0008-0000-0E00-0000FA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133621</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00000000-0008-0000-0E00-0000FC000000}"/>
            </a:ext>
          </a:extLst>
        </xdr:cNvPr>
        <xdr:cNvSpPr txBox="1"/>
      </xdr:nvSpPr>
      <xdr:spPr>
        <a:xfrm>
          <a:off x="4673600" y="14021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85598</xdr:rowOff>
    </xdr:from>
    <xdr:to>
      <xdr:col>24</xdr:col>
      <xdr:colOff>114300</xdr:colOff>
      <xdr:row>84</xdr:row>
      <xdr:rowOff>15748</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45847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64025</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00000000-0008-0000-0E00-000006010000}"/>
            </a:ext>
          </a:extLst>
        </xdr:cNvPr>
        <xdr:cNvSpPr txBox="1"/>
      </xdr:nvSpPr>
      <xdr:spPr>
        <a:xfrm>
          <a:off x="4673600"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136398</xdr:rowOff>
    </xdr:from>
    <xdr:to>
      <xdr:col>24</xdr:col>
      <xdr:colOff>63500</xdr:colOff>
      <xdr:row>83</xdr:row>
      <xdr:rowOff>163830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3797300" y="14366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117602</xdr:rowOff>
    </xdr:from>
    <xdr:to>
      <xdr:col>15</xdr:col>
      <xdr:colOff>101600</xdr:colOff>
      <xdr:row>82</xdr:row>
      <xdr:rowOff>47752</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2857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168402</xdr:rowOff>
    </xdr:from>
    <xdr:to>
      <xdr:col>19</xdr:col>
      <xdr:colOff>177800</xdr:colOff>
      <xdr:row>83</xdr:row>
      <xdr:rowOff>163830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2908300" y="1405585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160290</xdr:rowOff>
    </xdr:from>
    <xdr:ext cx="405111" cy="259045"/>
    <xdr:sp macro="" textlink="">
      <xdr:nvSpPr>
        <xdr:cNvPr id="267" name="n_1aveValue【公営住宅】&#10;有形固定資産減価償却率">
          <a:extLst>
            <a:ext uri="{FF2B5EF4-FFF2-40B4-BE49-F238E27FC236}">
              <a16:creationId xmlns:a16="http://schemas.microsoft.com/office/drawing/2014/main" id="{00000000-0008-0000-0E00-00000B010000}"/>
            </a:ext>
          </a:extLst>
        </xdr:cNvPr>
        <xdr:cNvSpPr txBox="1"/>
      </xdr:nvSpPr>
      <xdr:spPr>
        <a:xfrm>
          <a:off x="35820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112031</xdr:rowOff>
    </xdr:from>
    <xdr:ext cx="405111" cy="259045"/>
    <xdr:sp macro="" textlink="">
      <xdr:nvSpPr>
        <xdr:cNvPr id="268" name="n_2aveValue【公営住宅】&#10;有形固定資産減価償却率">
          <a:extLst>
            <a:ext uri="{FF2B5EF4-FFF2-40B4-BE49-F238E27FC236}">
              <a16:creationId xmlns:a16="http://schemas.microsoft.com/office/drawing/2014/main" id="{00000000-0008-0000-0E00-00000C010000}"/>
            </a:ext>
          </a:extLst>
        </xdr:cNvPr>
        <xdr:cNvSpPr txBox="1"/>
      </xdr:nvSpPr>
      <xdr:spPr>
        <a:xfrm>
          <a:off x="2705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269" name="n_1mainValue【公営住宅】&#10;有形固定資産減価償却率">
          <a:extLst>
            <a:ext uri="{FF2B5EF4-FFF2-40B4-BE49-F238E27FC236}">
              <a16:creationId xmlns:a16="http://schemas.microsoft.com/office/drawing/2014/main" id="{00000000-0008-0000-0E00-00000D010000}"/>
            </a:ext>
          </a:extLst>
        </xdr:cNvPr>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64279</xdr:rowOff>
    </xdr:from>
    <xdr:ext cx="405111" cy="259045"/>
    <xdr:sp macro="" textlink="">
      <xdr:nvSpPr>
        <xdr:cNvPr id="270" name="n_2mainValue【公営住宅】&#10;有形固定資産減価償却率">
          <a:extLst>
            <a:ext uri="{FF2B5EF4-FFF2-40B4-BE49-F238E27FC236}">
              <a16:creationId xmlns:a16="http://schemas.microsoft.com/office/drawing/2014/main" id="{00000000-0008-0000-0E00-00000E010000}"/>
            </a:ext>
          </a:extLst>
        </xdr:cNvPr>
        <xdr:cNvSpPr txBox="1"/>
      </xdr:nvSpPr>
      <xdr:spPr>
        <a:xfrm>
          <a:off x="2705744" y="1378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00000000-0008-0000-0E00-00002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5" name="【公営住宅】&#10;一人当たり面積最小値テキスト">
          <a:extLst>
            <a:ext uri="{FF2B5EF4-FFF2-40B4-BE49-F238E27FC236}">
              <a16:creationId xmlns:a16="http://schemas.microsoft.com/office/drawing/2014/main" id="{00000000-0008-0000-0E00-000027010000}"/>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97" name="【公営住宅】&#10;一人当たり面積最大値テキスト">
          <a:extLst>
            <a:ext uri="{FF2B5EF4-FFF2-40B4-BE49-F238E27FC236}">
              <a16:creationId xmlns:a16="http://schemas.microsoft.com/office/drawing/2014/main" id="{00000000-0008-0000-0E00-000029010000}"/>
            </a:ext>
          </a:extLst>
        </xdr:cNvPr>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99" name="【公営住宅】&#10;一人当たり面積平均値テキスト">
          <a:extLst>
            <a:ext uri="{FF2B5EF4-FFF2-40B4-BE49-F238E27FC236}">
              <a16:creationId xmlns:a16="http://schemas.microsoft.com/office/drawing/2014/main" id="{00000000-0008-0000-0E00-00002B010000}"/>
            </a:ext>
          </a:extLst>
        </xdr:cNvPr>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19304</xdr:rowOff>
    </xdr:from>
    <xdr:to>
      <xdr:col>55</xdr:col>
      <xdr:colOff>50800</xdr:colOff>
      <xdr:row>78</xdr:row>
      <xdr:rowOff>120904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04267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105681</xdr:rowOff>
    </xdr:from>
    <xdr:ext cx="469744" cy="259045"/>
    <xdr:sp macro="" textlink="">
      <xdr:nvSpPr>
        <xdr:cNvPr id="309" name="【公営住宅】&#10;一人当たり面積該当値テキスト">
          <a:extLst>
            <a:ext uri="{FF2B5EF4-FFF2-40B4-BE49-F238E27FC236}">
              <a16:creationId xmlns:a16="http://schemas.microsoft.com/office/drawing/2014/main" id="{00000000-0008-0000-0E00-000035010000}"/>
            </a:ext>
          </a:extLst>
        </xdr:cNvPr>
        <xdr:cNvSpPr txBox="1"/>
      </xdr:nvSpPr>
      <xdr:spPr>
        <a:xfrm>
          <a:off x="10515600" y="133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36830</xdr:rowOff>
    </xdr:from>
    <xdr:to>
      <xdr:col>50</xdr:col>
      <xdr:colOff>165100</xdr:colOff>
      <xdr:row>78</xdr:row>
      <xdr:rowOff>138430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588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70104</xdr:rowOff>
    </xdr:from>
    <xdr:to>
      <xdr:col>55</xdr:col>
      <xdr:colOff>0</xdr:colOff>
      <xdr:row>78</xdr:row>
      <xdr:rowOff>87630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9639300" y="13443204"/>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95504</xdr:rowOff>
    </xdr:from>
    <xdr:to>
      <xdr:col>46</xdr:col>
      <xdr:colOff>38100</xdr:colOff>
      <xdr:row>79</xdr:row>
      <xdr:rowOff>25654</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8699500" y="134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87630</xdr:rowOff>
    </xdr:from>
    <xdr:to>
      <xdr:col>50</xdr:col>
      <xdr:colOff>114300</xdr:colOff>
      <xdr:row>78</xdr:row>
      <xdr:rowOff>146304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8750300" y="13460730"/>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80027</xdr:rowOff>
    </xdr:from>
    <xdr:ext cx="469744" cy="259045"/>
    <xdr:sp macro="" textlink="">
      <xdr:nvSpPr>
        <xdr:cNvPr id="314" name="n_1aveValue【公営住宅】&#10;一人当たり面積">
          <a:extLst>
            <a:ext uri="{FF2B5EF4-FFF2-40B4-BE49-F238E27FC236}">
              <a16:creationId xmlns:a16="http://schemas.microsoft.com/office/drawing/2014/main" id="{00000000-0008-0000-0E00-00003A010000}"/>
            </a:ext>
          </a:extLst>
        </xdr:cNvPr>
        <xdr:cNvSpPr txBox="1"/>
      </xdr:nvSpPr>
      <xdr:spPr>
        <a:xfrm>
          <a:off x="9391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66312</xdr:rowOff>
    </xdr:from>
    <xdr:ext cx="469744" cy="259045"/>
    <xdr:sp macro="" textlink="">
      <xdr:nvSpPr>
        <xdr:cNvPr id="315" name="n_2aveValue【公営住宅】&#10;一人当たり面積">
          <a:extLst>
            <a:ext uri="{FF2B5EF4-FFF2-40B4-BE49-F238E27FC236}">
              <a16:creationId xmlns:a16="http://schemas.microsoft.com/office/drawing/2014/main" id="{00000000-0008-0000-0E00-00003B010000}"/>
            </a:ext>
          </a:extLst>
        </xdr:cNvPr>
        <xdr:cNvSpPr txBox="1"/>
      </xdr:nvSpPr>
      <xdr:spPr>
        <a:xfrm>
          <a:off x="8515427" y="1378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154957</xdr:rowOff>
    </xdr:from>
    <xdr:ext cx="469744" cy="259045"/>
    <xdr:sp macro="" textlink="">
      <xdr:nvSpPr>
        <xdr:cNvPr id="316" name="n_1mainValue【公営住宅】&#10;一人当たり面積">
          <a:extLst>
            <a:ext uri="{FF2B5EF4-FFF2-40B4-BE49-F238E27FC236}">
              <a16:creationId xmlns:a16="http://schemas.microsoft.com/office/drawing/2014/main" id="{00000000-0008-0000-0E00-00003C010000}"/>
            </a:ext>
          </a:extLst>
        </xdr:cNvPr>
        <xdr:cNvSpPr txBox="1"/>
      </xdr:nvSpPr>
      <xdr:spPr>
        <a:xfrm>
          <a:off x="9391727"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42181</xdr:rowOff>
    </xdr:from>
    <xdr:ext cx="469744" cy="259045"/>
    <xdr:sp macro="" textlink="">
      <xdr:nvSpPr>
        <xdr:cNvPr id="317" name="n_2mainValue【公営住宅】&#10;一人当たり面積">
          <a:extLst>
            <a:ext uri="{FF2B5EF4-FFF2-40B4-BE49-F238E27FC236}">
              <a16:creationId xmlns:a16="http://schemas.microsoft.com/office/drawing/2014/main" id="{00000000-0008-0000-0E00-00003D010000}"/>
            </a:ext>
          </a:extLst>
        </xdr:cNvPr>
        <xdr:cNvSpPr txBox="1"/>
      </xdr:nvSpPr>
      <xdr:spPr>
        <a:xfrm>
          <a:off x="8515427" y="132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a:extLst>
            <a:ext uri="{FF2B5EF4-FFF2-40B4-BE49-F238E27FC236}">
              <a16:creationId xmlns:a16="http://schemas.microsoft.com/office/drawing/2014/main" id="{00000000-0008-0000-0E00-00006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55" name="【認定こども園・幼稚園・保育所】&#10;有形固定資産減価償却率最小値テキスト">
          <a:extLst>
            <a:ext uri="{FF2B5EF4-FFF2-40B4-BE49-F238E27FC236}">
              <a16:creationId xmlns:a16="http://schemas.microsoft.com/office/drawing/2014/main" id="{00000000-0008-0000-0E00-000063010000}"/>
            </a:ext>
          </a:extLst>
        </xdr:cNvPr>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57" name="【認定こども園・幼稚園・保育所】&#10;有形固定資産減価償却率最大値テキスト">
          <a:extLst>
            <a:ext uri="{FF2B5EF4-FFF2-40B4-BE49-F238E27FC236}">
              <a16:creationId xmlns:a16="http://schemas.microsoft.com/office/drawing/2014/main" id="{00000000-0008-0000-0E00-000065010000}"/>
            </a:ext>
          </a:extLst>
        </xdr:cNvPr>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59" name="【認定こども園・幼稚園・保育所】&#10;有形固定資産減価償却率平均値テキスト">
          <a:extLst>
            <a:ext uri="{FF2B5EF4-FFF2-40B4-BE49-F238E27FC236}">
              <a16:creationId xmlns:a16="http://schemas.microsoft.com/office/drawing/2014/main" id="{00000000-0008-0000-0E00-000067010000}"/>
            </a:ext>
          </a:extLst>
        </xdr:cNvPr>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60" name="フローチャート: 判断 359">
          <a:extLst>
            <a:ext uri="{FF2B5EF4-FFF2-40B4-BE49-F238E27FC236}">
              <a16:creationId xmlns:a16="http://schemas.microsoft.com/office/drawing/2014/main" id="{00000000-0008-0000-0E00-000068010000}"/>
            </a:ext>
          </a:extLst>
        </xdr:cNvPr>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16268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118762</xdr:rowOff>
    </xdr:from>
    <xdr:ext cx="405111" cy="259045"/>
    <xdr:sp macro="" textlink="">
      <xdr:nvSpPr>
        <xdr:cNvPr id="369" name="【認定こども園・幼稚園・保育所】&#10;有形固定資産減価償却率該当値テキスト">
          <a:extLst>
            <a:ext uri="{FF2B5EF4-FFF2-40B4-BE49-F238E27FC236}">
              <a16:creationId xmlns:a16="http://schemas.microsoft.com/office/drawing/2014/main" id="{00000000-0008-0000-0E00-000071010000}"/>
            </a:ext>
          </a:extLst>
        </xdr:cNvPr>
        <xdr:cNvSpPr txBox="1"/>
      </xdr:nvSpPr>
      <xdr:spPr>
        <a:xfrm>
          <a:off x="16357600" y="646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1543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146685</xdr:rowOff>
    </xdr:from>
    <xdr:to>
      <xdr:col>85</xdr:col>
      <xdr:colOff>127000</xdr:colOff>
      <xdr:row>39</xdr:row>
      <xdr:rowOff>5715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15481300" y="66617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78740</xdr:rowOff>
    </xdr:from>
    <xdr:to>
      <xdr:col>76</xdr:col>
      <xdr:colOff>165100</xdr:colOff>
      <xdr:row>36</xdr:row>
      <xdr:rowOff>8890</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14541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129540</xdr:rowOff>
    </xdr:from>
    <xdr:to>
      <xdr:col>81</xdr:col>
      <xdr:colOff>50800</xdr:colOff>
      <xdr:row>39</xdr:row>
      <xdr:rowOff>5715</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4592300" y="6130290"/>
          <a:ext cx="8890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374" name="n_1aveValue【認定こども園・幼稚園・保育所】&#10;有形固定資産減価償却率">
          <a:extLst>
            <a:ext uri="{FF2B5EF4-FFF2-40B4-BE49-F238E27FC236}">
              <a16:creationId xmlns:a16="http://schemas.microsoft.com/office/drawing/2014/main" id="{00000000-0008-0000-0E00-000076010000}"/>
            </a:ext>
          </a:extLst>
        </xdr:cNvPr>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375" name="n_2aveValue【認定こども園・幼稚園・保育所】&#10;有形固定資産減価償却率">
          <a:extLst>
            <a:ext uri="{FF2B5EF4-FFF2-40B4-BE49-F238E27FC236}">
              <a16:creationId xmlns:a16="http://schemas.microsoft.com/office/drawing/2014/main" id="{00000000-0008-0000-0E00-000077010000}"/>
            </a:ext>
          </a:extLst>
        </xdr:cNvPr>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47642</xdr:rowOff>
    </xdr:from>
    <xdr:ext cx="405111" cy="259045"/>
    <xdr:sp macro="" textlink="">
      <xdr:nvSpPr>
        <xdr:cNvPr id="376" name="n_1mainValue【認定こども園・幼稚園・保育所】&#10;有形固定資産減価償却率">
          <a:extLst>
            <a:ext uri="{FF2B5EF4-FFF2-40B4-BE49-F238E27FC236}">
              <a16:creationId xmlns:a16="http://schemas.microsoft.com/office/drawing/2014/main" id="{00000000-0008-0000-0E00-000078010000}"/>
            </a:ext>
          </a:extLst>
        </xdr:cNvPr>
        <xdr:cNvSpPr txBox="1"/>
      </xdr:nvSpPr>
      <xdr:spPr>
        <a:xfrm>
          <a:off x="15266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25417</xdr:rowOff>
    </xdr:from>
    <xdr:ext cx="405111" cy="259045"/>
    <xdr:sp macro="" textlink="">
      <xdr:nvSpPr>
        <xdr:cNvPr id="377" name="n_2mainValue【認定こども園・幼稚園・保育所】&#10;有形固定資産減価償却率">
          <a:extLst>
            <a:ext uri="{FF2B5EF4-FFF2-40B4-BE49-F238E27FC236}">
              <a16:creationId xmlns:a16="http://schemas.microsoft.com/office/drawing/2014/main" id="{00000000-0008-0000-0E00-000079010000}"/>
            </a:ext>
          </a:extLst>
        </xdr:cNvPr>
        <xdr:cNvSpPr txBox="1"/>
      </xdr:nvSpPr>
      <xdr:spPr>
        <a:xfrm>
          <a:off x="14389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認定こども園・幼稚園・保育所】&#10;一人当たり面積グラフ枠">
          <a:extLst>
            <a:ext uri="{FF2B5EF4-FFF2-40B4-BE49-F238E27FC236}">
              <a16:creationId xmlns:a16="http://schemas.microsoft.com/office/drawing/2014/main" id="{00000000-0008-0000-0E00-00009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402" name="【認定こども園・幼稚園・保育所】&#10;一人当たり面積最小値テキスト">
          <a:extLst>
            <a:ext uri="{FF2B5EF4-FFF2-40B4-BE49-F238E27FC236}">
              <a16:creationId xmlns:a16="http://schemas.microsoft.com/office/drawing/2014/main" id="{00000000-0008-0000-0E00-000092010000}"/>
            </a:ext>
          </a:extLst>
        </xdr:cNvPr>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04" name="【認定こども園・幼稚園・保育所】&#10;一人当たり面積最大値テキスト">
          <a:extLst>
            <a:ext uri="{FF2B5EF4-FFF2-40B4-BE49-F238E27FC236}">
              <a16:creationId xmlns:a16="http://schemas.microsoft.com/office/drawing/2014/main" id="{00000000-0008-0000-0E00-000094010000}"/>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128287</xdr:rowOff>
    </xdr:from>
    <xdr:ext cx="469744" cy="259045"/>
    <xdr:sp macro="" textlink="">
      <xdr:nvSpPr>
        <xdr:cNvPr id="406" name="【認定こども園・幼稚園・保育所】&#10;一人当たり面積平均値テキスト">
          <a:extLst>
            <a:ext uri="{FF2B5EF4-FFF2-40B4-BE49-F238E27FC236}">
              <a16:creationId xmlns:a16="http://schemas.microsoft.com/office/drawing/2014/main" id="{00000000-0008-0000-0E00-000096010000}"/>
            </a:ext>
          </a:extLst>
        </xdr:cNvPr>
        <xdr:cNvSpPr txBox="1"/>
      </xdr:nvSpPr>
      <xdr:spPr>
        <a:xfrm>
          <a:off x="22199600" y="6129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63500</xdr:rowOff>
    </xdr:from>
    <xdr:to>
      <xdr:col>116</xdr:col>
      <xdr:colOff>114300</xdr:colOff>
      <xdr:row>40</xdr:row>
      <xdr:rowOff>165100</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22110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149877</xdr:rowOff>
    </xdr:from>
    <xdr:ext cx="469744" cy="259045"/>
    <xdr:sp macro="" textlink="">
      <xdr:nvSpPr>
        <xdr:cNvPr id="416" name="【認定こども園・幼稚園・保育所】&#10;一人当たり面積該当値テキスト">
          <a:extLst>
            <a:ext uri="{FF2B5EF4-FFF2-40B4-BE49-F238E27FC236}">
              <a16:creationId xmlns:a16="http://schemas.microsoft.com/office/drawing/2014/main" id="{00000000-0008-0000-0E00-0000A0010000}"/>
            </a:ext>
          </a:extLst>
        </xdr:cNvPr>
        <xdr:cNvSpPr txBox="1"/>
      </xdr:nvSpPr>
      <xdr:spPr>
        <a:xfrm>
          <a:off x="22199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63500</xdr:rowOff>
    </xdr:from>
    <xdr:to>
      <xdr:col>112</xdr:col>
      <xdr:colOff>38100</xdr:colOff>
      <xdr:row>40</xdr:row>
      <xdr:rowOff>165100</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2127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114300</xdr:rowOff>
    </xdr:from>
    <xdr:to>
      <xdr:col>116</xdr:col>
      <xdr:colOff>63500</xdr:colOff>
      <xdr:row>40</xdr:row>
      <xdr:rowOff>114300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21323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xdr:rowOff>
    </xdr:from>
    <xdr:to>
      <xdr:col>107</xdr:col>
      <xdr:colOff>101600</xdr:colOff>
      <xdr:row>40</xdr:row>
      <xdr:rowOff>107950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20383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57150</xdr:rowOff>
    </xdr:from>
    <xdr:to>
      <xdr:col>111</xdr:col>
      <xdr:colOff>177800</xdr:colOff>
      <xdr:row>40</xdr:row>
      <xdr:rowOff>114300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0434300" y="6915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101617</xdr:rowOff>
    </xdr:from>
    <xdr:ext cx="469744" cy="259045"/>
    <xdr:sp macro="" textlink="">
      <xdr:nvSpPr>
        <xdr:cNvPr id="421" name="n_1aveValue【認定こども園・幼稚園・保育所】&#10;一人当たり面積">
          <a:extLst>
            <a:ext uri="{FF2B5EF4-FFF2-40B4-BE49-F238E27FC236}">
              <a16:creationId xmlns:a16="http://schemas.microsoft.com/office/drawing/2014/main" id="{00000000-0008-0000-0E00-0000A5010000}"/>
            </a:ext>
          </a:extLst>
        </xdr:cNvPr>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422" name="n_2aveValue【認定こども園・幼稚園・保育所】&#10;一人当たり面積">
          <a:extLst>
            <a:ext uri="{FF2B5EF4-FFF2-40B4-BE49-F238E27FC236}">
              <a16:creationId xmlns:a16="http://schemas.microsoft.com/office/drawing/2014/main" id="{00000000-0008-0000-0E00-0000A6010000}"/>
            </a:ext>
          </a:extLst>
        </xdr:cNvPr>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156227</xdr:rowOff>
    </xdr:from>
    <xdr:ext cx="469744" cy="259045"/>
    <xdr:sp macro="" textlink="">
      <xdr:nvSpPr>
        <xdr:cNvPr id="423" name="n_1mainValue【認定こども園・幼稚園・保育所】&#10;一人当たり面積">
          <a:extLst>
            <a:ext uri="{FF2B5EF4-FFF2-40B4-BE49-F238E27FC236}">
              <a16:creationId xmlns:a16="http://schemas.microsoft.com/office/drawing/2014/main" id="{00000000-0008-0000-0E00-0000A7010000}"/>
            </a:ext>
          </a:extLst>
        </xdr:cNvPr>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99077</xdr:rowOff>
    </xdr:from>
    <xdr:ext cx="469744" cy="259045"/>
    <xdr:sp macro="" textlink="">
      <xdr:nvSpPr>
        <xdr:cNvPr id="424" name="n_2mainValue【認定こども園・幼稚園・保育所】&#10;一人当たり面積">
          <a:extLst>
            <a:ext uri="{FF2B5EF4-FFF2-40B4-BE49-F238E27FC236}">
              <a16:creationId xmlns:a16="http://schemas.microsoft.com/office/drawing/2014/main" id="{00000000-0008-0000-0E00-0000A8010000}"/>
            </a:ext>
          </a:extLst>
        </xdr:cNvPr>
        <xdr:cNvSpPr txBox="1"/>
      </xdr:nvSpPr>
      <xdr:spPr>
        <a:xfrm>
          <a:off x="20199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a:extLst>
            <a:ext uri="{FF2B5EF4-FFF2-40B4-BE49-F238E27FC236}">
              <a16:creationId xmlns:a16="http://schemas.microsoft.com/office/drawing/2014/main" id="{00000000-0008-0000-0E00-0000C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50" name="【学校施設】&#10;有形固定資産減価償却率最小値テキスト">
          <a:extLst>
            <a:ext uri="{FF2B5EF4-FFF2-40B4-BE49-F238E27FC236}">
              <a16:creationId xmlns:a16="http://schemas.microsoft.com/office/drawing/2014/main" id="{00000000-0008-0000-0E00-0000C2010000}"/>
            </a:ext>
          </a:extLst>
        </xdr:cNvPr>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52" name="【学校施設】&#10;有形固定資産減価償却率最大値テキスト">
          <a:extLst>
            <a:ext uri="{FF2B5EF4-FFF2-40B4-BE49-F238E27FC236}">
              <a16:creationId xmlns:a16="http://schemas.microsoft.com/office/drawing/2014/main" id="{00000000-0008-0000-0E00-0000C4010000}"/>
            </a:ext>
          </a:extLst>
        </xdr:cNvPr>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54" name="【学校施設】&#10;有形固定資産減価償却率平均値テキスト">
          <a:extLst>
            <a:ext uri="{FF2B5EF4-FFF2-40B4-BE49-F238E27FC236}">
              <a16:creationId xmlns:a16="http://schemas.microsoft.com/office/drawing/2014/main" id="{00000000-0008-0000-0E00-0000C6010000}"/>
            </a:ext>
          </a:extLst>
        </xdr:cNvPr>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13970</xdr:rowOff>
    </xdr:from>
    <xdr:to>
      <xdr:col>85</xdr:col>
      <xdr:colOff>177800</xdr:colOff>
      <xdr:row>56</xdr:row>
      <xdr:rowOff>115570</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16268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130827</xdr:rowOff>
    </xdr:from>
    <xdr:ext cx="405111" cy="259045"/>
    <xdr:sp macro="" textlink="">
      <xdr:nvSpPr>
        <xdr:cNvPr id="464" name="【学校施設】&#10;有形固定資産減価償却率該当値テキスト">
          <a:extLst>
            <a:ext uri="{FF2B5EF4-FFF2-40B4-BE49-F238E27FC236}">
              <a16:creationId xmlns:a16="http://schemas.microsoft.com/office/drawing/2014/main" id="{00000000-0008-0000-0E00-0000D0010000}"/>
            </a:ext>
          </a:extLst>
        </xdr:cNvPr>
        <xdr:cNvSpPr txBox="1"/>
      </xdr:nvSpPr>
      <xdr:spPr>
        <a:xfrm>
          <a:off x="163576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52070</xdr:rowOff>
    </xdr:from>
    <xdr:to>
      <xdr:col>81</xdr:col>
      <xdr:colOff>101600</xdr:colOff>
      <xdr:row>56</xdr:row>
      <xdr:rowOff>153670</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15430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64770</xdr:rowOff>
    </xdr:from>
    <xdr:to>
      <xdr:col>85</xdr:col>
      <xdr:colOff>127000</xdr:colOff>
      <xdr:row>56</xdr:row>
      <xdr:rowOff>102870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15481300" y="96659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139700</xdr:rowOff>
    </xdr:from>
    <xdr:to>
      <xdr:col>76</xdr:col>
      <xdr:colOff>165100</xdr:colOff>
      <xdr:row>58</xdr:row>
      <xdr:rowOff>69850</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102870</xdr:rowOff>
    </xdr:from>
    <xdr:to>
      <xdr:col>81</xdr:col>
      <xdr:colOff>50800</xdr:colOff>
      <xdr:row>58</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flipV="1">
          <a:off x="14592300" y="970407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69" name="n_1aveValue【学校施設】&#10;有形固定資産減価償却率">
          <a:extLst>
            <a:ext uri="{FF2B5EF4-FFF2-40B4-BE49-F238E27FC236}">
              <a16:creationId xmlns:a16="http://schemas.microsoft.com/office/drawing/2014/main" id="{00000000-0008-0000-0E00-0000D501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470" name="n_2aveValue【学校施設】&#10;有形固定資産減価償却率">
          <a:extLst>
            <a:ext uri="{FF2B5EF4-FFF2-40B4-BE49-F238E27FC236}">
              <a16:creationId xmlns:a16="http://schemas.microsoft.com/office/drawing/2014/main" id="{00000000-0008-0000-0E00-0000D6010000}"/>
            </a:ext>
          </a:extLst>
        </xdr:cNvPr>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170197</xdr:rowOff>
    </xdr:from>
    <xdr:ext cx="405111" cy="259045"/>
    <xdr:sp macro="" textlink="">
      <xdr:nvSpPr>
        <xdr:cNvPr id="471" name="n_1mainValue【学校施設】&#10;有形固定資産減価償却率">
          <a:extLst>
            <a:ext uri="{FF2B5EF4-FFF2-40B4-BE49-F238E27FC236}">
              <a16:creationId xmlns:a16="http://schemas.microsoft.com/office/drawing/2014/main" id="{00000000-0008-0000-0E00-0000D7010000}"/>
            </a:ext>
          </a:extLst>
        </xdr:cNvPr>
        <xdr:cNvSpPr txBox="1"/>
      </xdr:nvSpPr>
      <xdr:spPr>
        <a:xfrm>
          <a:off x="152660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86377</xdr:rowOff>
    </xdr:from>
    <xdr:ext cx="405111" cy="259045"/>
    <xdr:sp macro="" textlink="">
      <xdr:nvSpPr>
        <xdr:cNvPr id="472" name="n_2mainValue【学校施設】&#10;有形固定資産減価償却率">
          <a:extLst>
            <a:ext uri="{FF2B5EF4-FFF2-40B4-BE49-F238E27FC236}">
              <a16:creationId xmlns:a16="http://schemas.microsoft.com/office/drawing/2014/main" id="{00000000-0008-0000-0E00-0000D8010000}"/>
            </a:ext>
          </a:extLst>
        </xdr:cNvPr>
        <xdr:cNvSpPr txBox="1"/>
      </xdr:nvSpPr>
      <xdr:spPr>
        <a:xfrm>
          <a:off x="14389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a:extLst>
            <a:ext uri="{FF2B5EF4-FFF2-40B4-BE49-F238E27FC236}">
              <a16:creationId xmlns:a16="http://schemas.microsoft.com/office/drawing/2014/main" id="{00000000-0008-0000-0E00-0000E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96" name="【学校施設】&#10;一人当たり面積最小値テキスト">
          <a:extLst>
            <a:ext uri="{FF2B5EF4-FFF2-40B4-BE49-F238E27FC236}">
              <a16:creationId xmlns:a16="http://schemas.microsoft.com/office/drawing/2014/main" id="{00000000-0008-0000-0E00-0000F0010000}"/>
            </a:ext>
          </a:extLst>
        </xdr:cNvPr>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98" name="【学校施設】&#10;一人当たり面積最大値テキスト">
          <a:extLst>
            <a:ext uri="{FF2B5EF4-FFF2-40B4-BE49-F238E27FC236}">
              <a16:creationId xmlns:a16="http://schemas.microsoft.com/office/drawing/2014/main" id="{00000000-0008-0000-0E00-0000F2010000}"/>
            </a:ext>
          </a:extLst>
        </xdr:cNvPr>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117924</xdr:rowOff>
    </xdr:from>
    <xdr:ext cx="469744" cy="259045"/>
    <xdr:sp macro="" textlink="">
      <xdr:nvSpPr>
        <xdr:cNvPr id="500" name="【学校施設】&#10;一人当たり面積平均値テキスト">
          <a:extLst>
            <a:ext uri="{FF2B5EF4-FFF2-40B4-BE49-F238E27FC236}">
              <a16:creationId xmlns:a16="http://schemas.microsoft.com/office/drawing/2014/main" id="{00000000-0008-0000-0E00-0000F4010000}"/>
            </a:ext>
          </a:extLst>
        </xdr:cNvPr>
        <xdr:cNvSpPr txBox="1"/>
      </xdr:nvSpPr>
      <xdr:spPr>
        <a:xfrm>
          <a:off x="22199600" y="10233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xdr:rowOff>
    </xdr:from>
    <xdr:to>
      <xdr:col>116</xdr:col>
      <xdr:colOff>114300</xdr:colOff>
      <xdr:row>62</xdr:row>
      <xdr:rowOff>104749</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22110700" y="106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89526</xdr:rowOff>
    </xdr:from>
    <xdr:ext cx="469744" cy="259045"/>
    <xdr:sp macro="" textlink="">
      <xdr:nvSpPr>
        <xdr:cNvPr id="510" name="【学校施設】&#10;一人当たり面積該当値テキスト">
          <a:extLst>
            <a:ext uri="{FF2B5EF4-FFF2-40B4-BE49-F238E27FC236}">
              <a16:creationId xmlns:a16="http://schemas.microsoft.com/office/drawing/2014/main" id="{00000000-0008-0000-0E00-0000FE010000}"/>
            </a:ext>
          </a:extLst>
        </xdr:cNvPr>
        <xdr:cNvSpPr txBox="1"/>
      </xdr:nvSpPr>
      <xdr:spPr>
        <a:xfrm>
          <a:off x="22199600" y="1054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12294</xdr:rowOff>
    </xdr:from>
    <xdr:to>
      <xdr:col>112</xdr:col>
      <xdr:colOff>38100</xdr:colOff>
      <xdr:row>62</xdr:row>
      <xdr:rowOff>113894</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21272500" y="106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53949</xdr:rowOff>
    </xdr:from>
    <xdr:to>
      <xdr:col>116</xdr:col>
      <xdr:colOff>63500</xdr:colOff>
      <xdr:row>62</xdr:row>
      <xdr:rowOff>63094</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21323300" y="10683849"/>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90475</xdr:rowOff>
    </xdr:from>
    <xdr:to>
      <xdr:col>107</xdr:col>
      <xdr:colOff>101600</xdr:colOff>
      <xdr:row>62</xdr:row>
      <xdr:rowOff>20625</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20383500" y="105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141275</xdr:rowOff>
    </xdr:from>
    <xdr:to>
      <xdr:col>111</xdr:col>
      <xdr:colOff>177800</xdr:colOff>
      <xdr:row>62</xdr:row>
      <xdr:rowOff>63094</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20434300" y="10599725"/>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156481</xdr:rowOff>
    </xdr:from>
    <xdr:ext cx="469744" cy="259045"/>
    <xdr:sp macro="" textlink="">
      <xdr:nvSpPr>
        <xdr:cNvPr id="515" name="n_1aveValue【学校施設】&#10;一人当たり面積">
          <a:extLst>
            <a:ext uri="{FF2B5EF4-FFF2-40B4-BE49-F238E27FC236}">
              <a16:creationId xmlns:a16="http://schemas.microsoft.com/office/drawing/2014/main" id="{00000000-0008-0000-0E00-000003020000}"/>
            </a:ext>
          </a:extLst>
        </xdr:cNvPr>
        <xdr:cNvSpPr txBox="1"/>
      </xdr:nvSpPr>
      <xdr:spPr>
        <a:xfrm>
          <a:off x="210757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516" name="n_2aveValue【学校施設】&#10;一人当たり面積">
          <a:extLst>
            <a:ext uri="{FF2B5EF4-FFF2-40B4-BE49-F238E27FC236}">
              <a16:creationId xmlns:a16="http://schemas.microsoft.com/office/drawing/2014/main" id="{00000000-0008-0000-0E00-000004020000}"/>
            </a:ext>
          </a:extLst>
        </xdr:cNvPr>
        <xdr:cNvSpPr txBox="1"/>
      </xdr:nvSpPr>
      <xdr:spPr>
        <a:xfrm>
          <a:off x="201994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105021</xdr:rowOff>
    </xdr:from>
    <xdr:ext cx="469744" cy="259045"/>
    <xdr:sp macro="" textlink="">
      <xdr:nvSpPr>
        <xdr:cNvPr id="517" name="n_1mainValue【学校施設】&#10;一人当たり面積">
          <a:extLst>
            <a:ext uri="{FF2B5EF4-FFF2-40B4-BE49-F238E27FC236}">
              <a16:creationId xmlns:a16="http://schemas.microsoft.com/office/drawing/2014/main" id="{00000000-0008-0000-0E00-000005020000}"/>
            </a:ext>
          </a:extLst>
        </xdr:cNvPr>
        <xdr:cNvSpPr txBox="1"/>
      </xdr:nvSpPr>
      <xdr:spPr>
        <a:xfrm>
          <a:off x="21075727" y="1073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11752</xdr:rowOff>
    </xdr:from>
    <xdr:ext cx="469744" cy="259045"/>
    <xdr:sp macro="" textlink="">
      <xdr:nvSpPr>
        <xdr:cNvPr id="518" name="n_2mainValue【学校施設】&#10;一人当たり面積">
          <a:extLst>
            <a:ext uri="{FF2B5EF4-FFF2-40B4-BE49-F238E27FC236}">
              <a16:creationId xmlns:a16="http://schemas.microsoft.com/office/drawing/2014/main" id="{00000000-0008-0000-0E00-000006020000}"/>
            </a:ext>
          </a:extLst>
        </xdr:cNvPr>
        <xdr:cNvSpPr txBox="1"/>
      </xdr:nvSpPr>
      <xdr:spPr>
        <a:xfrm>
          <a:off x="20199427" y="1064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a:extLst>
            <a:ext uri="{FF2B5EF4-FFF2-40B4-BE49-F238E27FC236}">
              <a16:creationId xmlns:a16="http://schemas.microsoft.com/office/drawing/2014/main" id="{00000000-0008-0000-0E00-00001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16318864" y="134112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42" name="【児童館】&#10;有形固定資産減価償却率最小値テキスト">
          <a:extLst>
            <a:ext uri="{FF2B5EF4-FFF2-40B4-BE49-F238E27FC236}">
              <a16:creationId xmlns:a16="http://schemas.microsoft.com/office/drawing/2014/main" id="{00000000-0008-0000-0E00-00001E020000}"/>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44" name="【児童館】&#10;有形固定資産減価償却率最大値テキスト">
          <a:extLst>
            <a:ext uri="{FF2B5EF4-FFF2-40B4-BE49-F238E27FC236}">
              <a16:creationId xmlns:a16="http://schemas.microsoft.com/office/drawing/2014/main" id="{00000000-0008-0000-0E00-000020020000}"/>
            </a:ext>
          </a:extLst>
        </xdr:cNvPr>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153179</xdr:rowOff>
    </xdr:from>
    <xdr:ext cx="405111" cy="259045"/>
    <xdr:sp macro="" textlink="">
      <xdr:nvSpPr>
        <xdr:cNvPr id="546" name="【児童館】&#10;有形固定資産減価償却率平均値テキスト">
          <a:extLst>
            <a:ext uri="{FF2B5EF4-FFF2-40B4-BE49-F238E27FC236}">
              <a16:creationId xmlns:a16="http://schemas.microsoft.com/office/drawing/2014/main" id="{00000000-0008-0000-0E00-000022020000}"/>
            </a:ext>
          </a:extLst>
        </xdr:cNvPr>
        <xdr:cNvSpPr txBox="1"/>
      </xdr:nvSpPr>
      <xdr:spPr>
        <a:xfrm>
          <a:off x="16357600" y="1404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6268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4541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10161</xdr:rowOff>
    </xdr:from>
    <xdr:to>
      <xdr:col>85</xdr:col>
      <xdr:colOff>177800</xdr:colOff>
      <xdr:row>80</xdr:row>
      <xdr:rowOff>111761</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6268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33038</xdr:rowOff>
    </xdr:from>
    <xdr:ext cx="405111" cy="259045"/>
    <xdr:sp macro="" textlink="">
      <xdr:nvSpPr>
        <xdr:cNvPr id="556" name="【児童館】&#10;有形固定資産減価償却率該当値テキスト">
          <a:extLst>
            <a:ext uri="{FF2B5EF4-FFF2-40B4-BE49-F238E27FC236}">
              <a16:creationId xmlns:a16="http://schemas.microsoft.com/office/drawing/2014/main" id="{00000000-0008-0000-0E00-00002C020000}"/>
            </a:ext>
          </a:extLst>
        </xdr:cNvPr>
        <xdr:cNvSpPr txBox="1"/>
      </xdr:nvSpPr>
      <xdr:spPr>
        <a:xfrm>
          <a:off x="16357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106172</xdr:rowOff>
    </xdr:from>
    <xdr:to>
      <xdr:col>81</xdr:col>
      <xdr:colOff>101600</xdr:colOff>
      <xdr:row>81</xdr:row>
      <xdr:rowOff>36322</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5430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60961</xdr:rowOff>
    </xdr:from>
    <xdr:to>
      <xdr:col>85</xdr:col>
      <xdr:colOff>127000</xdr:colOff>
      <xdr:row>80</xdr:row>
      <xdr:rowOff>156972</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15481300" y="13776961"/>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131318</xdr:rowOff>
    </xdr:from>
    <xdr:to>
      <xdr:col>76</xdr:col>
      <xdr:colOff>165100</xdr:colOff>
      <xdr:row>82</xdr:row>
      <xdr:rowOff>61468</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4541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156972</xdr:rowOff>
    </xdr:from>
    <xdr:to>
      <xdr:col>81</xdr:col>
      <xdr:colOff>50800</xdr:colOff>
      <xdr:row>82</xdr:row>
      <xdr:rowOff>10668</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4592300" y="138729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61" name="n_1aveValue【児童館】&#10;有形固定資産減価償却率">
          <a:extLst>
            <a:ext uri="{FF2B5EF4-FFF2-40B4-BE49-F238E27FC236}">
              <a16:creationId xmlns:a16="http://schemas.microsoft.com/office/drawing/2014/main" id="{00000000-0008-0000-0E00-000031020000}"/>
            </a:ext>
          </a:extLst>
        </xdr:cNvPr>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4842</xdr:rowOff>
    </xdr:from>
    <xdr:ext cx="405111" cy="259045"/>
    <xdr:sp macro="" textlink="">
      <xdr:nvSpPr>
        <xdr:cNvPr id="562" name="n_2aveValue【児童館】&#10;有形固定資産減価償却率">
          <a:extLst>
            <a:ext uri="{FF2B5EF4-FFF2-40B4-BE49-F238E27FC236}">
              <a16:creationId xmlns:a16="http://schemas.microsoft.com/office/drawing/2014/main" id="{00000000-0008-0000-0E00-000032020000}"/>
            </a:ext>
          </a:extLst>
        </xdr:cNvPr>
        <xdr:cNvSpPr txBox="1"/>
      </xdr:nvSpPr>
      <xdr:spPr>
        <a:xfrm>
          <a:off x="14389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52849</xdr:rowOff>
    </xdr:from>
    <xdr:ext cx="405111" cy="259045"/>
    <xdr:sp macro="" textlink="">
      <xdr:nvSpPr>
        <xdr:cNvPr id="563" name="n_1mainValue【児童館】&#10;有形固定資産減価償却率">
          <a:extLst>
            <a:ext uri="{FF2B5EF4-FFF2-40B4-BE49-F238E27FC236}">
              <a16:creationId xmlns:a16="http://schemas.microsoft.com/office/drawing/2014/main" id="{00000000-0008-0000-0E00-000033020000}"/>
            </a:ext>
          </a:extLst>
        </xdr:cNvPr>
        <xdr:cNvSpPr txBox="1"/>
      </xdr:nvSpPr>
      <xdr:spPr>
        <a:xfrm>
          <a:off x="15266044"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52595</xdr:rowOff>
    </xdr:from>
    <xdr:ext cx="405111" cy="259045"/>
    <xdr:sp macro="" textlink="">
      <xdr:nvSpPr>
        <xdr:cNvPr id="564" name="n_2mainValue【児童館】&#10;有形固定資産減価償却率">
          <a:extLst>
            <a:ext uri="{FF2B5EF4-FFF2-40B4-BE49-F238E27FC236}">
              <a16:creationId xmlns:a16="http://schemas.microsoft.com/office/drawing/2014/main" id="{00000000-0008-0000-0E00-000034020000}"/>
            </a:ext>
          </a:extLst>
        </xdr:cNvPr>
        <xdr:cNvSpPr txBox="1"/>
      </xdr:nvSpPr>
      <xdr:spPr>
        <a:xfrm>
          <a:off x="14389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a:extLst>
            <a:ext uri="{FF2B5EF4-FFF2-40B4-BE49-F238E27FC236}">
              <a16:creationId xmlns:a16="http://schemas.microsoft.com/office/drawing/2014/main" id="{00000000-0008-0000-0E00-00004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89" name="【児童館】&#10;一人当たり面積最小値テキスト">
          <a:extLst>
            <a:ext uri="{FF2B5EF4-FFF2-40B4-BE49-F238E27FC236}">
              <a16:creationId xmlns:a16="http://schemas.microsoft.com/office/drawing/2014/main" id="{00000000-0008-0000-0E00-00004D02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591" name="【児童館】&#10;一人当たり面積最大値テキスト">
          <a:extLst>
            <a:ext uri="{FF2B5EF4-FFF2-40B4-BE49-F238E27FC236}">
              <a16:creationId xmlns:a16="http://schemas.microsoft.com/office/drawing/2014/main" id="{00000000-0008-0000-0E00-00004F020000}"/>
            </a:ext>
          </a:extLst>
        </xdr:cNvPr>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17797</xdr:rowOff>
    </xdr:from>
    <xdr:ext cx="469744" cy="259045"/>
    <xdr:sp macro="" textlink="">
      <xdr:nvSpPr>
        <xdr:cNvPr id="593" name="【児童館】&#10;一人当たり面積平均値テキスト">
          <a:extLst>
            <a:ext uri="{FF2B5EF4-FFF2-40B4-BE49-F238E27FC236}">
              <a16:creationId xmlns:a16="http://schemas.microsoft.com/office/drawing/2014/main" id="{00000000-0008-0000-0E00-000051020000}"/>
            </a:ext>
          </a:extLst>
        </xdr:cNvPr>
        <xdr:cNvSpPr txBox="1"/>
      </xdr:nvSpPr>
      <xdr:spPr>
        <a:xfrm>
          <a:off x="22199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603" name="【児童館】&#10;一人当たり面積該当値テキスト">
          <a:extLst>
            <a:ext uri="{FF2B5EF4-FFF2-40B4-BE49-F238E27FC236}">
              <a16:creationId xmlns:a16="http://schemas.microsoft.com/office/drawing/2014/main" id="{00000000-0008-0000-0E00-00005B020000}"/>
            </a:ext>
          </a:extLst>
        </xdr:cNvPr>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163830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21323300" y="14729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08" name="n_1aveValue【児童館】&#10;一人当たり面積">
          <a:extLst>
            <a:ext uri="{FF2B5EF4-FFF2-40B4-BE49-F238E27FC236}">
              <a16:creationId xmlns:a16="http://schemas.microsoft.com/office/drawing/2014/main" id="{00000000-0008-0000-0E00-000060020000}"/>
            </a:ext>
          </a:extLst>
        </xdr:cNvPr>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609" name="n_2aveValue【児童館】&#10;一人当たり面積">
          <a:extLst>
            <a:ext uri="{FF2B5EF4-FFF2-40B4-BE49-F238E27FC236}">
              <a16:creationId xmlns:a16="http://schemas.microsoft.com/office/drawing/2014/main" id="{00000000-0008-0000-0E00-000061020000}"/>
            </a:ext>
          </a:extLst>
        </xdr:cNvPr>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610" name="n_1mainValue【児童館】&#10;一人当たり面積">
          <a:extLst>
            <a:ext uri="{FF2B5EF4-FFF2-40B4-BE49-F238E27FC236}">
              <a16:creationId xmlns:a16="http://schemas.microsoft.com/office/drawing/2014/main" id="{00000000-0008-0000-0E00-00006202000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611" name="n_2mainValue【児童館】&#10;一人当たり面積">
          <a:extLst>
            <a:ext uri="{FF2B5EF4-FFF2-40B4-BE49-F238E27FC236}">
              <a16:creationId xmlns:a16="http://schemas.microsoft.com/office/drawing/2014/main" id="{00000000-0008-0000-0E00-000063020000}"/>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00000000-0008-0000-0E00-00007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35" name="【公民館】&#10;有形固定資産減価償却率最小値テキスト">
          <a:extLst>
            <a:ext uri="{FF2B5EF4-FFF2-40B4-BE49-F238E27FC236}">
              <a16:creationId xmlns:a16="http://schemas.microsoft.com/office/drawing/2014/main" id="{00000000-0008-0000-0E00-00007B020000}"/>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37" name="【公民館】&#10;有形固定資産減価償却率最大値テキスト">
          <a:extLst>
            <a:ext uri="{FF2B5EF4-FFF2-40B4-BE49-F238E27FC236}">
              <a16:creationId xmlns:a16="http://schemas.microsoft.com/office/drawing/2014/main" id="{00000000-0008-0000-0E00-00007D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639" name="【公民館】&#10;有形固定資産減価償却率平均値テキスト">
          <a:extLst>
            <a:ext uri="{FF2B5EF4-FFF2-40B4-BE49-F238E27FC236}">
              <a16:creationId xmlns:a16="http://schemas.microsoft.com/office/drawing/2014/main" id="{00000000-0008-0000-0E00-00007F020000}"/>
            </a:ext>
          </a:extLst>
        </xdr:cNvPr>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162561</xdr:rowOff>
    </xdr:from>
    <xdr:to>
      <xdr:col>85</xdr:col>
      <xdr:colOff>177800</xdr:colOff>
      <xdr:row>101</xdr:row>
      <xdr:rowOff>92711</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6268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115588</xdr:rowOff>
    </xdr:from>
    <xdr:ext cx="405111" cy="259045"/>
    <xdr:sp macro="" textlink="">
      <xdr:nvSpPr>
        <xdr:cNvPr id="649" name="【公民館】&#10;有形固定資産減価償却率該当値テキスト">
          <a:extLst>
            <a:ext uri="{FF2B5EF4-FFF2-40B4-BE49-F238E27FC236}">
              <a16:creationId xmlns:a16="http://schemas.microsoft.com/office/drawing/2014/main" id="{00000000-0008-0000-0E00-000089020000}"/>
            </a:ext>
          </a:extLst>
        </xdr:cNvPr>
        <xdr:cNvSpPr txBox="1"/>
      </xdr:nvSpPr>
      <xdr:spPr>
        <a:xfrm>
          <a:off x="16357600" y="1726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41911</xdr:rowOff>
    </xdr:from>
    <xdr:to>
      <xdr:col>85</xdr:col>
      <xdr:colOff>127000</xdr:colOff>
      <xdr:row>101</xdr:row>
      <xdr:rowOff>87630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5481300" y="17358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119126</xdr:rowOff>
    </xdr:from>
    <xdr:to>
      <xdr:col>76</xdr:col>
      <xdr:colOff>165100</xdr:colOff>
      <xdr:row>105</xdr:row>
      <xdr:rowOff>49276</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4541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104</xdr:row>
      <xdr:rowOff>169926</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4592300" y="17404080"/>
          <a:ext cx="889000" cy="5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654" name="n_1aveValue【公民館】&#10;有形固定資産減価償却率">
          <a:extLst>
            <a:ext uri="{FF2B5EF4-FFF2-40B4-BE49-F238E27FC236}">
              <a16:creationId xmlns:a16="http://schemas.microsoft.com/office/drawing/2014/main" id="{00000000-0008-0000-0E00-00008E020000}"/>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38371</xdr:rowOff>
    </xdr:from>
    <xdr:ext cx="405111" cy="259045"/>
    <xdr:sp macro="" textlink="">
      <xdr:nvSpPr>
        <xdr:cNvPr id="655" name="n_2aveValue【公民館】&#10;有形固定資産減価償却率">
          <a:extLst>
            <a:ext uri="{FF2B5EF4-FFF2-40B4-BE49-F238E27FC236}">
              <a16:creationId xmlns:a16="http://schemas.microsoft.com/office/drawing/2014/main" id="{00000000-0008-0000-0E00-00008F020000}"/>
            </a:ext>
          </a:extLst>
        </xdr:cNvPr>
        <xdr:cNvSpPr txBox="1"/>
      </xdr:nvSpPr>
      <xdr:spPr>
        <a:xfrm>
          <a:off x="14389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656" name="n_1mainValue【公民館】&#10;有形固定資産減価償却率">
          <a:extLst>
            <a:ext uri="{FF2B5EF4-FFF2-40B4-BE49-F238E27FC236}">
              <a16:creationId xmlns:a16="http://schemas.microsoft.com/office/drawing/2014/main" id="{00000000-0008-0000-0E00-000090020000}"/>
            </a:ext>
          </a:extLst>
        </xdr:cNvPr>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40403</xdr:rowOff>
    </xdr:from>
    <xdr:ext cx="405111" cy="259045"/>
    <xdr:sp macro="" textlink="">
      <xdr:nvSpPr>
        <xdr:cNvPr id="657" name="n_2mainValue【公民館】&#10;有形固定資産減価償却率">
          <a:extLst>
            <a:ext uri="{FF2B5EF4-FFF2-40B4-BE49-F238E27FC236}">
              <a16:creationId xmlns:a16="http://schemas.microsoft.com/office/drawing/2014/main" id="{00000000-0008-0000-0E00-000091020000}"/>
            </a:ext>
          </a:extLst>
        </xdr:cNvPr>
        <xdr:cNvSpPr txBox="1"/>
      </xdr:nvSpPr>
      <xdr:spPr>
        <a:xfrm>
          <a:off x="14389744"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a:extLst>
            <a:ext uri="{FF2B5EF4-FFF2-40B4-BE49-F238E27FC236}">
              <a16:creationId xmlns:a16="http://schemas.microsoft.com/office/drawing/2014/main" id="{00000000-0008-0000-0E00-0000A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4" name="【公民館】&#10;一人当たり面積最小値テキスト">
          <a:extLst>
            <a:ext uri="{FF2B5EF4-FFF2-40B4-BE49-F238E27FC236}">
              <a16:creationId xmlns:a16="http://schemas.microsoft.com/office/drawing/2014/main" id="{00000000-0008-0000-0E00-0000AC020000}"/>
            </a:ext>
          </a:extLst>
        </xdr:cNvPr>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86" name="【公民館】&#10;一人当たり面積最大値テキスト">
          <a:extLst>
            <a:ext uri="{FF2B5EF4-FFF2-40B4-BE49-F238E27FC236}">
              <a16:creationId xmlns:a16="http://schemas.microsoft.com/office/drawing/2014/main" id="{00000000-0008-0000-0E00-0000AE020000}"/>
            </a:ext>
          </a:extLst>
        </xdr:cNvPr>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120122</xdr:rowOff>
    </xdr:from>
    <xdr:ext cx="469744" cy="259045"/>
    <xdr:sp macro="" textlink="">
      <xdr:nvSpPr>
        <xdr:cNvPr id="688" name="【公民館】&#10;一人当たり面積平均値テキスト">
          <a:extLst>
            <a:ext uri="{FF2B5EF4-FFF2-40B4-BE49-F238E27FC236}">
              <a16:creationId xmlns:a16="http://schemas.microsoft.com/office/drawing/2014/main" id="{00000000-0008-0000-0E00-0000B0020000}"/>
            </a:ext>
          </a:extLst>
        </xdr:cNvPr>
        <xdr:cNvSpPr txBox="1"/>
      </xdr:nvSpPr>
      <xdr:spPr>
        <a:xfrm>
          <a:off x="22199600" y="17950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44994</xdr:rowOff>
    </xdr:from>
    <xdr:to>
      <xdr:col>116</xdr:col>
      <xdr:colOff>114300</xdr:colOff>
      <xdr:row>108</xdr:row>
      <xdr:rowOff>146594</xdr:rowOff>
    </xdr:to>
    <xdr:sp macro="" textlink="">
      <xdr:nvSpPr>
        <xdr:cNvPr id="697" name="楕円 696">
          <a:extLst>
            <a:ext uri="{FF2B5EF4-FFF2-40B4-BE49-F238E27FC236}">
              <a16:creationId xmlns:a16="http://schemas.microsoft.com/office/drawing/2014/main" id="{00000000-0008-0000-0E00-0000B9020000}"/>
            </a:ext>
          </a:extLst>
        </xdr:cNvPr>
        <xdr:cNvSpPr/>
      </xdr:nvSpPr>
      <xdr:spPr>
        <a:xfrm>
          <a:off x="22110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131371</xdr:rowOff>
    </xdr:from>
    <xdr:ext cx="469744" cy="259045"/>
    <xdr:sp macro="" textlink="">
      <xdr:nvSpPr>
        <xdr:cNvPr id="698" name="【公民館】&#10;一人当たり面積該当値テキスト">
          <a:extLst>
            <a:ext uri="{FF2B5EF4-FFF2-40B4-BE49-F238E27FC236}">
              <a16:creationId xmlns:a16="http://schemas.microsoft.com/office/drawing/2014/main" id="{00000000-0008-0000-0E00-0000BA020000}"/>
            </a:ext>
          </a:extLst>
        </xdr:cNvPr>
        <xdr:cNvSpPr txBox="1"/>
      </xdr:nvSpPr>
      <xdr:spPr>
        <a:xfrm>
          <a:off x="22199600" y="184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46627</xdr:rowOff>
    </xdr:from>
    <xdr:to>
      <xdr:col>112</xdr:col>
      <xdr:colOff>38100</xdr:colOff>
      <xdr:row>108</xdr:row>
      <xdr:rowOff>148227</xdr:rowOff>
    </xdr:to>
    <xdr:sp macro="" textlink="">
      <xdr:nvSpPr>
        <xdr:cNvPr id="699" name="楕円 698">
          <a:extLst>
            <a:ext uri="{FF2B5EF4-FFF2-40B4-BE49-F238E27FC236}">
              <a16:creationId xmlns:a16="http://schemas.microsoft.com/office/drawing/2014/main" id="{00000000-0008-0000-0E00-0000BB020000}"/>
            </a:ext>
          </a:extLst>
        </xdr:cNvPr>
        <xdr:cNvSpPr/>
      </xdr:nvSpPr>
      <xdr:spPr>
        <a:xfrm>
          <a:off x="21272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95794</xdr:rowOff>
    </xdr:from>
    <xdr:to>
      <xdr:col>116</xdr:col>
      <xdr:colOff>63500</xdr:colOff>
      <xdr:row>108</xdr:row>
      <xdr:rowOff>97427</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21323300" y="186123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2038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97427</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0434300" y="1860912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148426</xdr:rowOff>
    </xdr:from>
    <xdr:ext cx="469744" cy="259045"/>
    <xdr:sp macro="" textlink="">
      <xdr:nvSpPr>
        <xdr:cNvPr id="703" name="n_1aveValue【公民館】&#10;一人当たり面積">
          <a:extLst>
            <a:ext uri="{FF2B5EF4-FFF2-40B4-BE49-F238E27FC236}">
              <a16:creationId xmlns:a16="http://schemas.microsoft.com/office/drawing/2014/main" id="{00000000-0008-0000-0E00-0000BF020000}"/>
            </a:ext>
          </a:extLst>
        </xdr:cNvPr>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704" name="n_2aveValue【公民館】&#10;一人当たり面積">
          <a:extLst>
            <a:ext uri="{FF2B5EF4-FFF2-40B4-BE49-F238E27FC236}">
              <a16:creationId xmlns:a16="http://schemas.microsoft.com/office/drawing/2014/main" id="{00000000-0008-0000-0E00-0000C0020000}"/>
            </a:ext>
          </a:extLst>
        </xdr:cNvPr>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139354</xdr:rowOff>
    </xdr:from>
    <xdr:ext cx="469744" cy="259045"/>
    <xdr:sp macro="" textlink="">
      <xdr:nvSpPr>
        <xdr:cNvPr id="705" name="n_1mainValue【公民館】&#10;一人当たり面積">
          <a:extLst>
            <a:ext uri="{FF2B5EF4-FFF2-40B4-BE49-F238E27FC236}">
              <a16:creationId xmlns:a16="http://schemas.microsoft.com/office/drawing/2014/main" id="{00000000-0008-0000-0E00-0000C1020000}"/>
            </a:ext>
          </a:extLst>
        </xdr:cNvPr>
        <xdr:cNvSpPr txBox="1"/>
      </xdr:nvSpPr>
      <xdr:spPr>
        <a:xfrm>
          <a:off x="21075727" y="1865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706" name="n_2mainValue【公民館】&#10;一人当たり面積">
          <a:extLst>
            <a:ext uri="{FF2B5EF4-FFF2-40B4-BE49-F238E27FC236}">
              <a16:creationId xmlns:a16="http://schemas.microsoft.com/office/drawing/2014/main" id="{00000000-0008-0000-0E00-0000C2020000}"/>
            </a:ext>
          </a:extLst>
        </xdr:cNvPr>
        <xdr:cNvSpPr txBox="1"/>
      </xdr:nvSpPr>
      <xdr:spPr>
        <a:xfrm>
          <a:off x="20199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学校施設及び公民館の有形固定資産減価償却率については、類似団体に比べ数値が高く、また、橋りょう・トンネル及び公営住宅については同水準であり、公営住宅については、一人当りの面積は類似団体との比較では広いことがわかる。なお、公民館の一人当たり面積は狭いことがわかる。今後については、長寿命化計画に基づき修繕等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15,929
15,795
90.12
9,417,945
9,203,246
212,171
4,463,158
5,050,966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F00-000037000000}"/>
            </a:ext>
          </a:extLst>
        </xdr:cNvPr>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F00-000039000000}"/>
            </a:ext>
          </a:extLst>
        </xdr:cNvPr>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50563</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F00-00003B000000}"/>
            </a:ext>
          </a:extLst>
        </xdr:cNvPr>
        <xdr:cNvSpPr txBox="1"/>
      </xdr:nvSpPr>
      <xdr:spPr>
        <a:xfrm>
          <a:off x="4673600" y="6737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a:extLst>
            <a:ext uri="{FF2B5EF4-FFF2-40B4-BE49-F238E27FC236}">
              <a16:creationId xmlns:a16="http://schemas.microsoft.com/office/drawing/2014/main" id="{00000000-0008-0000-0F00-00003C000000}"/>
            </a:ext>
          </a:extLst>
        </xdr:cNvPr>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27686</xdr:rowOff>
    </xdr:from>
    <xdr:to>
      <xdr:col>15</xdr:col>
      <xdr:colOff>101600</xdr:colOff>
      <xdr:row>41</xdr:row>
      <xdr:rowOff>129286</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144272</xdr:rowOff>
    </xdr:from>
    <xdr:to>
      <xdr:col>24</xdr:col>
      <xdr:colOff>114300</xdr:colOff>
      <xdr:row>42</xdr:row>
      <xdr:rowOff>74422</xdr:rowOff>
    </xdr:to>
    <xdr:sp macro="" textlink="">
      <xdr:nvSpPr>
        <xdr:cNvPr id="68" name="楕円 67">
          <a:extLst>
            <a:ext uri="{FF2B5EF4-FFF2-40B4-BE49-F238E27FC236}">
              <a16:creationId xmlns:a16="http://schemas.microsoft.com/office/drawing/2014/main" id="{00000000-0008-0000-0F00-000044000000}"/>
            </a:ext>
          </a:extLst>
        </xdr:cNvPr>
        <xdr:cNvSpPr/>
      </xdr:nvSpPr>
      <xdr:spPr>
        <a:xfrm>
          <a:off x="4584700" y="71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59199</xdr:rowOff>
    </xdr:from>
    <xdr:ext cx="405111" cy="259045"/>
    <xdr:sp macro="" textlink="">
      <xdr:nvSpPr>
        <xdr:cNvPr id="69" name="【図書館】&#10;有形固定資産減価償却率該当値テキスト">
          <a:extLst>
            <a:ext uri="{FF2B5EF4-FFF2-40B4-BE49-F238E27FC236}">
              <a16:creationId xmlns:a16="http://schemas.microsoft.com/office/drawing/2014/main" id="{00000000-0008-0000-0F00-000045000000}"/>
            </a:ext>
          </a:extLst>
        </xdr:cNvPr>
        <xdr:cNvSpPr txBox="1"/>
      </xdr:nvSpPr>
      <xdr:spPr>
        <a:xfrm>
          <a:off x="4673600" y="7088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4826</xdr:rowOff>
    </xdr:from>
    <xdr:to>
      <xdr:col>20</xdr:col>
      <xdr:colOff>38100</xdr:colOff>
      <xdr:row>42</xdr:row>
      <xdr:rowOff>106426</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3746500" y="72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23622</xdr:rowOff>
    </xdr:from>
    <xdr:to>
      <xdr:col>24</xdr:col>
      <xdr:colOff>63500</xdr:colOff>
      <xdr:row>42</xdr:row>
      <xdr:rowOff>55626</xdr:rowOff>
    </xdr:to>
    <xdr:cxnSp macro="">
      <xdr:nvCxnSpPr>
        <xdr:cNvPr id="71" name="直線コネクタ 70">
          <a:extLst>
            <a:ext uri="{FF2B5EF4-FFF2-40B4-BE49-F238E27FC236}">
              <a16:creationId xmlns:a16="http://schemas.microsoft.com/office/drawing/2014/main" id="{00000000-0008-0000-0F00-000047000000}"/>
            </a:ext>
          </a:extLst>
        </xdr:cNvPr>
        <xdr:cNvCxnSpPr/>
      </xdr:nvCxnSpPr>
      <xdr:spPr>
        <a:xfrm flipV="1">
          <a:off x="3797300" y="722452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49801</xdr:rowOff>
    </xdr:from>
    <xdr:ext cx="405111" cy="259045"/>
    <xdr:sp macro="" textlink="">
      <xdr:nvSpPr>
        <xdr:cNvPr id="72" name="n_1aveValue【図書館】&#10;有形固定資産減価償却率">
          <a:extLst>
            <a:ext uri="{FF2B5EF4-FFF2-40B4-BE49-F238E27FC236}">
              <a16:creationId xmlns:a16="http://schemas.microsoft.com/office/drawing/2014/main" id="{00000000-0008-0000-0F00-000048000000}"/>
            </a:ext>
          </a:extLst>
        </xdr:cNvPr>
        <xdr:cNvSpPr txBox="1"/>
      </xdr:nvSpPr>
      <xdr:spPr>
        <a:xfrm>
          <a:off x="3582044" y="673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145813</xdr:rowOff>
    </xdr:from>
    <xdr:ext cx="405111" cy="259045"/>
    <xdr:sp macro="" textlink="">
      <xdr:nvSpPr>
        <xdr:cNvPr id="73" name="n_2aveValue【図書館】&#10;有形固定資産減価償却率">
          <a:extLst>
            <a:ext uri="{FF2B5EF4-FFF2-40B4-BE49-F238E27FC236}">
              <a16:creationId xmlns:a16="http://schemas.microsoft.com/office/drawing/2014/main" id="{00000000-0008-0000-0F00-000049000000}"/>
            </a:ext>
          </a:extLst>
        </xdr:cNvPr>
        <xdr:cNvSpPr txBox="1"/>
      </xdr:nvSpPr>
      <xdr:spPr>
        <a:xfrm>
          <a:off x="2705744" y="683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97553</xdr:rowOff>
    </xdr:from>
    <xdr:ext cx="405111" cy="259045"/>
    <xdr:sp macro="" textlink="">
      <xdr:nvSpPr>
        <xdr:cNvPr id="74" name="n_1mainValue【図書館】&#10;有形固定資産減価償却率">
          <a:extLst>
            <a:ext uri="{FF2B5EF4-FFF2-40B4-BE49-F238E27FC236}">
              <a16:creationId xmlns:a16="http://schemas.microsoft.com/office/drawing/2014/main" id="{00000000-0008-0000-0F00-00004A000000}"/>
            </a:ext>
          </a:extLst>
        </xdr:cNvPr>
        <xdr:cNvSpPr txBox="1"/>
      </xdr:nvSpPr>
      <xdr:spPr>
        <a:xfrm>
          <a:off x="3582044" y="72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F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F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00000000-0008-0000-0F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97" name="【図書館】&#10;一人当たり面積最小値テキスト">
          <a:extLst>
            <a:ext uri="{FF2B5EF4-FFF2-40B4-BE49-F238E27FC236}">
              <a16:creationId xmlns:a16="http://schemas.microsoft.com/office/drawing/2014/main" id="{00000000-0008-0000-0F00-000061000000}"/>
            </a:ext>
          </a:extLst>
        </xdr:cNvPr>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99" name="【図書館】&#10;一人当たり面積最大値テキスト">
          <a:extLst>
            <a:ext uri="{FF2B5EF4-FFF2-40B4-BE49-F238E27FC236}">
              <a16:creationId xmlns:a16="http://schemas.microsoft.com/office/drawing/2014/main" id="{00000000-0008-0000-0F00-000063000000}"/>
            </a:ext>
          </a:extLst>
        </xdr:cNvPr>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101" name="【図書館】&#10;一人当たり面積平均値テキスト">
          <a:extLst>
            <a:ext uri="{FF2B5EF4-FFF2-40B4-BE49-F238E27FC236}">
              <a16:creationId xmlns:a16="http://schemas.microsoft.com/office/drawing/2014/main" id="{00000000-0008-0000-0F00-000065000000}"/>
            </a:ext>
          </a:extLst>
        </xdr:cNvPr>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2" name="フローチャート: 判断 101">
          <a:extLst>
            <a:ext uri="{FF2B5EF4-FFF2-40B4-BE49-F238E27FC236}">
              <a16:creationId xmlns:a16="http://schemas.microsoft.com/office/drawing/2014/main" id="{00000000-0008-0000-0F00-000066000000}"/>
            </a:ext>
          </a:extLst>
        </xdr:cNvPr>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3" name="フローチャート: 判断 102">
          <a:extLst>
            <a:ext uri="{FF2B5EF4-FFF2-40B4-BE49-F238E27FC236}">
              <a16:creationId xmlns:a16="http://schemas.microsoft.com/office/drawing/2014/main" id="{00000000-0008-0000-0F00-000067000000}"/>
            </a:ext>
          </a:extLst>
        </xdr:cNvPr>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04" name="フローチャート: 判断 103">
          <a:extLst>
            <a:ext uri="{FF2B5EF4-FFF2-40B4-BE49-F238E27FC236}">
              <a16:creationId xmlns:a16="http://schemas.microsoft.com/office/drawing/2014/main" id="{00000000-0008-0000-0F00-000068000000}"/>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116840</xdr:rowOff>
    </xdr:from>
    <xdr:to>
      <xdr:col>55</xdr:col>
      <xdr:colOff>50800</xdr:colOff>
      <xdr:row>33</xdr:row>
      <xdr:rowOff>46990</xdr:rowOff>
    </xdr:to>
    <xdr:sp macro="" textlink="">
      <xdr:nvSpPr>
        <xdr:cNvPr id="110" name="楕円 109">
          <a:extLst>
            <a:ext uri="{FF2B5EF4-FFF2-40B4-BE49-F238E27FC236}">
              <a16:creationId xmlns:a16="http://schemas.microsoft.com/office/drawing/2014/main" id="{00000000-0008-0000-0F00-00006E000000}"/>
            </a:ext>
          </a:extLst>
        </xdr:cNvPr>
        <xdr:cNvSpPr/>
      </xdr:nvSpPr>
      <xdr:spPr>
        <a:xfrm>
          <a:off x="104267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69867</xdr:rowOff>
    </xdr:from>
    <xdr:ext cx="469744" cy="259045"/>
    <xdr:sp macro="" textlink="">
      <xdr:nvSpPr>
        <xdr:cNvPr id="111" name="【図書館】&#10;一人当たり面積該当値テキスト">
          <a:extLst>
            <a:ext uri="{FF2B5EF4-FFF2-40B4-BE49-F238E27FC236}">
              <a16:creationId xmlns:a16="http://schemas.microsoft.com/office/drawing/2014/main" id="{00000000-0008-0000-0F00-00006F000000}"/>
            </a:ext>
          </a:extLst>
        </xdr:cNvPr>
        <xdr:cNvSpPr txBox="1"/>
      </xdr:nvSpPr>
      <xdr:spPr>
        <a:xfrm>
          <a:off x="10515600"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135128</xdr:rowOff>
    </xdr:from>
    <xdr:to>
      <xdr:col>50</xdr:col>
      <xdr:colOff>165100</xdr:colOff>
      <xdr:row>33</xdr:row>
      <xdr:rowOff>65278</xdr:rowOff>
    </xdr:to>
    <xdr:sp macro="" textlink="">
      <xdr:nvSpPr>
        <xdr:cNvPr id="112" name="楕円 111">
          <a:extLst>
            <a:ext uri="{FF2B5EF4-FFF2-40B4-BE49-F238E27FC236}">
              <a16:creationId xmlns:a16="http://schemas.microsoft.com/office/drawing/2014/main" id="{00000000-0008-0000-0F00-000070000000}"/>
            </a:ext>
          </a:extLst>
        </xdr:cNvPr>
        <xdr:cNvSpPr/>
      </xdr:nvSpPr>
      <xdr:spPr>
        <a:xfrm>
          <a:off x="95885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167640</xdr:rowOff>
    </xdr:from>
    <xdr:to>
      <xdr:col>55</xdr:col>
      <xdr:colOff>0</xdr:colOff>
      <xdr:row>33</xdr:row>
      <xdr:rowOff>14478</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9639300" y="5654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129557</xdr:rowOff>
    </xdr:from>
    <xdr:ext cx="469744" cy="259045"/>
    <xdr:sp macro="" textlink="">
      <xdr:nvSpPr>
        <xdr:cNvPr id="114" name="n_1aveValue【図書館】&#10;一人当たり面積">
          <a:extLst>
            <a:ext uri="{FF2B5EF4-FFF2-40B4-BE49-F238E27FC236}">
              <a16:creationId xmlns:a16="http://schemas.microsoft.com/office/drawing/2014/main" id="{00000000-0008-0000-0F00-000072000000}"/>
            </a:ext>
          </a:extLst>
        </xdr:cNvPr>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15" name="n_2aveValue【図書館】&#10;一人当たり面積">
          <a:extLst>
            <a:ext uri="{FF2B5EF4-FFF2-40B4-BE49-F238E27FC236}">
              <a16:creationId xmlns:a16="http://schemas.microsoft.com/office/drawing/2014/main" id="{00000000-0008-0000-0F00-000073000000}"/>
            </a:ext>
          </a:extLst>
        </xdr:cNvPr>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81805</xdr:rowOff>
    </xdr:from>
    <xdr:ext cx="469744" cy="259045"/>
    <xdr:sp macro="" textlink="">
      <xdr:nvSpPr>
        <xdr:cNvPr id="116" name="n_1mainValue【図書館】&#10;一人当たり面積">
          <a:extLst>
            <a:ext uri="{FF2B5EF4-FFF2-40B4-BE49-F238E27FC236}">
              <a16:creationId xmlns:a16="http://schemas.microsoft.com/office/drawing/2014/main" id="{00000000-0008-0000-0F00-000074000000}"/>
            </a:ext>
          </a:extLst>
        </xdr:cNvPr>
        <xdr:cNvSpPr txBox="1"/>
      </xdr:nvSpPr>
      <xdr:spPr>
        <a:xfrm>
          <a:off x="9391727" y="539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00000000-0008-0000-0F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a:extLst>
            <a:ext uri="{FF2B5EF4-FFF2-40B4-BE49-F238E27FC236}">
              <a16:creationId xmlns:a16="http://schemas.microsoft.com/office/drawing/2014/main" id="{00000000-0008-0000-0F00-00008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4634865" y="9470572"/>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44" name="【体育館・プール】&#10;有形固定資産減価償却率最小値テキスト">
          <a:extLst>
            <a:ext uri="{FF2B5EF4-FFF2-40B4-BE49-F238E27FC236}">
              <a16:creationId xmlns:a16="http://schemas.microsoft.com/office/drawing/2014/main" id="{00000000-0008-0000-0F00-000090000000}"/>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6" name="【体育館・プール】&#10;有形固定資産減価償却率最大値テキスト">
          <a:extLst>
            <a:ext uri="{FF2B5EF4-FFF2-40B4-BE49-F238E27FC236}">
              <a16:creationId xmlns:a16="http://schemas.microsoft.com/office/drawing/2014/main" id="{00000000-0008-0000-0F00-000092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148" name="【体育館・プール】&#10;有形固定資産減価償却率平均値テキスト">
          <a:extLst>
            <a:ext uri="{FF2B5EF4-FFF2-40B4-BE49-F238E27FC236}">
              <a16:creationId xmlns:a16="http://schemas.microsoft.com/office/drawing/2014/main" id="{00000000-0008-0000-0F00-000094000000}"/>
            </a:ext>
          </a:extLst>
        </xdr:cNvPr>
        <xdr:cNvSpPr txBox="1"/>
      </xdr:nvSpPr>
      <xdr:spPr>
        <a:xfrm>
          <a:off x="4673600" y="1056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49" name="フローチャート: 判断 148">
          <a:extLst>
            <a:ext uri="{FF2B5EF4-FFF2-40B4-BE49-F238E27FC236}">
              <a16:creationId xmlns:a16="http://schemas.microsoft.com/office/drawing/2014/main" id="{00000000-0008-0000-0F00-000095000000}"/>
            </a:ext>
          </a:extLst>
        </xdr:cNvPr>
        <xdr:cNvSpPr/>
      </xdr:nvSpPr>
      <xdr:spPr>
        <a:xfrm>
          <a:off x="45847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150" name="フローチャート: 判断 149">
          <a:extLst>
            <a:ext uri="{FF2B5EF4-FFF2-40B4-BE49-F238E27FC236}">
              <a16:creationId xmlns:a16="http://schemas.microsoft.com/office/drawing/2014/main" id="{00000000-0008-0000-0F00-000096000000}"/>
            </a:ext>
          </a:extLst>
        </xdr:cNvPr>
        <xdr:cNvSpPr/>
      </xdr:nvSpPr>
      <xdr:spPr>
        <a:xfrm>
          <a:off x="3746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32476</xdr:rowOff>
    </xdr:from>
    <xdr:to>
      <xdr:col>15</xdr:col>
      <xdr:colOff>101600</xdr:colOff>
      <xdr:row>63</xdr:row>
      <xdr:rowOff>134076</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2857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57" name="楕円 156">
          <a:extLst>
            <a:ext uri="{FF2B5EF4-FFF2-40B4-BE49-F238E27FC236}">
              <a16:creationId xmlns:a16="http://schemas.microsoft.com/office/drawing/2014/main" id="{00000000-0008-0000-0F00-00009D000000}"/>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58" name="【体育館・プール】&#10;有形固定資産減価償却率該当値テキスト">
          <a:extLst>
            <a:ext uri="{FF2B5EF4-FFF2-40B4-BE49-F238E27FC236}">
              <a16:creationId xmlns:a16="http://schemas.microsoft.com/office/drawing/2014/main" id="{00000000-0008-0000-0F00-00009E000000}"/>
            </a:ext>
          </a:extLst>
        </xdr:cNvPr>
        <xdr:cNvSpPr txBox="1"/>
      </xdr:nvSpPr>
      <xdr:spPr>
        <a:xfrm>
          <a:off x="4673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59" name="楕円 158">
          <a:extLst>
            <a:ext uri="{FF2B5EF4-FFF2-40B4-BE49-F238E27FC236}">
              <a16:creationId xmlns:a16="http://schemas.microsoft.com/office/drawing/2014/main" id="{00000000-0008-0000-0F00-00009F000000}"/>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137160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3797300" y="10355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70031</xdr:rowOff>
    </xdr:from>
    <xdr:to>
      <xdr:col>15</xdr:col>
      <xdr:colOff>101600</xdr:colOff>
      <xdr:row>65</xdr:row>
      <xdr:rowOff>181</xdr:rowOff>
    </xdr:to>
    <xdr:sp macro="" textlink="">
      <xdr:nvSpPr>
        <xdr:cNvPr id="161" name="楕円 160">
          <a:extLst>
            <a:ext uri="{FF2B5EF4-FFF2-40B4-BE49-F238E27FC236}">
              <a16:creationId xmlns:a16="http://schemas.microsoft.com/office/drawing/2014/main" id="{00000000-0008-0000-0F00-0000A1000000}"/>
            </a:ext>
          </a:extLst>
        </xdr:cNvPr>
        <xdr:cNvSpPr/>
      </xdr:nvSpPr>
      <xdr:spPr>
        <a:xfrm>
          <a:off x="28575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64</xdr:row>
      <xdr:rowOff>120831</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2908300" y="10424160"/>
          <a:ext cx="889000" cy="6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130101</xdr:rowOff>
    </xdr:from>
    <xdr:ext cx="405111" cy="259045"/>
    <xdr:sp macro="" textlink="">
      <xdr:nvSpPr>
        <xdr:cNvPr id="163" name="n_1aveValue【体育館・プール】&#10;有形固定資産減価償却率">
          <a:extLst>
            <a:ext uri="{FF2B5EF4-FFF2-40B4-BE49-F238E27FC236}">
              <a16:creationId xmlns:a16="http://schemas.microsoft.com/office/drawing/2014/main" id="{00000000-0008-0000-0F00-0000A3000000}"/>
            </a:ext>
          </a:extLst>
        </xdr:cNvPr>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150603</xdr:rowOff>
    </xdr:from>
    <xdr:ext cx="405111" cy="259045"/>
    <xdr:sp macro="" textlink="">
      <xdr:nvSpPr>
        <xdr:cNvPr id="164" name="n_2aveValue【体育館・プール】&#10;有形固定資産減価償却率">
          <a:extLst>
            <a:ext uri="{FF2B5EF4-FFF2-40B4-BE49-F238E27FC236}">
              <a16:creationId xmlns:a16="http://schemas.microsoft.com/office/drawing/2014/main" id="{00000000-0008-0000-0F00-0000A4000000}"/>
            </a:ext>
          </a:extLst>
        </xdr:cNvPr>
        <xdr:cNvSpPr txBox="1"/>
      </xdr:nvSpPr>
      <xdr:spPr>
        <a:xfrm>
          <a:off x="2705744" y="10609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165" name="n_1mainValue【体育館・プール】&#10;有形固定資産減価償却率">
          <a:extLst>
            <a:ext uri="{FF2B5EF4-FFF2-40B4-BE49-F238E27FC236}">
              <a16:creationId xmlns:a16="http://schemas.microsoft.com/office/drawing/2014/main" id="{00000000-0008-0000-0F00-0000A5000000}"/>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162758</xdr:rowOff>
    </xdr:from>
    <xdr:ext cx="405111" cy="259045"/>
    <xdr:sp macro="" textlink="">
      <xdr:nvSpPr>
        <xdr:cNvPr id="166" name="n_2mainValue【体育館・プール】&#10;有形固定資産減価償却率">
          <a:extLst>
            <a:ext uri="{FF2B5EF4-FFF2-40B4-BE49-F238E27FC236}">
              <a16:creationId xmlns:a16="http://schemas.microsoft.com/office/drawing/2014/main" id="{00000000-0008-0000-0F00-0000A6000000}"/>
            </a:ext>
          </a:extLst>
        </xdr:cNvPr>
        <xdr:cNvSpPr txBox="1"/>
      </xdr:nvSpPr>
      <xdr:spPr>
        <a:xfrm>
          <a:off x="2705744" y="1113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id="{00000000-0008-0000-0F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1" name="【体育館・プール】&#10;一人当たり面積最小値テキスト">
          <a:extLst>
            <a:ext uri="{FF2B5EF4-FFF2-40B4-BE49-F238E27FC236}">
              <a16:creationId xmlns:a16="http://schemas.microsoft.com/office/drawing/2014/main" id="{00000000-0008-0000-0F00-0000BF000000}"/>
            </a:ext>
          </a:extLst>
        </xdr:cNvPr>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93" name="【体育館・プール】&#10;一人当たり面積最大値テキスト">
          <a:extLst>
            <a:ext uri="{FF2B5EF4-FFF2-40B4-BE49-F238E27FC236}">
              <a16:creationId xmlns:a16="http://schemas.microsoft.com/office/drawing/2014/main" id="{00000000-0008-0000-0F00-0000C1000000}"/>
            </a:ext>
          </a:extLst>
        </xdr:cNvPr>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25417</xdr:rowOff>
    </xdr:from>
    <xdr:ext cx="469744" cy="259045"/>
    <xdr:sp macro="" textlink="">
      <xdr:nvSpPr>
        <xdr:cNvPr id="195" name="【体育館・プール】&#10;一人当たり面積平均値テキスト">
          <a:extLst>
            <a:ext uri="{FF2B5EF4-FFF2-40B4-BE49-F238E27FC236}">
              <a16:creationId xmlns:a16="http://schemas.microsoft.com/office/drawing/2014/main" id="{00000000-0008-0000-0F00-0000C3000000}"/>
            </a:ext>
          </a:extLst>
        </xdr:cNvPr>
        <xdr:cNvSpPr txBox="1"/>
      </xdr:nvSpPr>
      <xdr:spPr>
        <a:xfrm>
          <a:off x="10515600" y="1014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29210</xdr:rowOff>
    </xdr:from>
    <xdr:to>
      <xdr:col>46</xdr:col>
      <xdr:colOff>38100</xdr:colOff>
      <xdr:row>59</xdr:row>
      <xdr:rowOff>130810</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124460</xdr:rowOff>
    </xdr:from>
    <xdr:to>
      <xdr:col>55</xdr:col>
      <xdr:colOff>50800</xdr:colOff>
      <xdr:row>61</xdr:row>
      <xdr:rowOff>54610</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10426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102887</xdr:rowOff>
    </xdr:from>
    <xdr:ext cx="469744" cy="259045"/>
    <xdr:sp macro="" textlink="">
      <xdr:nvSpPr>
        <xdr:cNvPr id="205" name="【体育館・プール】&#10;一人当たり面積該当値テキスト">
          <a:extLst>
            <a:ext uri="{FF2B5EF4-FFF2-40B4-BE49-F238E27FC236}">
              <a16:creationId xmlns:a16="http://schemas.microsoft.com/office/drawing/2014/main" id="{00000000-0008-0000-0F00-0000CD000000}"/>
            </a:ext>
          </a:extLst>
        </xdr:cNvPr>
        <xdr:cNvSpPr txBox="1"/>
      </xdr:nvSpPr>
      <xdr:spPr>
        <a:xfrm>
          <a:off x="10515600"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132080</xdr:rowOff>
    </xdr:from>
    <xdr:to>
      <xdr:col>50</xdr:col>
      <xdr:colOff>165100</xdr:colOff>
      <xdr:row>61</xdr:row>
      <xdr:rowOff>62230</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958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3810</xdr:rowOff>
    </xdr:from>
    <xdr:to>
      <xdr:col>55</xdr:col>
      <xdr:colOff>0</xdr:colOff>
      <xdr:row>61</xdr:row>
      <xdr:rowOff>11430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flipV="1">
          <a:off x="9639300" y="10462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xdr:rowOff>
    </xdr:from>
    <xdr:to>
      <xdr:col>46</xdr:col>
      <xdr:colOff>38100</xdr:colOff>
      <xdr:row>61</xdr:row>
      <xdr:rowOff>109855</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8699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xdr:rowOff>
    </xdr:from>
    <xdr:to>
      <xdr:col>50</xdr:col>
      <xdr:colOff>114300</xdr:colOff>
      <xdr:row>61</xdr:row>
      <xdr:rowOff>59055</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flipV="1">
          <a:off x="8750300" y="104698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126382</xdr:rowOff>
    </xdr:from>
    <xdr:ext cx="469744" cy="259045"/>
    <xdr:sp macro="" textlink="">
      <xdr:nvSpPr>
        <xdr:cNvPr id="210" name="n_1aveValue【体育館・プール】&#10;一人当たり面積">
          <a:extLst>
            <a:ext uri="{FF2B5EF4-FFF2-40B4-BE49-F238E27FC236}">
              <a16:creationId xmlns:a16="http://schemas.microsoft.com/office/drawing/2014/main" id="{00000000-0008-0000-0F00-0000D2000000}"/>
            </a:ext>
          </a:extLst>
        </xdr:cNvPr>
        <xdr:cNvSpPr txBox="1"/>
      </xdr:nvSpPr>
      <xdr:spPr>
        <a:xfrm>
          <a:off x="93917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147337</xdr:rowOff>
    </xdr:from>
    <xdr:ext cx="469744" cy="259045"/>
    <xdr:sp macro="" textlink="">
      <xdr:nvSpPr>
        <xdr:cNvPr id="211" name="n_2aveValue【体育館・プール】&#10;一人当たり面積">
          <a:extLst>
            <a:ext uri="{FF2B5EF4-FFF2-40B4-BE49-F238E27FC236}">
              <a16:creationId xmlns:a16="http://schemas.microsoft.com/office/drawing/2014/main" id="{00000000-0008-0000-0F00-0000D3000000}"/>
            </a:ext>
          </a:extLst>
        </xdr:cNvPr>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53357</xdr:rowOff>
    </xdr:from>
    <xdr:ext cx="469744" cy="259045"/>
    <xdr:sp macro="" textlink="">
      <xdr:nvSpPr>
        <xdr:cNvPr id="212" name="n_1mainValue【体育館・プール】&#10;一人当たり面積">
          <a:extLst>
            <a:ext uri="{FF2B5EF4-FFF2-40B4-BE49-F238E27FC236}">
              <a16:creationId xmlns:a16="http://schemas.microsoft.com/office/drawing/2014/main" id="{00000000-0008-0000-0F00-0000D4000000}"/>
            </a:ext>
          </a:extLst>
        </xdr:cNvPr>
        <xdr:cNvSpPr txBox="1"/>
      </xdr:nvSpPr>
      <xdr:spPr>
        <a:xfrm>
          <a:off x="9391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100982</xdr:rowOff>
    </xdr:from>
    <xdr:ext cx="469744" cy="259045"/>
    <xdr:sp macro="" textlink="">
      <xdr:nvSpPr>
        <xdr:cNvPr id="213" name="n_2mainValue【体育館・プール】&#10;一人当たり面積">
          <a:extLst>
            <a:ext uri="{FF2B5EF4-FFF2-40B4-BE49-F238E27FC236}">
              <a16:creationId xmlns:a16="http://schemas.microsoft.com/office/drawing/2014/main" id="{00000000-0008-0000-0F00-0000D5000000}"/>
            </a:ext>
          </a:extLst>
        </xdr:cNvPr>
        <xdr:cNvSpPr txBox="1"/>
      </xdr:nvSpPr>
      <xdr:spPr>
        <a:xfrm>
          <a:off x="8515427" y="105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a:extLst>
            <a:ext uri="{FF2B5EF4-FFF2-40B4-BE49-F238E27FC236}">
              <a16:creationId xmlns:a16="http://schemas.microsoft.com/office/drawing/2014/main" id="{00000000-0008-0000-0F00-0000E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37" name="【福祉施設】&#10;有形固定資産減価償却率最小値テキスト">
          <a:extLst>
            <a:ext uri="{FF2B5EF4-FFF2-40B4-BE49-F238E27FC236}">
              <a16:creationId xmlns:a16="http://schemas.microsoft.com/office/drawing/2014/main" id="{00000000-0008-0000-0F00-0000ED000000}"/>
            </a:ext>
          </a:extLst>
        </xdr:cNvPr>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9" name="【福祉施設】&#10;有形固定資産減価償却率最大値テキスト">
          <a:extLst>
            <a:ext uri="{FF2B5EF4-FFF2-40B4-BE49-F238E27FC236}">
              <a16:creationId xmlns:a16="http://schemas.microsoft.com/office/drawing/2014/main" id="{00000000-0008-0000-0F00-0000EF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41" name="【福祉施設】&#10;有形固定資産減価償却率平均値テキスト">
          <a:extLst>
            <a:ext uri="{FF2B5EF4-FFF2-40B4-BE49-F238E27FC236}">
              <a16:creationId xmlns:a16="http://schemas.microsoft.com/office/drawing/2014/main" id="{00000000-0008-0000-0F00-0000F1000000}"/>
            </a:ext>
          </a:extLst>
        </xdr:cNvPr>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92456</xdr:rowOff>
    </xdr:from>
    <xdr:to>
      <xdr:col>15</xdr:col>
      <xdr:colOff>101600</xdr:colOff>
      <xdr:row>85</xdr:row>
      <xdr:rowOff>22606</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37592</xdr:rowOff>
    </xdr:from>
    <xdr:to>
      <xdr:col>24</xdr:col>
      <xdr:colOff>114300</xdr:colOff>
      <xdr:row>80</xdr:row>
      <xdr:rowOff>139192</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45847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60469</xdr:rowOff>
    </xdr:from>
    <xdr:ext cx="405111" cy="259045"/>
    <xdr:sp macro="" textlink="">
      <xdr:nvSpPr>
        <xdr:cNvPr id="251" name="【福祉施設】&#10;有形固定資産減価償却率該当値テキスト">
          <a:extLst>
            <a:ext uri="{FF2B5EF4-FFF2-40B4-BE49-F238E27FC236}">
              <a16:creationId xmlns:a16="http://schemas.microsoft.com/office/drawing/2014/main" id="{00000000-0008-0000-0F00-0000FB000000}"/>
            </a:ext>
          </a:extLst>
        </xdr:cNvPr>
        <xdr:cNvSpPr txBox="1"/>
      </xdr:nvSpPr>
      <xdr:spPr>
        <a:xfrm>
          <a:off x="4673600" y="1360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81026</xdr:rowOff>
    </xdr:from>
    <xdr:to>
      <xdr:col>20</xdr:col>
      <xdr:colOff>38100</xdr:colOff>
      <xdr:row>81</xdr:row>
      <xdr:rowOff>11176</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37465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88392</xdr:rowOff>
    </xdr:from>
    <xdr:to>
      <xdr:col>24</xdr:col>
      <xdr:colOff>63500</xdr:colOff>
      <xdr:row>80</xdr:row>
      <xdr:rowOff>131826</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3797300" y="1380439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67311</xdr:rowOff>
    </xdr:from>
    <xdr:to>
      <xdr:col>15</xdr:col>
      <xdr:colOff>101600</xdr:colOff>
      <xdr:row>80</xdr:row>
      <xdr:rowOff>168911</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2857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118111</xdr:rowOff>
    </xdr:from>
    <xdr:to>
      <xdr:col>19</xdr:col>
      <xdr:colOff>177800</xdr:colOff>
      <xdr:row>80</xdr:row>
      <xdr:rowOff>131826</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2908300" y="138341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41164</xdr:rowOff>
    </xdr:from>
    <xdr:ext cx="405111" cy="259045"/>
    <xdr:sp macro="" textlink="">
      <xdr:nvSpPr>
        <xdr:cNvPr id="256" name="n_1aveValue【福祉施設】&#10;有形固定資産減価償却率">
          <a:extLst>
            <a:ext uri="{FF2B5EF4-FFF2-40B4-BE49-F238E27FC236}">
              <a16:creationId xmlns:a16="http://schemas.microsoft.com/office/drawing/2014/main" id="{00000000-0008-0000-0F00-000000010000}"/>
            </a:ext>
          </a:extLst>
        </xdr:cNvPr>
        <xdr:cNvSpPr txBox="1"/>
      </xdr:nvSpPr>
      <xdr:spPr>
        <a:xfrm>
          <a:off x="35820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13733</xdr:rowOff>
    </xdr:from>
    <xdr:ext cx="405111" cy="259045"/>
    <xdr:sp macro="" textlink="">
      <xdr:nvSpPr>
        <xdr:cNvPr id="257" name="n_2aveValue【福祉施設】&#10;有形固定資産減価償却率">
          <a:extLst>
            <a:ext uri="{FF2B5EF4-FFF2-40B4-BE49-F238E27FC236}">
              <a16:creationId xmlns:a16="http://schemas.microsoft.com/office/drawing/2014/main" id="{00000000-0008-0000-0F00-000001010000}"/>
            </a:ext>
          </a:extLst>
        </xdr:cNvPr>
        <xdr:cNvSpPr txBox="1"/>
      </xdr:nvSpPr>
      <xdr:spPr>
        <a:xfrm>
          <a:off x="2705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27703</xdr:rowOff>
    </xdr:from>
    <xdr:ext cx="405111" cy="259045"/>
    <xdr:sp macro="" textlink="">
      <xdr:nvSpPr>
        <xdr:cNvPr id="258" name="n_1mainValue【福祉施設】&#10;有形固定資産減価償却率">
          <a:extLst>
            <a:ext uri="{FF2B5EF4-FFF2-40B4-BE49-F238E27FC236}">
              <a16:creationId xmlns:a16="http://schemas.microsoft.com/office/drawing/2014/main" id="{00000000-0008-0000-0F00-000002010000}"/>
            </a:ext>
          </a:extLst>
        </xdr:cNvPr>
        <xdr:cNvSpPr txBox="1"/>
      </xdr:nvSpPr>
      <xdr:spPr>
        <a:xfrm>
          <a:off x="3582044" y="1357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259" name="n_2mainValue【福祉施設】&#10;有形固定資産減価償却率">
          <a:extLst>
            <a:ext uri="{FF2B5EF4-FFF2-40B4-BE49-F238E27FC236}">
              <a16:creationId xmlns:a16="http://schemas.microsoft.com/office/drawing/2014/main" id="{00000000-0008-0000-0F00-000003010000}"/>
            </a:ext>
          </a:extLst>
        </xdr:cNvPr>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a:extLst>
            <a:ext uri="{FF2B5EF4-FFF2-40B4-BE49-F238E27FC236}">
              <a16:creationId xmlns:a16="http://schemas.microsoft.com/office/drawing/2014/main" id="{00000000-0008-0000-0F00-00001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86" name="【福祉施設】&#10;一人当たり面積最小値テキスト">
          <a:extLst>
            <a:ext uri="{FF2B5EF4-FFF2-40B4-BE49-F238E27FC236}">
              <a16:creationId xmlns:a16="http://schemas.microsoft.com/office/drawing/2014/main" id="{00000000-0008-0000-0F00-00001E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88" name="【福祉施設】&#10;一人当たり面積最大値テキスト">
          <a:extLst>
            <a:ext uri="{FF2B5EF4-FFF2-40B4-BE49-F238E27FC236}">
              <a16:creationId xmlns:a16="http://schemas.microsoft.com/office/drawing/2014/main" id="{00000000-0008-0000-0F00-000020010000}"/>
            </a:ext>
          </a:extLst>
        </xdr:cNvPr>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132641</xdr:rowOff>
    </xdr:from>
    <xdr:ext cx="469744" cy="259045"/>
    <xdr:sp macro="" textlink="">
      <xdr:nvSpPr>
        <xdr:cNvPr id="290" name="【福祉施設】&#10;一人当たり面積平均値テキスト">
          <a:extLst>
            <a:ext uri="{FF2B5EF4-FFF2-40B4-BE49-F238E27FC236}">
              <a16:creationId xmlns:a16="http://schemas.microsoft.com/office/drawing/2014/main" id="{00000000-0008-0000-0F00-000022010000}"/>
            </a:ext>
          </a:extLst>
        </xdr:cNvPr>
        <xdr:cNvSpPr txBox="1"/>
      </xdr:nvSpPr>
      <xdr:spPr>
        <a:xfrm>
          <a:off x="10515600" y="1453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108131</xdr:rowOff>
    </xdr:from>
    <xdr:to>
      <xdr:col>46</xdr:col>
      <xdr:colOff>38100</xdr:colOff>
      <xdr:row>85</xdr:row>
      <xdr:rowOff>38281</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60779</xdr:rowOff>
    </xdr:from>
    <xdr:to>
      <xdr:col>55</xdr:col>
      <xdr:colOff>50800</xdr:colOff>
      <xdr:row>86</xdr:row>
      <xdr:rowOff>162379</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104267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147156</xdr:rowOff>
    </xdr:from>
    <xdr:ext cx="469744" cy="259045"/>
    <xdr:sp macro="" textlink="">
      <xdr:nvSpPr>
        <xdr:cNvPr id="300" name="【福祉施設】&#10;一人当たり面積該当値テキスト">
          <a:extLst>
            <a:ext uri="{FF2B5EF4-FFF2-40B4-BE49-F238E27FC236}">
              <a16:creationId xmlns:a16="http://schemas.microsoft.com/office/drawing/2014/main" id="{00000000-0008-0000-0F00-00002C010000}"/>
            </a:ext>
          </a:extLst>
        </xdr:cNvPr>
        <xdr:cNvSpPr txBox="1"/>
      </xdr:nvSpPr>
      <xdr:spPr>
        <a:xfrm>
          <a:off x="10515600" y="1472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60779</xdr:rowOff>
    </xdr:from>
    <xdr:to>
      <xdr:col>50</xdr:col>
      <xdr:colOff>165100</xdr:colOff>
      <xdr:row>86</xdr:row>
      <xdr:rowOff>162379</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9588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111579</xdr:rowOff>
    </xdr:from>
    <xdr:to>
      <xdr:col>55</xdr:col>
      <xdr:colOff>0</xdr:colOff>
      <xdr:row>86</xdr:row>
      <xdr:rowOff>111579</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9639300" y="14856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47716</xdr:rowOff>
    </xdr:from>
    <xdr:to>
      <xdr:col>46</xdr:col>
      <xdr:colOff>38100</xdr:colOff>
      <xdr:row>86</xdr:row>
      <xdr:rowOff>149316</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86995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98516</xdr:rowOff>
    </xdr:from>
    <xdr:to>
      <xdr:col>50</xdr:col>
      <xdr:colOff>114300</xdr:colOff>
      <xdr:row>86</xdr:row>
      <xdr:rowOff>111579</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8750300" y="1484321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129920</xdr:rowOff>
    </xdr:from>
    <xdr:ext cx="469744" cy="259045"/>
    <xdr:sp macro="" textlink="">
      <xdr:nvSpPr>
        <xdr:cNvPr id="305" name="n_1aveValue【福祉施設】&#10;一人当たり面積">
          <a:extLst>
            <a:ext uri="{FF2B5EF4-FFF2-40B4-BE49-F238E27FC236}">
              <a16:creationId xmlns:a16="http://schemas.microsoft.com/office/drawing/2014/main" id="{00000000-0008-0000-0F00-000031010000}"/>
            </a:ext>
          </a:extLst>
        </xdr:cNvPr>
        <xdr:cNvSpPr txBox="1"/>
      </xdr:nvSpPr>
      <xdr:spPr>
        <a:xfrm>
          <a:off x="93917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54808</xdr:rowOff>
    </xdr:from>
    <xdr:ext cx="469744" cy="259045"/>
    <xdr:sp macro="" textlink="">
      <xdr:nvSpPr>
        <xdr:cNvPr id="306" name="n_2aveValue【福祉施設】&#10;一人当たり面積">
          <a:extLst>
            <a:ext uri="{FF2B5EF4-FFF2-40B4-BE49-F238E27FC236}">
              <a16:creationId xmlns:a16="http://schemas.microsoft.com/office/drawing/2014/main" id="{00000000-0008-0000-0F00-000032010000}"/>
            </a:ext>
          </a:extLst>
        </xdr:cNvPr>
        <xdr:cNvSpPr txBox="1"/>
      </xdr:nvSpPr>
      <xdr:spPr>
        <a:xfrm>
          <a:off x="8515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153506</xdr:rowOff>
    </xdr:from>
    <xdr:ext cx="469744" cy="259045"/>
    <xdr:sp macro="" textlink="">
      <xdr:nvSpPr>
        <xdr:cNvPr id="307" name="n_1mainValue【福祉施設】&#10;一人当たり面積">
          <a:extLst>
            <a:ext uri="{FF2B5EF4-FFF2-40B4-BE49-F238E27FC236}">
              <a16:creationId xmlns:a16="http://schemas.microsoft.com/office/drawing/2014/main" id="{00000000-0008-0000-0F00-000033010000}"/>
            </a:ext>
          </a:extLst>
        </xdr:cNvPr>
        <xdr:cNvSpPr txBox="1"/>
      </xdr:nvSpPr>
      <xdr:spPr>
        <a:xfrm>
          <a:off x="9391727" y="148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140443</xdr:rowOff>
    </xdr:from>
    <xdr:ext cx="469744" cy="259045"/>
    <xdr:sp macro="" textlink="">
      <xdr:nvSpPr>
        <xdr:cNvPr id="308" name="n_2mainValue【福祉施設】&#10;一人当たり面積">
          <a:extLst>
            <a:ext uri="{FF2B5EF4-FFF2-40B4-BE49-F238E27FC236}">
              <a16:creationId xmlns:a16="http://schemas.microsoft.com/office/drawing/2014/main" id="{00000000-0008-0000-0F00-000034010000}"/>
            </a:ext>
          </a:extLst>
        </xdr:cNvPr>
        <xdr:cNvSpPr txBox="1"/>
      </xdr:nvSpPr>
      <xdr:spPr>
        <a:xfrm>
          <a:off x="8515427" y="1488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a:extLst>
            <a:ext uri="{FF2B5EF4-FFF2-40B4-BE49-F238E27FC236}">
              <a16:creationId xmlns:a16="http://schemas.microsoft.com/office/drawing/2014/main" id="{00000000-0008-0000-0F00-00004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332" name="【市民会館】&#10;有形固定資産減価償却率最小値テキスト">
          <a:extLst>
            <a:ext uri="{FF2B5EF4-FFF2-40B4-BE49-F238E27FC236}">
              <a16:creationId xmlns:a16="http://schemas.microsoft.com/office/drawing/2014/main" id="{00000000-0008-0000-0F00-00004C010000}"/>
            </a:ext>
          </a:extLst>
        </xdr:cNvPr>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34" name="【市民会館】&#10;有形固定資産減価償却率最大値テキスト">
          <a:extLst>
            <a:ext uri="{FF2B5EF4-FFF2-40B4-BE49-F238E27FC236}">
              <a16:creationId xmlns:a16="http://schemas.microsoft.com/office/drawing/2014/main" id="{00000000-0008-0000-0F00-00004E010000}"/>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48277</xdr:rowOff>
    </xdr:from>
    <xdr:ext cx="405111" cy="259045"/>
    <xdr:sp macro="" textlink="">
      <xdr:nvSpPr>
        <xdr:cNvPr id="336" name="【市民会館】&#10;有形固定資産減価償却率平均値テキスト">
          <a:extLst>
            <a:ext uri="{FF2B5EF4-FFF2-40B4-BE49-F238E27FC236}">
              <a16:creationId xmlns:a16="http://schemas.microsoft.com/office/drawing/2014/main" id="{00000000-0008-0000-0F00-000050010000}"/>
            </a:ext>
          </a:extLst>
        </xdr:cNvPr>
        <xdr:cNvSpPr txBox="1"/>
      </xdr:nvSpPr>
      <xdr:spPr>
        <a:xfrm>
          <a:off x="4673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20828</xdr:rowOff>
    </xdr:from>
    <xdr:to>
      <xdr:col>15</xdr:col>
      <xdr:colOff>101600</xdr:colOff>
      <xdr:row>104</xdr:row>
      <xdr:rowOff>122428</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144272</xdr:rowOff>
    </xdr:from>
    <xdr:to>
      <xdr:col>24</xdr:col>
      <xdr:colOff>114300</xdr:colOff>
      <xdr:row>106</xdr:row>
      <xdr:rowOff>74422</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45847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122699</xdr:rowOff>
    </xdr:from>
    <xdr:ext cx="405111" cy="259045"/>
    <xdr:sp macro="" textlink="">
      <xdr:nvSpPr>
        <xdr:cNvPr id="346" name="【市民会館】&#10;有形固定資産減価償却率該当値テキスト">
          <a:extLst>
            <a:ext uri="{FF2B5EF4-FFF2-40B4-BE49-F238E27FC236}">
              <a16:creationId xmlns:a16="http://schemas.microsoft.com/office/drawing/2014/main" id="{00000000-0008-0000-0F00-00005A010000}"/>
            </a:ext>
          </a:extLst>
        </xdr:cNvPr>
        <xdr:cNvSpPr txBox="1"/>
      </xdr:nvSpPr>
      <xdr:spPr>
        <a:xfrm>
          <a:off x="4673600" y="1812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4826</xdr:rowOff>
    </xdr:from>
    <xdr:to>
      <xdr:col>20</xdr:col>
      <xdr:colOff>38100</xdr:colOff>
      <xdr:row>106</xdr:row>
      <xdr:rowOff>106426</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3746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23622</xdr:rowOff>
    </xdr:from>
    <xdr:to>
      <xdr:col>24</xdr:col>
      <xdr:colOff>63500</xdr:colOff>
      <xdr:row>106</xdr:row>
      <xdr:rowOff>55626</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3797300" y="1819732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87122</xdr:rowOff>
    </xdr:from>
    <xdr:to>
      <xdr:col>15</xdr:col>
      <xdr:colOff>101600</xdr:colOff>
      <xdr:row>107</xdr:row>
      <xdr:rowOff>17272</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2857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55626</xdr:rowOff>
    </xdr:from>
    <xdr:to>
      <xdr:col>19</xdr:col>
      <xdr:colOff>177800</xdr:colOff>
      <xdr:row>106</xdr:row>
      <xdr:rowOff>137922</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2908300" y="1822932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10940</xdr:rowOff>
    </xdr:from>
    <xdr:ext cx="405111" cy="259045"/>
    <xdr:sp macro="" textlink="">
      <xdr:nvSpPr>
        <xdr:cNvPr id="351" name="n_1aveValue【市民会館】&#10;有形固定資産減価償却率">
          <a:extLst>
            <a:ext uri="{FF2B5EF4-FFF2-40B4-BE49-F238E27FC236}">
              <a16:creationId xmlns:a16="http://schemas.microsoft.com/office/drawing/2014/main" id="{00000000-0008-0000-0F00-00005F010000}"/>
            </a:ext>
          </a:extLst>
        </xdr:cNvPr>
        <xdr:cNvSpPr txBox="1"/>
      </xdr:nvSpPr>
      <xdr:spPr>
        <a:xfrm>
          <a:off x="3582044" y="1767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138955</xdr:rowOff>
    </xdr:from>
    <xdr:ext cx="405111" cy="259045"/>
    <xdr:sp macro="" textlink="">
      <xdr:nvSpPr>
        <xdr:cNvPr id="352" name="n_2aveValue【市民会館】&#10;有形固定資産減価償却率">
          <a:extLst>
            <a:ext uri="{FF2B5EF4-FFF2-40B4-BE49-F238E27FC236}">
              <a16:creationId xmlns:a16="http://schemas.microsoft.com/office/drawing/2014/main" id="{00000000-0008-0000-0F00-000060010000}"/>
            </a:ext>
          </a:extLst>
        </xdr:cNvPr>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97553</xdr:rowOff>
    </xdr:from>
    <xdr:ext cx="405111" cy="259045"/>
    <xdr:sp macro="" textlink="">
      <xdr:nvSpPr>
        <xdr:cNvPr id="353" name="n_1mainValue【市民会館】&#10;有形固定資産減価償却率">
          <a:extLst>
            <a:ext uri="{FF2B5EF4-FFF2-40B4-BE49-F238E27FC236}">
              <a16:creationId xmlns:a16="http://schemas.microsoft.com/office/drawing/2014/main" id="{00000000-0008-0000-0F00-000061010000}"/>
            </a:ext>
          </a:extLst>
        </xdr:cNvPr>
        <xdr:cNvSpPr txBox="1"/>
      </xdr:nvSpPr>
      <xdr:spPr>
        <a:xfrm>
          <a:off x="3582044" y="182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8399</xdr:rowOff>
    </xdr:from>
    <xdr:ext cx="405111" cy="259045"/>
    <xdr:sp macro="" textlink="">
      <xdr:nvSpPr>
        <xdr:cNvPr id="354" name="n_2mainValue【市民会館】&#10;有形固定資産減価償却率">
          <a:extLst>
            <a:ext uri="{FF2B5EF4-FFF2-40B4-BE49-F238E27FC236}">
              <a16:creationId xmlns:a16="http://schemas.microsoft.com/office/drawing/2014/main" id="{00000000-0008-0000-0F00-000062010000}"/>
            </a:ext>
          </a:extLst>
        </xdr:cNvPr>
        <xdr:cNvSpPr txBox="1"/>
      </xdr:nvSpPr>
      <xdr:spPr>
        <a:xfrm>
          <a:off x="2705744" y="183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市民会館】&#10;一人当たり面積グラフ枠">
          <a:extLst>
            <a:ext uri="{FF2B5EF4-FFF2-40B4-BE49-F238E27FC236}">
              <a16:creationId xmlns:a16="http://schemas.microsoft.com/office/drawing/2014/main" id="{00000000-0008-0000-0F00-00007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79" name="【市民会館】&#10;一人当たり面積最小値テキスト">
          <a:extLst>
            <a:ext uri="{FF2B5EF4-FFF2-40B4-BE49-F238E27FC236}">
              <a16:creationId xmlns:a16="http://schemas.microsoft.com/office/drawing/2014/main" id="{00000000-0008-0000-0F00-00007B010000}"/>
            </a:ext>
          </a:extLst>
        </xdr:cNvPr>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81" name="【市民会館】&#10;一人当たり面積最大値テキスト">
          <a:extLst>
            <a:ext uri="{FF2B5EF4-FFF2-40B4-BE49-F238E27FC236}">
              <a16:creationId xmlns:a16="http://schemas.microsoft.com/office/drawing/2014/main" id="{00000000-0008-0000-0F00-00007D010000}"/>
            </a:ext>
          </a:extLst>
        </xdr:cNvPr>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45738</xdr:rowOff>
    </xdr:from>
    <xdr:ext cx="469744" cy="259045"/>
    <xdr:sp macro="" textlink="">
      <xdr:nvSpPr>
        <xdr:cNvPr id="383" name="【市民会館】&#10;一人当たり面積平均値テキスト">
          <a:extLst>
            <a:ext uri="{FF2B5EF4-FFF2-40B4-BE49-F238E27FC236}">
              <a16:creationId xmlns:a16="http://schemas.microsoft.com/office/drawing/2014/main" id="{00000000-0008-0000-0F00-00007F010000}"/>
            </a:ext>
          </a:extLst>
        </xdr:cNvPr>
        <xdr:cNvSpPr txBox="1"/>
      </xdr:nvSpPr>
      <xdr:spPr>
        <a:xfrm>
          <a:off x="10515600" y="17876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109220</xdr:rowOff>
    </xdr:from>
    <xdr:to>
      <xdr:col>55</xdr:col>
      <xdr:colOff>50800</xdr:colOff>
      <xdr:row>104</xdr:row>
      <xdr:rowOff>39370</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0426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132097</xdr:rowOff>
    </xdr:from>
    <xdr:ext cx="469744" cy="259045"/>
    <xdr:sp macro="" textlink="">
      <xdr:nvSpPr>
        <xdr:cNvPr id="393" name="【市民会館】&#10;一人当たり面積該当値テキスト">
          <a:extLst>
            <a:ext uri="{FF2B5EF4-FFF2-40B4-BE49-F238E27FC236}">
              <a16:creationId xmlns:a16="http://schemas.microsoft.com/office/drawing/2014/main" id="{00000000-0008-0000-0F00-000089010000}"/>
            </a:ext>
          </a:extLst>
        </xdr:cNvPr>
        <xdr:cNvSpPr txBox="1"/>
      </xdr:nvSpPr>
      <xdr:spPr>
        <a:xfrm>
          <a:off x="10515600"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120650</xdr:rowOff>
    </xdr:from>
    <xdr:to>
      <xdr:col>50</xdr:col>
      <xdr:colOff>165100</xdr:colOff>
      <xdr:row>104</xdr:row>
      <xdr:rowOff>50800</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958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160020</xdr:rowOff>
    </xdr:from>
    <xdr:to>
      <xdr:col>55</xdr:col>
      <xdr:colOff>0</xdr:colOff>
      <xdr:row>104</xdr:row>
      <xdr:rowOff>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9639300" y="17819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44450</xdr:rowOff>
    </xdr:from>
    <xdr:to>
      <xdr:col>46</xdr:col>
      <xdr:colOff>38100</xdr:colOff>
      <xdr:row>100</xdr:row>
      <xdr:rowOff>146050</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8699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95250</xdr:rowOff>
    </xdr:from>
    <xdr:to>
      <xdr:col>50</xdr:col>
      <xdr:colOff>114300</xdr:colOff>
      <xdr:row>104</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8750300" y="1724025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148607</xdr:rowOff>
    </xdr:from>
    <xdr:ext cx="469744" cy="259045"/>
    <xdr:sp macro="" textlink="">
      <xdr:nvSpPr>
        <xdr:cNvPr id="398" name="n_1aveValue【市民会館】&#10;一人当たり面積">
          <a:extLst>
            <a:ext uri="{FF2B5EF4-FFF2-40B4-BE49-F238E27FC236}">
              <a16:creationId xmlns:a16="http://schemas.microsoft.com/office/drawing/2014/main" id="{00000000-0008-0000-0F00-00008E010000}"/>
            </a:ext>
          </a:extLst>
        </xdr:cNvPr>
        <xdr:cNvSpPr txBox="1"/>
      </xdr:nvSpPr>
      <xdr:spPr>
        <a:xfrm>
          <a:off x="9391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45738</xdr:rowOff>
    </xdr:from>
    <xdr:ext cx="469744" cy="259045"/>
    <xdr:sp macro="" textlink="">
      <xdr:nvSpPr>
        <xdr:cNvPr id="399" name="n_2aveValue【市民会館】&#10;一人当たり面積">
          <a:extLst>
            <a:ext uri="{FF2B5EF4-FFF2-40B4-BE49-F238E27FC236}">
              <a16:creationId xmlns:a16="http://schemas.microsoft.com/office/drawing/2014/main" id="{00000000-0008-0000-0F00-00008F010000}"/>
            </a:ext>
          </a:extLst>
        </xdr:cNvPr>
        <xdr:cNvSpPr txBox="1"/>
      </xdr:nvSpPr>
      <xdr:spPr>
        <a:xfrm>
          <a:off x="8515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67327</xdr:rowOff>
    </xdr:from>
    <xdr:ext cx="469744" cy="259045"/>
    <xdr:sp macro="" textlink="">
      <xdr:nvSpPr>
        <xdr:cNvPr id="400" name="n_1mainValue【市民会館】&#10;一人当たり面積">
          <a:extLst>
            <a:ext uri="{FF2B5EF4-FFF2-40B4-BE49-F238E27FC236}">
              <a16:creationId xmlns:a16="http://schemas.microsoft.com/office/drawing/2014/main" id="{00000000-0008-0000-0F00-000090010000}"/>
            </a:ext>
          </a:extLst>
        </xdr:cNvPr>
        <xdr:cNvSpPr txBox="1"/>
      </xdr:nvSpPr>
      <xdr:spPr>
        <a:xfrm>
          <a:off x="9391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162577</xdr:rowOff>
    </xdr:from>
    <xdr:ext cx="469744" cy="259045"/>
    <xdr:sp macro="" textlink="">
      <xdr:nvSpPr>
        <xdr:cNvPr id="401" name="n_2mainValue【市民会館】&#10;一人当たり面積">
          <a:extLst>
            <a:ext uri="{FF2B5EF4-FFF2-40B4-BE49-F238E27FC236}">
              <a16:creationId xmlns:a16="http://schemas.microsoft.com/office/drawing/2014/main" id="{00000000-0008-0000-0F00-000091010000}"/>
            </a:ext>
          </a:extLst>
        </xdr:cNvPr>
        <xdr:cNvSpPr txBox="1"/>
      </xdr:nvSpPr>
      <xdr:spPr>
        <a:xfrm>
          <a:off x="8515427" y="1696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00000000-0008-0000-0F00-0000A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38</xdr:row>
      <xdr:rowOff>23622</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16318864" y="573405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27449</xdr:rowOff>
    </xdr:from>
    <xdr:ext cx="405111" cy="259045"/>
    <xdr:sp macro="" textlink="">
      <xdr:nvSpPr>
        <xdr:cNvPr id="425" name="【一般廃棄物処理施設】&#10;有形固定資産減価償却率最小値テキスト">
          <a:extLst>
            <a:ext uri="{FF2B5EF4-FFF2-40B4-BE49-F238E27FC236}">
              <a16:creationId xmlns:a16="http://schemas.microsoft.com/office/drawing/2014/main" id="{00000000-0008-0000-0F00-0000A9010000}"/>
            </a:ext>
          </a:extLst>
        </xdr:cNvPr>
        <xdr:cNvSpPr txBox="1"/>
      </xdr:nvSpPr>
      <xdr:spPr>
        <a:xfrm>
          <a:off x="16357600" y="654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23622</xdr:rowOff>
    </xdr:from>
    <xdr:to>
      <xdr:col>86</xdr:col>
      <xdr:colOff>25400</xdr:colOff>
      <xdr:row>38</xdr:row>
      <xdr:rowOff>23622</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6230600" y="653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27" name="【一般廃棄物処理施設】&#10;有形固定資産減価償却率最大値テキスト">
          <a:extLst>
            <a:ext uri="{FF2B5EF4-FFF2-40B4-BE49-F238E27FC236}">
              <a16:creationId xmlns:a16="http://schemas.microsoft.com/office/drawing/2014/main" id="{00000000-0008-0000-0F00-0000AB010000}"/>
            </a:ext>
          </a:extLst>
        </xdr:cNvPr>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167149</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00000000-0008-0000-0F00-0000AD010000}"/>
            </a:ext>
          </a:extLst>
        </xdr:cNvPr>
        <xdr:cNvSpPr txBox="1"/>
      </xdr:nvSpPr>
      <xdr:spPr>
        <a:xfrm>
          <a:off x="16357600" y="5824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6268700" y="59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73406</xdr:rowOff>
    </xdr:from>
    <xdr:to>
      <xdr:col>81</xdr:col>
      <xdr:colOff>101600</xdr:colOff>
      <xdr:row>42</xdr:row>
      <xdr:rowOff>3556</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5430500" y="710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43688</xdr:rowOff>
    </xdr:from>
    <xdr:to>
      <xdr:col>76</xdr:col>
      <xdr:colOff>165100</xdr:colOff>
      <xdr:row>37</xdr:row>
      <xdr:rowOff>145288</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4541500" y="638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32258</xdr:rowOff>
    </xdr:from>
    <xdr:to>
      <xdr:col>85</xdr:col>
      <xdr:colOff>177800</xdr:colOff>
      <xdr:row>35</xdr:row>
      <xdr:rowOff>133858</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62687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10685</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00000000-0008-0000-0F00-0000B7010000}"/>
            </a:ext>
          </a:extLst>
        </xdr:cNvPr>
        <xdr:cNvSpPr txBox="1"/>
      </xdr:nvSpPr>
      <xdr:spPr>
        <a:xfrm>
          <a:off x="16357600" y="6011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114554</xdr:rowOff>
    </xdr:from>
    <xdr:to>
      <xdr:col>81</xdr:col>
      <xdr:colOff>101600</xdr:colOff>
      <xdr:row>36</xdr:row>
      <xdr:rowOff>44704</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5430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83058</xdr:rowOff>
    </xdr:from>
    <xdr:to>
      <xdr:col>85</xdr:col>
      <xdr:colOff>127000</xdr:colOff>
      <xdr:row>35</xdr:row>
      <xdr:rowOff>165354</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15481300" y="60838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105410</xdr:rowOff>
    </xdr:from>
    <xdr:to>
      <xdr:col>76</xdr:col>
      <xdr:colOff>165100</xdr:colOff>
      <xdr:row>41</xdr:row>
      <xdr:rowOff>35560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4541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165354</xdr:rowOff>
    </xdr:from>
    <xdr:to>
      <xdr:col>81</xdr:col>
      <xdr:colOff>50800</xdr:colOff>
      <xdr:row>40</xdr:row>
      <xdr:rowOff>156210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14592300" y="6166104"/>
          <a:ext cx="889000" cy="84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166133</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52660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161815</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4389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61231</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52660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26687</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4389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00000000-0008-0000-0F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472" name="【一般廃棄物処理施設】&#10;一人当たり有形固定資産（償却資産）額最小値テキスト">
          <a:extLst>
            <a:ext uri="{FF2B5EF4-FFF2-40B4-BE49-F238E27FC236}">
              <a16:creationId xmlns:a16="http://schemas.microsoft.com/office/drawing/2014/main" id="{00000000-0008-0000-0F00-0000D8010000}"/>
            </a:ext>
          </a:extLst>
        </xdr:cNvPr>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474" name="【一般廃棄物処理施設】&#10;一人当たり有形固定資産（償却資産）額最大値テキスト">
          <a:extLst>
            <a:ext uri="{FF2B5EF4-FFF2-40B4-BE49-F238E27FC236}">
              <a16:creationId xmlns:a16="http://schemas.microsoft.com/office/drawing/2014/main" id="{00000000-0008-0000-0F00-0000DA010000}"/>
            </a:ext>
          </a:extLst>
        </xdr:cNvPr>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141984</xdr:rowOff>
    </xdr:from>
    <xdr:ext cx="599010" cy="259045"/>
    <xdr:sp macro="" textlink="">
      <xdr:nvSpPr>
        <xdr:cNvPr id="476" name="【一般廃棄物処理施設】&#10;一人当たり有形固定資産（償却資産）額平均値テキスト">
          <a:extLst>
            <a:ext uri="{FF2B5EF4-FFF2-40B4-BE49-F238E27FC236}">
              <a16:creationId xmlns:a16="http://schemas.microsoft.com/office/drawing/2014/main" id="{00000000-0008-0000-0F00-0000DC010000}"/>
            </a:ext>
          </a:extLst>
        </xdr:cNvPr>
        <xdr:cNvSpPr txBox="1"/>
      </xdr:nvSpPr>
      <xdr:spPr>
        <a:xfrm>
          <a:off x="22199600" y="6657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71375</xdr:rowOff>
    </xdr:from>
    <xdr:to>
      <xdr:col>107</xdr:col>
      <xdr:colOff>101600</xdr:colOff>
      <xdr:row>40</xdr:row>
      <xdr:rowOff>1525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144021</xdr:rowOff>
    </xdr:from>
    <xdr:to>
      <xdr:col>116</xdr:col>
      <xdr:colOff>114300</xdr:colOff>
      <xdr:row>40</xdr:row>
      <xdr:rowOff>74171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2110700" y="68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122448</xdr:rowOff>
    </xdr:from>
    <xdr:ext cx="534377" cy="259045"/>
    <xdr:sp macro="" textlink="">
      <xdr:nvSpPr>
        <xdr:cNvPr id="486" name="【一般廃棄物処理施設】&#10;一人当たり有形固定資産（償却資産）額該当値テキスト">
          <a:extLst>
            <a:ext uri="{FF2B5EF4-FFF2-40B4-BE49-F238E27FC236}">
              <a16:creationId xmlns:a16="http://schemas.microsoft.com/office/drawing/2014/main" id="{00000000-0008-0000-0F00-0000E6010000}"/>
            </a:ext>
          </a:extLst>
        </xdr:cNvPr>
        <xdr:cNvSpPr txBox="1"/>
      </xdr:nvSpPr>
      <xdr:spPr>
        <a:xfrm>
          <a:off x="22199600" y="68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153908</xdr:rowOff>
    </xdr:from>
    <xdr:to>
      <xdr:col>112</xdr:col>
      <xdr:colOff>38100</xdr:colOff>
      <xdr:row>40</xdr:row>
      <xdr:rowOff>84058</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1272500" y="68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23371</xdr:rowOff>
    </xdr:from>
    <xdr:to>
      <xdr:col>116</xdr:col>
      <xdr:colOff>63500</xdr:colOff>
      <xdr:row>40</xdr:row>
      <xdr:rowOff>33258</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21323300" y="6881371"/>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156434</xdr:rowOff>
    </xdr:from>
    <xdr:to>
      <xdr:col>107</xdr:col>
      <xdr:colOff>101600</xdr:colOff>
      <xdr:row>42</xdr:row>
      <xdr:rowOff>86584</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0383500" y="71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33258</xdr:rowOff>
    </xdr:from>
    <xdr:to>
      <xdr:col>111</xdr:col>
      <xdr:colOff>177800</xdr:colOff>
      <xdr:row>42</xdr:row>
      <xdr:rowOff>35784</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20434300" y="6891258"/>
          <a:ext cx="889000" cy="3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31</xdr:row>
      <xdr:rowOff>93513</xdr:rowOff>
    </xdr:from>
    <xdr:ext cx="599010" cy="259045"/>
    <xdr:sp macro="" textlink="">
      <xdr:nvSpPr>
        <xdr:cNvPr id="491" name="n_1aveValue【一般廃棄物処理施設】&#10;一人当たり有形固定資産（償却資産）額">
          <a:extLst>
            <a:ext uri="{FF2B5EF4-FFF2-40B4-BE49-F238E27FC236}">
              <a16:creationId xmlns:a16="http://schemas.microsoft.com/office/drawing/2014/main" id="{00000000-0008-0000-0F00-0000EB010000}"/>
            </a:ext>
          </a:extLst>
        </xdr:cNvPr>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18052</xdr:rowOff>
    </xdr:from>
    <xdr:ext cx="599010" cy="259045"/>
    <xdr:sp macro="" textlink="">
      <xdr:nvSpPr>
        <xdr:cNvPr id="492" name="n_2aveValue【一般廃棄物処理施設】&#10;一人当たり有形固定資産（償却資産）額">
          <a:extLst>
            <a:ext uri="{FF2B5EF4-FFF2-40B4-BE49-F238E27FC236}">
              <a16:creationId xmlns:a16="http://schemas.microsoft.com/office/drawing/2014/main" id="{00000000-0008-0000-0F00-0000EC010000}"/>
            </a:ext>
          </a:extLst>
        </xdr:cNvPr>
        <xdr:cNvSpPr txBox="1"/>
      </xdr:nvSpPr>
      <xdr:spPr>
        <a:xfrm>
          <a:off x="20134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75185</xdr:rowOff>
    </xdr:from>
    <xdr:ext cx="534377" cy="259045"/>
    <xdr:sp macro="" textlink="">
      <xdr:nvSpPr>
        <xdr:cNvPr id="493" name="n_1mainValue【一般廃棄物処理施設】&#10;一人当たり有形固定資産（償却資産）額">
          <a:extLst>
            <a:ext uri="{FF2B5EF4-FFF2-40B4-BE49-F238E27FC236}">
              <a16:creationId xmlns:a16="http://schemas.microsoft.com/office/drawing/2014/main" id="{00000000-0008-0000-0F00-0000ED010000}"/>
            </a:ext>
          </a:extLst>
        </xdr:cNvPr>
        <xdr:cNvSpPr txBox="1"/>
      </xdr:nvSpPr>
      <xdr:spPr>
        <a:xfrm>
          <a:off x="21043411" y="693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77711</xdr:rowOff>
    </xdr:from>
    <xdr:ext cx="378565" cy="259045"/>
    <xdr:sp macro="" textlink="">
      <xdr:nvSpPr>
        <xdr:cNvPr id="494" name="n_2mainValue【一般廃棄物処理施設】&#10;一人当たり有形固定資産（償却資産）額">
          <a:extLst>
            <a:ext uri="{FF2B5EF4-FFF2-40B4-BE49-F238E27FC236}">
              <a16:creationId xmlns:a16="http://schemas.microsoft.com/office/drawing/2014/main" id="{00000000-0008-0000-0F00-0000EE010000}"/>
            </a:ext>
          </a:extLst>
        </xdr:cNvPr>
        <xdr:cNvSpPr txBox="1"/>
      </xdr:nvSpPr>
      <xdr:spPr>
        <a:xfrm>
          <a:off x="20245017" y="727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a:extLst>
            <a:ext uri="{FF2B5EF4-FFF2-40B4-BE49-F238E27FC236}">
              <a16:creationId xmlns:a16="http://schemas.microsoft.com/office/drawing/2014/main" id="{00000000-0008-0000-0F00-00000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518" name="【保健センター・保健所】&#10;有形固定資産減価償却率最小値テキスト">
          <a:extLst>
            <a:ext uri="{FF2B5EF4-FFF2-40B4-BE49-F238E27FC236}">
              <a16:creationId xmlns:a16="http://schemas.microsoft.com/office/drawing/2014/main" id="{00000000-0008-0000-0F00-000006020000}"/>
            </a:ext>
          </a:extLst>
        </xdr:cNvPr>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520" name="【保健センター・保健所】&#10;有形固定資産減価償却率最大値テキスト">
          <a:extLst>
            <a:ext uri="{FF2B5EF4-FFF2-40B4-BE49-F238E27FC236}">
              <a16:creationId xmlns:a16="http://schemas.microsoft.com/office/drawing/2014/main" id="{00000000-0008-0000-0F00-000008020000}"/>
            </a:ext>
          </a:extLst>
        </xdr:cNvPr>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522" name="【保健センター・保健所】&#10;有形固定資産減価償却率平均値テキスト">
          <a:extLst>
            <a:ext uri="{FF2B5EF4-FFF2-40B4-BE49-F238E27FC236}">
              <a16:creationId xmlns:a16="http://schemas.microsoft.com/office/drawing/2014/main" id="{00000000-0008-0000-0F00-00000A020000}"/>
            </a:ext>
          </a:extLst>
        </xdr:cNvPr>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118364</xdr:rowOff>
    </xdr:from>
    <xdr:to>
      <xdr:col>76</xdr:col>
      <xdr:colOff>165100</xdr:colOff>
      <xdr:row>63</xdr:row>
      <xdr:rowOff>48514</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6268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132097</xdr:rowOff>
    </xdr:from>
    <xdr:ext cx="405111" cy="259045"/>
    <xdr:sp macro="" textlink="">
      <xdr:nvSpPr>
        <xdr:cNvPr id="532" name="【保健センター・保健所】&#10;有形固定資産減価償却率該当値テキスト">
          <a:extLst>
            <a:ext uri="{FF2B5EF4-FFF2-40B4-BE49-F238E27FC236}">
              <a16:creationId xmlns:a16="http://schemas.microsoft.com/office/drawing/2014/main" id="{00000000-0008-0000-0F00-000014020000}"/>
            </a:ext>
          </a:extLst>
        </xdr:cNvPr>
        <xdr:cNvSpPr txBox="1"/>
      </xdr:nvSpPr>
      <xdr:spPr>
        <a:xfrm>
          <a:off x="16357600" y="1059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113792</xdr:rowOff>
    </xdr:from>
    <xdr:to>
      <xdr:col>81</xdr:col>
      <xdr:colOff>101600</xdr:colOff>
      <xdr:row>63</xdr:row>
      <xdr:rowOff>43942</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5430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160020</xdr:rowOff>
    </xdr:from>
    <xdr:to>
      <xdr:col>85</xdr:col>
      <xdr:colOff>127000</xdr:colOff>
      <xdr:row>62</xdr:row>
      <xdr:rowOff>164592</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5481300" y="10789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33782</xdr:rowOff>
    </xdr:from>
    <xdr:to>
      <xdr:col>76</xdr:col>
      <xdr:colOff>165100</xdr:colOff>
      <xdr:row>63</xdr:row>
      <xdr:rowOff>135382</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4541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164592</xdr:rowOff>
    </xdr:from>
    <xdr:to>
      <xdr:col>81</xdr:col>
      <xdr:colOff>50800</xdr:colOff>
      <xdr:row>63</xdr:row>
      <xdr:rowOff>84582</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4592300" y="10794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135907</xdr:rowOff>
    </xdr:from>
    <xdr:ext cx="405111" cy="259045"/>
    <xdr:sp macro="" textlink="">
      <xdr:nvSpPr>
        <xdr:cNvPr id="537" name="n_1aveValue【保健センター・保健所】&#10;有形固定資産減価償却率">
          <a:extLst>
            <a:ext uri="{FF2B5EF4-FFF2-40B4-BE49-F238E27FC236}">
              <a16:creationId xmlns:a16="http://schemas.microsoft.com/office/drawing/2014/main" id="{00000000-0008-0000-0F00-000019020000}"/>
            </a:ext>
          </a:extLst>
        </xdr:cNvPr>
        <xdr:cNvSpPr txBox="1"/>
      </xdr:nvSpPr>
      <xdr:spPr>
        <a:xfrm>
          <a:off x="152660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65041</xdr:rowOff>
    </xdr:from>
    <xdr:ext cx="405111" cy="259045"/>
    <xdr:sp macro="" textlink="">
      <xdr:nvSpPr>
        <xdr:cNvPr id="538" name="n_2aveValue【保健センター・保健所】&#10;有形固定資産減価償却率">
          <a:extLst>
            <a:ext uri="{FF2B5EF4-FFF2-40B4-BE49-F238E27FC236}">
              <a16:creationId xmlns:a16="http://schemas.microsoft.com/office/drawing/2014/main" id="{00000000-0008-0000-0F00-00001A020000}"/>
            </a:ext>
          </a:extLst>
        </xdr:cNvPr>
        <xdr:cNvSpPr txBox="1"/>
      </xdr:nvSpPr>
      <xdr:spPr>
        <a:xfrm>
          <a:off x="14389744"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35069</xdr:rowOff>
    </xdr:from>
    <xdr:ext cx="405111" cy="259045"/>
    <xdr:sp macro="" textlink="">
      <xdr:nvSpPr>
        <xdr:cNvPr id="539" name="n_1mainValue【保健センター・保健所】&#10;有形固定資産減価償却率">
          <a:extLst>
            <a:ext uri="{FF2B5EF4-FFF2-40B4-BE49-F238E27FC236}">
              <a16:creationId xmlns:a16="http://schemas.microsoft.com/office/drawing/2014/main" id="{00000000-0008-0000-0F00-00001B020000}"/>
            </a:ext>
          </a:extLst>
        </xdr:cNvPr>
        <xdr:cNvSpPr txBox="1"/>
      </xdr:nvSpPr>
      <xdr:spPr>
        <a:xfrm>
          <a:off x="152660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126509</xdr:rowOff>
    </xdr:from>
    <xdr:ext cx="405111" cy="259045"/>
    <xdr:sp macro="" textlink="">
      <xdr:nvSpPr>
        <xdr:cNvPr id="540" name="n_2mainValue【保健センター・保健所】&#10;有形固定資産減価償却率">
          <a:extLst>
            <a:ext uri="{FF2B5EF4-FFF2-40B4-BE49-F238E27FC236}">
              <a16:creationId xmlns:a16="http://schemas.microsoft.com/office/drawing/2014/main" id="{00000000-0008-0000-0F00-00001C020000}"/>
            </a:ext>
          </a:extLst>
        </xdr:cNvPr>
        <xdr:cNvSpPr txBox="1"/>
      </xdr:nvSpPr>
      <xdr:spPr>
        <a:xfrm>
          <a:off x="14389744" y="1092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a:extLst>
            <a:ext uri="{FF2B5EF4-FFF2-40B4-BE49-F238E27FC236}">
              <a16:creationId xmlns:a16="http://schemas.microsoft.com/office/drawing/2014/main" id="{00000000-0008-0000-0F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63" name="【保健センター・保健所】&#10;一人当たり面積最小値テキスト">
          <a:extLst>
            <a:ext uri="{FF2B5EF4-FFF2-40B4-BE49-F238E27FC236}">
              <a16:creationId xmlns:a16="http://schemas.microsoft.com/office/drawing/2014/main" id="{00000000-0008-0000-0F00-000033020000}"/>
            </a:ext>
          </a:extLst>
        </xdr:cNvPr>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565" name="【保健センター・保健所】&#10;一人当たり面積最大値テキスト">
          <a:extLst>
            <a:ext uri="{FF2B5EF4-FFF2-40B4-BE49-F238E27FC236}">
              <a16:creationId xmlns:a16="http://schemas.microsoft.com/office/drawing/2014/main" id="{00000000-0008-0000-0F00-000035020000}"/>
            </a:ext>
          </a:extLst>
        </xdr:cNvPr>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97807</xdr:rowOff>
    </xdr:from>
    <xdr:ext cx="469744" cy="259045"/>
    <xdr:sp macro="" textlink="">
      <xdr:nvSpPr>
        <xdr:cNvPr id="567" name="【保健センター・保健所】&#10;一人当たり面積平均値テキスト">
          <a:extLst>
            <a:ext uri="{FF2B5EF4-FFF2-40B4-BE49-F238E27FC236}">
              <a16:creationId xmlns:a16="http://schemas.microsoft.com/office/drawing/2014/main" id="{00000000-0008-0000-0F00-000037020000}"/>
            </a:ext>
          </a:extLst>
        </xdr:cNvPr>
        <xdr:cNvSpPr txBox="1"/>
      </xdr:nvSpPr>
      <xdr:spPr>
        <a:xfrm>
          <a:off x="22199600" y="1004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42926</xdr:rowOff>
    </xdr:from>
    <xdr:to>
      <xdr:col>107</xdr:col>
      <xdr:colOff>101600</xdr:colOff>
      <xdr:row>61</xdr:row>
      <xdr:rowOff>144526</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577" name="【保健センター・保健所】&#10;一人当たり面積該当値テキスト">
          <a:extLst>
            <a:ext uri="{FF2B5EF4-FFF2-40B4-BE49-F238E27FC236}">
              <a16:creationId xmlns:a16="http://schemas.microsoft.com/office/drawing/2014/main" id="{00000000-0008-0000-0F00-000041020000}"/>
            </a:ext>
          </a:extLst>
        </xdr:cNvPr>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68072</xdr:rowOff>
    </xdr:from>
    <xdr:to>
      <xdr:col>112</xdr:col>
      <xdr:colOff>38100</xdr:colOff>
      <xdr:row>62</xdr:row>
      <xdr:rowOff>169672</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21272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118872</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1323300" y="1074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118872</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0434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28465</xdr:rowOff>
    </xdr:from>
    <xdr:ext cx="469744" cy="259045"/>
    <xdr:sp macro="" textlink="">
      <xdr:nvSpPr>
        <xdr:cNvPr id="582" name="n_1aveValue【保健センター・保健所】&#10;一人当たり面積">
          <a:extLst>
            <a:ext uri="{FF2B5EF4-FFF2-40B4-BE49-F238E27FC236}">
              <a16:creationId xmlns:a16="http://schemas.microsoft.com/office/drawing/2014/main" id="{00000000-0008-0000-0F00-000046020000}"/>
            </a:ext>
          </a:extLst>
        </xdr:cNvPr>
        <xdr:cNvSpPr txBox="1"/>
      </xdr:nvSpPr>
      <xdr:spPr>
        <a:xfrm>
          <a:off x="21075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161053</xdr:rowOff>
    </xdr:from>
    <xdr:ext cx="469744" cy="259045"/>
    <xdr:sp macro="" textlink="">
      <xdr:nvSpPr>
        <xdr:cNvPr id="583" name="n_2aveValue【保健センター・保健所】&#10;一人当たり面積">
          <a:extLst>
            <a:ext uri="{FF2B5EF4-FFF2-40B4-BE49-F238E27FC236}">
              <a16:creationId xmlns:a16="http://schemas.microsoft.com/office/drawing/2014/main" id="{00000000-0008-0000-0F00-000047020000}"/>
            </a:ext>
          </a:extLst>
        </xdr:cNvPr>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160799</xdr:rowOff>
    </xdr:from>
    <xdr:ext cx="469744" cy="259045"/>
    <xdr:sp macro="" textlink="">
      <xdr:nvSpPr>
        <xdr:cNvPr id="584" name="n_1mainValue【保健センター・保健所】&#10;一人当たり面積">
          <a:extLst>
            <a:ext uri="{FF2B5EF4-FFF2-40B4-BE49-F238E27FC236}">
              <a16:creationId xmlns:a16="http://schemas.microsoft.com/office/drawing/2014/main" id="{00000000-0008-0000-0F00-000048020000}"/>
            </a:ext>
          </a:extLst>
        </xdr:cNvPr>
        <xdr:cNvSpPr txBox="1"/>
      </xdr:nvSpPr>
      <xdr:spPr>
        <a:xfrm>
          <a:off x="210757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585" name="n_2mainValue【保健センター・保健所】&#10;一人当たり面積">
          <a:extLst>
            <a:ext uri="{FF2B5EF4-FFF2-40B4-BE49-F238E27FC236}">
              <a16:creationId xmlns:a16="http://schemas.microsoft.com/office/drawing/2014/main" id="{00000000-0008-0000-0F00-000049020000}"/>
            </a:ext>
          </a:extLst>
        </xdr:cNvPr>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a:extLst>
            <a:ext uri="{FF2B5EF4-FFF2-40B4-BE49-F238E27FC236}">
              <a16:creationId xmlns:a16="http://schemas.microsoft.com/office/drawing/2014/main" id="{00000000-0008-0000-0F00-00006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62593</xdr:rowOff>
    </xdr:from>
    <xdr:to>
      <xdr:col>85</xdr:col>
      <xdr:colOff>126364</xdr:colOff>
      <xdr:row>85</xdr:row>
      <xdr:rowOff>36468</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6318864" y="13264243"/>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40295</xdr:rowOff>
    </xdr:from>
    <xdr:ext cx="405111" cy="259045"/>
    <xdr:sp macro="" textlink="">
      <xdr:nvSpPr>
        <xdr:cNvPr id="613" name="【消防施設】&#10;有形固定資産減価償却率最小値テキスト">
          <a:extLst>
            <a:ext uri="{FF2B5EF4-FFF2-40B4-BE49-F238E27FC236}">
              <a16:creationId xmlns:a16="http://schemas.microsoft.com/office/drawing/2014/main" id="{00000000-0008-0000-0F00-000065020000}"/>
            </a:ext>
          </a:extLst>
        </xdr:cNvPr>
        <xdr:cNvSpPr txBox="1"/>
      </xdr:nvSpPr>
      <xdr:spPr>
        <a:xfrm>
          <a:off x="16357600" y="1461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36468</xdr:rowOff>
    </xdr:from>
    <xdr:to>
      <xdr:col>86</xdr:col>
      <xdr:colOff>25400</xdr:colOff>
      <xdr:row>85</xdr:row>
      <xdr:rowOff>36468</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6230600" y="146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9270</xdr:rowOff>
    </xdr:from>
    <xdr:ext cx="405111" cy="259045"/>
    <xdr:sp macro="" textlink="">
      <xdr:nvSpPr>
        <xdr:cNvPr id="615" name="【消防施設】&#10;有形固定資産減価償却率最大値テキスト">
          <a:extLst>
            <a:ext uri="{FF2B5EF4-FFF2-40B4-BE49-F238E27FC236}">
              <a16:creationId xmlns:a16="http://schemas.microsoft.com/office/drawing/2014/main" id="{00000000-0008-0000-0F00-000067020000}"/>
            </a:ext>
          </a:extLst>
        </xdr:cNvPr>
        <xdr:cNvSpPr txBox="1"/>
      </xdr:nvSpPr>
      <xdr:spPr>
        <a:xfrm>
          <a:off x="16357600" y="1303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62593</xdr:rowOff>
    </xdr:from>
    <xdr:to>
      <xdr:col>86</xdr:col>
      <xdr:colOff>25400</xdr:colOff>
      <xdr:row>77</xdr:row>
      <xdr:rowOff>62593</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6230600" y="1326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80027</xdr:rowOff>
    </xdr:from>
    <xdr:ext cx="405111" cy="259045"/>
    <xdr:sp macro="" textlink="">
      <xdr:nvSpPr>
        <xdr:cNvPr id="617" name="【消防施設】&#10;有形固定資産減価償却率平均値テキスト">
          <a:extLst>
            <a:ext uri="{FF2B5EF4-FFF2-40B4-BE49-F238E27FC236}">
              <a16:creationId xmlns:a16="http://schemas.microsoft.com/office/drawing/2014/main" id="{00000000-0008-0000-0F00-000069020000}"/>
            </a:ext>
          </a:extLst>
        </xdr:cNvPr>
        <xdr:cNvSpPr txBox="1"/>
      </xdr:nvSpPr>
      <xdr:spPr>
        <a:xfrm>
          <a:off x="163576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5430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62412</xdr:rowOff>
    </xdr:from>
    <xdr:to>
      <xdr:col>76</xdr:col>
      <xdr:colOff>165100</xdr:colOff>
      <xdr:row>84</xdr:row>
      <xdr:rowOff>164012</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4541500" y="1446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16692</xdr:rowOff>
    </xdr:from>
    <xdr:to>
      <xdr:col>85</xdr:col>
      <xdr:colOff>177800</xdr:colOff>
      <xdr:row>82</xdr:row>
      <xdr:rowOff>118292</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6268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39569</xdr:rowOff>
    </xdr:from>
    <xdr:ext cx="405111" cy="259045"/>
    <xdr:sp macro="" textlink="">
      <xdr:nvSpPr>
        <xdr:cNvPr id="627" name="【消防施設】&#10;有形固定資産減価償却率該当値テキスト">
          <a:extLst>
            <a:ext uri="{FF2B5EF4-FFF2-40B4-BE49-F238E27FC236}">
              <a16:creationId xmlns:a16="http://schemas.microsoft.com/office/drawing/2014/main" id="{00000000-0008-0000-0F00-000073020000}"/>
            </a:ext>
          </a:extLst>
        </xdr:cNvPr>
        <xdr:cNvSpPr txBox="1"/>
      </xdr:nvSpPr>
      <xdr:spPr>
        <a:xfrm>
          <a:off x="16357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67492</xdr:rowOff>
    </xdr:from>
    <xdr:to>
      <xdr:col>85</xdr:col>
      <xdr:colOff>127000</xdr:colOff>
      <xdr:row>83</xdr:row>
      <xdr:rowOff>26670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5481300" y="1412639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73842</xdr:rowOff>
    </xdr:from>
    <xdr:to>
      <xdr:col>76</xdr:col>
      <xdr:colOff>165100</xdr:colOff>
      <xdr:row>86</xdr:row>
      <xdr:rowOff>3992</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14541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85</xdr:row>
      <xdr:rowOff>124642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14592300" y="14257020"/>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104520</xdr:rowOff>
    </xdr:from>
    <xdr:ext cx="405111" cy="259045"/>
    <xdr:sp macro="" textlink="">
      <xdr:nvSpPr>
        <xdr:cNvPr id="632" name="n_1aveValue【消防施設】&#10;有形固定資産減価償却率">
          <a:extLst>
            <a:ext uri="{FF2B5EF4-FFF2-40B4-BE49-F238E27FC236}">
              <a16:creationId xmlns:a16="http://schemas.microsoft.com/office/drawing/2014/main" id="{00000000-0008-0000-0F00-000078020000}"/>
            </a:ext>
          </a:extLst>
        </xdr:cNvPr>
        <xdr:cNvSpPr txBox="1"/>
      </xdr:nvSpPr>
      <xdr:spPr>
        <a:xfrm>
          <a:off x="15266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9089</xdr:rowOff>
    </xdr:from>
    <xdr:ext cx="405111" cy="259045"/>
    <xdr:sp macro="" textlink="">
      <xdr:nvSpPr>
        <xdr:cNvPr id="633" name="n_2aveValue【消防施設】&#10;有形固定資産減価償却率">
          <a:extLst>
            <a:ext uri="{FF2B5EF4-FFF2-40B4-BE49-F238E27FC236}">
              <a16:creationId xmlns:a16="http://schemas.microsoft.com/office/drawing/2014/main" id="{00000000-0008-0000-0F00-000079020000}"/>
            </a:ext>
          </a:extLst>
        </xdr:cNvPr>
        <xdr:cNvSpPr txBox="1"/>
      </xdr:nvSpPr>
      <xdr:spPr>
        <a:xfrm>
          <a:off x="14389744" y="1423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93997</xdr:rowOff>
    </xdr:from>
    <xdr:ext cx="405111" cy="259045"/>
    <xdr:sp macro="" textlink="">
      <xdr:nvSpPr>
        <xdr:cNvPr id="634" name="n_1mainValue【消防施設】&#10;有形固定資産減価償却率">
          <a:extLst>
            <a:ext uri="{FF2B5EF4-FFF2-40B4-BE49-F238E27FC236}">
              <a16:creationId xmlns:a16="http://schemas.microsoft.com/office/drawing/2014/main" id="{00000000-0008-0000-0F00-00007A020000}"/>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166569</xdr:rowOff>
    </xdr:from>
    <xdr:ext cx="405111" cy="259045"/>
    <xdr:sp macro="" textlink="">
      <xdr:nvSpPr>
        <xdr:cNvPr id="635" name="n_2mainValue【消防施設】&#10;有形固定資産減価償却率">
          <a:extLst>
            <a:ext uri="{FF2B5EF4-FFF2-40B4-BE49-F238E27FC236}">
              <a16:creationId xmlns:a16="http://schemas.microsoft.com/office/drawing/2014/main" id="{00000000-0008-0000-0F00-00007B020000}"/>
            </a:ext>
          </a:extLst>
        </xdr:cNvPr>
        <xdr:cNvSpPr txBox="1"/>
      </xdr:nvSpPr>
      <xdr:spPr>
        <a:xfrm>
          <a:off x="14389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消防施設】&#10;一人当たり面積グラフ枠">
          <a:extLst>
            <a:ext uri="{FF2B5EF4-FFF2-40B4-BE49-F238E27FC236}">
              <a16:creationId xmlns:a16="http://schemas.microsoft.com/office/drawing/2014/main" id="{00000000-0008-0000-0F00-00009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660" name="【消防施設】&#10;一人当たり面積最小値テキスト">
          <a:extLst>
            <a:ext uri="{FF2B5EF4-FFF2-40B4-BE49-F238E27FC236}">
              <a16:creationId xmlns:a16="http://schemas.microsoft.com/office/drawing/2014/main" id="{00000000-0008-0000-0F00-000094020000}"/>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62" name="【消防施設】&#10;一人当たり面積最大値テキスト">
          <a:extLst>
            <a:ext uri="{FF2B5EF4-FFF2-40B4-BE49-F238E27FC236}">
              <a16:creationId xmlns:a16="http://schemas.microsoft.com/office/drawing/2014/main" id="{00000000-0008-0000-0F00-000096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55897</xdr:rowOff>
    </xdr:from>
    <xdr:ext cx="469744" cy="259045"/>
    <xdr:sp macro="" textlink="">
      <xdr:nvSpPr>
        <xdr:cNvPr id="664" name="【消防施設】&#10;一人当たり面積平均値テキスト">
          <a:extLst>
            <a:ext uri="{FF2B5EF4-FFF2-40B4-BE49-F238E27FC236}">
              <a16:creationId xmlns:a16="http://schemas.microsoft.com/office/drawing/2014/main" id="{00000000-0008-0000-0F00-000098020000}"/>
            </a:ext>
          </a:extLst>
        </xdr:cNvPr>
        <xdr:cNvSpPr txBox="1"/>
      </xdr:nvSpPr>
      <xdr:spPr>
        <a:xfrm>
          <a:off x="221996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147320</xdr:rowOff>
    </xdr:from>
    <xdr:to>
      <xdr:col>107</xdr:col>
      <xdr:colOff>101600</xdr:colOff>
      <xdr:row>83</xdr:row>
      <xdr:rowOff>77470</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48261</xdr:rowOff>
    </xdr:from>
    <xdr:to>
      <xdr:col>116</xdr:col>
      <xdr:colOff>114300</xdr:colOff>
      <xdr:row>83</xdr:row>
      <xdr:rowOff>149861</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22110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26688</xdr:rowOff>
    </xdr:from>
    <xdr:ext cx="469744" cy="259045"/>
    <xdr:sp macro="" textlink="">
      <xdr:nvSpPr>
        <xdr:cNvPr id="674" name="【消防施設】&#10;一人当たり面積該当値テキスト">
          <a:extLst>
            <a:ext uri="{FF2B5EF4-FFF2-40B4-BE49-F238E27FC236}">
              <a16:creationId xmlns:a16="http://schemas.microsoft.com/office/drawing/2014/main" id="{00000000-0008-0000-0F00-0000A2020000}"/>
            </a:ext>
          </a:extLst>
        </xdr:cNvPr>
        <xdr:cNvSpPr txBox="1"/>
      </xdr:nvSpPr>
      <xdr:spPr>
        <a:xfrm>
          <a:off x="22199600"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52070</xdr:rowOff>
    </xdr:from>
    <xdr:to>
      <xdr:col>112</xdr:col>
      <xdr:colOff>38100</xdr:colOff>
      <xdr:row>83</xdr:row>
      <xdr:rowOff>153670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21272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99061</xdr:rowOff>
    </xdr:from>
    <xdr:to>
      <xdr:col>116</xdr:col>
      <xdr:colOff>63500</xdr:colOff>
      <xdr:row>83</xdr:row>
      <xdr:rowOff>102870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flipV="1">
          <a:off x="21323300" y="14329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120650</xdr:rowOff>
    </xdr:from>
    <xdr:to>
      <xdr:col>107</xdr:col>
      <xdr:colOff>101600</xdr:colOff>
      <xdr:row>85</xdr:row>
      <xdr:rowOff>50800</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20383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102870</xdr:rowOff>
    </xdr:from>
    <xdr:to>
      <xdr:col>111</xdr:col>
      <xdr:colOff>177800</xdr:colOff>
      <xdr:row>85</xdr:row>
      <xdr:rowOff>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0434300" y="1433322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97807</xdr:rowOff>
    </xdr:from>
    <xdr:ext cx="469744" cy="259045"/>
    <xdr:sp macro="" textlink="">
      <xdr:nvSpPr>
        <xdr:cNvPr id="679" name="n_1aveValue【消防施設】&#10;一人当たり面積">
          <a:extLst>
            <a:ext uri="{FF2B5EF4-FFF2-40B4-BE49-F238E27FC236}">
              <a16:creationId xmlns:a16="http://schemas.microsoft.com/office/drawing/2014/main" id="{00000000-0008-0000-0F00-0000A7020000}"/>
            </a:ext>
          </a:extLst>
        </xdr:cNvPr>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680" name="n_2aveValue【消防施設】&#10;一人当たり面積">
          <a:extLst>
            <a:ext uri="{FF2B5EF4-FFF2-40B4-BE49-F238E27FC236}">
              <a16:creationId xmlns:a16="http://schemas.microsoft.com/office/drawing/2014/main" id="{00000000-0008-0000-0F00-0000A8020000}"/>
            </a:ext>
          </a:extLst>
        </xdr:cNvPr>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144797</xdr:rowOff>
    </xdr:from>
    <xdr:ext cx="469744" cy="259045"/>
    <xdr:sp macro="" textlink="">
      <xdr:nvSpPr>
        <xdr:cNvPr id="681" name="n_1mainValue【消防施設】&#10;一人当たり面積">
          <a:extLst>
            <a:ext uri="{FF2B5EF4-FFF2-40B4-BE49-F238E27FC236}">
              <a16:creationId xmlns:a16="http://schemas.microsoft.com/office/drawing/2014/main" id="{00000000-0008-0000-0F00-0000A9020000}"/>
            </a:ext>
          </a:extLst>
        </xdr:cNvPr>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41927</xdr:rowOff>
    </xdr:from>
    <xdr:ext cx="469744" cy="259045"/>
    <xdr:sp macro="" textlink="">
      <xdr:nvSpPr>
        <xdr:cNvPr id="682" name="n_2mainValue【消防施設】&#10;一人当たり面積">
          <a:extLst>
            <a:ext uri="{FF2B5EF4-FFF2-40B4-BE49-F238E27FC236}">
              <a16:creationId xmlns:a16="http://schemas.microsoft.com/office/drawing/2014/main" id="{00000000-0008-0000-0F00-0000AA020000}"/>
            </a:ext>
          </a:extLst>
        </xdr:cNvPr>
        <xdr:cNvSpPr txBox="1"/>
      </xdr:nvSpPr>
      <xdr:spPr>
        <a:xfrm>
          <a:off x="20199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a:extLst>
            <a:ext uri="{FF2B5EF4-FFF2-40B4-BE49-F238E27FC236}">
              <a16:creationId xmlns:a16="http://schemas.microsoft.com/office/drawing/2014/main" id="{00000000-0008-0000-0F00-0000C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708" name="【庁舎】&#10;有形固定資産減価償却率最小値テキスト">
          <a:extLst>
            <a:ext uri="{FF2B5EF4-FFF2-40B4-BE49-F238E27FC236}">
              <a16:creationId xmlns:a16="http://schemas.microsoft.com/office/drawing/2014/main" id="{00000000-0008-0000-0F00-0000C4020000}"/>
            </a:ext>
          </a:extLst>
        </xdr:cNvPr>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710" name="【庁舎】&#10;有形固定資産減価償却率最大値テキスト">
          <a:extLst>
            <a:ext uri="{FF2B5EF4-FFF2-40B4-BE49-F238E27FC236}">
              <a16:creationId xmlns:a16="http://schemas.microsoft.com/office/drawing/2014/main" id="{00000000-0008-0000-0F00-0000C6020000}"/>
            </a:ext>
          </a:extLst>
        </xdr:cNvPr>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12" name="【庁舎】&#10;有形固定資産減価償却率平均値テキスト">
          <a:extLst>
            <a:ext uri="{FF2B5EF4-FFF2-40B4-BE49-F238E27FC236}">
              <a16:creationId xmlns:a16="http://schemas.microsoft.com/office/drawing/2014/main" id="{00000000-0008-0000-0F00-0000C8020000}"/>
            </a:ext>
          </a:extLst>
        </xdr:cNvPr>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109220</xdr:rowOff>
    </xdr:from>
    <xdr:to>
      <xdr:col>76</xdr:col>
      <xdr:colOff>165100</xdr:colOff>
      <xdr:row>106</xdr:row>
      <xdr:rowOff>39370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160655</xdr:rowOff>
    </xdr:from>
    <xdr:to>
      <xdr:col>85</xdr:col>
      <xdr:colOff>177800</xdr:colOff>
      <xdr:row>103</xdr:row>
      <xdr:rowOff>90805</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62687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12082</xdr:rowOff>
    </xdr:from>
    <xdr:ext cx="405111" cy="259045"/>
    <xdr:sp macro="" textlink="">
      <xdr:nvSpPr>
        <xdr:cNvPr id="722" name="【庁舎】&#10;有形固定資産減価償却率該当値テキスト">
          <a:extLst>
            <a:ext uri="{FF2B5EF4-FFF2-40B4-BE49-F238E27FC236}">
              <a16:creationId xmlns:a16="http://schemas.microsoft.com/office/drawing/2014/main" id="{00000000-0008-0000-0F00-0000D2020000}"/>
            </a:ext>
          </a:extLst>
        </xdr:cNvPr>
        <xdr:cNvSpPr txBox="1"/>
      </xdr:nvSpPr>
      <xdr:spPr>
        <a:xfrm>
          <a:off x="16357600"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29211</xdr:rowOff>
    </xdr:from>
    <xdr:to>
      <xdr:col>81</xdr:col>
      <xdr:colOff>101600</xdr:colOff>
      <xdr:row>103</xdr:row>
      <xdr:rowOff>130811</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5430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40005</xdr:rowOff>
    </xdr:from>
    <xdr:to>
      <xdr:col>85</xdr:col>
      <xdr:colOff>127000</xdr:colOff>
      <xdr:row>103</xdr:row>
      <xdr:rowOff>80011</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15481300" y="176993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168275</xdr:rowOff>
    </xdr:from>
    <xdr:to>
      <xdr:col>76</xdr:col>
      <xdr:colOff>165100</xdr:colOff>
      <xdr:row>106</xdr:row>
      <xdr:rowOff>98425</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4541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80011</xdr:rowOff>
    </xdr:from>
    <xdr:to>
      <xdr:col>81</xdr:col>
      <xdr:colOff>50800</xdr:colOff>
      <xdr:row>106</xdr:row>
      <xdr:rowOff>47625</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14592300" y="17739361"/>
          <a:ext cx="889000" cy="48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81932</xdr:rowOff>
    </xdr:from>
    <xdr:ext cx="405111" cy="259045"/>
    <xdr:sp macro="" textlink="">
      <xdr:nvSpPr>
        <xdr:cNvPr id="727" name="n_1aveValue【庁舎】&#10;有形固定資産減価償却率">
          <a:extLst>
            <a:ext uri="{FF2B5EF4-FFF2-40B4-BE49-F238E27FC236}">
              <a16:creationId xmlns:a16="http://schemas.microsoft.com/office/drawing/2014/main" id="{00000000-0008-0000-0F00-0000D7020000}"/>
            </a:ext>
          </a:extLst>
        </xdr:cNvPr>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55897</xdr:rowOff>
    </xdr:from>
    <xdr:ext cx="405111" cy="259045"/>
    <xdr:sp macro="" textlink="">
      <xdr:nvSpPr>
        <xdr:cNvPr id="728" name="n_2aveValue【庁舎】&#10;有形固定資産減価償却率">
          <a:extLst>
            <a:ext uri="{FF2B5EF4-FFF2-40B4-BE49-F238E27FC236}">
              <a16:creationId xmlns:a16="http://schemas.microsoft.com/office/drawing/2014/main" id="{00000000-0008-0000-0F00-0000D8020000}"/>
            </a:ext>
          </a:extLst>
        </xdr:cNvPr>
        <xdr:cNvSpPr txBox="1"/>
      </xdr:nvSpPr>
      <xdr:spPr>
        <a:xfrm>
          <a:off x="14389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147338</xdr:rowOff>
    </xdr:from>
    <xdr:ext cx="405111" cy="259045"/>
    <xdr:sp macro="" textlink="">
      <xdr:nvSpPr>
        <xdr:cNvPr id="729" name="n_1mainValue【庁舎】&#10;有形固定資産減価償却率">
          <a:extLst>
            <a:ext uri="{FF2B5EF4-FFF2-40B4-BE49-F238E27FC236}">
              <a16:creationId xmlns:a16="http://schemas.microsoft.com/office/drawing/2014/main" id="{00000000-0008-0000-0F00-0000D9020000}"/>
            </a:ext>
          </a:extLst>
        </xdr:cNvPr>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89552</xdr:rowOff>
    </xdr:from>
    <xdr:ext cx="405111" cy="259045"/>
    <xdr:sp macro="" textlink="">
      <xdr:nvSpPr>
        <xdr:cNvPr id="730" name="n_2mainValue【庁舎】&#10;有形固定資産減価償却率">
          <a:extLst>
            <a:ext uri="{FF2B5EF4-FFF2-40B4-BE49-F238E27FC236}">
              <a16:creationId xmlns:a16="http://schemas.microsoft.com/office/drawing/2014/main" id="{00000000-0008-0000-0F00-0000DA020000}"/>
            </a:ext>
          </a:extLst>
        </xdr:cNvPr>
        <xdr:cNvSpPr txBox="1"/>
      </xdr:nvSpPr>
      <xdr:spPr>
        <a:xfrm>
          <a:off x="14389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a:extLst>
            <a:ext uri="{FF2B5EF4-FFF2-40B4-BE49-F238E27FC236}">
              <a16:creationId xmlns:a16="http://schemas.microsoft.com/office/drawing/2014/main" id="{00000000-0008-0000-0F00-0000F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754" name="【庁舎】&#10;一人当たり面積最小値テキスト">
          <a:extLst>
            <a:ext uri="{FF2B5EF4-FFF2-40B4-BE49-F238E27FC236}">
              <a16:creationId xmlns:a16="http://schemas.microsoft.com/office/drawing/2014/main" id="{00000000-0008-0000-0F00-0000F2020000}"/>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756" name="【庁舎】&#10;一人当たり面積最大値テキスト">
          <a:extLst>
            <a:ext uri="{FF2B5EF4-FFF2-40B4-BE49-F238E27FC236}">
              <a16:creationId xmlns:a16="http://schemas.microsoft.com/office/drawing/2014/main" id="{00000000-0008-0000-0F00-0000F4020000}"/>
            </a:ext>
          </a:extLst>
        </xdr:cNvPr>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57421</xdr:rowOff>
    </xdr:from>
    <xdr:ext cx="469744" cy="259045"/>
    <xdr:sp macro="" textlink="">
      <xdr:nvSpPr>
        <xdr:cNvPr id="758" name="【庁舎】&#10;一人当たり面積平均値テキスト">
          <a:extLst>
            <a:ext uri="{FF2B5EF4-FFF2-40B4-BE49-F238E27FC236}">
              <a16:creationId xmlns:a16="http://schemas.microsoft.com/office/drawing/2014/main" id="{00000000-0008-0000-0F00-0000F6020000}"/>
            </a:ext>
          </a:extLst>
        </xdr:cNvPr>
        <xdr:cNvSpPr txBox="1"/>
      </xdr:nvSpPr>
      <xdr:spPr>
        <a:xfrm>
          <a:off x="22199600" y="1805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130556</xdr:rowOff>
    </xdr:from>
    <xdr:to>
      <xdr:col>107</xdr:col>
      <xdr:colOff>101600</xdr:colOff>
      <xdr:row>106</xdr:row>
      <xdr:rowOff>60706</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22110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58690</xdr:rowOff>
    </xdr:from>
    <xdr:ext cx="469744" cy="259045"/>
    <xdr:sp macro="" textlink="">
      <xdr:nvSpPr>
        <xdr:cNvPr id="768" name="【庁舎】&#10;一人当たり面積該当値テキスト">
          <a:extLst>
            <a:ext uri="{FF2B5EF4-FFF2-40B4-BE49-F238E27FC236}">
              <a16:creationId xmlns:a16="http://schemas.microsoft.com/office/drawing/2014/main" id="{00000000-0008-0000-0F00-000000030000}"/>
            </a:ext>
          </a:extLst>
        </xdr:cNvPr>
        <xdr:cNvSpPr txBox="1"/>
      </xdr:nvSpPr>
      <xdr:spPr>
        <a:xfrm>
          <a:off x="22199600"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89408</xdr:rowOff>
    </xdr:from>
    <xdr:to>
      <xdr:col>112</xdr:col>
      <xdr:colOff>38100</xdr:colOff>
      <xdr:row>107</xdr:row>
      <xdr:rowOff>19558</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21272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131063</xdr:rowOff>
    </xdr:from>
    <xdr:to>
      <xdr:col>116</xdr:col>
      <xdr:colOff>63500</xdr:colOff>
      <xdr:row>106</xdr:row>
      <xdr:rowOff>140208</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21323300" y="183047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109982</xdr:rowOff>
    </xdr:from>
    <xdr:to>
      <xdr:col>107</xdr:col>
      <xdr:colOff>101600</xdr:colOff>
      <xdr:row>106</xdr:row>
      <xdr:rowOff>40132</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20383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160782</xdr:rowOff>
    </xdr:from>
    <xdr:to>
      <xdr:col>111</xdr:col>
      <xdr:colOff>177800</xdr:colOff>
      <xdr:row>106</xdr:row>
      <xdr:rowOff>140208</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20434300" y="1816303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4081</xdr:rowOff>
    </xdr:from>
    <xdr:ext cx="469744" cy="259045"/>
    <xdr:sp macro="" textlink="">
      <xdr:nvSpPr>
        <xdr:cNvPr id="773" name="n_1aveValue【庁舎】&#10;一人当たり面積">
          <a:extLst>
            <a:ext uri="{FF2B5EF4-FFF2-40B4-BE49-F238E27FC236}">
              <a16:creationId xmlns:a16="http://schemas.microsoft.com/office/drawing/2014/main" id="{00000000-0008-0000-0F00-000005030000}"/>
            </a:ext>
          </a:extLst>
        </xdr:cNvPr>
        <xdr:cNvSpPr txBox="1"/>
      </xdr:nvSpPr>
      <xdr:spPr>
        <a:xfrm>
          <a:off x="21075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51833</xdr:rowOff>
    </xdr:from>
    <xdr:ext cx="469744" cy="259045"/>
    <xdr:sp macro="" textlink="">
      <xdr:nvSpPr>
        <xdr:cNvPr id="774" name="n_2aveValue【庁舎】&#10;一人当たり面積">
          <a:extLst>
            <a:ext uri="{FF2B5EF4-FFF2-40B4-BE49-F238E27FC236}">
              <a16:creationId xmlns:a16="http://schemas.microsoft.com/office/drawing/2014/main" id="{00000000-0008-0000-0F00-000006030000}"/>
            </a:ext>
          </a:extLst>
        </xdr:cNvPr>
        <xdr:cNvSpPr txBox="1"/>
      </xdr:nvSpPr>
      <xdr:spPr>
        <a:xfrm>
          <a:off x="201994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10685</xdr:rowOff>
    </xdr:from>
    <xdr:ext cx="469744" cy="259045"/>
    <xdr:sp macro="" textlink="">
      <xdr:nvSpPr>
        <xdr:cNvPr id="775" name="n_1mainValue【庁舎】&#10;一人当たり面積">
          <a:extLst>
            <a:ext uri="{FF2B5EF4-FFF2-40B4-BE49-F238E27FC236}">
              <a16:creationId xmlns:a16="http://schemas.microsoft.com/office/drawing/2014/main" id="{00000000-0008-0000-0F00-000007030000}"/>
            </a:ext>
          </a:extLst>
        </xdr:cNvPr>
        <xdr:cNvSpPr txBox="1"/>
      </xdr:nvSpPr>
      <xdr:spPr>
        <a:xfrm>
          <a:off x="21075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776" name="n_2mainValue【庁舎】&#10;一人当たり面積">
          <a:extLst>
            <a:ext uri="{FF2B5EF4-FFF2-40B4-BE49-F238E27FC236}">
              <a16:creationId xmlns:a16="http://schemas.microsoft.com/office/drawing/2014/main" id="{00000000-0008-0000-0F00-000008030000}"/>
            </a:ext>
          </a:extLst>
        </xdr:cNvPr>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体育館・プール、福祉施設及び庁舎は類似団体と比べ数値が上回っている。なお、消防施設の一人当たりの数値が類似団体と比べ下回っているが、消防施設等の統廃合の影響であると考えられる。</a:t>
          </a:r>
        </a:p>
        <a:p>
          <a:r>
            <a:rPr kumimoji="1" lang="ja-JP" altLang="en-US" sz="1300">
              <a:latin typeface="ＭＳ Ｐゴシック" panose="020B0600070205080204" pitchFamily="50" charset="-128"/>
              <a:ea typeface="ＭＳ Ｐゴシック" panose="020B0600070205080204" pitchFamily="50" charset="-128"/>
            </a:rPr>
            <a:t>今後は人口減少により、一人当たりの面積が広くなると思われるため維持管理費にできるだけ影響が出ないよう取り組む必要がある。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15,929
15,795
90.12
9,417,945
9,203,246
212,171
4,463,158
5,050,966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財政力指数は、年々良くなっている。徴収対策を強化したことで、徴収率は上昇傾向であり、人件費削減の効果が出ているのだと考える。今後も引き続き歳入確保に努めていく。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871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24994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指数が急激に良くなった要因は、起債の一括償還による地方交付税への跳ね返りが大きいものと考える。現在は例年通りに戻ったと考えている。今後とも扶助費、公債費を注視し、適切な策を講じながら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95504</xdr:rowOff>
    </xdr:from>
    <xdr:to>
      <xdr:col>23</xdr:col>
      <xdr:colOff>133350</xdr:colOff>
      <xdr:row>61</xdr:row>
      <xdr:rowOff>3556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11054"/>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44958</xdr:rowOff>
    </xdr:from>
    <xdr:to>
      <xdr:col>19</xdr:col>
      <xdr:colOff>133350</xdr:colOff>
      <xdr:row>59</xdr:row>
      <xdr:rowOff>95504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998905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44958</xdr:rowOff>
    </xdr:from>
    <xdr:to>
      <xdr:col>15</xdr:col>
      <xdr:colOff>82550</xdr:colOff>
      <xdr:row>60</xdr:row>
      <xdr:rowOff>49530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998905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54356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365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115333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124206</xdr:rowOff>
    </xdr:from>
    <xdr:to>
      <xdr:col>23</xdr:col>
      <xdr:colOff>184150</xdr:colOff>
      <xdr:row>61</xdr:row>
      <xdr:rowOff>54356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140733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44704</xdr:rowOff>
    </xdr:from>
    <xdr:to>
      <xdr:col>19</xdr:col>
      <xdr:colOff>184150</xdr:colOff>
      <xdr:row>59</xdr:row>
      <xdr:rowOff>146304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156481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165608</xdr:rowOff>
    </xdr:from>
    <xdr:to>
      <xdr:col>15</xdr:col>
      <xdr:colOff>133350</xdr:colOff>
      <xdr:row>58</xdr:row>
      <xdr:rowOff>95758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99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105935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70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ふるさと納税関連で伸びている。それに加え、人口も減少している影響で、現数値になっていると考える。今後も、この傾向は続くものと予想するが、人件費の抑制を計画的に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121007</xdr:rowOff>
    </xdr:from>
    <xdr:to>
      <xdr:col>23</xdr:col>
      <xdr:colOff>133350</xdr:colOff>
      <xdr:row>83</xdr:row>
      <xdr:rowOff>57321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79907"/>
          <a:ext cx="838200" cy="10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168061</xdr:rowOff>
    </xdr:from>
    <xdr:to>
      <xdr:col>19</xdr:col>
      <xdr:colOff>133350</xdr:colOff>
      <xdr:row>82</xdr:row>
      <xdr:rowOff>121007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55511"/>
          <a:ext cx="889000" cy="1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86550</xdr:rowOff>
    </xdr:from>
    <xdr:to>
      <xdr:col>15</xdr:col>
      <xdr:colOff>82550</xdr:colOff>
      <xdr:row>81</xdr:row>
      <xdr:rowOff>168061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74000"/>
          <a:ext cx="889000" cy="8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29169</xdr:rowOff>
    </xdr:from>
    <xdr:to>
      <xdr:col>11</xdr:col>
      <xdr:colOff>31750</xdr:colOff>
      <xdr:row>81</xdr:row>
      <xdr:rowOff>86550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16619"/>
          <a:ext cx="889000" cy="5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43755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13510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6521</xdr:rowOff>
    </xdr:from>
    <xdr:to>
      <xdr:col>23</xdr:col>
      <xdr:colOff>184150</xdr:colOff>
      <xdr:row>83</xdr:row>
      <xdr:rowOff>108121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3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23048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8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70207</xdr:rowOff>
    </xdr:from>
    <xdr:to>
      <xdr:col>19</xdr:col>
      <xdr:colOff>184150</xdr:colOff>
      <xdr:row>83</xdr:row>
      <xdr:rowOff>357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10534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97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117261</xdr:rowOff>
    </xdr:from>
    <xdr:to>
      <xdr:col>15</xdr:col>
      <xdr:colOff>133350</xdr:colOff>
      <xdr:row>82</xdr:row>
      <xdr:rowOff>47411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57588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7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35750</xdr:rowOff>
    </xdr:from>
    <xdr:to>
      <xdr:col>11</xdr:col>
      <xdr:colOff>82550</xdr:colOff>
      <xdr:row>81</xdr:row>
      <xdr:rowOff>137350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147527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9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149819</xdr:rowOff>
    </xdr:from>
    <xdr:to>
      <xdr:col>7</xdr:col>
      <xdr:colOff>31750</xdr:colOff>
      <xdr:row>81</xdr:row>
      <xdr:rowOff>79969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6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90146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3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類似団体との比較では、ほぼ同水準である。今後ともこの水準を保ちつつ住民の納得のいく数値を確保していきたい。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81643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11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81643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1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83</xdr:row>
      <xdr:rowOff>81643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396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80736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0879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全国平均、県平均よりも数値は高い状況である。今後とも職員数を注視しながら、また、アウトソーシングをすることで、職員数の最適化を図りたい。</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138006</xdr:rowOff>
    </xdr:from>
    <xdr:to>
      <xdr:col>81</xdr:col>
      <xdr:colOff>44450</xdr:colOff>
      <xdr:row>60</xdr:row>
      <xdr:rowOff>152753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5006"/>
          <a:ext cx="8382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53552</xdr:rowOff>
    </xdr:from>
    <xdr:to>
      <xdr:col>77</xdr:col>
      <xdr:colOff>44450</xdr:colOff>
      <xdr:row>60</xdr:row>
      <xdr:rowOff>138006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4055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60</xdr:row>
      <xdr:rowOff>69638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405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28081</xdr:rowOff>
    </xdr:from>
    <xdr:to>
      <xdr:col>68</xdr:col>
      <xdr:colOff>152400</xdr:colOff>
      <xdr:row>60</xdr:row>
      <xdr:rowOff>69638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15081"/>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2275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101953</xdr:rowOff>
    </xdr:from>
    <xdr:to>
      <xdr:col>81</xdr:col>
      <xdr:colOff>95250</xdr:colOff>
      <xdr:row>61</xdr:row>
      <xdr:rowOff>32103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8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118480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3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87206</xdr:rowOff>
    </xdr:from>
    <xdr:to>
      <xdr:col>77</xdr:col>
      <xdr:colOff>95250</xdr:colOff>
      <xdr:row>61</xdr:row>
      <xdr:rowOff>17356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27533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2752</xdr:rowOff>
    </xdr:from>
    <xdr:to>
      <xdr:col>73</xdr:col>
      <xdr:colOff>44450</xdr:colOff>
      <xdr:row>60</xdr:row>
      <xdr:rowOff>104352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114529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148731</xdr:rowOff>
    </xdr:from>
    <xdr:to>
      <xdr:col>64</xdr:col>
      <xdr:colOff>152400</xdr:colOff>
      <xdr:row>60</xdr:row>
      <xdr:rowOff>78881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6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89058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3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年々数値が良くなってきている。今後の大規模工事や公共施設の補修改修等に備え、この水準をキープしていきたい。今後は、総合管理計画に基づき更新を進めていく。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145345</xdr:rowOff>
    </xdr:from>
    <xdr:to>
      <xdr:col>81</xdr:col>
      <xdr:colOff>44450</xdr:colOff>
      <xdr:row>38</xdr:row>
      <xdr:rowOff>54328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8899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54328</xdr:rowOff>
    </xdr:from>
    <xdr:to>
      <xdr:col>77</xdr:col>
      <xdr:colOff>44450</xdr:colOff>
      <xdr:row>38</xdr:row>
      <xdr:rowOff>161572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5694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161572</xdr:rowOff>
    </xdr:from>
    <xdr:to>
      <xdr:col>72</xdr:col>
      <xdr:colOff>203200</xdr:colOff>
      <xdr:row>40</xdr:row>
      <xdr:rowOff>167217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676672"/>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42</xdr:row>
      <xdr:rowOff>25400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252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94545</xdr:rowOff>
    </xdr:from>
    <xdr:to>
      <xdr:col>81</xdr:col>
      <xdr:colOff>95250</xdr:colOff>
      <xdr:row>38</xdr:row>
      <xdr:rowOff>24695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111072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8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3528</xdr:rowOff>
    </xdr:from>
    <xdr:to>
      <xdr:col>77</xdr:col>
      <xdr:colOff>95250</xdr:colOff>
      <xdr:row>38</xdr:row>
      <xdr:rowOff>105128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115305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8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110772</xdr:rowOff>
    </xdr:from>
    <xdr:to>
      <xdr:col>73</xdr:col>
      <xdr:colOff>44450</xdr:colOff>
      <xdr:row>39</xdr:row>
      <xdr:rowOff>40922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51099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数値なしであるが、今後は公共施設の老朽化による更新や施設建設等の大規模工事が予定しているため、数値が上昇するものと思われる。しかしながら、将来に負担を残さないよう計画的な資金運用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69850</xdr:rowOff>
    </xdr:from>
    <xdr:to>
      <xdr:col>77</xdr:col>
      <xdr:colOff>95250</xdr:colOff>
      <xdr:row>16</xdr:row>
      <xdr:rowOff>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75353</xdr:rowOff>
    </xdr:from>
    <xdr:to>
      <xdr:col>73</xdr:col>
      <xdr:colOff>44450</xdr:colOff>
      <xdr:row>17</xdr:row>
      <xdr:rowOff>5503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71473</xdr:rowOff>
    </xdr:from>
    <xdr:to>
      <xdr:col>68</xdr:col>
      <xdr:colOff>203200</xdr:colOff>
      <xdr:row>18</xdr:row>
      <xdr:rowOff>1623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133790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15,929
15,795
90.12
9,417,945
9,203,246
212,171
4,463,158
5,050,966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全国平均と比較して若干低くなっているが、県平均と比較すると高い。任期付職員と一般職非常勤職員の増員の影響が出たものと思われる。今後は、類似団体と同水準まで数値を下げ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152400</xdr:rowOff>
    </xdr:from>
    <xdr:to>
      <xdr:col>24</xdr:col>
      <xdr:colOff>25400</xdr:colOff>
      <xdr:row>38</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46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38</xdr:row>
      <xdr:rowOff>114300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75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44450</xdr:rowOff>
    </xdr:from>
    <xdr:to>
      <xdr:col>11</xdr:col>
      <xdr:colOff>9525</xdr:colOff>
      <xdr:row>38</xdr:row>
      <xdr:rowOff>114300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88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101600</xdr:rowOff>
    </xdr:from>
    <xdr:to>
      <xdr:col>20</xdr:col>
      <xdr:colOff>38100</xdr:colOff>
      <xdr:row>37</xdr:row>
      <xdr:rowOff>31750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63500</xdr:rowOff>
    </xdr:from>
    <xdr:to>
      <xdr:col>11</xdr:col>
      <xdr:colOff>60325</xdr:colOff>
      <xdr:row>38</xdr:row>
      <xdr:rowOff>165100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165100</xdr:rowOff>
    </xdr:from>
    <xdr:to>
      <xdr:col>6</xdr:col>
      <xdr:colOff>171450</xdr:colOff>
      <xdr:row>37</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80027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は文化ホール図書館複合施設の指定管理料が臨時的経費から経常的経費に振替えられたことにより大きく伸びている。今年度はほぼ横這いの状態である。今後、指定管理者制度やアウトソーシングも検討されているが、全国平均を上回ることはないと考え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86179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416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94343</xdr:rowOff>
    </xdr:from>
    <xdr:to>
      <xdr:col>78</xdr:col>
      <xdr:colOff>69850</xdr:colOff>
      <xdr:row>15</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1517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94343</xdr:rowOff>
    </xdr:from>
    <xdr:to>
      <xdr:col>73</xdr:col>
      <xdr:colOff>180975</xdr:colOff>
      <xdr:row>13</xdr:row>
      <xdr:rowOff>4536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1517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4536</xdr:rowOff>
    </xdr:from>
    <xdr:to>
      <xdr:col>69</xdr:col>
      <xdr:colOff>92075</xdr:colOff>
      <xdr:row>13</xdr:row>
      <xdr:rowOff>20864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2333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43543</xdr:rowOff>
    </xdr:from>
    <xdr:to>
      <xdr:col>74</xdr:col>
      <xdr:colOff>31750</xdr:colOff>
      <xdr:row>12</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1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10</xdr:row>
      <xdr:rowOff>155320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186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125186</xdr:rowOff>
    </xdr:from>
    <xdr:to>
      <xdr:col>69</xdr:col>
      <xdr:colOff>142875</xdr:colOff>
      <xdr:row>13</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65513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141514</xdr:rowOff>
    </xdr:from>
    <xdr:to>
      <xdr:col>65</xdr:col>
      <xdr:colOff>53975</xdr:colOff>
      <xdr:row>13</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81841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扶助費については、前年度より若干数値が悪化した。今後は人口減により数値も下がってくると考えられるが、できるだけ削減に努めていきたい。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59</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527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37193</xdr:rowOff>
    </xdr:from>
    <xdr:to>
      <xdr:col>19</xdr:col>
      <xdr:colOff>187325</xdr:colOff>
      <xdr:row>59</xdr:row>
      <xdr:rowOff>37193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152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59</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1527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167822</xdr:rowOff>
    </xdr:from>
    <xdr:to>
      <xdr:col>11</xdr:col>
      <xdr:colOff>9525</xdr:colOff>
      <xdr:row>60</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2833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157843</xdr:rowOff>
    </xdr:from>
    <xdr:to>
      <xdr:col>20</xdr:col>
      <xdr:colOff>38100</xdr:colOff>
      <xdr:row>59</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72770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157843</xdr:rowOff>
    </xdr:from>
    <xdr:to>
      <xdr:col>15</xdr:col>
      <xdr:colOff>149225</xdr:colOff>
      <xdr:row>59</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昨年より数値が増加した。一部貸付金を臨時経費から経常経費に振替えたことが影響している。今後は、これ以上悪化しないよう注視していきたい。</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58</xdr:row>
      <xdr:rowOff>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647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56</xdr:row>
      <xdr:rowOff>76200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76200</xdr:rowOff>
    </xdr:from>
    <xdr:to>
      <xdr:col>73</xdr:col>
      <xdr:colOff>180975</xdr:colOff>
      <xdr:row>56</xdr:row>
      <xdr:rowOff>114300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56</xdr:row>
      <xdr:rowOff>114300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2710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25400</xdr:rowOff>
    </xdr:from>
    <xdr:to>
      <xdr:col>74</xdr:col>
      <xdr:colOff>31750</xdr:colOff>
      <xdr:row>56</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前年度よりも微増した。国費や県費補助等は致し方ないが、町単独事業については厳しく審査していく考えである。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73660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36</xdr:row>
      <xdr:rowOff>58420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0401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35</xdr:row>
      <xdr:rowOff>153670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04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153670</xdr:rowOff>
    </xdr:from>
    <xdr:to>
      <xdr:col>69</xdr:col>
      <xdr:colOff>92075</xdr:colOff>
      <xdr:row>37</xdr:row>
      <xdr:rowOff>168910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15442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22860</xdr:rowOff>
    </xdr:from>
    <xdr:to>
      <xdr:col>82</xdr:col>
      <xdr:colOff>158750</xdr:colOff>
      <xdr:row>36</xdr:row>
      <xdr:rowOff>124460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39387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160020</xdr:rowOff>
    </xdr:from>
    <xdr:to>
      <xdr:col>74</xdr:col>
      <xdr:colOff>31750</xdr:colOff>
      <xdr:row>35</xdr:row>
      <xdr:rowOff>90170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100347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102870</xdr:rowOff>
    </xdr:from>
    <xdr:to>
      <xdr:col>69</xdr:col>
      <xdr:colOff>142875</xdr:colOff>
      <xdr:row>36</xdr:row>
      <xdr:rowOff>33020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43197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118110</xdr:rowOff>
    </xdr:from>
    <xdr:to>
      <xdr:col>65</xdr:col>
      <xdr:colOff>53975</xdr:colOff>
      <xdr:row>38</xdr:row>
      <xdr:rowOff>48260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33037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計画的な起債と償還により、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良い水</a:t>
          </a:r>
          <a:r>
            <a:rPr kumimoji="1" lang="ja-JP" altLang="en-US" sz="1300">
              <a:latin typeface="ＭＳ Ｐゴシック" panose="020B0600070205080204" pitchFamily="50" charset="-128"/>
              <a:ea typeface="ＭＳ Ｐゴシック" panose="020B0600070205080204" pitchFamily="50" charset="-128"/>
            </a:rPr>
            <a:t>準を維持している。公共施設の更新や、大規模工事に備える意味でもこの数値をキープしていきたい。</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27396</xdr:rowOff>
    </xdr:from>
    <xdr:to>
      <xdr:col>24</xdr:col>
      <xdr:colOff>25400</xdr:colOff>
      <xdr:row>75</xdr:row>
      <xdr:rowOff>40459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28861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27396</xdr:rowOff>
    </xdr:from>
    <xdr:to>
      <xdr:col>19</xdr:col>
      <xdr:colOff>187325</xdr:colOff>
      <xdr:row>75</xdr:row>
      <xdr:rowOff>53522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8861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76</xdr:row>
      <xdr:rowOff>19231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91227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19231</xdr:rowOff>
    </xdr:from>
    <xdr:to>
      <xdr:col>11</xdr:col>
      <xdr:colOff>9525</xdr:colOff>
      <xdr:row>76</xdr:row>
      <xdr:rowOff>32294</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049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161109</xdr:rowOff>
    </xdr:from>
    <xdr:to>
      <xdr:col>24</xdr:col>
      <xdr:colOff>76200</xdr:colOff>
      <xdr:row>75</xdr:row>
      <xdr:rowOff>91259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6186</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69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148046</xdr:rowOff>
    </xdr:from>
    <xdr:to>
      <xdr:col>20</xdr:col>
      <xdr:colOff>38100</xdr:colOff>
      <xdr:row>75</xdr:row>
      <xdr:rowOff>78196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88373</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604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2722</xdr:rowOff>
    </xdr:from>
    <xdr:to>
      <xdr:col>15</xdr:col>
      <xdr:colOff>149225</xdr:colOff>
      <xdr:row>75</xdr:row>
      <xdr:rowOff>104322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114499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139881</xdr:rowOff>
    </xdr:from>
    <xdr:to>
      <xdr:col>11</xdr:col>
      <xdr:colOff>60325</xdr:colOff>
      <xdr:row>76</xdr:row>
      <xdr:rowOff>70031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80208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152944</xdr:rowOff>
    </xdr:from>
    <xdr:to>
      <xdr:col>6</xdr:col>
      <xdr:colOff>171450</xdr:colOff>
      <xdr:row>76</xdr:row>
      <xdr:rowOff>83094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93271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昨年より数値が悪化した。人件費の伸びが全体的に影響を与えているものである。今後は、これ以上悪化しないよう注視していきたい。</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144145</xdr:rowOff>
    </xdr:from>
    <xdr:to>
      <xdr:col>82</xdr:col>
      <xdr:colOff>107950</xdr:colOff>
      <xdr:row>79</xdr:row>
      <xdr:rowOff>86995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345795"/>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29845</xdr:rowOff>
    </xdr:from>
    <xdr:to>
      <xdr:col>78</xdr:col>
      <xdr:colOff>69850</xdr:colOff>
      <xdr:row>77</xdr:row>
      <xdr:rowOff>144145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06004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29845</xdr:rowOff>
    </xdr:from>
    <xdr:to>
      <xdr:col>73</xdr:col>
      <xdr:colOff>180975</xdr:colOff>
      <xdr:row>77</xdr:row>
      <xdr:rowOff>149861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060045"/>
          <a:ext cx="889000" cy="2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144145</xdr:rowOff>
    </xdr:from>
    <xdr:to>
      <xdr:col>69</xdr:col>
      <xdr:colOff>92075</xdr:colOff>
      <xdr:row>77</xdr:row>
      <xdr:rowOff>149861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3457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36195</xdr:rowOff>
    </xdr:from>
    <xdr:to>
      <xdr:col>82</xdr:col>
      <xdr:colOff>158750</xdr:colOff>
      <xdr:row>79</xdr:row>
      <xdr:rowOff>137795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8272</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55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93345</xdr:rowOff>
    </xdr:from>
    <xdr:to>
      <xdr:col>78</xdr:col>
      <xdr:colOff>120650</xdr:colOff>
      <xdr:row>78</xdr:row>
      <xdr:rowOff>23495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8272</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150495</xdr:rowOff>
    </xdr:from>
    <xdr:to>
      <xdr:col>74</xdr:col>
      <xdr:colOff>31750</xdr:colOff>
      <xdr:row>76</xdr:row>
      <xdr:rowOff>80645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90822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93345</xdr:rowOff>
    </xdr:from>
    <xdr:to>
      <xdr:col>65</xdr:col>
      <xdr:colOff>53975</xdr:colOff>
      <xdr:row>78</xdr:row>
      <xdr:rowOff>23495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8272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139225</xdr:rowOff>
    </xdr:from>
    <xdr:to>
      <xdr:col>29</xdr:col>
      <xdr:colOff>127000</xdr:colOff>
      <xdr:row>19</xdr:row>
      <xdr:rowOff>34842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2950"/>
          <a:ext cx="647700" cy="6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25175</xdr:rowOff>
    </xdr:from>
    <xdr:to>
      <xdr:col>26</xdr:col>
      <xdr:colOff>50800</xdr:colOff>
      <xdr:row>19</xdr:row>
      <xdr:rowOff>34842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30350"/>
          <a:ext cx="698500" cy="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25175</xdr:rowOff>
    </xdr:from>
    <xdr:to>
      <xdr:col>22</xdr:col>
      <xdr:colOff>114300</xdr:colOff>
      <xdr:row>19</xdr:row>
      <xdr:rowOff>83991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30350"/>
          <a:ext cx="698500" cy="5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83991</xdr:rowOff>
    </xdr:from>
    <xdr:to>
      <xdr:col>18</xdr:col>
      <xdr:colOff>177800</xdr:colOff>
      <xdr:row>19</xdr:row>
      <xdr:rowOff>101723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9166"/>
          <a:ext cx="698500" cy="17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88425</xdr:rowOff>
    </xdr:from>
    <xdr:to>
      <xdr:col>29</xdr:col>
      <xdr:colOff>177800</xdr:colOff>
      <xdr:row>19</xdr:row>
      <xdr:rowOff>18575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60502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155492</xdr:rowOff>
    </xdr:from>
    <xdr:to>
      <xdr:col>26</xdr:col>
      <xdr:colOff>101600</xdr:colOff>
      <xdr:row>19</xdr:row>
      <xdr:rowOff>85642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70419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5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145825</xdr:rowOff>
    </xdr:from>
    <xdr:to>
      <xdr:col>22</xdr:col>
      <xdr:colOff>165100</xdr:colOff>
      <xdr:row>19</xdr:row>
      <xdr:rowOff>75975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60752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6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33191</xdr:rowOff>
    </xdr:from>
    <xdr:to>
      <xdr:col>19</xdr:col>
      <xdr:colOff>38100</xdr:colOff>
      <xdr:row>19</xdr:row>
      <xdr:rowOff>134791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119568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50923</xdr:rowOff>
    </xdr:from>
    <xdr:to>
      <xdr:col>15</xdr:col>
      <xdr:colOff>101600</xdr:colOff>
      <xdr:row>19</xdr:row>
      <xdr:rowOff>152523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137300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136372</xdr:rowOff>
    </xdr:from>
    <xdr:to>
      <xdr:col>29</xdr:col>
      <xdr:colOff>127000</xdr:colOff>
      <xdr:row>36</xdr:row>
      <xdr:rowOff>137721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89622"/>
          <a:ext cx="647700" cy="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137721</xdr:rowOff>
    </xdr:from>
    <xdr:to>
      <xdr:col>26</xdr:col>
      <xdr:colOff>50800</xdr:colOff>
      <xdr:row>37</xdr:row>
      <xdr:rowOff>219332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90971"/>
          <a:ext cx="698500" cy="253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42738</xdr:rowOff>
    </xdr:from>
    <xdr:to>
      <xdr:col>22</xdr:col>
      <xdr:colOff>114300</xdr:colOff>
      <xdr:row>37</xdr:row>
      <xdr:rowOff>219332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95988"/>
          <a:ext cx="698500" cy="34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29982</xdr:rowOff>
    </xdr:from>
    <xdr:to>
      <xdr:col>18</xdr:col>
      <xdr:colOff>177800</xdr:colOff>
      <xdr:row>36</xdr:row>
      <xdr:rowOff>42738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83232"/>
          <a:ext cx="698500" cy="12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85572</xdr:rowOff>
    </xdr:from>
    <xdr:to>
      <xdr:col>29</xdr:col>
      <xdr:colOff>177800</xdr:colOff>
      <xdr:row>37</xdr:row>
      <xdr:rowOff>15722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3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57649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1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86921</xdr:rowOff>
    </xdr:from>
    <xdr:to>
      <xdr:col>26</xdr:col>
      <xdr:colOff>101600</xdr:colOff>
      <xdr:row>37</xdr:row>
      <xdr:rowOff>17071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4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168532</xdr:rowOff>
    </xdr:from>
    <xdr:to>
      <xdr:col>22</xdr:col>
      <xdr:colOff>165100</xdr:colOff>
      <xdr:row>37</xdr:row>
      <xdr:rowOff>270132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9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254909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7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334838</xdr:rowOff>
    </xdr:from>
    <xdr:to>
      <xdr:col>19</xdr:col>
      <xdr:colOff>38100</xdr:colOff>
      <xdr:row>36</xdr:row>
      <xdr:rowOff>93538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45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78315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3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322082</xdr:rowOff>
    </xdr:from>
    <xdr:to>
      <xdr:col>15</xdr:col>
      <xdr:colOff>101600</xdr:colOff>
      <xdr:row>36</xdr:row>
      <xdr:rowOff>80782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65559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1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15,929
15,795
90.12
9,417,945
9,203,246
212,171
4,463,158
5,050,966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148599</xdr:rowOff>
    </xdr:from>
    <xdr:to>
      <xdr:col>24</xdr:col>
      <xdr:colOff>63500</xdr:colOff>
      <xdr:row>38</xdr:row>
      <xdr:rowOff>103745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92249"/>
          <a:ext cx="838200" cy="1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26739</xdr:rowOff>
    </xdr:from>
    <xdr:to>
      <xdr:col>19</xdr:col>
      <xdr:colOff>177800</xdr:colOff>
      <xdr:row>38</xdr:row>
      <xdr:rowOff>103745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41839"/>
          <a:ext cx="889000" cy="7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26739</xdr:rowOff>
    </xdr:from>
    <xdr:to>
      <xdr:col>15</xdr:col>
      <xdr:colOff>50800</xdr:colOff>
      <xdr:row>38</xdr:row>
      <xdr:rowOff>44896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41839"/>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44896</xdr:rowOff>
    </xdr:from>
    <xdr:to>
      <xdr:col>10</xdr:col>
      <xdr:colOff>114300</xdr:colOff>
      <xdr:row>38</xdr:row>
      <xdr:rowOff>83644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59996"/>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146742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97799</xdr:rowOff>
    </xdr:from>
    <xdr:to>
      <xdr:col>24</xdr:col>
      <xdr:colOff>114300</xdr:colOff>
      <xdr:row>38</xdr:row>
      <xdr:rowOff>27949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76226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52945</xdr:rowOff>
    </xdr:from>
    <xdr:to>
      <xdr:col>20</xdr:col>
      <xdr:colOff>38100</xdr:colOff>
      <xdr:row>38</xdr:row>
      <xdr:rowOff>154545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145672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6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147389</xdr:rowOff>
    </xdr:from>
    <xdr:to>
      <xdr:col>15</xdr:col>
      <xdr:colOff>101600</xdr:colOff>
      <xdr:row>38</xdr:row>
      <xdr:rowOff>77539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68666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165546</xdr:rowOff>
    </xdr:from>
    <xdr:to>
      <xdr:col>10</xdr:col>
      <xdr:colOff>165100</xdr:colOff>
      <xdr:row>38</xdr:row>
      <xdr:rowOff>95696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86823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32844</xdr:rowOff>
    </xdr:from>
    <xdr:to>
      <xdr:col>6</xdr:col>
      <xdr:colOff>38100</xdr:colOff>
      <xdr:row>38</xdr:row>
      <xdr:rowOff>134444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125571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4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148958</xdr:rowOff>
    </xdr:from>
    <xdr:to>
      <xdr:col>24</xdr:col>
      <xdr:colOff>63500</xdr:colOff>
      <xdr:row>57</xdr:row>
      <xdr:rowOff>75631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50158"/>
          <a:ext cx="838200" cy="9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131830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3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75631</xdr:rowOff>
    </xdr:from>
    <xdr:to>
      <xdr:col>19</xdr:col>
      <xdr:colOff>177800</xdr:colOff>
      <xdr:row>58</xdr:row>
      <xdr:rowOff>92974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48281"/>
          <a:ext cx="889000" cy="18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92974</xdr:rowOff>
    </xdr:from>
    <xdr:to>
      <xdr:col>15</xdr:col>
      <xdr:colOff>50800</xdr:colOff>
      <xdr:row>59</xdr:row>
      <xdr:rowOff>48916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37074"/>
          <a:ext cx="889000" cy="1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48916</xdr:rowOff>
    </xdr:from>
    <xdr:to>
      <xdr:col>10</xdr:col>
      <xdr:colOff>114300</xdr:colOff>
      <xdr:row>59</xdr:row>
      <xdr:rowOff>113747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64466"/>
          <a:ext cx="889000" cy="6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52920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98158</xdr:rowOff>
    </xdr:from>
    <xdr:to>
      <xdr:col>24</xdr:col>
      <xdr:colOff>114300</xdr:colOff>
      <xdr:row>57</xdr:row>
      <xdr:rowOff>28308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121035</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5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24831</xdr:rowOff>
    </xdr:from>
    <xdr:to>
      <xdr:col>20</xdr:col>
      <xdr:colOff>38100</xdr:colOff>
      <xdr:row>57</xdr:row>
      <xdr:rowOff>126431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117558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42174</xdr:rowOff>
    </xdr:from>
    <xdr:to>
      <xdr:col>15</xdr:col>
      <xdr:colOff>101600</xdr:colOff>
      <xdr:row>58</xdr:row>
      <xdr:rowOff>143774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134901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7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169566</xdr:rowOff>
    </xdr:from>
    <xdr:to>
      <xdr:col>10</xdr:col>
      <xdr:colOff>165100</xdr:colOff>
      <xdr:row>59</xdr:row>
      <xdr:rowOff>99716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90843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62947</xdr:rowOff>
    </xdr:from>
    <xdr:to>
      <xdr:col>6</xdr:col>
      <xdr:colOff>38100</xdr:colOff>
      <xdr:row>59</xdr:row>
      <xdr:rowOff>164547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155674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153598</xdr:rowOff>
    </xdr:from>
    <xdr:to>
      <xdr:col>24</xdr:col>
      <xdr:colOff>63500</xdr:colOff>
      <xdr:row>77</xdr:row>
      <xdr:rowOff>57724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83798"/>
          <a:ext cx="838200" cy="7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57724</xdr:rowOff>
    </xdr:from>
    <xdr:to>
      <xdr:col>19</xdr:col>
      <xdr:colOff>177800</xdr:colOff>
      <xdr:row>77</xdr:row>
      <xdr:rowOff>160412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59374"/>
          <a:ext cx="889000" cy="10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130191</xdr:rowOff>
    </xdr:from>
    <xdr:to>
      <xdr:col>15</xdr:col>
      <xdr:colOff>50800</xdr:colOff>
      <xdr:row>77</xdr:row>
      <xdr:rowOff>160412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31841"/>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130191</xdr:rowOff>
    </xdr:from>
    <xdr:to>
      <xdr:col>10</xdr:col>
      <xdr:colOff>114300</xdr:colOff>
      <xdr:row>78</xdr:row>
      <xdr:rowOff>8713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31841"/>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102798</xdr:rowOff>
    </xdr:from>
    <xdr:to>
      <xdr:col>24</xdr:col>
      <xdr:colOff>114300</xdr:colOff>
      <xdr:row>77</xdr:row>
      <xdr:rowOff>32948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81225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1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6924</xdr:rowOff>
    </xdr:from>
    <xdr:to>
      <xdr:col>20</xdr:col>
      <xdr:colOff>38100</xdr:colOff>
      <xdr:row>77</xdr:row>
      <xdr:rowOff>108524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99651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109612</xdr:rowOff>
    </xdr:from>
    <xdr:to>
      <xdr:col>15</xdr:col>
      <xdr:colOff>101600</xdr:colOff>
      <xdr:row>78</xdr:row>
      <xdr:rowOff>39762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30889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79391</xdr:rowOff>
    </xdr:from>
    <xdr:to>
      <xdr:col>10</xdr:col>
      <xdr:colOff>165100</xdr:colOff>
      <xdr:row>78</xdr:row>
      <xdr:rowOff>9541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129363</xdr:rowOff>
    </xdr:from>
    <xdr:to>
      <xdr:col>6</xdr:col>
      <xdr:colOff>38100</xdr:colOff>
      <xdr:row>78</xdr:row>
      <xdr:rowOff>59513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50640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151668</xdr:rowOff>
    </xdr:from>
    <xdr:to>
      <xdr:col>24</xdr:col>
      <xdr:colOff>63500</xdr:colOff>
      <xdr:row>95</xdr:row>
      <xdr:rowOff>6671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267968"/>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151668</xdr:rowOff>
    </xdr:from>
    <xdr:to>
      <xdr:col>19</xdr:col>
      <xdr:colOff>177800</xdr:colOff>
      <xdr:row>95</xdr:row>
      <xdr:rowOff>59379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67968"/>
          <a:ext cx="889000" cy="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59379</xdr:rowOff>
    </xdr:from>
    <xdr:to>
      <xdr:col>15</xdr:col>
      <xdr:colOff>50800</xdr:colOff>
      <xdr:row>95</xdr:row>
      <xdr:rowOff>118391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47129"/>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150865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118391</xdr:rowOff>
    </xdr:from>
    <xdr:to>
      <xdr:col>10</xdr:col>
      <xdr:colOff>114300</xdr:colOff>
      <xdr:row>96</xdr:row>
      <xdr:rowOff>114505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06141"/>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164155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102205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127321</xdr:rowOff>
    </xdr:from>
    <xdr:to>
      <xdr:col>24</xdr:col>
      <xdr:colOff>114300</xdr:colOff>
      <xdr:row>95</xdr:row>
      <xdr:rowOff>57471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150198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9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100868</xdr:rowOff>
    </xdr:from>
    <xdr:to>
      <xdr:col>20</xdr:col>
      <xdr:colOff>38100</xdr:colOff>
      <xdr:row>95</xdr:row>
      <xdr:rowOff>31018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47545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9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8579</xdr:rowOff>
    </xdr:from>
    <xdr:to>
      <xdr:col>15</xdr:col>
      <xdr:colOff>101600</xdr:colOff>
      <xdr:row>95</xdr:row>
      <xdr:rowOff>110179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126706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07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67591</xdr:rowOff>
    </xdr:from>
    <xdr:to>
      <xdr:col>10</xdr:col>
      <xdr:colOff>165100</xdr:colOff>
      <xdr:row>95</xdr:row>
      <xdr:rowOff>169191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1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63705</xdr:rowOff>
    </xdr:from>
    <xdr:to>
      <xdr:col>6</xdr:col>
      <xdr:colOff>38100</xdr:colOff>
      <xdr:row>96</xdr:row>
      <xdr:rowOff>165305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10382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45188</xdr:rowOff>
    </xdr:from>
    <xdr:to>
      <xdr:col>55</xdr:col>
      <xdr:colOff>0</xdr:colOff>
      <xdr:row>37</xdr:row>
      <xdr:rowOff>61368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88838"/>
          <a:ext cx="8382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61368</xdr:rowOff>
    </xdr:from>
    <xdr:to>
      <xdr:col>50</xdr:col>
      <xdr:colOff>114300</xdr:colOff>
      <xdr:row>37</xdr:row>
      <xdr:rowOff>81736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05018"/>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81736</xdr:rowOff>
    </xdr:from>
    <xdr:to>
      <xdr:col>45</xdr:col>
      <xdr:colOff>177800</xdr:colOff>
      <xdr:row>37</xdr:row>
      <xdr:rowOff>110508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25386"/>
          <a:ext cx="8890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47634</xdr:rowOff>
    </xdr:from>
    <xdr:to>
      <xdr:col>41</xdr:col>
      <xdr:colOff>50800</xdr:colOff>
      <xdr:row>37</xdr:row>
      <xdr:rowOff>110508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91284"/>
          <a:ext cx="889000" cy="6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165838</xdr:rowOff>
    </xdr:from>
    <xdr:to>
      <xdr:col>55</xdr:col>
      <xdr:colOff>50800</xdr:colOff>
      <xdr:row>37</xdr:row>
      <xdr:rowOff>95988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80765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10568</xdr:rowOff>
    </xdr:from>
    <xdr:to>
      <xdr:col>50</xdr:col>
      <xdr:colOff>165100</xdr:colOff>
      <xdr:row>37</xdr:row>
      <xdr:rowOff>112168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103295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30936</xdr:rowOff>
    </xdr:from>
    <xdr:to>
      <xdr:col>46</xdr:col>
      <xdr:colOff>38100</xdr:colOff>
      <xdr:row>37</xdr:row>
      <xdr:rowOff>132536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123663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6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59708</xdr:rowOff>
    </xdr:from>
    <xdr:to>
      <xdr:col>41</xdr:col>
      <xdr:colOff>101600</xdr:colOff>
      <xdr:row>37</xdr:row>
      <xdr:rowOff>161308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152435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9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168284</xdr:rowOff>
    </xdr:from>
    <xdr:to>
      <xdr:col>36</xdr:col>
      <xdr:colOff>165100</xdr:colOff>
      <xdr:row>37</xdr:row>
      <xdr:rowOff>98434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89561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75359</xdr:rowOff>
    </xdr:from>
    <xdr:to>
      <xdr:col>55</xdr:col>
      <xdr:colOff>0</xdr:colOff>
      <xdr:row>58</xdr:row>
      <xdr:rowOff>129122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019459"/>
          <a:ext cx="83820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78768</xdr:rowOff>
    </xdr:from>
    <xdr:to>
      <xdr:col>50</xdr:col>
      <xdr:colOff>114300</xdr:colOff>
      <xdr:row>58</xdr:row>
      <xdr:rowOff>129122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10022868"/>
          <a:ext cx="889000" cy="5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57329</xdr:rowOff>
    </xdr:from>
    <xdr:to>
      <xdr:col>45</xdr:col>
      <xdr:colOff>177800</xdr:colOff>
      <xdr:row>58</xdr:row>
      <xdr:rowOff>78768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29979"/>
          <a:ext cx="889000" cy="19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57329</xdr:rowOff>
    </xdr:from>
    <xdr:to>
      <xdr:col>41</xdr:col>
      <xdr:colOff>50800</xdr:colOff>
      <xdr:row>58</xdr:row>
      <xdr:rowOff>110306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29979"/>
          <a:ext cx="889000" cy="2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151606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92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24559</xdr:rowOff>
    </xdr:from>
    <xdr:to>
      <xdr:col>55</xdr:col>
      <xdr:colOff>50800</xdr:colOff>
      <xdr:row>58</xdr:row>
      <xdr:rowOff>126159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110936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8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78322</xdr:rowOff>
    </xdr:from>
    <xdr:to>
      <xdr:col>50</xdr:col>
      <xdr:colOff>165100</xdr:colOff>
      <xdr:row>59</xdr:row>
      <xdr:rowOff>8472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2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171049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27968</xdr:rowOff>
    </xdr:from>
    <xdr:to>
      <xdr:col>46</xdr:col>
      <xdr:colOff>38100</xdr:colOff>
      <xdr:row>58</xdr:row>
      <xdr:rowOff>129568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120695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6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6529</xdr:rowOff>
    </xdr:from>
    <xdr:to>
      <xdr:col>41</xdr:col>
      <xdr:colOff>101600</xdr:colOff>
      <xdr:row>57</xdr:row>
      <xdr:rowOff>108129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124656</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55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59506</xdr:rowOff>
    </xdr:from>
    <xdr:to>
      <xdr:col>36</xdr:col>
      <xdr:colOff>165100</xdr:colOff>
      <xdr:row>58</xdr:row>
      <xdr:rowOff>161106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152233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9913</xdr:rowOff>
    </xdr:from>
    <xdr:to>
      <xdr:col>55</xdr:col>
      <xdr:colOff>0</xdr:colOff>
      <xdr:row>79</xdr:row>
      <xdr:rowOff>37821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54463"/>
          <a:ext cx="8382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80245</xdr:rowOff>
    </xdr:from>
    <xdr:to>
      <xdr:col>50</xdr:col>
      <xdr:colOff>114300</xdr:colOff>
      <xdr:row>79</xdr:row>
      <xdr:rowOff>37821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81895"/>
          <a:ext cx="889000" cy="30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165131</xdr:rowOff>
    </xdr:from>
    <xdr:to>
      <xdr:col>45</xdr:col>
      <xdr:colOff>177800</xdr:colOff>
      <xdr:row>77</xdr:row>
      <xdr:rowOff>80245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023881"/>
          <a:ext cx="889000" cy="25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130563</xdr:rowOff>
    </xdr:from>
    <xdr:to>
      <xdr:col>55</xdr:col>
      <xdr:colOff>50800</xdr:colOff>
      <xdr:row>79</xdr:row>
      <xdr:rowOff>60713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45490</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1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158471</xdr:rowOff>
    </xdr:from>
    <xdr:to>
      <xdr:col>50</xdr:col>
      <xdr:colOff>165100</xdr:colOff>
      <xdr:row>79</xdr:row>
      <xdr:rowOff>88621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79748</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62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29445</xdr:rowOff>
    </xdr:from>
    <xdr:to>
      <xdr:col>46</xdr:col>
      <xdr:colOff>38100</xdr:colOff>
      <xdr:row>77</xdr:row>
      <xdr:rowOff>131045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122172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3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114332</xdr:rowOff>
    </xdr:from>
    <xdr:to>
      <xdr:col>41</xdr:col>
      <xdr:colOff>101600</xdr:colOff>
      <xdr:row>76</xdr:row>
      <xdr:rowOff>44481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973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35608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30390</xdr:rowOff>
    </xdr:from>
    <xdr:to>
      <xdr:col>55</xdr:col>
      <xdr:colOff>0</xdr:colOff>
      <xdr:row>98</xdr:row>
      <xdr:rowOff>64773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32490"/>
          <a:ext cx="838200" cy="3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132873</xdr:rowOff>
    </xdr:from>
    <xdr:to>
      <xdr:col>50</xdr:col>
      <xdr:colOff>114300</xdr:colOff>
      <xdr:row>98</xdr:row>
      <xdr:rowOff>64773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63523"/>
          <a:ext cx="889000" cy="10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132873</xdr:rowOff>
    </xdr:from>
    <xdr:to>
      <xdr:col>45</xdr:col>
      <xdr:colOff>177800</xdr:colOff>
      <xdr:row>98</xdr:row>
      <xdr:rowOff>96014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63523"/>
          <a:ext cx="889000" cy="13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151040</xdr:rowOff>
    </xdr:from>
    <xdr:to>
      <xdr:col>55</xdr:col>
      <xdr:colOff>50800</xdr:colOff>
      <xdr:row>98</xdr:row>
      <xdr:rowOff>81190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65967</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13973</xdr:rowOff>
    </xdr:from>
    <xdr:to>
      <xdr:col>50</xdr:col>
      <xdr:colOff>165100</xdr:colOff>
      <xdr:row>98</xdr:row>
      <xdr:rowOff>115573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1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106700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82073</xdr:rowOff>
    </xdr:from>
    <xdr:to>
      <xdr:col>46</xdr:col>
      <xdr:colOff>38100</xdr:colOff>
      <xdr:row>98</xdr:row>
      <xdr:rowOff>12223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0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45214</xdr:rowOff>
    </xdr:from>
    <xdr:to>
      <xdr:col>41</xdr:col>
      <xdr:colOff>101600</xdr:colOff>
      <xdr:row>98</xdr:row>
      <xdr:rowOff>146814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137941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89288</xdr:rowOff>
    </xdr:from>
    <xdr:to>
      <xdr:col>85</xdr:col>
      <xdr:colOff>127000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75838"/>
          <a:ext cx="8382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67800</xdr:rowOff>
    </xdr:from>
    <xdr:to>
      <xdr:col>81</xdr:col>
      <xdr:colOff>50800</xdr:colOff>
      <xdr:row>39</xdr:row>
      <xdr:rowOff>89288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54350"/>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22330</xdr:rowOff>
    </xdr:from>
    <xdr:to>
      <xdr:col>76</xdr:col>
      <xdr:colOff>114300</xdr:colOff>
      <xdr:row>39</xdr:row>
      <xdr:rowOff>67800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08880"/>
          <a:ext cx="889000" cy="4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22330</xdr:rowOff>
    </xdr:from>
    <xdr:to>
      <xdr:col>71</xdr:col>
      <xdr:colOff>177800</xdr:colOff>
      <xdr:row>39</xdr:row>
      <xdr:rowOff>97703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08880"/>
          <a:ext cx="889000" cy="7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38488</xdr:rowOff>
    </xdr:from>
    <xdr:to>
      <xdr:col>81</xdr:col>
      <xdr:colOff>101600</xdr:colOff>
      <xdr:row>39</xdr:row>
      <xdr:rowOff>140088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7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131215</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817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17000</xdr:rowOff>
    </xdr:from>
    <xdr:to>
      <xdr:col>76</xdr:col>
      <xdr:colOff>165100</xdr:colOff>
      <xdr:row>39</xdr:row>
      <xdr:rowOff>118600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7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109727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9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142980</xdr:rowOff>
    </xdr:from>
    <xdr:to>
      <xdr:col>72</xdr:col>
      <xdr:colOff>38100</xdr:colOff>
      <xdr:row>39</xdr:row>
      <xdr:rowOff>73130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64257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75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46903</xdr:rowOff>
    </xdr:from>
    <xdr:to>
      <xdr:col>67</xdr:col>
      <xdr:colOff>101600</xdr:colOff>
      <xdr:row>39</xdr:row>
      <xdr:rowOff>148503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7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139630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826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141910</xdr:rowOff>
    </xdr:from>
    <xdr:to>
      <xdr:col>85</xdr:col>
      <xdr:colOff>127000</xdr:colOff>
      <xdr:row>77</xdr:row>
      <xdr:rowOff>56663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829210"/>
          <a:ext cx="838200" cy="42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141910</xdr:rowOff>
    </xdr:from>
    <xdr:to>
      <xdr:col>81</xdr:col>
      <xdr:colOff>50800</xdr:colOff>
      <xdr:row>77</xdr:row>
      <xdr:rowOff>23702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829210"/>
          <a:ext cx="889000" cy="39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19128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5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13001</xdr:rowOff>
    </xdr:from>
    <xdr:to>
      <xdr:col>76</xdr:col>
      <xdr:colOff>114300</xdr:colOff>
      <xdr:row>77</xdr:row>
      <xdr:rowOff>23702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14651"/>
          <a:ext cx="889000" cy="1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153023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7939</xdr:rowOff>
    </xdr:from>
    <xdr:to>
      <xdr:col>71</xdr:col>
      <xdr:colOff>177800</xdr:colOff>
      <xdr:row>77</xdr:row>
      <xdr:rowOff>13001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09589"/>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137423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120910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5863</xdr:rowOff>
    </xdr:from>
    <xdr:to>
      <xdr:col>85</xdr:col>
      <xdr:colOff>177800</xdr:colOff>
      <xdr:row>77</xdr:row>
      <xdr:rowOff>107463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155740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91110</xdr:rowOff>
    </xdr:from>
    <xdr:to>
      <xdr:col>81</xdr:col>
      <xdr:colOff>101600</xdr:colOff>
      <xdr:row>75</xdr:row>
      <xdr:rowOff>21260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7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12387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144352</xdr:rowOff>
    </xdr:from>
    <xdr:to>
      <xdr:col>76</xdr:col>
      <xdr:colOff>165100</xdr:colOff>
      <xdr:row>77</xdr:row>
      <xdr:rowOff>74502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7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6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133651</xdr:rowOff>
    </xdr:from>
    <xdr:to>
      <xdr:col>72</xdr:col>
      <xdr:colOff>38100</xdr:colOff>
      <xdr:row>77</xdr:row>
      <xdr:rowOff>63801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54928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5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128589</xdr:rowOff>
    </xdr:from>
    <xdr:to>
      <xdr:col>67</xdr:col>
      <xdr:colOff>101600</xdr:colOff>
      <xdr:row>77</xdr:row>
      <xdr:rowOff>58739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49866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39824</xdr:rowOff>
    </xdr:from>
    <xdr:to>
      <xdr:col>85</xdr:col>
      <xdr:colOff>127000</xdr:colOff>
      <xdr:row>95</xdr:row>
      <xdr:rowOff>123920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327574"/>
          <a:ext cx="838200" cy="8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62763</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44107</xdr:rowOff>
    </xdr:from>
    <xdr:to>
      <xdr:col>81</xdr:col>
      <xdr:colOff>50800</xdr:colOff>
      <xdr:row>95</xdr:row>
      <xdr:rowOff>123920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331857"/>
          <a:ext cx="889000" cy="7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7890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44107</xdr:rowOff>
    </xdr:from>
    <xdr:to>
      <xdr:col>76</xdr:col>
      <xdr:colOff>114300</xdr:colOff>
      <xdr:row>97</xdr:row>
      <xdr:rowOff>94354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331857"/>
          <a:ext cx="889000" cy="39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21181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153865</xdr:rowOff>
    </xdr:from>
    <xdr:to>
      <xdr:col>71</xdr:col>
      <xdr:colOff>177800</xdr:colOff>
      <xdr:row>97</xdr:row>
      <xdr:rowOff>94354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613065"/>
          <a:ext cx="889000" cy="1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64949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160474</xdr:rowOff>
    </xdr:from>
    <xdr:to>
      <xdr:col>85</xdr:col>
      <xdr:colOff>177800</xdr:colOff>
      <xdr:row>95</xdr:row>
      <xdr:rowOff>90624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2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11901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1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73120</xdr:rowOff>
    </xdr:from>
    <xdr:to>
      <xdr:col>81</xdr:col>
      <xdr:colOff>101600</xdr:colOff>
      <xdr:row>96</xdr:row>
      <xdr:rowOff>3270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3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19797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13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164757</xdr:rowOff>
    </xdr:from>
    <xdr:to>
      <xdr:col>76</xdr:col>
      <xdr:colOff>165100</xdr:colOff>
      <xdr:row>95</xdr:row>
      <xdr:rowOff>94907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111434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05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43554</xdr:rowOff>
    </xdr:from>
    <xdr:to>
      <xdr:col>72</xdr:col>
      <xdr:colOff>38100</xdr:colOff>
      <xdr:row>97</xdr:row>
      <xdr:rowOff>145154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6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161681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4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103065</xdr:rowOff>
    </xdr:from>
    <xdr:to>
      <xdr:col>67</xdr:col>
      <xdr:colOff>101600</xdr:colOff>
      <xdr:row>97</xdr:row>
      <xdr:rowOff>33215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5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49742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3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123546</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467196"/>
          <a:ext cx="889000" cy="26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123546</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467196"/>
          <a:ext cx="889000" cy="26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121429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72746</xdr:rowOff>
    </xdr:from>
    <xdr:to>
      <xdr:col>102</xdr:col>
      <xdr:colOff>165100</xdr:colOff>
      <xdr:row>38</xdr:row>
      <xdr:rowOff>2896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19423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19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163749</xdr:rowOff>
    </xdr:from>
    <xdr:to>
      <xdr:col>116</xdr:col>
      <xdr:colOff>63500</xdr:colOff>
      <xdr:row>58</xdr:row>
      <xdr:rowOff>26771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3639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26771</xdr:rowOff>
    </xdr:from>
    <xdr:to>
      <xdr:col>111</xdr:col>
      <xdr:colOff>177800</xdr:colOff>
      <xdr:row>58</xdr:row>
      <xdr:rowOff>37698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70871"/>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33950</xdr:rowOff>
    </xdr:from>
    <xdr:to>
      <xdr:col>107</xdr:col>
      <xdr:colOff>50800</xdr:colOff>
      <xdr:row>58</xdr:row>
      <xdr:rowOff>37698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78050"/>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33950</xdr:rowOff>
    </xdr:from>
    <xdr:to>
      <xdr:col>102</xdr:col>
      <xdr:colOff>114300</xdr:colOff>
      <xdr:row>58</xdr:row>
      <xdr:rowOff>49266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78050"/>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112949</xdr:rowOff>
    </xdr:from>
    <xdr:to>
      <xdr:col>116</xdr:col>
      <xdr:colOff>114300</xdr:colOff>
      <xdr:row>58</xdr:row>
      <xdr:rowOff>43099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91376</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6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147421</xdr:rowOff>
    </xdr:from>
    <xdr:to>
      <xdr:col>112</xdr:col>
      <xdr:colOff>38100</xdr:colOff>
      <xdr:row>58</xdr:row>
      <xdr:rowOff>77571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68698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1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158348</xdr:rowOff>
    </xdr:from>
    <xdr:to>
      <xdr:col>107</xdr:col>
      <xdr:colOff>101600</xdr:colOff>
      <xdr:row>58</xdr:row>
      <xdr:rowOff>88498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79625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2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154600</xdr:rowOff>
    </xdr:from>
    <xdr:to>
      <xdr:col>102</xdr:col>
      <xdr:colOff>165100</xdr:colOff>
      <xdr:row>58</xdr:row>
      <xdr:rowOff>84750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75877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1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169916</xdr:rowOff>
    </xdr:from>
    <xdr:to>
      <xdr:col>98</xdr:col>
      <xdr:colOff>38100</xdr:colOff>
      <xdr:row>58</xdr:row>
      <xdr:rowOff>100066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91193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3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71218</xdr:rowOff>
    </xdr:from>
    <xdr:to>
      <xdr:col>116</xdr:col>
      <xdr:colOff>62864</xdr:colOff>
      <xdr:row>77</xdr:row>
      <xdr:rowOff>88199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2718"/>
          <a:ext cx="1269" cy="1217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92026</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2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88199</xdr:rowOff>
    </xdr:from>
    <xdr:to>
      <xdr:col>116</xdr:col>
      <xdr:colOff>152400</xdr:colOff>
      <xdr:row>77</xdr:row>
      <xdr:rowOff>88199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28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17895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4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71218</xdr:rowOff>
    </xdr:from>
    <xdr:to>
      <xdr:col>116</xdr:col>
      <xdr:colOff>152400</xdr:colOff>
      <xdr:row>70</xdr:row>
      <xdr:rowOff>71218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56392</xdr:rowOff>
    </xdr:from>
    <xdr:to>
      <xdr:col>116</xdr:col>
      <xdr:colOff>63500</xdr:colOff>
      <xdr:row>76</xdr:row>
      <xdr:rowOff>80753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86592"/>
          <a:ext cx="8382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163751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79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140874</xdr:rowOff>
    </xdr:from>
    <xdr:to>
      <xdr:col>116</xdr:col>
      <xdr:colOff>114300</xdr:colOff>
      <xdr:row>75</xdr:row>
      <xdr:rowOff>71024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70957</xdr:rowOff>
    </xdr:from>
    <xdr:to>
      <xdr:col>111</xdr:col>
      <xdr:colOff>177800</xdr:colOff>
      <xdr:row>76</xdr:row>
      <xdr:rowOff>80753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101157"/>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85634</xdr:rowOff>
    </xdr:from>
    <xdr:to>
      <xdr:col>112</xdr:col>
      <xdr:colOff>38100</xdr:colOff>
      <xdr:row>75</xdr:row>
      <xdr:rowOff>15784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77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32311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5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70957</xdr:rowOff>
    </xdr:from>
    <xdr:to>
      <xdr:col>107</xdr:col>
      <xdr:colOff>50800</xdr:colOff>
      <xdr:row>76</xdr:row>
      <xdr:rowOff>166446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101157"/>
          <a:ext cx="889000" cy="9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50218</xdr:rowOff>
    </xdr:from>
    <xdr:to>
      <xdr:col>107</xdr:col>
      <xdr:colOff>101600</xdr:colOff>
      <xdr:row>74</xdr:row>
      <xdr:rowOff>151818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73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168345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51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166446</xdr:rowOff>
    </xdr:from>
    <xdr:to>
      <xdr:col>102</xdr:col>
      <xdr:colOff>114300</xdr:colOff>
      <xdr:row>78</xdr:row>
      <xdr:rowOff>34316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96646"/>
          <a:ext cx="889000" cy="2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83806</xdr:rowOff>
    </xdr:from>
    <xdr:to>
      <xdr:col>102</xdr:col>
      <xdr:colOff>165100</xdr:colOff>
      <xdr:row>75</xdr:row>
      <xdr:rowOff>13956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7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30483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54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124889</xdr:rowOff>
    </xdr:from>
    <xdr:to>
      <xdr:col>98</xdr:col>
      <xdr:colOff>38100</xdr:colOff>
      <xdr:row>75</xdr:row>
      <xdr:rowOff>55039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1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71566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5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5592</xdr:rowOff>
    </xdr:from>
    <xdr:to>
      <xdr:col>116</xdr:col>
      <xdr:colOff>114300</xdr:colOff>
      <xdr:row>76</xdr:row>
      <xdr:rowOff>107192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155469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29953</xdr:rowOff>
    </xdr:from>
    <xdr:to>
      <xdr:col>112</xdr:col>
      <xdr:colOff>38100</xdr:colOff>
      <xdr:row>76</xdr:row>
      <xdr:rowOff>131553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122680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20157</xdr:rowOff>
    </xdr:from>
    <xdr:to>
      <xdr:col>107</xdr:col>
      <xdr:colOff>101600</xdr:colOff>
      <xdr:row>76</xdr:row>
      <xdr:rowOff>121757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112884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4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115646</xdr:rowOff>
    </xdr:from>
    <xdr:to>
      <xdr:col>102</xdr:col>
      <xdr:colOff>165100</xdr:colOff>
      <xdr:row>77</xdr:row>
      <xdr:rowOff>45796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36923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3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154966</xdr:rowOff>
    </xdr:from>
    <xdr:to>
      <xdr:col>98</xdr:col>
      <xdr:colOff>38100</xdr:colOff>
      <xdr:row>78</xdr:row>
      <xdr:rowOff>85116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76243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4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積立金は、公共施設等整備基金を施設の老朽化に備えて計画的に積み立ててきた。また、ふるさと納税の基金であるふるさと納税振興基金も伸びてきているため、類似団体を上回る結果となっている。扶助費においても障害福祉費の増により毎年伸びている状態である。普通建設事業費が平均よりも下回っているが、今後は大規模工事等で上昇していくものと考えられる。今後も将来を予測しながら財政健全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15,929
15,795
90.12
9,417,945
9,203,246
212,171
4,463,158
5,050,966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134366</xdr:rowOff>
    </xdr:from>
    <xdr:to>
      <xdr:col>24</xdr:col>
      <xdr:colOff>63500</xdr:colOff>
      <xdr:row>36</xdr:row>
      <xdr:rowOff>19304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35116"/>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124079</xdr:rowOff>
    </xdr:from>
    <xdr:to>
      <xdr:col>19</xdr:col>
      <xdr:colOff>177800</xdr:colOff>
      <xdr:row>36</xdr:row>
      <xdr:rowOff>19304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482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124079</xdr:rowOff>
    </xdr:from>
    <xdr:to>
      <xdr:col>15</xdr:col>
      <xdr:colOff>50800</xdr:colOff>
      <xdr:row>36</xdr:row>
      <xdr:rowOff>44069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2482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170561</xdr:rowOff>
    </xdr:from>
    <xdr:to>
      <xdr:col>10</xdr:col>
      <xdr:colOff>114300</xdr:colOff>
      <xdr:row>36</xdr:row>
      <xdr:rowOff>44069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71311"/>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61993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139954</xdr:rowOff>
    </xdr:from>
    <xdr:to>
      <xdr:col>20</xdr:col>
      <xdr:colOff>38100</xdr:colOff>
      <xdr:row>36</xdr:row>
      <xdr:rowOff>70104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61231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73279</xdr:rowOff>
    </xdr:from>
    <xdr:to>
      <xdr:col>15</xdr:col>
      <xdr:colOff>101600</xdr:colOff>
      <xdr:row>36</xdr:row>
      <xdr:rowOff>3429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166006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164719</xdr:rowOff>
    </xdr:from>
    <xdr:to>
      <xdr:col>10</xdr:col>
      <xdr:colOff>165100</xdr:colOff>
      <xdr:row>36</xdr:row>
      <xdr:rowOff>94869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85996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119761</xdr:rowOff>
    </xdr:from>
    <xdr:to>
      <xdr:col>6</xdr:col>
      <xdr:colOff>38100</xdr:colOff>
      <xdr:row>36</xdr:row>
      <xdr:rowOff>49911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41038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162583</xdr:rowOff>
    </xdr:from>
    <xdr:to>
      <xdr:col>24</xdr:col>
      <xdr:colOff>63500</xdr:colOff>
      <xdr:row>54</xdr:row>
      <xdr:rowOff>36891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077983"/>
          <a:ext cx="838200" cy="2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105991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07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36891</xdr:rowOff>
    </xdr:from>
    <xdr:to>
      <xdr:col>19</xdr:col>
      <xdr:colOff>177800</xdr:colOff>
      <xdr:row>55</xdr:row>
      <xdr:rowOff>68422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295191"/>
          <a:ext cx="889000" cy="20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156732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5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68422</xdr:rowOff>
    </xdr:from>
    <xdr:to>
      <xdr:col>15</xdr:col>
      <xdr:colOff>50800</xdr:colOff>
      <xdr:row>57</xdr:row>
      <xdr:rowOff>49517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498172"/>
          <a:ext cx="889000" cy="32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49517</xdr:rowOff>
    </xdr:from>
    <xdr:to>
      <xdr:col>10</xdr:col>
      <xdr:colOff>114300</xdr:colOff>
      <xdr:row>57</xdr:row>
      <xdr:rowOff>57168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22167"/>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111783</xdr:rowOff>
    </xdr:from>
    <xdr:to>
      <xdr:col>24</xdr:col>
      <xdr:colOff>114300</xdr:colOff>
      <xdr:row>53</xdr:row>
      <xdr:rowOff>41933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134660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87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157541</xdr:rowOff>
    </xdr:from>
    <xdr:to>
      <xdr:col>20</xdr:col>
      <xdr:colOff>38100</xdr:colOff>
      <xdr:row>54</xdr:row>
      <xdr:rowOff>87691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4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104218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01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17622</xdr:rowOff>
    </xdr:from>
    <xdr:to>
      <xdr:col>15</xdr:col>
      <xdr:colOff>101600</xdr:colOff>
      <xdr:row>55</xdr:row>
      <xdr:rowOff>119222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4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135749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22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170167</xdr:rowOff>
    </xdr:from>
    <xdr:to>
      <xdr:col>10</xdr:col>
      <xdr:colOff>165100</xdr:colOff>
      <xdr:row>57</xdr:row>
      <xdr:rowOff>100317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91444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6368</xdr:rowOff>
    </xdr:from>
    <xdr:to>
      <xdr:col>6</xdr:col>
      <xdr:colOff>38100</xdr:colOff>
      <xdr:row>57</xdr:row>
      <xdr:rowOff>107968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99095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7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2453</xdr:rowOff>
    </xdr:from>
    <xdr:to>
      <xdr:col>24</xdr:col>
      <xdr:colOff>63500</xdr:colOff>
      <xdr:row>75</xdr:row>
      <xdr:rowOff>8299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861203"/>
          <a:ext cx="8382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8299</xdr:rowOff>
    </xdr:from>
    <xdr:to>
      <xdr:col>19</xdr:col>
      <xdr:colOff>177800</xdr:colOff>
      <xdr:row>75</xdr:row>
      <xdr:rowOff>81952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67049"/>
          <a:ext cx="889000" cy="7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81952</xdr:rowOff>
    </xdr:from>
    <xdr:to>
      <xdr:col>15</xdr:col>
      <xdr:colOff>50800</xdr:colOff>
      <xdr:row>76</xdr:row>
      <xdr:rowOff>2617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40702"/>
          <a:ext cx="889000" cy="9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2617</xdr:rowOff>
    </xdr:from>
    <xdr:to>
      <xdr:col>10</xdr:col>
      <xdr:colOff>114300</xdr:colOff>
      <xdr:row>76</xdr:row>
      <xdr:rowOff>58525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32817"/>
          <a:ext cx="889000" cy="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123103</xdr:rowOff>
    </xdr:from>
    <xdr:to>
      <xdr:col>24</xdr:col>
      <xdr:colOff>114300</xdr:colOff>
      <xdr:row>75</xdr:row>
      <xdr:rowOff>53253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101530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8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128949</xdr:rowOff>
    </xdr:from>
    <xdr:to>
      <xdr:col>20</xdr:col>
      <xdr:colOff>38100</xdr:colOff>
      <xdr:row>75</xdr:row>
      <xdr:rowOff>59099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50226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0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31152</xdr:rowOff>
    </xdr:from>
    <xdr:to>
      <xdr:col>15</xdr:col>
      <xdr:colOff>101600</xdr:colOff>
      <xdr:row>75</xdr:row>
      <xdr:rowOff>132752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123879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98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123266</xdr:rowOff>
    </xdr:from>
    <xdr:to>
      <xdr:col>10</xdr:col>
      <xdr:colOff>165100</xdr:colOff>
      <xdr:row>76</xdr:row>
      <xdr:rowOff>53417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82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44544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07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7725</xdr:rowOff>
    </xdr:from>
    <xdr:to>
      <xdr:col>6</xdr:col>
      <xdr:colOff>38100</xdr:colOff>
      <xdr:row>76</xdr:row>
      <xdr:rowOff>109325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100452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3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70065</xdr:rowOff>
    </xdr:from>
    <xdr:to>
      <xdr:col>24</xdr:col>
      <xdr:colOff>63500</xdr:colOff>
      <xdr:row>99</xdr:row>
      <xdr:rowOff>72453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7043615"/>
          <a:ext cx="8382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70065</xdr:rowOff>
    </xdr:from>
    <xdr:to>
      <xdr:col>19</xdr:col>
      <xdr:colOff>177800</xdr:colOff>
      <xdr:row>99</xdr:row>
      <xdr:rowOff>84277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7043615"/>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45720</xdr:rowOff>
    </xdr:from>
    <xdr:to>
      <xdr:col>15</xdr:col>
      <xdr:colOff>50800</xdr:colOff>
      <xdr:row>99</xdr:row>
      <xdr:rowOff>84277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7019270"/>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45720</xdr:rowOff>
    </xdr:from>
    <xdr:to>
      <xdr:col>10</xdr:col>
      <xdr:colOff>114300</xdr:colOff>
      <xdr:row>99</xdr:row>
      <xdr:rowOff>77673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7019270"/>
          <a:ext cx="889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7180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21653</xdr:rowOff>
    </xdr:from>
    <xdr:to>
      <xdr:col>24</xdr:col>
      <xdr:colOff>114300</xdr:colOff>
      <xdr:row>99</xdr:row>
      <xdr:rowOff>123253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9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108030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91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19265</xdr:rowOff>
    </xdr:from>
    <xdr:to>
      <xdr:col>20</xdr:col>
      <xdr:colOff>38100</xdr:colOff>
      <xdr:row>99</xdr:row>
      <xdr:rowOff>120865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111992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33477</xdr:rowOff>
    </xdr:from>
    <xdr:to>
      <xdr:col>15</xdr:col>
      <xdr:colOff>101600</xdr:colOff>
      <xdr:row>99</xdr:row>
      <xdr:rowOff>135077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70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126204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9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166370</xdr:rowOff>
    </xdr:from>
    <xdr:to>
      <xdr:col>10</xdr:col>
      <xdr:colOff>165100</xdr:colOff>
      <xdr:row>99</xdr:row>
      <xdr:rowOff>96520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87647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26873</xdr:rowOff>
    </xdr:from>
    <xdr:to>
      <xdr:col>6</xdr:col>
      <xdr:colOff>38100</xdr:colOff>
      <xdr:row>99</xdr:row>
      <xdr:rowOff>128473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70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119600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163703</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335903"/>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125222</xdr:rowOff>
    </xdr:from>
    <xdr:to>
      <xdr:col>45</xdr:col>
      <xdr:colOff>177800</xdr:colOff>
      <xdr:row>36</xdr:row>
      <xdr:rowOff>163703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125972"/>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123334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47879</xdr:rowOff>
    </xdr:from>
    <xdr:to>
      <xdr:col>41</xdr:col>
      <xdr:colOff>50800</xdr:colOff>
      <xdr:row>35</xdr:row>
      <xdr:rowOff>125222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877179"/>
          <a:ext cx="889000" cy="24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82186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46753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112903</xdr:rowOff>
    </xdr:from>
    <xdr:to>
      <xdr:col>46</xdr:col>
      <xdr:colOff>38100</xdr:colOff>
      <xdr:row>37</xdr:row>
      <xdr:rowOff>43053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59580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74422</xdr:rowOff>
    </xdr:from>
    <xdr:to>
      <xdr:col>41</xdr:col>
      <xdr:colOff>101600</xdr:colOff>
      <xdr:row>36</xdr:row>
      <xdr:rowOff>4572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21099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168529</xdr:rowOff>
    </xdr:from>
    <xdr:to>
      <xdr:col>36</xdr:col>
      <xdr:colOff>165100</xdr:colOff>
      <xdr:row>34</xdr:row>
      <xdr:rowOff>98679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115206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60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146112</xdr:rowOff>
    </xdr:from>
    <xdr:to>
      <xdr:col>55</xdr:col>
      <xdr:colOff>0</xdr:colOff>
      <xdr:row>58</xdr:row>
      <xdr:rowOff>88795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18762"/>
          <a:ext cx="838200" cy="1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88795</xdr:rowOff>
    </xdr:from>
    <xdr:to>
      <xdr:col>50</xdr:col>
      <xdr:colOff>114300</xdr:colOff>
      <xdr:row>58</xdr:row>
      <xdr:rowOff>90787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32895"/>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1512</xdr:rowOff>
    </xdr:from>
    <xdr:to>
      <xdr:col>45</xdr:col>
      <xdr:colOff>177800</xdr:colOff>
      <xdr:row>58</xdr:row>
      <xdr:rowOff>90787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774162"/>
          <a:ext cx="889000" cy="26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1512</xdr:rowOff>
    </xdr:from>
    <xdr:to>
      <xdr:col>41</xdr:col>
      <xdr:colOff>50800</xdr:colOff>
      <xdr:row>58</xdr:row>
      <xdr:rowOff>67481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74162"/>
          <a:ext cx="889000" cy="2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95312</xdr:rowOff>
    </xdr:from>
    <xdr:to>
      <xdr:col>55</xdr:col>
      <xdr:colOff>50800</xdr:colOff>
      <xdr:row>58</xdr:row>
      <xdr:rowOff>25462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73739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37995</xdr:rowOff>
    </xdr:from>
    <xdr:to>
      <xdr:col>50</xdr:col>
      <xdr:colOff>165100</xdr:colOff>
      <xdr:row>58</xdr:row>
      <xdr:rowOff>139595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130722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7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39987</xdr:rowOff>
    </xdr:from>
    <xdr:to>
      <xdr:col>46</xdr:col>
      <xdr:colOff>38100</xdr:colOff>
      <xdr:row>58</xdr:row>
      <xdr:rowOff>141587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132714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122162</xdr:rowOff>
    </xdr:from>
    <xdr:to>
      <xdr:col>41</xdr:col>
      <xdr:colOff>101600</xdr:colOff>
      <xdr:row>57</xdr:row>
      <xdr:rowOff>52312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68839</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61795" y="949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16681</xdr:rowOff>
    </xdr:from>
    <xdr:to>
      <xdr:col>36</xdr:col>
      <xdr:colOff>165100</xdr:colOff>
      <xdr:row>58</xdr:row>
      <xdr:rowOff>118281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109408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143647</xdr:rowOff>
    </xdr:from>
    <xdr:to>
      <xdr:col>55</xdr:col>
      <xdr:colOff>0</xdr:colOff>
      <xdr:row>79</xdr:row>
      <xdr:rowOff>11246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516747"/>
          <a:ext cx="838200" cy="3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109457</xdr:rowOff>
    </xdr:from>
    <xdr:to>
      <xdr:col>50</xdr:col>
      <xdr:colOff>114300</xdr:colOff>
      <xdr:row>78</xdr:row>
      <xdr:rowOff>143647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82557"/>
          <a:ext cx="8890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26077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109457</xdr:rowOff>
    </xdr:from>
    <xdr:to>
      <xdr:col>45</xdr:col>
      <xdr:colOff>177800</xdr:colOff>
      <xdr:row>78</xdr:row>
      <xdr:rowOff>161947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82557"/>
          <a:ext cx="889000" cy="5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20910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5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161947</xdr:rowOff>
    </xdr:from>
    <xdr:to>
      <xdr:col>41</xdr:col>
      <xdr:colOff>50800</xdr:colOff>
      <xdr:row>79</xdr:row>
      <xdr:rowOff>29606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35047"/>
          <a:ext cx="889000" cy="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33334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5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63741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131896</xdr:rowOff>
    </xdr:from>
    <xdr:to>
      <xdr:col>55</xdr:col>
      <xdr:colOff>50800</xdr:colOff>
      <xdr:row>79</xdr:row>
      <xdr:rowOff>62046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46823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1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92847</xdr:rowOff>
    </xdr:from>
    <xdr:to>
      <xdr:col>50</xdr:col>
      <xdr:colOff>165100</xdr:colOff>
      <xdr:row>79</xdr:row>
      <xdr:rowOff>22997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6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39524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2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58657</xdr:rowOff>
    </xdr:from>
    <xdr:to>
      <xdr:col>46</xdr:col>
      <xdr:colOff>38100</xdr:colOff>
      <xdr:row>78</xdr:row>
      <xdr:rowOff>160257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5334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20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111147</xdr:rowOff>
    </xdr:from>
    <xdr:to>
      <xdr:col>41</xdr:col>
      <xdr:colOff>101600</xdr:colOff>
      <xdr:row>79</xdr:row>
      <xdr:rowOff>41297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57824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25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150256</xdr:rowOff>
    </xdr:from>
    <xdr:to>
      <xdr:col>36</xdr:col>
      <xdr:colOff>165100</xdr:colOff>
      <xdr:row>79</xdr:row>
      <xdr:rowOff>80406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71533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109144</xdr:rowOff>
    </xdr:from>
    <xdr:to>
      <xdr:col>55</xdr:col>
      <xdr:colOff>0</xdr:colOff>
      <xdr:row>97</xdr:row>
      <xdr:rowOff>139754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739794"/>
          <a:ext cx="838200" cy="3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92695</xdr:rowOff>
    </xdr:from>
    <xdr:to>
      <xdr:col>50</xdr:col>
      <xdr:colOff>114300</xdr:colOff>
      <xdr:row>97</xdr:row>
      <xdr:rowOff>139754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551895"/>
          <a:ext cx="889000" cy="2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92695</xdr:rowOff>
    </xdr:from>
    <xdr:to>
      <xdr:col>45</xdr:col>
      <xdr:colOff>177800</xdr:colOff>
      <xdr:row>98</xdr:row>
      <xdr:rowOff>8658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551895"/>
          <a:ext cx="889000" cy="25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152143</xdr:rowOff>
    </xdr:from>
    <xdr:to>
      <xdr:col>41</xdr:col>
      <xdr:colOff>50800</xdr:colOff>
      <xdr:row>98</xdr:row>
      <xdr:rowOff>8658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782793"/>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11585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58344</xdr:rowOff>
    </xdr:from>
    <xdr:to>
      <xdr:col>55</xdr:col>
      <xdr:colOff>50800</xdr:colOff>
      <xdr:row>97</xdr:row>
      <xdr:rowOff>159944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8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36771</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88954</xdr:rowOff>
    </xdr:from>
    <xdr:to>
      <xdr:col>50</xdr:col>
      <xdr:colOff>165100</xdr:colOff>
      <xdr:row>98</xdr:row>
      <xdr:rowOff>19104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10231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41895</xdr:rowOff>
    </xdr:from>
    <xdr:to>
      <xdr:col>46</xdr:col>
      <xdr:colOff>38100</xdr:colOff>
      <xdr:row>96</xdr:row>
      <xdr:rowOff>143495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5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134622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5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129308</xdr:rowOff>
    </xdr:from>
    <xdr:to>
      <xdr:col>41</xdr:col>
      <xdr:colOff>101600</xdr:colOff>
      <xdr:row>98</xdr:row>
      <xdr:rowOff>59458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50585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101343</xdr:rowOff>
    </xdr:from>
    <xdr:to>
      <xdr:col>36</xdr:col>
      <xdr:colOff>165100</xdr:colOff>
      <xdr:row>98</xdr:row>
      <xdr:rowOff>31493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22620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2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52701</xdr:rowOff>
    </xdr:from>
    <xdr:to>
      <xdr:col>85</xdr:col>
      <xdr:colOff>127000</xdr:colOff>
      <xdr:row>38</xdr:row>
      <xdr:rowOff>60278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567801"/>
          <a:ext cx="8382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34381</xdr:rowOff>
    </xdr:from>
    <xdr:to>
      <xdr:col>81</xdr:col>
      <xdr:colOff>50800</xdr:colOff>
      <xdr:row>38</xdr:row>
      <xdr:rowOff>60278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549481"/>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34381</xdr:rowOff>
    </xdr:from>
    <xdr:to>
      <xdr:col>76</xdr:col>
      <xdr:colOff>114300</xdr:colOff>
      <xdr:row>38</xdr:row>
      <xdr:rowOff>42088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549481"/>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42088</xdr:rowOff>
    </xdr:from>
    <xdr:to>
      <xdr:col>71</xdr:col>
      <xdr:colOff>177800</xdr:colOff>
      <xdr:row>38</xdr:row>
      <xdr:rowOff>104267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557188"/>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67418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1901</xdr:rowOff>
    </xdr:from>
    <xdr:to>
      <xdr:col>85</xdr:col>
      <xdr:colOff>177800</xdr:colOff>
      <xdr:row>38</xdr:row>
      <xdr:rowOff>103501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5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88278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3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9478</xdr:rowOff>
    </xdr:from>
    <xdr:to>
      <xdr:col>81</xdr:col>
      <xdr:colOff>101600</xdr:colOff>
      <xdr:row>38</xdr:row>
      <xdr:rowOff>111078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5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102205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6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155031</xdr:rowOff>
    </xdr:from>
    <xdr:to>
      <xdr:col>76</xdr:col>
      <xdr:colOff>165100</xdr:colOff>
      <xdr:row>38</xdr:row>
      <xdr:rowOff>85181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76308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162738</xdr:rowOff>
    </xdr:from>
    <xdr:to>
      <xdr:col>72</xdr:col>
      <xdr:colOff>38100</xdr:colOff>
      <xdr:row>38</xdr:row>
      <xdr:rowOff>92888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5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84015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53467</xdr:rowOff>
    </xdr:from>
    <xdr:to>
      <xdr:col>67</xdr:col>
      <xdr:colOff>101600</xdr:colOff>
      <xdr:row>38</xdr:row>
      <xdr:rowOff>155067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146194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6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140716</xdr:rowOff>
    </xdr:from>
    <xdr:to>
      <xdr:col>85</xdr:col>
      <xdr:colOff>127000</xdr:colOff>
      <xdr:row>58</xdr:row>
      <xdr:rowOff>168580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10084816"/>
          <a:ext cx="838200" cy="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168580</xdr:rowOff>
    </xdr:from>
    <xdr:to>
      <xdr:col>81</xdr:col>
      <xdr:colOff>50800</xdr:colOff>
      <xdr:row>59</xdr:row>
      <xdr:rowOff>14377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10112680"/>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14377</xdr:rowOff>
    </xdr:from>
    <xdr:to>
      <xdr:col>76</xdr:col>
      <xdr:colOff>114300</xdr:colOff>
      <xdr:row>59</xdr:row>
      <xdr:rowOff>76759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10129927"/>
          <a:ext cx="8890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69431</xdr:rowOff>
    </xdr:from>
    <xdr:to>
      <xdr:col>71</xdr:col>
      <xdr:colOff>177800</xdr:colOff>
      <xdr:row>59</xdr:row>
      <xdr:rowOff>76759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10184981"/>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89916</xdr:rowOff>
    </xdr:from>
    <xdr:to>
      <xdr:col>85</xdr:col>
      <xdr:colOff>177800</xdr:colOff>
      <xdr:row>59</xdr:row>
      <xdr:rowOff>20066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4843</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117780</xdr:rowOff>
    </xdr:from>
    <xdr:to>
      <xdr:col>81</xdr:col>
      <xdr:colOff>101600</xdr:colOff>
      <xdr:row>59</xdr:row>
      <xdr:rowOff>47930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100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39057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1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135027</xdr:rowOff>
    </xdr:from>
    <xdr:to>
      <xdr:col>76</xdr:col>
      <xdr:colOff>165100</xdr:colOff>
      <xdr:row>59</xdr:row>
      <xdr:rowOff>65177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100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56304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17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25959</xdr:rowOff>
    </xdr:from>
    <xdr:to>
      <xdr:col>72</xdr:col>
      <xdr:colOff>38100</xdr:colOff>
      <xdr:row>59</xdr:row>
      <xdr:rowOff>127559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1014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118686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23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18631</xdr:rowOff>
    </xdr:from>
    <xdr:to>
      <xdr:col>67</xdr:col>
      <xdr:colOff>101600</xdr:colOff>
      <xdr:row>59</xdr:row>
      <xdr:rowOff>120231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101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111358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22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89288</xdr:rowOff>
    </xdr:from>
    <xdr:to>
      <xdr:col>85</xdr:col>
      <xdr:colOff>127000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33838"/>
          <a:ext cx="8382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67801</xdr:rowOff>
    </xdr:from>
    <xdr:to>
      <xdr:col>81</xdr:col>
      <xdr:colOff>50800</xdr:colOff>
      <xdr:row>79</xdr:row>
      <xdr:rowOff>89288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612351"/>
          <a:ext cx="889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22330</xdr:rowOff>
    </xdr:from>
    <xdr:to>
      <xdr:col>76</xdr:col>
      <xdr:colOff>114300</xdr:colOff>
      <xdr:row>79</xdr:row>
      <xdr:rowOff>67801</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66880"/>
          <a:ext cx="889000" cy="4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22330</xdr:rowOff>
    </xdr:from>
    <xdr:to>
      <xdr:col>71</xdr:col>
      <xdr:colOff>177800</xdr:colOff>
      <xdr:row>79</xdr:row>
      <xdr:rowOff>97703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66880"/>
          <a:ext cx="889000" cy="7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38488</xdr:rowOff>
    </xdr:from>
    <xdr:to>
      <xdr:col>81</xdr:col>
      <xdr:colOff>101600</xdr:colOff>
      <xdr:row>79</xdr:row>
      <xdr:rowOff>140088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131215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2017" y="1367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17001</xdr:rowOff>
    </xdr:from>
    <xdr:to>
      <xdr:col>76</xdr:col>
      <xdr:colOff>165100</xdr:colOff>
      <xdr:row>79</xdr:row>
      <xdr:rowOff>118601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109728</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65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142980</xdr:rowOff>
    </xdr:from>
    <xdr:to>
      <xdr:col>72</xdr:col>
      <xdr:colOff>38100</xdr:colOff>
      <xdr:row>79</xdr:row>
      <xdr:rowOff>73130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64257</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60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46903</xdr:rowOff>
    </xdr:from>
    <xdr:to>
      <xdr:col>67</xdr:col>
      <xdr:colOff>101600</xdr:colOff>
      <xdr:row>79</xdr:row>
      <xdr:rowOff>148503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139630</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84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141909</xdr:rowOff>
    </xdr:from>
    <xdr:to>
      <xdr:col>85</xdr:col>
      <xdr:colOff>127000</xdr:colOff>
      <xdr:row>97</xdr:row>
      <xdr:rowOff>56663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258209"/>
          <a:ext cx="838200" cy="42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141909</xdr:rowOff>
    </xdr:from>
    <xdr:to>
      <xdr:col>81</xdr:col>
      <xdr:colOff>50800</xdr:colOff>
      <xdr:row>97</xdr:row>
      <xdr:rowOff>23702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258209"/>
          <a:ext cx="889000" cy="39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19118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13001</xdr:rowOff>
    </xdr:from>
    <xdr:to>
      <xdr:col>76</xdr:col>
      <xdr:colOff>114300</xdr:colOff>
      <xdr:row>97</xdr:row>
      <xdr:rowOff>23702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643651"/>
          <a:ext cx="889000" cy="1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153023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7939</xdr:rowOff>
    </xdr:from>
    <xdr:to>
      <xdr:col>71</xdr:col>
      <xdr:colOff>177800</xdr:colOff>
      <xdr:row>97</xdr:row>
      <xdr:rowOff>13001</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638589"/>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137217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120910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5863</xdr:rowOff>
    </xdr:from>
    <xdr:to>
      <xdr:col>85</xdr:col>
      <xdr:colOff>177800</xdr:colOff>
      <xdr:row>97</xdr:row>
      <xdr:rowOff>107463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6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155740</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6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91109</xdr:rowOff>
    </xdr:from>
    <xdr:to>
      <xdr:col>81</xdr:col>
      <xdr:colOff>101600</xdr:colOff>
      <xdr:row>95</xdr:row>
      <xdr:rowOff>21259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2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12386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3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144352</xdr:rowOff>
    </xdr:from>
    <xdr:to>
      <xdr:col>76</xdr:col>
      <xdr:colOff>165100</xdr:colOff>
      <xdr:row>97</xdr:row>
      <xdr:rowOff>74502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6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65629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69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133651</xdr:rowOff>
    </xdr:from>
    <xdr:to>
      <xdr:col>72</xdr:col>
      <xdr:colOff>38100</xdr:colOff>
      <xdr:row>97</xdr:row>
      <xdr:rowOff>63801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5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54928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6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128589</xdr:rowOff>
    </xdr:from>
    <xdr:to>
      <xdr:col>67</xdr:col>
      <xdr:colOff>101600</xdr:colOff>
      <xdr:row>97</xdr:row>
      <xdr:rowOff>58739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5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49866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6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目的別では、総務費、民生費、農林水産業費、土木費、教育費等が上昇し、総務費は、類似団体を上回っている。総務費については、ふるさと納税経費関係の予算が付いていることもあり大きな予算規模となっている。今後とも費目ごと、目的ごとの予算配分を検討しながら健全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は安定した数値が続いている。財政調整基金が伸びているが、今回は前年度並みとなった。年々予算規模が大きくなる中、予算編成をする上で重要な基金であるので、状況を把握しながら、取り崩し、積み増し等計画的に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上位４会計は、比較的安定しており、水道事業会計については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ポイント下降したが、他の会計は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ポイントの上昇を見せている。その他の特別会計は黒字を何とか保っている状態である。簡易水道等については公共料金との兼ね合いを見ながら、計画的に設備更新等を行い健全運営に努める。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9417945</v>
      </c>
      <c r="BO4" s="441"/>
      <c r="BP4" s="441"/>
      <c r="BQ4" s="441"/>
      <c r="BR4" s="441"/>
      <c r="BS4" s="441"/>
      <c r="BT4" s="441"/>
      <c r="BU4" s="442"/>
      <c r="BV4" s="440">
        <v>9310158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4.8</v>
      </c>
      <c r="CU4" s="622"/>
      <c r="CV4" s="622"/>
      <c r="CW4" s="622"/>
      <c r="CX4" s="622"/>
      <c r="CY4" s="622"/>
      <c r="CZ4" s="622"/>
      <c r="DA4" s="623"/>
      <c r="DB4" s="621">
        <v>4.5</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9203246</v>
      </c>
      <c r="BO5" s="446"/>
      <c r="BP5" s="446"/>
      <c r="BQ5" s="446"/>
      <c r="BR5" s="446"/>
      <c r="BS5" s="446"/>
      <c r="BT5" s="446"/>
      <c r="BU5" s="447"/>
      <c r="BV5" s="445">
        <v>9098121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88.1</v>
      </c>
      <c r="CU5" s="416"/>
      <c r="CV5" s="416"/>
      <c r="CW5" s="416"/>
      <c r="CX5" s="416"/>
      <c r="CY5" s="416"/>
      <c r="CZ5" s="416"/>
      <c r="DA5" s="417"/>
      <c r="DB5" s="415">
        <v>82.9</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214699</v>
      </c>
      <c r="BO6" s="446"/>
      <c r="BP6" s="446"/>
      <c r="BQ6" s="446"/>
      <c r="BR6" s="446"/>
      <c r="BS6" s="446"/>
      <c r="BT6" s="446"/>
      <c r="BU6" s="447"/>
      <c r="BV6" s="445">
        <v>212037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92.2</v>
      </c>
      <c r="CU6" s="596"/>
      <c r="CV6" s="596"/>
      <c r="CW6" s="596"/>
      <c r="CX6" s="596"/>
      <c r="CY6" s="596"/>
      <c r="CZ6" s="596"/>
      <c r="DA6" s="597"/>
      <c r="DB6" s="595">
        <v>86.7</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2528</v>
      </c>
      <c r="BO7" s="446"/>
      <c r="BP7" s="446"/>
      <c r="BQ7" s="446"/>
      <c r="BR7" s="446"/>
      <c r="BS7" s="446"/>
      <c r="BT7" s="446"/>
      <c r="BU7" s="447"/>
      <c r="BV7" s="445">
        <v>9001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4463158</v>
      </c>
      <c r="CU7" s="446"/>
      <c r="CV7" s="446"/>
      <c r="CW7" s="446"/>
      <c r="CX7" s="446"/>
      <c r="CY7" s="446"/>
      <c r="CZ7" s="446"/>
      <c r="DA7" s="447"/>
      <c r="DB7" s="445">
        <v>4492609</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212171</v>
      </c>
      <c r="BO8" s="446"/>
      <c r="BP8" s="446"/>
      <c r="BQ8" s="446"/>
      <c r="BR8" s="446"/>
      <c r="BS8" s="446"/>
      <c r="BT8" s="446"/>
      <c r="BU8" s="447"/>
      <c r="BV8" s="445">
        <v>203036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v>
      </c>
      <c r="CU8" s="559"/>
      <c r="CV8" s="559"/>
      <c r="CW8" s="559"/>
      <c r="CX8" s="559"/>
      <c r="CY8" s="559"/>
      <c r="CZ8" s="559"/>
      <c r="DA8" s="560"/>
      <c r="DB8" s="558">
        <v>0.38</v>
      </c>
      <c r="DC8" s="559"/>
      <c r="DD8" s="559"/>
      <c r="DE8" s="559"/>
      <c r="DF8" s="559"/>
      <c r="DG8" s="559"/>
      <c r="DH8" s="559"/>
      <c r="DI8" s="560"/>
      <c r="DJ8" s="165"/>
      <c r="DK8" s="165"/>
      <c r="DL8" s="165"/>
      <c r="DM8" s="165"/>
      <c r="DN8" s="165"/>
      <c r="DO8" s="165"/>
    </row>
    <row r="9" spans="1:119" ht="18.75" customHeight="1" thickBot="1" x14ac:dyDescent="0.25">
      <c r="A9" s="166"/>
      <c r="B9" s="584" t="s">
        <v>106</v>
      </c>
      <c r="C9" s="585"/>
      <c r="D9" s="585"/>
      <c r="E9" s="585"/>
      <c r="F9" s="585"/>
      <c r="G9" s="585"/>
      <c r="H9" s="585"/>
      <c r="I9" s="585"/>
      <c r="J9" s="585"/>
      <c r="K9" s="508"/>
      <c r="L9" s="586" t="s">
        <v>107</v>
      </c>
      <c r="M9" s="587"/>
      <c r="N9" s="587"/>
      <c r="O9" s="587"/>
      <c r="P9" s="587"/>
      <c r="Q9" s="588"/>
      <c r="R9" s="589">
        <v>16109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9135</v>
      </c>
      <c r="BO9" s="446"/>
      <c r="BP9" s="446"/>
      <c r="BQ9" s="446"/>
      <c r="BR9" s="446"/>
      <c r="BS9" s="446"/>
      <c r="BT9" s="446"/>
      <c r="BU9" s="447"/>
      <c r="BV9" s="445">
        <v>10695</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7.8</v>
      </c>
      <c r="CU9" s="416"/>
      <c r="CV9" s="416"/>
      <c r="CW9" s="416"/>
      <c r="CX9" s="416"/>
      <c r="CY9" s="416"/>
      <c r="CZ9" s="416"/>
      <c r="DA9" s="417"/>
      <c r="DB9" s="415">
        <v>18.899999999999999</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113</v>
      </c>
      <c r="M10" s="419"/>
      <c r="N10" s="419"/>
      <c r="O10" s="419"/>
      <c r="P10" s="419"/>
      <c r="Q10" s="420"/>
      <c r="R10" s="421">
        <v>17009</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110</v>
      </c>
      <c r="AV10" s="503"/>
      <c r="AW10" s="503"/>
      <c r="AX10" s="503"/>
      <c r="AY10" s="425" t="s">
        <v>115</v>
      </c>
      <c r="AZ10" s="426"/>
      <c r="BA10" s="426"/>
      <c r="BB10" s="426"/>
      <c r="BC10" s="426"/>
      <c r="BD10" s="426"/>
      <c r="BE10" s="426"/>
      <c r="BF10" s="426"/>
      <c r="BG10" s="426"/>
      <c r="BH10" s="426"/>
      <c r="BI10" s="426"/>
      <c r="BJ10" s="426"/>
      <c r="BK10" s="426"/>
      <c r="BL10" s="426"/>
      <c r="BM10" s="427"/>
      <c r="BN10" s="445">
        <v>538087</v>
      </c>
      <c r="BO10" s="446"/>
      <c r="BP10" s="446"/>
      <c r="BQ10" s="446"/>
      <c r="BR10" s="446"/>
      <c r="BS10" s="446"/>
      <c r="BT10" s="446"/>
      <c r="BU10" s="447"/>
      <c r="BV10" s="445">
        <v>549322</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645920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2">
      <c r="A12" s="166"/>
      <c r="B12" s="561" t="s">
        <v>124</v>
      </c>
      <c r="C12" s="562"/>
      <c r="D12" s="562"/>
      <c r="E12" s="562"/>
      <c r="F12" s="562"/>
      <c r="G12" s="562"/>
      <c r="H12" s="562"/>
      <c r="I12" s="562"/>
      <c r="J12" s="562"/>
      <c r="K12" s="563"/>
      <c r="L12" s="570" t="s">
        <v>125</v>
      </c>
      <c r="M12" s="571"/>
      <c r="N12" s="571"/>
      <c r="O12" s="571"/>
      <c r="P12" s="571"/>
      <c r="Q12" s="572"/>
      <c r="R12" s="573">
        <v>15929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542897</v>
      </c>
      <c r="BO12" s="446"/>
      <c r="BP12" s="446"/>
      <c r="BQ12" s="446"/>
      <c r="BR12" s="446"/>
      <c r="BS12" s="446"/>
      <c r="BT12" s="446"/>
      <c r="BU12" s="447"/>
      <c r="BV12" s="445">
        <v>525669</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133</v>
      </c>
      <c r="N13" s="546"/>
      <c r="O13" s="546"/>
      <c r="P13" s="546"/>
      <c r="Q13" s="547"/>
      <c r="R13" s="548">
        <v>15795</v>
      </c>
      <c r="S13" s="549"/>
      <c r="T13" s="549"/>
      <c r="U13" s="549"/>
      <c r="V13" s="550"/>
      <c r="W13" s="536" t="s">
        <v>134</v>
      </c>
      <c r="X13" s="458"/>
      <c r="Y13" s="458"/>
      <c r="Z13" s="458"/>
      <c r="AA13" s="458"/>
      <c r="AB13" s="459"/>
      <c r="AC13" s="421">
        <v>2558</v>
      </c>
      <c r="AD13" s="422"/>
      <c r="AE13" s="422"/>
      <c r="AF13" s="422"/>
      <c r="AG13" s="423"/>
      <c r="AH13" s="421">
        <v>2523</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4325</v>
      </c>
      <c r="BO13" s="446"/>
      <c r="BP13" s="446"/>
      <c r="BQ13" s="446"/>
      <c r="BR13" s="446"/>
      <c r="BS13" s="446"/>
      <c r="BT13" s="446"/>
      <c r="BU13" s="447"/>
      <c r="BV13" s="445">
        <v>680268</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5.3</v>
      </c>
      <c r="CU13" s="416"/>
      <c r="CV13" s="416"/>
      <c r="CW13" s="416"/>
      <c r="CX13" s="416"/>
      <c r="CY13" s="416"/>
      <c r="CZ13" s="416"/>
      <c r="DA13" s="417"/>
      <c r="DB13" s="415">
        <v>5.9</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139</v>
      </c>
      <c r="M14" s="579"/>
      <c r="N14" s="579"/>
      <c r="O14" s="579"/>
      <c r="P14" s="579"/>
      <c r="Q14" s="580"/>
      <c r="R14" s="548">
        <v>16128</v>
      </c>
      <c r="S14" s="549"/>
      <c r="T14" s="549"/>
      <c r="U14" s="549"/>
      <c r="V14" s="550"/>
      <c r="W14" s="551"/>
      <c r="X14" s="461"/>
      <c r="Y14" s="461"/>
      <c r="Z14" s="461"/>
      <c r="AA14" s="461"/>
      <c r="AB14" s="462"/>
      <c r="AC14" s="541">
        <v>31</v>
      </c>
      <c r="AD14" s="542"/>
      <c r="AE14" s="542"/>
      <c r="AF14" s="542"/>
      <c r="AG14" s="543"/>
      <c r="AH14" s="541">
        <v>30.6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133</v>
      </c>
      <c r="N15" s="546"/>
      <c r="O15" s="546"/>
      <c r="P15" s="546"/>
      <c r="Q15" s="547"/>
      <c r="R15" s="548">
        <v>16054</v>
      </c>
      <c r="S15" s="549"/>
      <c r="T15" s="549"/>
      <c r="U15" s="549"/>
      <c r="V15" s="550"/>
      <c r="W15" s="536" t="s">
        <v>141</v>
      </c>
      <c r="X15" s="458"/>
      <c r="Y15" s="458"/>
      <c r="Z15" s="458"/>
      <c r="AA15" s="458"/>
      <c r="AB15" s="459"/>
      <c r="AC15" s="421">
        <v>1703</v>
      </c>
      <c r="AD15" s="422"/>
      <c r="AE15" s="422"/>
      <c r="AF15" s="422"/>
      <c r="AG15" s="423"/>
      <c r="AH15" s="421">
        <v>1760</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1612483</v>
      </c>
      <c r="BO15" s="441"/>
      <c r="BP15" s="441"/>
      <c r="BQ15" s="441"/>
      <c r="BR15" s="441"/>
      <c r="BS15" s="441"/>
      <c r="BT15" s="441"/>
      <c r="BU15" s="442"/>
      <c r="BV15" s="440">
        <v>1572759</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20.6</v>
      </c>
      <c r="AD16" s="542"/>
      <c r="AE16" s="542"/>
      <c r="AF16" s="542"/>
      <c r="AG16" s="543"/>
      <c r="AH16" s="541">
        <v>21.4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3826145</v>
      </c>
      <c r="BO16" s="446"/>
      <c r="BP16" s="446"/>
      <c r="BQ16" s="446"/>
      <c r="BR16" s="446"/>
      <c r="BS16" s="446"/>
      <c r="BT16" s="446"/>
      <c r="BU16" s="447"/>
      <c r="BV16" s="445">
        <v>3885319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3994</v>
      </c>
      <c r="AD17" s="422"/>
      <c r="AE17" s="422"/>
      <c r="AF17" s="422"/>
      <c r="AG17" s="423"/>
      <c r="AH17" s="421">
        <v>3957</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2048515</v>
      </c>
      <c r="BO17" s="446"/>
      <c r="BP17" s="446"/>
      <c r="BQ17" s="446"/>
      <c r="BR17" s="446"/>
      <c r="BS17" s="446"/>
      <c r="BT17" s="446"/>
      <c r="BU17" s="447"/>
      <c r="BV17" s="445">
        <v>1983790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151</v>
      </c>
      <c r="C18" s="508"/>
      <c r="D18" s="508"/>
      <c r="E18" s="509"/>
      <c r="F18" s="509"/>
      <c r="G18" s="509"/>
      <c r="H18" s="509"/>
      <c r="I18" s="509"/>
      <c r="J18" s="509"/>
      <c r="K18" s="509"/>
      <c r="L18" s="510">
        <v>90.12</v>
      </c>
      <c r="M18" s="510"/>
      <c r="N18" s="510"/>
      <c r="O18" s="510"/>
      <c r="P18" s="510"/>
      <c r="Q18" s="510"/>
      <c r="R18" s="511"/>
      <c r="S18" s="511"/>
      <c r="T18" s="511"/>
      <c r="U18" s="511"/>
      <c r="V18" s="512"/>
      <c r="W18" s="526"/>
      <c r="X18" s="527"/>
      <c r="Y18" s="527"/>
      <c r="Z18" s="527"/>
      <c r="AA18" s="527"/>
      <c r="AB18" s="537"/>
      <c r="AC18" s="409">
        <v>48.4</v>
      </c>
      <c r="AD18" s="410"/>
      <c r="AE18" s="410"/>
      <c r="AF18" s="410"/>
      <c r="AG18" s="513"/>
      <c r="AH18" s="409">
        <v>48</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4004111</v>
      </c>
      <c r="BO18" s="446"/>
      <c r="BP18" s="446"/>
      <c r="BQ18" s="446"/>
      <c r="BR18" s="446"/>
      <c r="BS18" s="446"/>
      <c r="BT18" s="446"/>
      <c r="BU18" s="447"/>
      <c r="BV18" s="445">
        <v>3794488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153</v>
      </c>
      <c r="C19" s="508"/>
      <c r="D19" s="508"/>
      <c r="E19" s="509"/>
      <c r="F19" s="509"/>
      <c r="G19" s="509"/>
      <c r="H19" s="509"/>
      <c r="I19" s="509"/>
      <c r="J19" s="509"/>
      <c r="K19" s="509"/>
      <c r="L19" s="515">
        <v>179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6843721</v>
      </c>
      <c r="BO19" s="446"/>
      <c r="BP19" s="446"/>
      <c r="BQ19" s="446"/>
      <c r="BR19" s="446"/>
      <c r="BS19" s="446"/>
      <c r="BT19" s="446"/>
      <c r="BU19" s="447"/>
      <c r="BV19" s="445">
        <v>6216999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155</v>
      </c>
      <c r="C20" s="508"/>
      <c r="D20" s="508"/>
      <c r="E20" s="509"/>
      <c r="F20" s="509"/>
      <c r="G20" s="509"/>
      <c r="H20" s="509"/>
      <c r="I20" s="509"/>
      <c r="J20" s="509"/>
      <c r="K20" s="509"/>
      <c r="L20" s="515">
        <v>5936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5050966</v>
      </c>
      <c r="BO23" s="446"/>
      <c r="BP23" s="446"/>
      <c r="BQ23" s="446"/>
      <c r="BR23" s="446"/>
      <c r="BS23" s="446"/>
      <c r="BT23" s="446"/>
      <c r="BU23" s="447"/>
      <c r="BV23" s="445">
        <v>5213856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164</v>
      </c>
      <c r="F24" s="419"/>
      <c r="G24" s="419"/>
      <c r="H24" s="419"/>
      <c r="I24" s="419"/>
      <c r="J24" s="419"/>
      <c r="K24" s="420"/>
      <c r="L24" s="421">
        <v>1</v>
      </c>
      <c r="M24" s="422"/>
      <c r="N24" s="422"/>
      <c r="O24" s="422"/>
      <c r="P24" s="423"/>
      <c r="Q24" s="421">
        <v>6990</v>
      </c>
      <c r="R24" s="422"/>
      <c r="S24" s="422"/>
      <c r="T24" s="422"/>
      <c r="U24" s="422"/>
      <c r="V24" s="423"/>
      <c r="W24" s="487"/>
      <c r="X24" s="478"/>
      <c r="Y24" s="479"/>
      <c r="Z24" s="418" t="s">
        <v>165</v>
      </c>
      <c r="AA24" s="419"/>
      <c r="AB24" s="419"/>
      <c r="AC24" s="419"/>
      <c r="AD24" s="419"/>
      <c r="AE24" s="419"/>
      <c r="AF24" s="419"/>
      <c r="AG24" s="420"/>
      <c r="AH24" s="421">
        <v>149</v>
      </c>
      <c r="AI24" s="422"/>
      <c r="AJ24" s="422"/>
      <c r="AK24" s="422"/>
      <c r="AL24" s="423"/>
      <c r="AM24" s="421">
        <v>437762</v>
      </c>
      <c r="AN24" s="422"/>
      <c r="AO24" s="422"/>
      <c r="AP24" s="422"/>
      <c r="AQ24" s="422"/>
      <c r="AR24" s="423"/>
      <c r="AS24" s="421">
        <v>2938</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4772778</v>
      </c>
      <c r="BO24" s="446"/>
      <c r="BP24" s="446"/>
      <c r="BQ24" s="446"/>
      <c r="BR24" s="446"/>
      <c r="BS24" s="446"/>
      <c r="BT24" s="446"/>
      <c r="BU24" s="447"/>
      <c r="BV24" s="445">
        <v>4905771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167</v>
      </c>
      <c r="F25" s="419"/>
      <c r="G25" s="419"/>
      <c r="H25" s="419"/>
      <c r="I25" s="419"/>
      <c r="J25" s="419"/>
      <c r="K25" s="420"/>
      <c r="L25" s="421">
        <v>1</v>
      </c>
      <c r="M25" s="422"/>
      <c r="N25" s="422"/>
      <c r="O25" s="422"/>
      <c r="P25" s="423"/>
      <c r="Q25" s="421">
        <v>5600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170</v>
      </c>
      <c r="AN25" s="422"/>
      <c r="AO25" s="422"/>
      <c r="AP25" s="422"/>
      <c r="AQ25" s="422"/>
      <c r="AR25" s="423"/>
      <c r="AS25" s="421" t="s">
        <v>169</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371732</v>
      </c>
      <c r="BO25" s="441"/>
      <c r="BP25" s="441"/>
      <c r="BQ25" s="441"/>
      <c r="BR25" s="441"/>
      <c r="BS25" s="441"/>
      <c r="BT25" s="441"/>
      <c r="BU25" s="442"/>
      <c r="BV25" s="440">
        <v>484810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172</v>
      </c>
      <c r="F26" s="419"/>
      <c r="G26" s="419"/>
      <c r="H26" s="419"/>
      <c r="I26" s="419"/>
      <c r="J26" s="419"/>
      <c r="K26" s="420"/>
      <c r="L26" s="421">
        <v>1</v>
      </c>
      <c r="M26" s="422"/>
      <c r="N26" s="422"/>
      <c r="O26" s="422"/>
      <c r="P26" s="423"/>
      <c r="Q26" s="421">
        <v>5300</v>
      </c>
      <c r="R26" s="422"/>
      <c r="S26" s="422"/>
      <c r="T26" s="422"/>
      <c r="U26" s="422"/>
      <c r="V26" s="423"/>
      <c r="W26" s="487"/>
      <c r="X26" s="478"/>
      <c r="Y26" s="479"/>
      <c r="Z26" s="418" t="s">
        <v>173</v>
      </c>
      <c r="AA26" s="500"/>
      <c r="AB26" s="500"/>
      <c r="AC26" s="500"/>
      <c r="AD26" s="500"/>
      <c r="AE26" s="500"/>
      <c r="AF26" s="500"/>
      <c r="AG26" s="501"/>
      <c r="AH26" s="421">
        <v>4</v>
      </c>
      <c r="AI26" s="422"/>
      <c r="AJ26" s="422"/>
      <c r="AK26" s="422"/>
      <c r="AL26" s="423"/>
      <c r="AM26" s="421">
        <v>11860</v>
      </c>
      <c r="AN26" s="422"/>
      <c r="AO26" s="422"/>
      <c r="AP26" s="422"/>
      <c r="AQ26" s="422"/>
      <c r="AR26" s="423"/>
      <c r="AS26" s="421">
        <v>2965</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175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176</v>
      </c>
      <c r="F27" s="419"/>
      <c r="G27" s="419"/>
      <c r="H27" s="419"/>
      <c r="I27" s="419"/>
      <c r="J27" s="419"/>
      <c r="K27" s="420"/>
      <c r="L27" s="421">
        <v>1</v>
      </c>
      <c r="M27" s="422"/>
      <c r="N27" s="422"/>
      <c r="O27" s="422"/>
      <c r="P27" s="423"/>
      <c r="Q27" s="421">
        <v>3000</v>
      </c>
      <c r="R27" s="422"/>
      <c r="S27" s="422"/>
      <c r="T27" s="422"/>
      <c r="U27" s="422"/>
      <c r="V27" s="423"/>
      <c r="W27" s="487"/>
      <c r="X27" s="478"/>
      <c r="Y27" s="479"/>
      <c r="Z27" s="418" t="s">
        <v>177</v>
      </c>
      <c r="AA27" s="419"/>
      <c r="AB27" s="419"/>
      <c r="AC27" s="419"/>
      <c r="AD27" s="419"/>
      <c r="AE27" s="419"/>
      <c r="AF27" s="419"/>
      <c r="AG27" s="420"/>
      <c r="AH27" s="421" t="s">
        <v>169</v>
      </c>
      <c r="AI27" s="422"/>
      <c r="AJ27" s="422"/>
      <c r="AK27" s="422"/>
      <c r="AL27" s="423"/>
      <c r="AM27" s="421" t="s">
        <v>178</v>
      </c>
      <c r="AN27" s="422"/>
      <c r="AO27" s="422"/>
      <c r="AP27" s="422"/>
      <c r="AQ27" s="422"/>
      <c r="AR27" s="423"/>
      <c r="AS27" s="421" t="s">
        <v>170</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v>205000</v>
      </c>
      <c r="BO27" s="449"/>
      <c r="BP27" s="449"/>
      <c r="BQ27" s="449"/>
      <c r="BR27" s="449"/>
      <c r="BS27" s="449"/>
      <c r="BT27" s="449"/>
      <c r="BU27" s="450"/>
      <c r="BV27" s="448">
        <v>205000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180</v>
      </c>
      <c r="F28" s="419"/>
      <c r="G28" s="419"/>
      <c r="H28" s="419"/>
      <c r="I28" s="419"/>
      <c r="J28" s="419"/>
      <c r="K28" s="420"/>
      <c r="L28" s="421">
        <v>1</v>
      </c>
      <c r="M28" s="422"/>
      <c r="N28" s="422"/>
      <c r="O28" s="422"/>
      <c r="P28" s="423"/>
      <c r="Q28" s="421">
        <v>2220</v>
      </c>
      <c r="R28" s="422"/>
      <c r="S28" s="422"/>
      <c r="T28" s="422"/>
      <c r="U28" s="422"/>
      <c r="V28" s="423"/>
      <c r="W28" s="487"/>
      <c r="X28" s="478"/>
      <c r="Y28" s="479"/>
      <c r="Z28" s="418" t="s">
        <v>181</v>
      </c>
      <c r="AA28" s="419"/>
      <c r="AB28" s="419"/>
      <c r="AC28" s="419"/>
      <c r="AD28" s="419"/>
      <c r="AE28" s="419"/>
      <c r="AF28" s="419"/>
      <c r="AG28" s="420"/>
      <c r="AH28" s="421" t="s">
        <v>169</v>
      </c>
      <c r="AI28" s="422"/>
      <c r="AJ28" s="422"/>
      <c r="AK28" s="422"/>
      <c r="AL28" s="423"/>
      <c r="AM28" s="421" t="s">
        <v>182</v>
      </c>
      <c r="AN28" s="422"/>
      <c r="AO28" s="422"/>
      <c r="AP28" s="422"/>
      <c r="AQ28" s="422"/>
      <c r="AR28" s="423"/>
      <c r="AS28" s="421" t="s">
        <v>169</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1280575</v>
      </c>
      <c r="BO28" s="441"/>
      <c r="BP28" s="441"/>
      <c r="BQ28" s="441"/>
      <c r="BR28" s="441"/>
      <c r="BS28" s="441"/>
      <c r="BT28" s="441"/>
      <c r="BU28" s="442"/>
      <c r="BV28" s="440">
        <v>1285385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184</v>
      </c>
      <c r="F29" s="419"/>
      <c r="G29" s="419"/>
      <c r="H29" s="419"/>
      <c r="I29" s="419"/>
      <c r="J29" s="419"/>
      <c r="K29" s="420"/>
      <c r="L29" s="421">
        <v>11</v>
      </c>
      <c r="M29" s="422"/>
      <c r="N29" s="422"/>
      <c r="O29" s="422"/>
      <c r="P29" s="423"/>
      <c r="Q29" s="421">
        <v>2080</v>
      </c>
      <c r="R29" s="422"/>
      <c r="S29" s="422"/>
      <c r="T29" s="422"/>
      <c r="U29" s="422"/>
      <c r="V29" s="423"/>
      <c r="W29" s="488"/>
      <c r="X29" s="489"/>
      <c r="Y29" s="490"/>
      <c r="Z29" s="418" t="s">
        <v>185</v>
      </c>
      <c r="AA29" s="419"/>
      <c r="AB29" s="419"/>
      <c r="AC29" s="419"/>
      <c r="AD29" s="419"/>
      <c r="AE29" s="419"/>
      <c r="AF29" s="419"/>
      <c r="AG29" s="420"/>
      <c r="AH29" s="421">
        <v>149</v>
      </c>
      <c r="AI29" s="422"/>
      <c r="AJ29" s="422"/>
      <c r="AK29" s="422"/>
      <c r="AL29" s="423"/>
      <c r="AM29" s="421">
        <v>437762</v>
      </c>
      <c r="AN29" s="422"/>
      <c r="AO29" s="422"/>
      <c r="AP29" s="422"/>
      <c r="AQ29" s="422"/>
      <c r="AR29" s="423"/>
      <c r="AS29" s="421">
        <v>2938</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547452</v>
      </c>
      <c r="BO29" s="446"/>
      <c r="BP29" s="446"/>
      <c r="BQ29" s="446"/>
      <c r="BR29" s="446"/>
      <c r="BS29" s="446"/>
      <c r="BT29" s="446"/>
      <c r="BU29" s="447"/>
      <c r="BV29" s="445">
        <v>547278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95.3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3775294</v>
      </c>
      <c r="BO30" s="449"/>
      <c r="BP30" s="449"/>
      <c r="BQ30" s="449"/>
      <c r="BR30" s="449"/>
      <c r="BS30" s="449"/>
      <c r="BT30" s="449"/>
      <c r="BU30" s="450"/>
      <c r="BV30" s="448">
        <v>3172899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196</v>
      </c>
      <c r="AN33" s="408"/>
      <c r="AO33" s="407" t="s">
        <v>195</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194</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営農飲雑用水事業特別会計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西都児湯環境整備事務組合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公益社団法人　尾鈴農業公社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介護認定審査会特別会計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漁業集落排水事業特別会計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宮崎県東児湯消防組合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公益社団法人　宮崎県環境整備公社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下水道事業特別会計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川南都農衛生組合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宮崎県市町村総合事務組合（一般会計）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宮崎県市町村総合事務組合（市町村交通災害共済）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宮崎県後期高齢者広域連合（一般会計）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宮崎県後期高齢者広域連合（特別会計）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宮崎県自治会館管理組合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206</v>
      </c>
    </row>
    <row r="50" spans="5:5" x14ac:dyDescent="0.2">
      <c r="E50" s="167" t="s">
        <v>207</v>
      </c>
    </row>
    <row r="51" spans="5:5" x14ac:dyDescent="0.2">
      <c r="E51" s="167" t="s">
        <v>208</v>
      </c>
    </row>
    <row r="52" spans="5:5" x14ac:dyDescent="0.2">
      <c r="E52" s="167" t="s">
        <v>209</v>
      </c>
    </row>
    <row r="53" spans="5:5" x14ac:dyDescent="0.2">
      <c r="E53" s="167" t="s">
        <v>210</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qpj/jmKb4U76E6An62K+L6MxTt5CFmdoHW/YdXp86VxY2wISmkw0+JdYzucVQK1HCsyfWI2s8Sm2ExRXCQL7kw==" saltValue="8hMeW7ZfZrge8AizmoI0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24" t="s">
        <v>571</v>
      </c>
      <c r="D34" s="1224"/>
      <c r="E34" s="1225"/>
      <c r="F34" s="32">
        <v>11.32</v>
      </c>
      <c r="G34" s="33">
        <v>10.91</v>
      </c>
      <c r="H34" s="33">
        <v>11.06</v>
      </c>
      <c r="I34" s="33">
        <v>12.28</v>
      </c>
      <c r="J34" s="34">
        <v>11.22</v>
      </c>
      <c r="K34" s="22"/>
      <c r="L34" s="22"/>
      <c r="M34" s="22"/>
      <c r="N34" s="22"/>
      <c r="O34" s="22"/>
      <c r="P34" s="22"/>
    </row>
    <row r="35" spans="1:16" ht="39" customHeight="1" x14ac:dyDescent="0.2">
      <c r="A35" s="22"/>
      <c r="B35" s="35"/>
      <c r="C35" s="1218" t="s">
        <v>572</v>
      </c>
      <c r="D35" s="1219"/>
      <c r="E35" s="1220"/>
      <c r="F35" s="36">
        <v>4.66</v>
      </c>
      <c r="G35" s="37">
        <v>3.17</v>
      </c>
      <c r="H35" s="37">
        <v>4.24</v>
      </c>
      <c r="I35" s="37">
        <v>5.45</v>
      </c>
      <c r="J35" s="38">
        <v>6.41</v>
      </c>
      <c r="K35" s="22"/>
      <c r="L35" s="22"/>
      <c r="M35" s="22"/>
      <c r="N35" s="22"/>
      <c r="O35" s="22"/>
      <c r="P35" s="22"/>
    </row>
    <row r="36" spans="1:16" ht="39" customHeight="1" x14ac:dyDescent="0.2">
      <c r="A36" s="22"/>
      <c r="B36" s="35"/>
      <c r="C36" s="1218" t="s">
        <v>573</v>
      </c>
      <c r="D36" s="1219"/>
      <c r="E36" s="1220"/>
      <c r="F36" s="36">
        <v>3.52</v>
      </c>
      <c r="G36" s="37">
        <v>4.29</v>
      </c>
      <c r="H36" s="37">
        <v>3.99</v>
      </c>
      <c r="I36" s="37">
        <v>4.51</v>
      </c>
      <c r="J36" s="38">
        <v>4.75</v>
      </c>
      <c r="K36" s="22"/>
      <c r="L36" s="22"/>
      <c r="M36" s="22"/>
      <c r="N36" s="22"/>
      <c r="O36" s="22"/>
      <c r="P36" s="22"/>
    </row>
    <row r="37" spans="1:16" ht="39" customHeight="1" x14ac:dyDescent="0.2">
      <c r="A37" s="22"/>
      <c r="B37" s="35"/>
      <c r="C37" s="1218" t="s">
        <v>574</v>
      </c>
      <c r="D37" s="1219"/>
      <c r="E37" s="1220"/>
      <c r="F37" s="36">
        <v>0.97</v>
      </c>
      <c r="G37" s="37">
        <v>0.55000000000000004</v>
      </c>
      <c r="H37" s="37">
        <v>1.05</v>
      </c>
      <c r="I37" s="37">
        <v>1.64</v>
      </c>
      <c r="J37" s="38">
        <v>2.15</v>
      </c>
      <c r="K37" s="22"/>
      <c r="L37" s="22"/>
      <c r="M37" s="22"/>
      <c r="N37" s="22"/>
      <c r="O37" s="22"/>
      <c r="P37" s="22"/>
    </row>
    <row r="38" spans="1:16" ht="39" customHeight="1" x14ac:dyDescent="0.2">
      <c r="A38" s="22"/>
      <c r="B38" s="35"/>
      <c r="C38" s="1218" t="s">
        <v>575</v>
      </c>
      <c r="D38" s="1219"/>
      <c r="E38" s="1220"/>
      <c r="F38" s="36">
        <v>7.0000000000000007E-2</v>
      </c>
      <c r="G38" s="37">
        <v>0.12</v>
      </c>
      <c r="H38" s="37">
        <v>7.0000000000000007E-2</v>
      </c>
      <c r="I38" s="37">
        <v>0.12</v>
      </c>
      <c r="J38" s="38">
        <v>0.09</v>
      </c>
      <c r="K38" s="22"/>
      <c r="L38" s="22"/>
      <c r="M38" s="22"/>
      <c r="N38" s="22"/>
      <c r="O38" s="22"/>
      <c r="P38" s="22"/>
    </row>
    <row r="39" spans="1:16" ht="39" customHeight="1" x14ac:dyDescent="0.2">
      <c r="A39" s="22"/>
      <c r="B39" s="35"/>
      <c r="C39" s="1218" t="s">
        <v>576</v>
      </c>
      <c r="D39" s="1219"/>
      <c r="E39" s="1220"/>
      <c r="F39" s="36">
        <v>0.05</v>
      </c>
      <c r="G39" s="37">
        <v>0.02</v>
      </c>
      <c r="H39" s="37">
        <v>0.04</v>
      </c>
      <c r="I39" s="37">
        <v>0.05</v>
      </c>
      <c r="J39" s="38">
        <v>0.06</v>
      </c>
      <c r="K39" s="22"/>
      <c r="L39" s="22"/>
      <c r="M39" s="22"/>
      <c r="N39" s="22"/>
      <c r="O39" s="22"/>
      <c r="P39" s="22"/>
    </row>
    <row r="40" spans="1:16" ht="39" customHeight="1" x14ac:dyDescent="0.2">
      <c r="A40" s="22"/>
      <c r="B40" s="35"/>
      <c r="C40" s="1218" t="s">
        <v>577</v>
      </c>
      <c r="D40" s="1219"/>
      <c r="E40" s="1220"/>
      <c r="F40" s="36">
        <v>0.02</v>
      </c>
      <c r="G40" s="37">
        <v>0.02</v>
      </c>
      <c r="H40" s="37">
        <v>0.03</v>
      </c>
      <c r="I40" s="37">
        <v>0.09</v>
      </c>
      <c r="J40" s="38">
        <v>0.03</v>
      </c>
      <c r="K40" s="22"/>
      <c r="L40" s="22"/>
      <c r="M40" s="22"/>
      <c r="N40" s="22"/>
      <c r="O40" s="22"/>
      <c r="P40" s="22"/>
    </row>
    <row r="41" spans="1:16" ht="39" customHeight="1" x14ac:dyDescent="0.2">
      <c r="A41" s="22"/>
      <c r="B41" s="35"/>
      <c r="C41" s="1218" t="s">
        <v>578</v>
      </c>
      <c r="D41" s="1219"/>
      <c r="E41" s="1220"/>
      <c r="F41" s="36">
        <v>0.03</v>
      </c>
      <c r="G41" s="37">
        <v>0.02</v>
      </c>
      <c r="H41" s="37">
        <v>0.02</v>
      </c>
      <c r="I41" s="37">
        <v>0</v>
      </c>
      <c r="J41" s="38">
        <v>0.02</v>
      </c>
      <c r="K41" s="22"/>
      <c r="L41" s="22"/>
      <c r="M41" s="22"/>
      <c r="N41" s="22"/>
      <c r="O41" s="22"/>
      <c r="P41" s="22"/>
    </row>
    <row r="42" spans="1:16" ht="39" customHeight="1" x14ac:dyDescent="0.2">
      <c r="A42" s="22"/>
      <c r="B42" s="39"/>
      <c r="C42" s="1218" t="s">
        <v>579</v>
      </c>
      <c r="D42" s="1219"/>
      <c r="E42" s="1220"/>
      <c r="F42" s="36" t="s">
        <v>523</v>
      </c>
      <c r="G42" s="37" t="s">
        <v>523</v>
      </c>
      <c r="H42" s="37" t="s">
        <v>523</v>
      </c>
      <c r="I42" s="37" t="s">
        <v>523</v>
      </c>
      <c r="J42" s="38" t="s">
        <v>523</v>
      </c>
      <c r="K42" s="22"/>
      <c r="L42" s="22"/>
      <c r="M42" s="22"/>
      <c r="N42" s="22"/>
      <c r="O42" s="22"/>
      <c r="P42" s="22"/>
    </row>
    <row r="43" spans="1:16" ht="39" customHeight="1" thickBot="1" x14ac:dyDescent="0.25">
      <c r="A43" s="22"/>
      <c r="B43" s="40"/>
      <c r="C43" s="1221" t="s">
        <v>580</v>
      </c>
      <c r="D43" s="1222"/>
      <c r="E43" s="1223"/>
      <c r="F43" s="41">
        <v>0</v>
      </c>
      <c r="G43" s="42">
        <v>0</v>
      </c>
      <c r="H43" s="42">
        <v>0</v>
      </c>
      <c r="I43" s="42">
        <v>0</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zCFGRhK1x/Pa/wq7RelbOY6+nu+iMVBIzmKWBGtXd1K5RxPavjoJiFUyMnK90pjcry5l3LVO4rPKKX2YgvfA==" saltValue="NmKomctleUvydZzLCeYm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672</v>
      </c>
      <c r="L45" s="60">
        <v>654</v>
      </c>
      <c r="M45" s="60">
        <v>629</v>
      </c>
      <c r="N45" s="60">
        <v>560</v>
      </c>
      <c r="O45" s="61">
        <v>564</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523</v>
      </c>
      <c r="L46" s="64" t="s">
        <v>523</v>
      </c>
      <c r="M46" s="64" t="s">
        <v>523</v>
      </c>
      <c r="N46" s="64" t="s">
        <v>523</v>
      </c>
      <c r="O46" s="65" t="s">
        <v>523</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523</v>
      </c>
      <c r="L47" s="64" t="s">
        <v>523</v>
      </c>
      <c r="M47" s="64" t="s">
        <v>523</v>
      </c>
      <c r="N47" s="64" t="s">
        <v>523</v>
      </c>
      <c r="O47" s="65" t="s">
        <v>523</v>
      </c>
      <c r="P47" s="48"/>
      <c r="Q47" s="48"/>
      <c r="R47" s="48"/>
      <c r="S47" s="48"/>
      <c r="T47" s="48"/>
      <c r="U47" s="48"/>
    </row>
    <row r="48" spans="1:21" ht="30.75" customHeight="1" x14ac:dyDescent="0.2">
      <c r="A48" s="48"/>
      <c r="B48" s="1236"/>
      <c r="C48" s="1237"/>
      <c r="D48" s="62"/>
      <c r="E48" s="1228" t="s">
        <v>15</v>
      </c>
      <c r="F48" s="1228"/>
      <c r="G48" s="1228"/>
      <c r="H48" s="1228"/>
      <c r="I48" s="1228"/>
      <c r="J48" s="1229"/>
      <c r="K48" s="63">
        <v>76</v>
      </c>
      <c r="L48" s="64">
        <v>84</v>
      </c>
      <c r="M48" s="64">
        <v>71</v>
      </c>
      <c r="N48" s="64">
        <v>80</v>
      </c>
      <c r="O48" s="65">
        <v>76</v>
      </c>
      <c r="P48" s="48"/>
      <c r="Q48" s="48"/>
      <c r="R48" s="48"/>
      <c r="S48" s="48"/>
      <c r="T48" s="48"/>
      <c r="U48" s="48"/>
    </row>
    <row r="49" spans="1:21" ht="30.75" customHeight="1" x14ac:dyDescent="0.2">
      <c r="A49" s="48"/>
      <c r="B49" s="1236"/>
      <c r="C49" s="1237"/>
      <c r="D49" s="62"/>
      <c r="E49" s="1228" t="s">
        <v>16</v>
      </c>
      <c r="F49" s="1228"/>
      <c r="G49" s="1228"/>
      <c r="H49" s="1228"/>
      <c r="I49" s="1228"/>
      <c r="J49" s="1229"/>
      <c r="K49" s="63">
        <v>91</v>
      </c>
      <c r="L49" s="64">
        <v>90</v>
      </c>
      <c r="M49" s="64">
        <v>110</v>
      </c>
      <c r="N49" s="64">
        <v>110</v>
      </c>
      <c r="O49" s="65">
        <v>108</v>
      </c>
      <c r="P49" s="48"/>
      <c r="Q49" s="48"/>
      <c r="R49" s="48"/>
      <c r="S49" s="48"/>
      <c r="T49" s="48"/>
      <c r="U49" s="48"/>
    </row>
    <row r="50" spans="1:21" ht="30.75" customHeight="1" x14ac:dyDescent="0.2">
      <c r="A50" s="48"/>
      <c r="B50" s="1236"/>
      <c r="C50" s="1237"/>
      <c r="D50" s="62"/>
      <c r="E50" s="1228" t="s">
        <v>17</v>
      </c>
      <c r="F50" s="1228"/>
      <c r="G50" s="1228"/>
      <c r="H50" s="1228"/>
      <c r="I50" s="1228"/>
      <c r="J50" s="1229"/>
      <c r="K50" s="63">
        <v>6</v>
      </c>
      <c r="L50" s="64">
        <v>4</v>
      </c>
      <c r="M50" s="64" t="s">
        <v>523</v>
      </c>
      <c r="N50" s="64" t="s">
        <v>523</v>
      </c>
      <c r="O50" s="65" t="s">
        <v>523</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523</v>
      </c>
      <c r="L51" s="64" t="s">
        <v>523</v>
      </c>
      <c r="M51" s="64" t="s">
        <v>523</v>
      </c>
      <c r="N51" s="64" t="s">
        <v>523</v>
      </c>
      <c r="O51" s="65" t="s">
        <v>523</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478</v>
      </c>
      <c r="L52" s="64">
        <v>480</v>
      </c>
      <c r="M52" s="64">
        <v>713</v>
      </c>
      <c r="N52" s="64">
        <v>476</v>
      </c>
      <c r="O52" s="65">
        <v>474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367</v>
      </c>
      <c r="L53" s="69">
        <v>352</v>
      </c>
      <c r="M53" s="69">
        <v>97</v>
      </c>
      <c r="N53" s="69">
        <v>274</v>
      </c>
      <c r="O53" s="70">
        <v>274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4JEkpq/AJl/9m2C0ohMLy+DTVcztM6kv04j7aKdfEfAHo/29iczNKPf892x64K9iU6MSJpmH9A7r6CKTjQUzg==" saltValue="ie1N2Chbp36YBG5Z9M00+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566</v>
      </c>
      <c r="J40" s="79" t="s">
        <v>567</v>
      </c>
      <c r="K40" s="79" t="s">
        <v>568</v>
      </c>
      <c r="L40" s="79" t="s">
        <v>569</v>
      </c>
      <c r="M40" s="80" t="s">
        <v>570</v>
      </c>
    </row>
    <row r="41" spans="2:13" ht="27.75" customHeight="1" x14ac:dyDescent="0.2">
      <c r="B41" s="1254" t="s">
        <v>24</v>
      </c>
      <c r="C41" s="1255"/>
      <c r="D41" s="81"/>
      <c r="E41" s="1256" t="s">
        <v>25</v>
      </c>
      <c r="F41" s="1256"/>
      <c r="G41" s="1256"/>
      <c r="H41" s="1257"/>
      <c r="I41" s="82">
        <v>6289</v>
      </c>
      <c r="J41" s="83">
        <v>6160</v>
      </c>
      <c r="K41" s="83">
        <v>6012</v>
      </c>
      <c r="L41" s="83">
        <v>5214</v>
      </c>
      <c r="M41" s="84">
        <v>5051</v>
      </c>
    </row>
    <row r="42" spans="2:13" ht="27.75" customHeight="1" x14ac:dyDescent="0.2">
      <c r="B42" s="1244"/>
      <c r="C42" s="1245"/>
      <c r="D42" s="85"/>
      <c r="E42" s="1248" t="s">
        <v>26</v>
      </c>
      <c r="F42" s="1248"/>
      <c r="G42" s="1248"/>
      <c r="H42" s="1249"/>
      <c r="I42" s="86">
        <v>5</v>
      </c>
      <c r="J42" s="87">
        <v>1</v>
      </c>
      <c r="K42" s="87" t="s">
        <v>523</v>
      </c>
      <c r="L42" s="87" t="s">
        <v>523</v>
      </c>
      <c r="M42" s="88" t="s">
        <v>523</v>
      </c>
    </row>
    <row r="43" spans="2:13" ht="27.75" customHeight="1" x14ac:dyDescent="0.2">
      <c r="B43" s="1244"/>
      <c r="C43" s="1245"/>
      <c r="D43" s="85"/>
      <c r="E43" s="1248" t="s">
        <v>27</v>
      </c>
      <c r="F43" s="1248"/>
      <c r="G43" s="1248"/>
      <c r="H43" s="1249"/>
      <c r="I43" s="86">
        <v>961</v>
      </c>
      <c r="J43" s="87">
        <v>897</v>
      </c>
      <c r="K43" s="87">
        <v>730</v>
      </c>
      <c r="L43" s="87">
        <v>768</v>
      </c>
      <c r="M43" s="88">
        <v>692</v>
      </c>
    </row>
    <row r="44" spans="2:13" ht="27.75" customHeight="1" x14ac:dyDescent="0.2">
      <c r="B44" s="1244"/>
      <c r="C44" s="1245"/>
      <c r="D44" s="85"/>
      <c r="E44" s="1248" t="s">
        <v>28</v>
      </c>
      <c r="F44" s="1248"/>
      <c r="G44" s="1248"/>
      <c r="H44" s="1249"/>
      <c r="I44" s="86">
        <v>711</v>
      </c>
      <c r="J44" s="87">
        <v>782</v>
      </c>
      <c r="K44" s="87">
        <v>712</v>
      </c>
      <c r="L44" s="87">
        <v>608</v>
      </c>
      <c r="M44" s="88">
        <v>510</v>
      </c>
    </row>
    <row r="45" spans="2:13" ht="27.75" customHeight="1" x14ac:dyDescent="0.2">
      <c r="B45" s="1244"/>
      <c r="C45" s="1245"/>
      <c r="D45" s="85"/>
      <c r="E45" s="1248" t="s">
        <v>29</v>
      </c>
      <c r="F45" s="1248"/>
      <c r="G45" s="1248"/>
      <c r="H45" s="1249"/>
      <c r="I45" s="86">
        <v>1434</v>
      </c>
      <c r="J45" s="87">
        <v>1413</v>
      </c>
      <c r="K45" s="87">
        <v>1324</v>
      </c>
      <c r="L45" s="87">
        <v>1289</v>
      </c>
      <c r="M45" s="88">
        <v>1264</v>
      </c>
    </row>
    <row r="46" spans="2:13" ht="27.75" customHeight="1" x14ac:dyDescent="0.2">
      <c r="B46" s="1244"/>
      <c r="C46" s="1245"/>
      <c r="D46" s="89"/>
      <c r="E46" s="1248" t="s">
        <v>30</v>
      </c>
      <c r="F46" s="1248"/>
      <c r="G46" s="1248"/>
      <c r="H46" s="1249"/>
      <c r="I46" s="86" t="s">
        <v>523</v>
      </c>
      <c r="J46" s="87" t="s">
        <v>523</v>
      </c>
      <c r="K46" s="87" t="s">
        <v>523</v>
      </c>
      <c r="L46" s="87">
        <v>7</v>
      </c>
      <c r="M46" s="88">
        <v>7</v>
      </c>
    </row>
    <row r="47" spans="2:13" ht="27.75" customHeight="1" x14ac:dyDescent="0.2">
      <c r="B47" s="1244"/>
      <c r="C47" s="1245"/>
      <c r="D47" s="90"/>
      <c r="E47" s="1258" t="s">
        <v>31</v>
      </c>
      <c r="F47" s="1259"/>
      <c r="G47" s="1259"/>
      <c r="H47" s="1260"/>
      <c r="I47" s="86" t="s">
        <v>523</v>
      </c>
      <c r="J47" s="87" t="s">
        <v>523</v>
      </c>
      <c r="K47" s="87" t="s">
        <v>523</v>
      </c>
      <c r="L47" s="87">
        <v>0</v>
      </c>
      <c r="M47" s="88" t="s">
        <v>523</v>
      </c>
    </row>
    <row r="48" spans="2:13" ht="27.75" customHeight="1" x14ac:dyDescent="0.2">
      <c r="B48" s="1244"/>
      <c r="C48" s="1245"/>
      <c r="D48" s="85"/>
      <c r="E48" s="1248" t="s">
        <v>32</v>
      </c>
      <c r="F48" s="1248"/>
      <c r="G48" s="1248"/>
      <c r="H48" s="1249"/>
      <c r="I48" s="86" t="s">
        <v>523</v>
      </c>
      <c r="J48" s="87" t="s">
        <v>523</v>
      </c>
      <c r="K48" s="87" t="s">
        <v>523</v>
      </c>
      <c r="L48" s="87" t="s">
        <v>523</v>
      </c>
      <c r="M48" s="88" t="s">
        <v>523</v>
      </c>
    </row>
    <row r="49" spans="2:13" ht="27.75" customHeight="1" x14ac:dyDescent="0.2">
      <c r="B49" s="1246"/>
      <c r="C49" s="1247"/>
      <c r="D49" s="85"/>
      <c r="E49" s="1248" t="s">
        <v>33</v>
      </c>
      <c r="F49" s="1248"/>
      <c r="G49" s="1248"/>
      <c r="H49" s="1249"/>
      <c r="I49" s="86" t="s">
        <v>523</v>
      </c>
      <c r="J49" s="87" t="s">
        <v>523</v>
      </c>
      <c r="K49" s="87" t="s">
        <v>523</v>
      </c>
      <c r="L49" s="87" t="s">
        <v>523</v>
      </c>
      <c r="M49" s="88" t="s">
        <v>523</v>
      </c>
    </row>
    <row r="50" spans="2:13" ht="27.75" customHeight="1" x14ac:dyDescent="0.2">
      <c r="B50" s="1242" t="s">
        <v>34</v>
      </c>
      <c r="C50" s="1243"/>
      <c r="D50" s="91"/>
      <c r="E50" s="1248" t="s">
        <v>35</v>
      </c>
      <c r="F50" s="1248"/>
      <c r="G50" s="1248"/>
      <c r="H50" s="1249"/>
      <c r="I50" s="86">
        <v>4993</v>
      </c>
      <c r="J50" s="87">
        <v>4734</v>
      </c>
      <c r="K50" s="87">
        <v>5510</v>
      </c>
      <c r="L50" s="87">
        <v>5732</v>
      </c>
      <c r="M50" s="88">
        <v>6334</v>
      </c>
    </row>
    <row r="51" spans="2:13" ht="27.75" customHeight="1" x14ac:dyDescent="0.2">
      <c r="B51" s="1244"/>
      <c r="C51" s="1245"/>
      <c r="D51" s="85"/>
      <c r="E51" s="1248" t="s">
        <v>36</v>
      </c>
      <c r="F51" s="1248"/>
      <c r="G51" s="1248"/>
      <c r="H51" s="1249"/>
      <c r="I51" s="86">
        <v>243</v>
      </c>
      <c r="J51" s="87">
        <v>216</v>
      </c>
      <c r="K51" s="87">
        <v>189</v>
      </c>
      <c r="L51" s="87">
        <v>164</v>
      </c>
      <c r="M51" s="88">
        <v>141</v>
      </c>
    </row>
    <row r="52" spans="2:13" ht="27.75" customHeight="1" x14ac:dyDescent="0.2">
      <c r="B52" s="1246"/>
      <c r="C52" s="1247"/>
      <c r="D52" s="85"/>
      <c r="E52" s="1248" t="s">
        <v>37</v>
      </c>
      <c r="F52" s="1248"/>
      <c r="G52" s="1248"/>
      <c r="H52" s="1249"/>
      <c r="I52" s="86">
        <v>4808</v>
      </c>
      <c r="J52" s="87">
        <v>4813</v>
      </c>
      <c r="K52" s="87">
        <v>5112</v>
      </c>
      <c r="L52" s="87">
        <v>4679</v>
      </c>
      <c r="M52" s="88">
        <v>4512</v>
      </c>
    </row>
    <row r="53" spans="2:13" ht="27.75" customHeight="1" thickBot="1" x14ac:dyDescent="0.25">
      <c r="B53" s="1250" t="s">
        <v>38</v>
      </c>
      <c r="C53" s="1251"/>
      <c r="D53" s="92"/>
      <c r="E53" s="1252" t="s">
        <v>39</v>
      </c>
      <c r="F53" s="1252"/>
      <c r="G53" s="1252"/>
      <c r="H53" s="1253"/>
      <c r="I53" s="93">
        <v>-645</v>
      </c>
      <c r="J53" s="94">
        <v>-510</v>
      </c>
      <c r="K53" s="94">
        <v>-2033</v>
      </c>
      <c r="L53" s="94">
        <v>-2689</v>
      </c>
      <c r="M53" s="95">
        <v>-3464</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dG9FhDFhOppTex+1Z9rbdKZMLA4eNRF548mHvM7iIV8G35ooilX24T1/fEMLANi4WOGITnNfrhw9uTp8E6fqw==" saltValue="b5uPhEPgk1qFNtLxeTo7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0" zoomScaleNormal="8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568</v>
      </c>
      <c r="G54" s="104" t="s">
        <v>569</v>
      </c>
      <c r="H54" s="105" t="s">
        <v>570</v>
      </c>
    </row>
    <row r="55" spans="2:8" ht="52.5" customHeight="1" x14ac:dyDescent="0.2">
      <c r="B55" s="106"/>
      <c r="C55" s="1269" t="s">
        <v>42</v>
      </c>
      <c r="D55" s="1269"/>
      <c r="E55" s="1270"/>
      <c r="F55" s="107">
        <v>1262</v>
      </c>
      <c r="G55" s="107">
        <v>1285</v>
      </c>
      <c r="H55" s="108">
        <v>1281</v>
      </c>
    </row>
    <row r="56" spans="2:8" ht="52.5" customHeight="1" x14ac:dyDescent="0.2">
      <c r="B56" s="109"/>
      <c r="C56" s="1271" t="s">
        <v>43</v>
      </c>
      <c r="D56" s="1271"/>
      <c r="E56" s="1272"/>
      <c r="F56" s="110">
        <v>1110</v>
      </c>
      <c r="G56" s="110">
        <v>547</v>
      </c>
      <c r="H56" s="111">
        <v>547</v>
      </c>
    </row>
    <row r="57" spans="2:8" ht="53.25" customHeight="1" x14ac:dyDescent="0.2">
      <c r="B57" s="109"/>
      <c r="C57" s="1273" t="s">
        <v>44</v>
      </c>
      <c r="D57" s="1273"/>
      <c r="E57" s="1274"/>
      <c r="F57" s="112">
        <v>2530</v>
      </c>
      <c r="G57" s="112">
        <v>3173</v>
      </c>
      <c r="H57" s="113">
        <v>3775</v>
      </c>
    </row>
    <row r="58" spans="2:8" ht="45.75" customHeight="1" x14ac:dyDescent="0.2">
      <c r="B58" s="114"/>
      <c r="C58" s="1261" t="s">
        <v>581</v>
      </c>
      <c r="D58" s="1262"/>
      <c r="E58" s="1263"/>
      <c r="F58" s="115">
        <v>1715</v>
      </c>
      <c r="G58" s="115">
        <v>1915</v>
      </c>
      <c r="H58" s="116">
        <v>2238</v>
      </c>
    </row>
    <row r="59" spans="2:8" ht="45.75" customHeight="1" x14ac:dyDescent="0.2">
      <c r="B59" s="114"/>
      <c r="C59" s="1261" t="s">
        <v>582</v>
      </c>
      <c r="D59" s="1262"/>
      <c r="E59" s="1263"/>
      <c r="F59" s="115">
        <v>467</v>
      </c>
      <c r="G59" s="115">
        <v>911</v>
      </c>
      <c r="H59" s="116">
        <v>1190</v>
      </c>
    </row>
    <row r="60" spans="2:8" ht="45.75" customHeight="1" x14ac:dyDescent="0.2">
      <c r="B60" s="114"/>
      <c r="C60" s="1261" t="s">
        <v>583</v>
      </c>
      <c r="D60" s="1262"/>
      <c r="E60" s="1263"/>
      <c r="F60" s="115">
        <v>223</v>
      </c>
      <c r="G60" s="115">
        <v>223</v>
      </c>
      <c r="H60" s="116">
        <v>223</v>
      </c>
    </row>
    <row r="61" spans="2:8" ht="45.75" customHeight="1" x14ac:dyDescent="0.2">
      <c r="B61" s="114"/>
      <c r="C61" s="1261" t="s">
        <v>584</v>
      </c>
      <c r="D61" s="1262"/>
      <c r="E61" s="1263"/>
      <c r="F61" s="115">
        <v>85</v>
      </c>
      <c r="G61" s="115">
        <v>84</v>
      </c>
      <c r="H61" s="116">
        <v>84</v>
      </c>
    </row>
    <row r="62" spans="2:8" ht="45.75" customHeight="1" thickBot="1" x14ac:dyDescent="0.25">
      <c r="B62" s="117"/>
      <c r="C62" s="1264" t="s">
        <v>585</v>
      </c>
      <c r="D62" s="1265"/>
      <c r="E62" s="1266"/>
      <c r="F62" s="118">
        <v>29</v>
      </c>
      <c r="G62" s="118">
        <v>29</v>
      </c>
      <c r="H62" s="119">
        <v>29</v>
      </c>
    </row>
    <row r="63" spans="2:8" ht="52.5" customHeight="1" thickBot="1" x14ac:dyDescent="0.25">
      <c r="B63" s="120"/>
      <c r="C63" s="1267" t="s">
        <v>45</v>
      </c>
      <c r="D63" s="1267"/>
      <c r="E63" s="1268"/>
      <c r="F63" s="121">
        <v>4902</v>
      </c>
      <c r="G63" s="121">
        <v>5006</v>
      </c>
      <c r="H63" s="122">
        <v>5603</v>
      </c>
    </row>
    <row r="64" spans="2:8" ht="15" customHeight="1" x14ac:dyDescent="0.2"/>
    <row r="65" ht="0" hidden="1" customHeight="1" x14ac:dyDescent="0.2"/>
    <row r="66" ht="0" hidden="1" customHeight="1" x14ac:dyDescent="0.2"/>
  </sheetData>
  <sheetProtection algorithmName="SHA-512" hashValue="gzvpnEfLXilXfYRBlYC+ivdOz5wYzEkJsJaEDEWiKSkM8q+FLyxTBGi25ShHJ9Nh/4bcSgVac1yY/2Fkh20Nvg==" saltValue="oXkjAypY2a7m4vHhBn2t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603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604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77" t="s">
        <v>615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605</v>
      </c>
    </row>
    <row r="50" spans="1:109" ht="13.2" x14ac:dyDescent="0.2">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566</v>
      </c>
      <c r="BQ50" s="1290"/>
      <c r="BR50" s="1290"/>
      <c r="BS50" s="1290"/>
      <c r="BT50" s="1290"/>
      <c r="BU50" s="1290"/>
      <c r="BV50" s="1290"/>
      <c r="BW50" s="1290"/>
      <c r="BX50" s="1290" t="s">
        <v>567</v>
      </c>
      <c r="BY50" s="1290"/>
      <c r="BZ50" s="1290"/>
      <c r="CA50" s="1290"/>
      <c r="CB50" s="1290"/>
      <c r="CC50" s="1290"/>
      <c r="CD50" s="1290"/>
      <c r="CE50" s="1290"/>
      <c r="CF50" s="1290" t="s">
        <v>568</v>
      </c>
      <c r="CG50" s="1290"/>
      <c r="CH50" s="1290"/>
      <c r="CI50" s="1290"/>
      <c r="CJ50" s="1290"/>
      <c r="CK50" s="1290"/>
      <c r="CL50" s="1290"/>
      <c r="CM50" s="1290"/>
      <c r="CN50" s="1290" t="s">
        <v>569</v>
      </c>
      <c r="CO50" s="1290"/>
      <c r="CP50" s="1290"/>
      <c r="CQ50" s="1290"/>
      <c r="CR50" s="1290"/>
      <c r="CS50" s="1290"/>
      <c r="CT50" s="1290"/>
      <c r="CU50" s="1290"/>
      <c r="CV50" s="1290" t="s">
        <v>570</v>
      </c>
      <c r="CW50" s="1290"/>
      <c r="CX50" s="1290"/>
      <c r="CY50" s="1290"/>
      <c r="CZ50" s="1290"/>
      <c r="DA50" s="1290"/>
      <c r="DB50" s="1290"/>
      <c r="DC50" s="1290"/>
    </row>
    <row r="51" spans="1:109" ht="13.5" customHeight="1" x14ac:dyDescent="0.2">
      <c r="B51" s="374"/>
      <c r="G51" s="1291"/>
      <c r="H51" s="1291"/>
      <c r="I51" s="1294"/>
      <c r="J51" s="1294"/>
      <c r="K51" s="1292"/>
      <c r="L51" s="1292"/>
      <c r="M51" s="1292"/>
      <c r="N51" s="1292"/>
      <c r="AM51" s="383"/>
      <c r="AN51" s="1293" t="s">
        <v>606</v>
      </c>
      <c r="AO51" s="1293"/>
      <c r="AP51" s="1293"/>
      <c r="AQ51" s="1293"/>
      <c r="AR51" s="1293"/>
      <c r="AS51" s="1293"/>
      <c r="AT51" s="1293"/>
      <c r="AU51" s="1293"/>
      <c r="AV51" s="1293"/>
      <c r="AW51" s="1293"/>
      <c r="AX51" s="1293"/>
      <c r="AY51" s="1293"/>
      <c r="AZ51" s="1293"/>
      <c r="BA51" s="1293"/>
      <c r="BB51" s="1293" t="s">
        <v>607</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608</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56.5</v>
      </c>
      <c r="CG53" s="1276"/>
      <c r="CH53" s="1276"/>
      <c r="CI53" s="1276"/>
      <c r="CJ53" s="1276"/>
      <c r="CK53" s="1276"/>
      <c r="CL53" s="1276"/>
      <c r="CM53" s="1276"/>
      <c r="CN53" s="1276">
        <v>62.5</v>
      </c>
      <c r="CO53" s="1276"/>
      <c r="CP53" s="1276"/>
      <c r="CQ53" s="1276"/>
      <c r="CR53" s="1276"/>
      <c r="CS53" s="1276"/>
      <c r="CT53" s="1276"/>
      <c r="CU53" s="1276"/>
      <c r="CV53" s="1276">
        <v>63.7</v>
      </c>
      <c r="CW53" s="1276"/>
      <c r="CX53" s="1276"/>
      <c r="CY53" s="1276"/>
      <c r="CZ53" s="1276"/>
      <c r="DA53" s="1276"/>
      <c r="DB53" s="1276"/>
      <c r="DC53" s="1276"/>
    </row>
    <row r="54" spans="1:109" ht="13.2" x14ac:dyDescent="0.2">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2"/>
      <c r="B55" s="374"/>
      <c r="G55" s="1286"/>
      <c r="H55" s="1286"/>
      <c r="I55" s="1286"/>
      <c r="J55" s="1286"/>
      <c r="K55" s="1292"/>
      <c r="L55" s="1292"/>
      <c r="M55" s="1292"/>
      <c r="N55" s="1292"/>
      <c r="AN55" s="1290" t="s">
        <v>609</v>
      </c>
      <c r="AO55" s="1290"/>
      <c r="AP55" s="1290"/>
      <c r="AQ55" s="1290"/>
      <c r="AR55" s="1290"/>
      <c r="AS55" s="1290"/>
      <c r="AT55" s="1290"/>
      <c r="AU55" s="1290"/>
      <c r="AV55" s="1290"/>
      <c r="AW55" s="1290"/>
      <c r="AX55" s="1290"/>
      <c r="AY55" s="1290"/>
      <c r="AZ55" s="1290"/>
      <c r="BA55" s="1290"/>
      <c r="BB55" s="1293" t="s">
        <v>607</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37.200000000000003</v>
      </c>
      <c r="CG55" s="1276"/>
      <c r="CH55" s="1276"/>
      <c r="CI55" s="1276"/>
      <c r="CJ55" s="1276"/>
      <c r="CK55" s="1276"/>
      <c r="CL55" s="1276"/>
      <c r="CM55" s="1276"/>
      <c r="CN55" s="1276">
        <v>24</v>
      </c>
      <c r="CO55" s="1276"/>
      <c r="CP55" s="1276"/>
      <c r="CQ55" s="1276"/>
      <c r="CR55" s="1276"/>
      <c r="CS55" s="1276"/>
      <c r="CT55" s="1276"/>
      <c r="CU55" s="1276"/>
      <c r="CV55" s="1276">
        <v>19.8</v>
      </c>
      <c r="CW55" s="1276"/>
      <c r="CX55" s="1276"/>
      <c r="CY55" s="1276"/>
      <c r="CZ55" s="1276"/>
      <c r="DA55" s="1276"/>
      <c r="DB55" s="1276"/>
      <c r="DC55" s="1276"/>
    </row>
    <row r="56" spans="1:109" ht="13.2" x14ac:dyDescent="0.2">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x14ac:dyDescent="0.2">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608</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55.8</v>
      </c>
      <c r="CG57" s="1276"/>
      <c r="CH57" s="1276"/>
      <c r="CI57" s="1276"/>
      <c r="CJ57" s="1276"/>
      <c r="CK57" s="1276"/>
      <c r="CL57" s="1276"/>
      <c r="CM57" s="1276"/>
      <c r="CN57" s="1276">
        <v>56.1</v>
      </c>
      <c r="CO57" s="1276"/>
      <c r="CP57" s="1276"/>
      <c r="CQ57" s="1276"/>
      <c r="CR57" s="1276"/>
      <c r="CS57" s="1276"/>
      <c r="CT57" s="1276"/>
      <c r="CU57" s="1276"/>
      <c r="CV57" s="1276">
        <v>58.8</v>
      </c>
      <c r="CW57" s="1276"/>
      <c r="CX57" s="1276"/>
      <c r="CY57" s="1276"/>
      <c r="CZ57" s="1276"/>
      <c r="DA57" s="1276"/>
      <c r="DB57" s="1276"/>
      <c r="DC57" s="1276"/>
      <c r="DD57" s="387"/>
      <c r="DE57" s="386"/>
    </row>
    <row r="58" spans="1:109" s="382" customFormat="1" ht="13.2" x14ac:dyDescent="0.2">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610</v>
      </c>
    </row>
    <row r="64" spans="1:109" ht="13.2" x14ac:dyDescent="0.2">
      <c r="B64" s="374"/>
      <c r="G64" s="381"/>
      <c r="I64" s="394"/>
      <c r="J64" s="394"/>
      <c r="K64" s="394"/>
      <c r="L64" s="394"/>
      <c r="M64" s="394"/>
      <c r="N64" s="395"/>
      <c r="AM64" s="381"/>
      <c r="AN64" s="381" t="s">
        <v>604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77" t="s">
        <v>614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605</v>
      </c>
    </row>
    <row r="72" spans="2:107" ht="13.2" x14ac:dyDescent="0.2">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566</v>
      </c>
      <c r="BQ72" s="1290"/>
      <c r="BR72" s="1290"/>
      <c r="BS72" s="1290"/>
      <c r="BT72" s="1290"/>
      <c r="BU72" s="1290"/>
      <c r="BV72" s="1290"/>
      <c r="BW72" s="1290"/>
      <c r="BX72" s="1290" t="s">
        <v>567</v>
      </c>
      <c r="BY72" s="1290"/>
      <c r="BZ72" s="1290"/>
      <c r="CA72" s="1290"/>
      <c r="CB72" s="1290"/>
      <c r="CC72" s="1290"/>
      <c r="CD72" s="1290"/>
      <c r="CE72" s="1290"/>
      <c r="CF72" s="1290" t="s">
        <v>568</v>
      </c>
      <c r="CG72" s="1290"/>
      <c r="CH72" s="1290"/>
      <c r="CI72" s="1290"/>
      <c r="CJ72" s="1290"/>
      <c r="CK72" s="1290"/>
      <c r="CL72" s="1290"/>
      <c r="CM72" s="1290"/>
      <c r="CN72" s="1290" t="s">
        <v>569</v>
      </c>
      <c r="CO72" s="1290"/>
      <c r="CP72" s="1290"/>
      <c r="CQ72" s="1290"/>
      <c r="CR72" s="1290"/>
      <c r="CS72" s="1290"/>
      <c r="CT72" s="1290"/>
      <c r="CU72" s="1290"/>
      <c r="CV72" s="1290" t="s">
        <v>570</v>
      </c>
      <c r="CW72" s="1290"/>
      <c r="CX72" s="1290"/>
      <c r="CY72" s="1290"/>
      <c r="CZ72" s="1290"/>
      <c r="DA72" s="1290"/>
      <c r="DB72" s="1290"/>
      <c r="DC72" s="1290"/>
    </row>
    <row r="73" spans="2:107" ht="13.2" x14ac:dyDescent="0.2">
      <c r="B73" s="374"/>
      <c r="G73" s="1291"/>
      <c r="H73" s="1291"/>
      <c r="I73" s="1291"/>
      <c r="J73" s="1291"/>
      <c r="K73" s="1296"/>
      <c r="L73" s="1296"/>
      <c r="M73" s="1296"/>
      <c r="N73" s="1296"/>
      <c r="AM73" s="383"/>
      <c r="AN73" s="1293" t="s">
        <v>606</v>
      </c>
      <c r="AO73" s="1293"/>
      <c r="AP73" s="1293"/>
      <c r="AQ73" s="1293"/>
      <c r="AR73" s="1293"/>
      <c r="AS73" s="1293"/>
      <c r="AT73" s="1293"/>
      <c r="AU73" s="1293"/>
      <c r="AV73" s="1293"/>
      <c r="AW73" s="1293"/>
      <c r="AX73" s="1293"/>
      <c r="AY73" s="1293"/>
      <c r="AZ73" s="1293"/>
      <c r="BA73" s="1293"/>
      <c r="BB73" s="1293" t="s">
        <v>607</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611</v>
      </c>
      <c r="BC75" s="1293"/>
      <c r="BD75" s="1293"/>
      <c r="BE75" s="1293"/>
      <c r="BF75" s="1293"/>
      <c r="BG75" s="1293"/>
      <c r="BH75" s="1293"/>
      <c r="BI75" s="1293"/>
      <c r="BJ75" s="1293"/>
      <c r="BK75" s="1293"/>
      <c r="BL75" s="1293"/>
      <c r="BM75" s="1293"/>
      <c r="BN75" s="1293"/>
      <c r="BO75" s="1293"/>
      <c r="BP75" s="1276">
        <v>10.8</v>
      </c>
      <c r="BQ75" s="1276"/>
      <c r="BR75" s="1276"/>
      <c r="BS75" s="1276"/>
      <c r="BT75" s="1276"/>
      <c r="BU75" s="1276"/>
      <c r="BV75" s="1276"/>
      <c r="BW75" s="1276"/>
      <c r="BX75" s="1276">
        <v>9.3000000000000007</v>
      </c>
      <c r="BY75" s="1276"/>
      <c r="BZ75" s="1276"/>
      <c r="CA75" s="1276"/>
      <c r="CB75" s="1276"/>
      <c r="CC75" s="1276"/>
      <c r="CD75" s="1276"/>
      <c r="CE75" s="1276"/>
      <c r="CF75" s="1276">
        <v>6.7</v>
      </c>
      <c r="CG75" s="1276"/>
      <c r="CH75" s="1276"/>
      <c r="CI75" s="1276"/>
      <c r="CJ75" s="1276"/>
      <c r="CK75" s="1276"/>
      <c r="CL75" s="1276"/>
      <c r="CM75" s="1276"/>
      <c r="CN75" s="1276">
        <v>5.9</v>
      </c>
      <c r="CO75" s="1276"/>
      <c r="CP75" s="1276"/>
      <c r="CQ75" s="1276"/>
      <c r="CR75" s="1276"/>
      <c r="CS75" s="1276"/>
      <c r="CT75" s="1276"/>
      <c r="CU75" s="1276"/>
      <c r="CV75" s="1276">
        <v>5.3</v>
      </c>
      <c r="CW75" s="1276"/>
      <c r="CX75" s="1276"/>
      <c r="CY75" s="1276"/>
      <c r="CZ75" s="1276"/>
      <c r="DA75" s="1276"/>
      <c r="DB75" s="1276"/>
      <c r="DC75" s="1276"/>
    </row>
    <row r="76" spans="2:107" ht="13.2" x14ac:dyDescent="0.2">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4"/>
      <c r="G77" s="1286"/>
      <c r="H77" s="1286"/>
      <c r="I77" s="1286"/>
      <c r="J77" s="1286"/>
      <c r="K77" s="1296"/>
      <c r="L77" s="1296"/>
      <c r="M77" s="1296"/>
      <c r="N77" s="1296"/>
      <c r="AN77" s="1290" t="s">
        <v>609</v>
      </c>
      <c r="AO77" s="1290"/>
      <c r="AP77" s="1290"/>
      <c r="AQ77" s="1290"/>
      <c r="AR77" s="1290"/>
      <c r="AS77" s="1290"/>
      <c r="AT77" s="1290"/>
      <c r="AU77" s="1290"/>
      <c r="AV77" s="1290"/>
      <c r="AW77" s="1290"/>
      <c r="AX77" s="1290"/>
      <c r="AY77" s="1290"/>
      <c r="AZ77" s="1290"/>
      <c r="BA77" s="1290"/>
      <c r="BB77" s="1293" t="s">
        <v>607</v>
      </c>
      <c r="BC77" s="1293"/>
      <c r="BD77" s="1293"/>
      <c r="BE77" s="1293"/>
      <c r="BF77" s="1293"/>
      <c r="BG77" s="1293"/>
      <c r="BH77" s="1293"/>
      <c r="BI77" s="1293"/>
      <c r="BJ77" s="1293"/>
      <c r="BK77" s="1293"/>
      <c r="BL77" s="1293"/>
      <c r="BM77" s="1293"/>
      <c r="BN77" s="1293"/>
      <c r="BO77" s="1293"/>
      <c r="BP77" s="1276">
        <v>58.8</v>
      </c>
      <c r="BQ77" s="1276"/>
      <c r="BR77" s="1276"/>
      <c r="BS77" s="1276"/>
      <c r="BT77" s="1276"/>
      <c r="BU77" s="1276"/>
      <c r="BV77" s="1276"/>
      <c r="BW77" s="1276"/>
      <c r="BX77" s="1276">
        <v>49.7</v>
      </c>
      <c r="BY77" s="1276"/>
      <c r="BZ77" s="1276"/>
      <c r="CA77" s="1276"/>
      <c r="CB77" s="1276"/>
      <c r="CC77" s="1276"/>
      <c r="CD77" s="1276"/>
      <c r="CE77" s="1276"/>
      <c r="CF77" s="1276">
        <v>37.200000000000003</v>
      </c>
      <c r="CG77" s="1276"/>
      <c r="CH77" s="1276"/>
      <c r="CI77" s="1276"/>
      <c r="CJ77" s="1276"/>
      <c r="CK77" s="1276"/>
      <c r="CL77" s="1276"/>
      <c r="CM77" s="1276"/>
      <c r="CN77" s="1276">
        <v>24</v>
      </c>
      <c r="CO77" s="1276"/>
      <c r="CP77" s="1276"/>
      <c r="CQ77" s="1276"/>
      <c r="CR77" s="1276"/>
      <c r="CS77" s="1276"/>
      <c r="CT77" s="1276"/>
      <c r="CU77" s="1276"/>
      <c r="CV77" s="1276">
        <v>19.8</v>
      </c>
      <c r="CW77" s="1276"/>
      <c r="CX77" s="1276"/>
      <c r="CY77" s="1276"/>
      <c r="CZ77" s="1276"/>
      <c r="DA77" s="1276"/>
      <c r="DB77" s="1276"/>
      <c r="DC77" s="1276"/>
    </row>
    <row r="78" spans="2:107" ht="13.2" x14ac:dyDescent="0.2">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611</v>
      </c>
      <c r="BC79" s="1293"/>
      <c r="BD79" s="1293"/>
      <c r="BE79" s="1293"/>
      <c r="BF79" s="1293"/>
      <c r="BG79" s="1293"/>
      <c r="BH79" s="1293"/>
      <c r="BI79" s="1293"/>
      <c r="BJ79" s="1293"/>
      <c r="BK79" s="1293"/>
      <c r="BL79" s="1293"/>
      <c r="BM79" s="1293"/>
      <c r="BN79" s="1293"/>
      <c r="BO79" s="1293"/>
      <c r="BP79" s="1276">
        <v>12.4</v>
      </c>
      <c r="BQ79" s="1276"/>
      <c r="BR79" s="1276"/>
      <c r="BS79" s="1276"/>
      <c r="BT79" s="1276"/>
      <c r="BU79" s="1276"/>
      <c r="BV79" s="1276"/>
      <c r="BW79" s="1276"/>
      <c r="BX79" s="1276">
        <v>11.2</v>
      </c>
      <c r="BY79" s="1276"/>
      <c r="BZ79" s="1276"/>
      <c r="CA79" s="1276"/>
      <c r="CB79" s="1276"/>
      <c r="CC79" s="1276"/>
      <c r="CD79" s="1276"/>
      <c r="CE79" s="1276"/>
      <c r="CF79" s="1276">
        <v>10.1</v>
      </c>
      <c r="CG79" s="1276"/>
      <c r="CH79" s="1276"/>
      <c r="CI79" s="1276"/>
      <c r="CJ79" s="1276"/>
      <c r="CK79" s="1276"/>
      <c r="CL79" s="1276"/>
      <c r="CM79" s="1276"/>
      <c r="CN79" s="1276">
        <v>9.1</v>
      </c>
      <c r="CO79" s="1276"/>
      <c r="CP79" s="1276"/>
      <c r="CQ79" s="1276"/>
      <c r="CR79" s="1276"/>
      <c r="CS79" s="1276"/>
      <c r="CT79" s="1276"/>
      <c r="CU79" s="1276"/>
      <c r="CV79" s="1276">
        <v>8.9</v>
      </c>
      <c r="CW79" s="1276"/>
      <c r="CX79" s="1276"/>
      <c r="CY79" s="1276"/>
      <c r="CZ79" s="1276"/>
      <c r="DA79" s="1276"/>
      <c r="DB79" s="1276"/>
      <c r="DC79" s="1276"/>
    </row>
    <row r="80" spans="2:107" ht="13.2" x14ac:dyDescent="0.2">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8cPiWcFLMONDPqt5GTc67Xku2xxmYWE6/rG3seDpVOdGfjBVWTtb06E29424BgwlsNZeedTRn4f+U9DPB3h+cg==" saltValue="EX9ZK+T9qtM1w6qis9Wq9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RpPy35gnb7JnkazIh+oRSODv9sr8hvtInCB8tWvXzl9tWMQ/aM74OD8BB17T7xIn9w582emmpSh7jyUYiRn9w==" saltValue="LZBSpDwsgYQvOdrlg7Qx2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PFMnODbqhbQboKL6pVjgTBULCLvudJtFbRFCzMRGKE7BStf/56ch7l7NIUfF+cdsgikWwMn4gIQYHrKWYZX8Q==" saltValue="SZTx+76bD29eDTSiPjiwe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563</v>
      </c>
      <c r="G2" s="136"/>
      <c r="H2" s="137"/>
    </row>
    <row r="3" spans="1:8" x14ac:dyDescent="0.2">
      <c r="A3" s="133" t="s">
        <v>556</v>
      </c>
      <c r="B3" s="138"/>
      <c r="C3" s="139"/>
      <c r="D3" s="140">
        <v>49001</v>
      </c>
      <c r="E3" s="141"/>
      <c r="F3" s="142">
        <v>118124</v>
      </c>
      <c r="G3" s="143"/>
      <c r="H3" s="144"/>
    </row>
    <row r="4" spans="1:8" x14ac:dyDescent="0.2">
      <c r="A4" s="145"/>
      <c r="B4" s="146"/>
      <c r="C4" s="147"/>
      <c r="D4" s="148">
        <v>11468</v>
      </c>
      <c r="E4" s="149"/>
      <c r="F4" s="150">
        <v>54614</v>
      </c>
      <c r="G4" s="151"/>
      <c r="H4" s="152"/>
    </row>
    <row r="5" spans="1:8" x14ac:dyDescent="0.2">
      <c r="A5" s="133" t="s">
        <v>558</v>
      </c>
      <c r="B5" s="138"/>
      <c r="C5" s="139"/>
      <c r="D5" s="140">
        <v>117723</v>
      </c>
      <c r="E5" s="141"/>
      <c r="F5" s="142">
        <v>101693</v>
      </c>
      <c r="G5" s="143"/>
      <c r="H5" s="144"/>
    </row>
    <row r="6" spans="1:8" x14ac:dyDescent="0.2">
      <c r="A6" s="145"/>
      <c r="B6" s="146"/>
      <c r="C6" s="147"/>
      <c r="D6" s="148">
        <v>48058</v>
      </c>
      <c r="E6" s="149"/>
      <c r="F6" s="150">
        <v>51066</v>
      </c>
      <c r="G6" s="151"/>
      <c r="H6" s="152"/>
    </row>
    <row r="7" spans="1:8" x14ac:dyDescent="0.2">
      <c r="A7" s="133" t="s">
        <v>559</v>
      </c>
      <c r="B7" s="138"/>
      <c r="C7" s="139"/>
      <c r="D7" s="140">
        <v>58658</v>
      </c>
      <c r="E7" s="141"/>
      <c r="F7" s="142">
        <v>96635</v>
      </c>
      <c r="G7" s="143"/>
      <c r="H7" s="144"/>
    </row>
    <row r="8" spans="1:8" x14ac:dyDescent="0.2">
      <c r="A8" s="145"/>
      <c r="B8" s="146"/>
      <c r="C8" s="147"/>
      <c r="D8" s="148">
        <v>14275</v>
      </c>
      <c r="E8" s="149"/>
      <c r="F8" s="150">
        <v>44408</v>
      </c>
      <c r="G8" s="151"/>
      <c r="H8" s="152"/>
    </row>
    <row r="9" spans="1:8" x14ac:dyDescent="0.2">
      <c r="A9" s="133" t="s">
        <v>560</v>
      </c>
      <c r="B9" s="138"/>
      <c r="C9" s="139"/>
      <c r="D9" s="140">
        <v>43239</v>
      </c>
      <c r="E9" s="141"/>
      <c r="F9" s="142">
        <v>97062</v>
      </c>
      <c r="G9" s="143"/>
      <c r="H9" s="144"/>
    </row>
    <row r="10" spans="1:8" x14ac:dyDescent="0.2">
      <c r="A10" s="145"/>
      <c r="B10" s="146"/>
      <c r="C10" s="147"/>
      <c r="D10" s="148">
        <v>26415</v>
      </c>
      <c r="E10" s="149"/>
      <c r="F10" s="150">
        <v>50112</v>
      </c>
      <c r="G10" s="151"/>
      <c r="H10" s="152"/>
    </row>
    <row r="11" spans="1:8" x14ac:dyDescent="0.2">
      <c r="A11" s="133" t="s">
        <v>561</v>
      </c>
      <c r="B11" s="138"/>
      <c r="C11" s="139"/>
      <c r="D11" s="140">
        <v>59702</v>
      </c>
      <c r="E11" s="141"/>
      <c r="F11" s="142">
        <v>106005</v>
      </c>
      <c r="G11" s="143"/>
      <c r="H11" s="144"/>
    </row>
    <row r="12" spans="1:8" x14ac:dyDescent="0.2">
      <c r="A12" s="145"/>
      <c r="B12" s="146"/>
      <c r="C12" s="153"/>
      <c r="D12" s="148">
        <v>23948</v>
      </c>
      <c r="E12" s="149"/>
      <c r="F12" s="150">
        <v>58359</v>
      </c>
      <c r="G12" s="151"/>
      <c r="H12" s="152"/>
    </row>
    <row r="13" spans="1:8" x14ac:dyDescent="0.2">
      <c r="A13" s="133"/>
      <c r="B13" s="138"/>
      <c r="C13" s="154"/>
      <c r="D13" s="155">
        <v>65665</v>
      </c>
      <c r="E13" s="156"/>
      <c r="F13" s="157">
        <v>103904</v>
      </c>
      <c r="G13" s="158"/>
      <c r="H13" s="144"/>
    </row>
    <row r="14" spans="1:8" x14ac:dyDescent="0.2">
      <c r="A14" s="145"/>
      <c r="B14" s="146"/>
      <c r="C14" s="147"/>
      <c r="D14" s="148">
        <v>24833</v>
      </c>
      <c r="E14" s="149"/>
      <c r="F14" s="150">
        <v>51712</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3.53</v>
      </c>
      <c r="C19" s="159">
        <f>ROUND(VALUE(SUBSTITUTE(実質収支比率等に係る経年分析!G$48,"▲","-")),2)</f>
        <v>4.29</v>
      </c>
      <c r="D19" s="159">
        <f>ROUND(VALUE(SUBSTITUTE(実質収支比率等に係る経年分析!H$48,"▲","-")),2)</f>
        <v>3.99</v>
      </c>
      <c r="E19" s="159">
        <f>ROUND(VALUE(SUBSTITUTE(実質収支比率等に係る経年分析!I$48,"▲","-")),2)</f>
        <v>4.5199999999999996</v>
      </c>
      <c r="F19" s="159">
        <f>ROUND(VALUE(SUBSTITUTE(実質収支比率等に係る経年分析!J$48,"▲","-")),2)</f>
        <v>4.75</v>
      </c>
    </row>
    <row r="20" spans="1:11" x14ac:dyDescent="0.2">
      <c r="A20" s="159" t="s">
        <v>49</v>
      </c>
      <c r="B20" s="159">
        <f>ROUND(VALUE(SUBSTITUTE(実質収支比率等に係る経年分析!F$47,"▲","-")),2)</f>
        <v>17.66</v>
      </c>
      <c r="C20" s="159">
        <f>ROUND(VALUE(SUBSTITUTE(実質収支比率等に係る経年分析!G$47,"▲","-")),2)</f>
        <v>21.82</v>
      </c>
      <c r="D20" s="159">
        <f>ROUND(VALUE(SUBSTITUTE(実質収支比率等に係る経年分析!H$47,"▲","-")),2)</f>
        <v>26.2</v>
      </c>
      <c r="E20" s="159">
        <f>ROUND(VALUE(SUBSTITUTE(実質収支比率等に係る経年分析!I$47,"▲","-")),2)</f>
        <v>28.61</v>
      </c>
      <c r="F20" s="159">
        <f>ROUND(VALUE(SUBSTITUTE(実質収支比率等に係る経年分析!J$47,"▲","-")),2)</f>
        <v>28.69</v>
      </c>
    </row>
    <row r="21" spans="1:11" x14ac:dyDescent="0.2">
      <c r="A21" s="159" t="s">
        <v>50</v>
      </c>
      <c r="B21" s="159">
        <f>IF(ISNUMBER(VALUE(SUBSTITUTE(実質収支比率等に係る経年分析!F$49,"▲","-"))),ROUND(VALUE(SUBSTITUTE(実質収支比率等に係る経年分析!F$49,"▲","-")),2),NA())</f>
        <v>1.47</v>
      </c>
      <c r="C21" s="159">
        <f>IF(ISNUMBER(VALUE(SUBSTITUTE(実質収支比率等に係る経年分析!G$49,"▲","-"))),ROUND(VALUE(SUBSTITUTE(実質収支比率等に係る経年分析!G$49,"▲","-")),2),NA())</f>
        <v>4.46</v>
      </c>
      <c r="D21" s="159">
        <f>IF(ISNUMBER(VALUE(SUBSTITUTE(実質収支比率等に係る経年分析!H$49,"▲","-"))),ROUND(VALUE(SUBSTITUTE(実質収支比率等に係る経年分析!H$49,"▲","-")),2),NA())</f>
        <v>6.15</v>
      </c>
      <c r="E21" s="159">
        <f>IF(ISNUMBER(VALUE(SUBSTITUTE(実質収支比率等に係る経年分析!I$49,"▲","-"))),ROUND(VALUE(SUBSTITUTE(実質収支比率等に係る経年分析!I$49,"▲","-")),2),NA())</f>
        <v>15.14</v>
      </c>
      <c r="F21" s="159">
        <f>IF(ISNUMBER(VALUE(SUBSTITUTE(実質収支比率等に係る経年分析!J$49,"▲","-"))),ROUND(VALUE(SUBSTITUTE(実質収支比率等に係る経年分析!J$49,"▲","-")),2),NA())</f>
        <v>0.1</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2">
      <c r="A30" s="160" t="str">
        <f>IF(連結実質赤字比率に係る赤字・黒字の構成分析!C$40="",NA(),連結実質赤字比率に係る赤字・黒字の構成分析!C$40)</f>
        <v>漁業集落排水事業特別会計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2">
      <c r="A31" s="160" t="str">
        <f>IF(連結実質赤字比率に係る赤字・黒字の構成分析!C$39="",NA(),連結実質赤字比率に係る赤字・黒字の構成分析!C$39)</f>
        <v>営農飲雑用水事業特別会計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2">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x14ac:dyDescent="0.2">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0.55000000000000004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2.15</v>
      </c>
    </row>
    <row r="34" spans="1:16" x14ac:dyDescent="0.2">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4.51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4.75</v>
      </c>
    </row>
    <row r="35" spans="1:16" x14ac:dyDescent="0.2">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4.66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6.41</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12.28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11.22</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478</v>
      </c>
      <c r="E42" s="161"/>
      <c r="F42" s="161"/>
      <c r="G42" s="161">
        <f>'実質公債費比率（分子）の構造'!L$52</f>
        <v>480</v>
      </c>
      <c r="H42" s="161"/>
      <c r="I42" s="161"/>
      <c r="J42" s="161">
        <f>'実質公債費比率（分子）の構造'!M$52</f>
        <v>713</v>
      </c>
      <c r="K42" s="161"/>
      <c r="L42" s="161"/>
      <c r="M42" s="161">
        <f>'実質公債費比率（分子）の構造'!N$52</f>
        <v>476</v>
      </c>
      <c r="N42" s="161"/>
      <c r="O42" s="161"/>
      <c r="P42" s="161">
        <f>'実質公債費比率（分子）の構造'!O$52</f>
        <v>474</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6</v>
      </c>
      <c r="C44" s="161"/>
      <c r="D44" s="161"/>
      <c r="E44" s="161">
        <f>'実質公債費比率（分子）の構造'!L$50</f>
        <v>4</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f>'実質公債費比率（分子）の構造'!K$49</f>
        <v>91</v>
      </c>
      <c r="C45" s="161"/>
      <c r="D45" s="161"/>
      <c r="E45" s="161">
        <f>'実質公債費比率（分子）の構造'!L$49</f>
        <v>90</v>
      </c>
      <c r="F45" s="161"/>
      <c r="G45" s="161"/>
      <c r="H45" s="161">
        <f>'実質公債費比率（分子）の構造'!M$49</f>
        <v>110</v>
      </c>
      <c r="I45" s="161"/>
      <c r="J45" s="161"/>
      <c r="K45" s="161">
        <f>'実質公債費比率（分子）の構造'!N$49</f>
        <v>110</v>
      </c>
      <c r="L45" s="161"/>
      <c r="M45" s="161"/>
      <c r="N45" s="161">
        <f>'実質公債費比率（分子）の構造'!O$49</f>
        <v>108</v>
      </c>
      <c r="O45" s="161"/>
      <c r="P45" s="161"/>
    </row>
    <row r="46" spans="1:16" x14ac:dyDescent="0.2">
      <c r="A46" s="161" t="s">
        <v>61</v>
      </c>
      <c r="B46" s="161">
        <f>'実質公債費比率（分子）の構造'!K$48</f>
        <v>76</v>
      </c>
      <c r="C46" s="161"/>
      <c r="D46" s="161"/>
      <c r="E46" s="161">
        <f>'実質公債費比率（分子）の構造'!L$48</f>
        <v>84</v>
      </c>
      <c r="F46" s="161"/>
      <c r="G46" s="161"/>
      <c r="H46" s="161">
        <f>'実質公債費比率（分子）の構造'!M$48</f>
        <v>71</v>
      </c>
      <c r="I46" s="161"/>
      <c r="J46" s="161"/>
      <c r="K46" s="161">
        <f>'実質公債費比率（分子）の構造'!N$48</f>
        <v>80</v>
      </c>
      <c r="L46" s="161"/>
      <c r="M46" s="161"/>
      <c r="N46" s="161">
        <f>'実質公債費比率（分子）の構造'!O$48</f>
        <v>76</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672</v>
      </c>
      <c r="C49" s="161"/>
      <c r="D49" s="161"/>
      <c r="E49" s="161">
        <f>'実質公債費比率（分子）の構造'!L$45</f>
        <v>654</v>
      </c>
      <c r="F49" s="161"/>
      <c r="G49" s="161"/>
      <c r="H49" s="161">
        <f>'実質公債費比率（分子）の構造'!M$45</f>
        <v>629</v>
      </c>
      <c r="I49" s="161"/>
      <c r="J49" s="161"/>
      <c r="K49" s="161">
        <f>'実質公債費比率（分子）の構造'!N$45</f>
        <v>560</v>
      </c>
      <c r="L49" s="161"/>
      <c r="M49" s="161"/>
      <c r="N49" s="161">
        <f>'実質公債費比率（分子）の構造'!O$45</f>
        <v>564</v>
      </c>
      <c r="O49" s="161"/>
      <c r="P49" s="161"/>
    </row>
    <row r="50" spans="1:16" x14ac:dyDescent="0.2">
      <c r="A50" s="161" t="s">
        <v>65</v>
      </c>
      <c r="B50" s="161" t="e">
        <f>NA()</f>
        <v>#N/A</v>
      </c>
      <c r="C50" s="161">
        <f>IF(ISNUMBER('実質公債費比率（分子）の構造'!K$53),'実質公債費比率（分子）の構造'!K$53,NA())</f>
        <v>367</v>
      </c>
      <c r="D50" s="161" t="e">
        <f>NA()</f>
        <v>#N/A</v>
      </c>
      <c r="E50" s="161" t="e">
        <f>NA()</f>
        <v>#N/A</v>
      </c>
      <c r="F50" s="161">
        <f>IF(ISNUMBER('実質公債費比率（分子）の構造'!L$53),'実質公債費比率（分子）の構造'!L$53,NA())</f>
        <v>352</v>
      </c>
      <c r="G50" s="161" t="e">
        <f>NA()</f>
        <v>#N/A</v>
      </c>
      <c r="H50" s="161" t="e">
        <f>NA()</f>
        <v>#N/A</v>
      </c>
      <c r="I50" s="161">
        <f>IF(ISNUMBER('実質公債費比率（分子）の構造'!M$53),'実質公債費比率（分子）の構造'!M$53,NA())</f>
        <v>97</v>
      </c>
      <c r="J50" s="161" t="e">
        <f>NA()</f>
        <v>#N/A</v>
      </c>
      <c r="K50" s="161" t="e">
        <f>NA()</f>
        <v>#N/A</v>
      </c>
      <c r="L50" s="161">
        <f>IF(ISNUMBER('実質公債費比率（分子）の構造'!N$53),'実質公債費比率（分子）の構造'!N$53,NA())</f>
        <v>274</v>
      </c>
      <c r="M50" s="161" t="e">
        <f>NA()</f>
        <v>#N/A</v>
      </c>
      <c r="N50" s="161" t="e">
        <f>NA()</f>
        <v>#N/A</v>
      </c>
      <c r="O50" s="161">
        <f>IF(ISNUMBER('実質公債費比率（分子）の構造'!O$53),'実質公債費比率（分子）の構造'!O$53,NA())</f>
        <v>274</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4808</v>
      </c>
      <c r="E56" s="160"/>
      <c r="F56" s="160"/>
      <c r="G56" s="160">
        <f>'将来負担比率（分子）の構造'!J$52</f>
        <v>4813</v>
      </c>
      <c r="H56" s="160"/>
      <c r="I56" s="160"/>
      <c r="J56" s="160">
        <f>'将来負担比率（分子）の構造'!K$52</f>
        <v>5112</v>
      </c>
      <c r="K56" s="160"/>
      <c r="L56" s="160"/>
      <c r="M56" s="160">
        <f>'将来負担比率（分子）の構造'!L$52</f>
        <v>4679</v>
      </c>
      <c r="N56" s="160"/>
      <c r="O56" s="160"/>
      <c r="P56" s="160">
        <f>'将来負担比率（分子）の構造'!M$52</f>
        <v>4512</v>
      </c>
    </row>
    <row r="57" spans="1:16" x14ac:dyDescent="0.2">
      <c r="A57" s="160" t="s">
        <v>36</v>
      </c>
      <c r="B57" s="160"/>
      <c r="C57" s="160"/>
      <c r="D57" s="160">
        <f>'将来負担比率（分子）の構造'!I$51</f>
        <v>243</v>
      </c>
      <c r="E57" s="160"/>
      <c r="F57" s="160"/>
      <c r="G57" s="160">
        <f>'将来負担比率（分子）の構造'!J$51</f>
        <v>216</v>
      </c>
      <c r="H57" s="160"/>
      <c r="I57" s="160"/>
      <c r="J57" s="160">
        <f>'将来負担比率（分子）の構造'!K$51</f>
        <v>189</v>
      </c>
      <c r="K57" s="160"/>
      <c r="L57" s="160"/>
      <c r="M57" s="160">
        <f>'将来負担比率（分子）の構造'!L$51</f>
        <v>164</v>
      </c>
      <c r="N57" s="160"/>
      <c r="O57" s="160"/>
      <c r="P57" s="160">
        <f>'将来負担比率（分子）の構造'!M$51</f>
        <v>141</v>
      </c>
    </row>
    <row r="58" spans="1:16" x14ac:dyDescent="0.2">
      <c r="A58" s="160" t="s">
        <v>35</v>
      </c>
      <c r="B58" s="160"/>
      <c r="C58" s="160"/>
      <c r="D58" s="160">
        <f>'将来負担比率（分子）の構造'!I$50</f>
        <v>4993</v>
      </c>
      <c r="E58" s="160"/>
      <c r="F58" s="160"/>
      <c r="G58" s="160">
        <f>'将来負担比率（分子）の構造'!J$50</f>
        <v>4734</v>
      </c>
      <c r="H58" s="160"/>
      <c r="I58" s="160"/>
      <c r="J58" s="160">
        <f>'将来負担比率（分子）の構造'!K$50</f>
        <v>5510</v>
      </c>
      <c r="K58" s="160"/>
      <c r="L58" s="160"/>
      <c r="M58" s="160">
        <f>'将来負担比率（分子）の構造'!L$50</f>
        <v>5732</v>
      </c>
      <c r="N58" s="160"/>
      <c r="O58" s="160"/>
      <c r="P58" s="160">
        <f>'将来負担比率（分子）の構造'!M$50</f>
        <v>6334</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7</v>
      </c>
      <c r="L61" s="160"/>
      <c r="M61" s="160"/>
      <c r="N61" s="160">
        <f>'将来負担比率（分子）の構造'!M$46</f>
        <v>7</v>
      </c>
      <c r="O61" s="160"/>
      <c r="P61" s="160"/>
    </row>
    <row r="62" spans="1:16" x14ac:dyDescent="0.2">
      <c r="A62" s="160" t="s">
        <v>29</v>
      </c>
      <c r="B62" s="160">
        <f>'将来負担比率（分子）の構造'!I$45</f>
        <v>1434</v>
      </c>
      <c r="C62" s="160"/>
      <c r="D62" s="160"/>
      <c r="E62" s="160">
        <f>'将来負担比率（分子）の構造'!J$45</f>
        <v>1413</v>
      </c>
      <c r="F62" s="160"/>
      <c r="G62" s="160"/>
      <c r="H62" s="160">
        <f>'将来負担比率（分子）の構造'!K$45</f>
        <v>1324</v>
      </c>
      <c r="I62" s="160"/>
      <c r="J62" s="160"/>
      <c r="K62" s="160">
        <f>'将来負担比率（分子）の構造'!L$45</f>
        <v>1289</v>
      </c>
      <c r="L62" s="160"/>
      <c r="M62" s="160"/>
      <c r="N62" s="160">
        <f>'将来負担比率（分子）の構造'!M$45</f>
        <v>1264</v>
      </c>
      <c r="O62" s="160"/>
      <c r="P62" s="160"/>
    </row>
    <row r="63" spans="1:16" x14ac:dyDescent="0.2">
      <c r="A63" s="160" t="s">
        <v>28</v>
      </c>
      <c r="B63" s="160">
        <f>'将来負担比率（分子）の構造'!I$44</f>
        <v>711</v>
      </c>
      <c r="C63" s="160"/>
      <c r="D63" s="160"/>
      <c r="E63" s="160">
        <f>'将来負担比率（分子）の構造'!J$44</f>
        <v>782</v>
      </c>
      <c r="F63" s="160"/>
      <c r="G63" s="160"/>
      <c r="H63" s="160">
        <f>'将来負担比率（分子）の構造'!K$44</f>
        <v>712</v>
      </c>
      <c r="I63" s="160"/>
      <c r="J63" s="160"/>
      <c r="K63" s="160">
        <f>'将来負担比率（分子）の構造'!L$44</f>
        <v>608</v>
      </c>
      <c r="L63" s="160"/>
      <c r="M63" s="160"/>
      <c r="N63" s="160">
        <f>'将来負担比率（分子）の構造'!M$44</f>
        <v>510</v>
      </c>
      <c r="O63" s="160"/>
      <c r="P63" s="160"/>
    </row>
    <row r="64" spans="1:16" x14ac:dyDescent="0.2">
      <c r="A64" s="160" t="s">
        <v>27</v>
      </c>
      <c r="B64" s="160">
        <f>'将来負担比率（分子）の構造'!I$43</f>
        <v>961</v>
      </c>
      <c r="C64" s="160"/>
      <c r="D64" s="160"/>
      <c r="E64" s="160">
        <f>'将来負担比率（分子）の構造'!J$43</f>
        <v>897</v>
      </c>
      <c r="F64" s="160"/>
      <c r="G64" s="160"/>
      <c r="H64" s="160">
        <f>'将来負担比率（分子）の構造'!K$43</f>
        <v>730</v>
      </c>
      <c r="I64" s="160"/>
      <c r="J64" s="160"/>
      <c r="K64" s="160">
        <f>'将来負担比率（分子）の構造'!L$43</f>
        <v>768</v>
      </c>
      <c r="L64" s="160"/>
      <c r="M64" s="160"/>
      <c r="N64" s="160">
        <f>'将来負担比率（分子）の構造'!M$43</f>
        <v>692</v>
      </c>
      <c r="O64" s="160"/>
      <c r="P64" s="160"/>
    </row>
    <row r="65" spans="1:16" x14ac:dyDescent="0.2">
      <c r="A65" s="160" t="s">
        <v>26</v>
      </c>
      <c r="B65" s="160">
        <f>'将来負担比率（分子）の構造'!I$42</f>
        <v>5</v>
      </c>
      <c r="C65" s="160"/>
      <c r="D65" s="160"/>
      <c r="E65" s="160">
        <f>'将来負担比率（分子）の構造'!J$42</f>
        <v>1</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6289</v>
      </c>
      <c r="C66" s="160"/>
      <c r="D66" s="160"/>
      <c r="E66" s="160">
        <f>'将来負担比率（分子）の構造'!J$41</f>
        <v>6160</v>
      </c>
      <c r="F66" s="160"/>
      <c r="G66" s="160"/>
      <c r="H66" s="160">
        <f>'将来負担比率（分子）の構造'!K$41</f>
        <v>6012</v>
      </c>
      <c r="I66" s="160"/>
      <c r="J66" s="160"/>
      <c r="K66" s="160">
        <f>'将来負担比率（分子）の構造'!L$41</f>
        <v>5214</v>
      </c>
      <c r="L66" s="160"/>
      <c r="M66" s="160"/>
      <c r="N66" s="160">
        <f>'将来負担比率（分子）の構造'!M$41</f>
        <v>5051</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1262</v>
      </c>
      <c r="C72" s="164">
        <f>基金残高に係る経年分析!G55</f>
        <v>1285</v>
      </c>
      <c r="D72" s="164">
        <f>基金残高に係る経年分析!H55</f>
        <v>1281</v>
      </c>
    </row>
    <row r="73" spans="1:16" x14ac:dyDescent="0.2">
      <c r="A73" s="163" t="s">
        <v>72</v>
      </c>
      <c r="B73" s="164">
        <f>基金残高に係る経年分析!F56</f>
        <v>1110</v>
      </c>
      <c r="C73" s="164">
        <f>基金残高に係る経年分析!G56</f>
        <v>547</v>
      </c>
      <c r="D73" s="164">
        <f>基金残高に係る経年分析!H56</f>
        <v>547</v>
      </c>
    </row>
    <row r="74" spans="1:16" x14ac:dyDescent="0.2">
      <c r="A74" s="163" t="s">
        <v>73</v>
      </c>
      <c r="B74" s="164">
        <f>基金残高に係る経年分析!F57</f>
        <v>2530</v>
      </c>
      <c r="C74" s="164">
        <f>基金残高に係る経年分析!G57</f>
        <v>3173</v>
      </c>
      <c r="D74" s="164">
        <f>基金残高に係る経年分析!H57</f>
        <v>3775</v>
      </c>
    </row>
  </sheetData>
  <sheetProtection algorithmName="SHA-512" hashValue="FBmpVkeL7QTyqKQMVEBGGyJCas/iGVwWa24sf0bTFllaolTAi/TD5y72p5XqFsdPIP5sCP+1jn6NdJcJT/70sw==" saltValue="FepigBkDHx5VdQ3uyB0B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0" zoomScaleNormal="8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224</v>
      </c>
      <c r="C5" s="741"/>
      <c r="D5" s="741"/>
      <c r="E5" s="741"/>
      <c r="F5" s="741"/>
      <c r="G5" s="741"/>
      <c r="H5" s="741"/>
      <c r="I5" s="741"/>
      <c r="J5" s="741"/>
      <c r="K5" s="741"/>
      <c r="L5" s="741"/>
      <c r="M5" s="741"/>
      <c r="N5" s="741"/>
      <c r="O5" s="741"/>
      <c r="P5" s="741"/>
      <c r="Q5" s="742"/>
      <c r="R5" s="706">
        <v>1688355</v>
      </c>
      <c r="S5" s="707"/>
      <c r="T5" s="707"/>
      <c r="U5" s="707"/>
      <c r="V5" s="707"/>
      <c r="W5" s="707"/>
      <c r="X5" s="707"/>
      <c r="Y5" s="753"/>
      <c r="Z5" s="771">
        <v>17.899999999999999</v>
      </c>
      <c r="AA5" s="771"/>
      <c r="AB5" s="771"/>
      <c r="AC5" s="771"/>
      <c r="AD5" s="772">
        <v>1688355</v>
      </c>
      <c r="AE5" s="772"/>
      <c r="AF5" s="772"/>
      <c r="AG5" s="772"/>
      <c r="AH5" s="772"/>
      <c r="AI5" s="772"/>
      <c r="AJ5" s="772"/>
      <c r="AK5" s="772"/>
      <c r="AL5" s="754">
        <v>38.9</v>
      </c>
      <c r="AM5" s="723"/>
      <c r="AN5" s="723"/>
      <c r="AO5" s="755"/>
      <c r="AP5" s="740" t="s">
        <v>225</v>
      </c>
      <c r="AQ5" s="741"/>
      <c r="AR5" s="741"/>
      <c r="AS5" s="741"/>
      <c r="AT5" s="741"/>
      <c r="AU5" s="741"/>
      <c r="AV5" s="741"/>
      <c r="AW5" s="741"/>
      <c r="AX5" s="741"/>
      <c r="AY5" s="741"/>
      <c r="AZ5" s="741"/>
      <c r="BA5" s="741"/>
      <c r="BB5" s="741"/>
      <c r="BC5" s="741"/>
      <c r="BD5" s="741"/>
      <c r="BE5" s="741"/>
      <c r="BF5" s="742"/>
      <c r="BG5" s="641">
        <v>1688355</v>
      </c>
      <c r="BH5" s="644"/>
      <c r="BI5" s="644"/>
      <c r="BJ5" s="644"/>
      <c r="BK5" s="644"/>
      <c r="BL5" s="644"/>
      <c r="BM5" s="644"/>
      <c r="BN5" s="645"/>
      <c r="BO5" s="703">
        <v>100</v>
      </c>
      <c r="BP5" s="703"/>
      <c r="BQ5" s="703"/>
      <c r="BR5" s="703"/>
      <c r="BS5" s="704">
        <v>24417</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2">
      <c r="B6" s="638" t="s">
        <v>229</v>
      </c>
      <c r="C6" s="639"/>
      <c r="D6" s="639"/>
      <c r="E6" s="639"/>
      <c r="F6" s="639"/>
      <c r="G6" s="639"/>
      <c r="H6" s="639"/>
      <c r="I6" s="639"/>
      <c r="J6" s="639"/>
      <c r="K6" s="639"/>
      <c r="L6" s="639"/>
      <c r="M6" s="639"/>
      <c r="N6" s="639"/>
      <c r="O6" s="639"/>
      <c r="P6" s="639"/>
      <c r="Q6" s="640"/>
      <c r="R6" s="641">
        <v>113139</v>
      </c>
      <c r="S6" s="644"/>
      <c r="T6" s="644"/>
      <c r="U6" s="644"/>
      <c r="V6" s="644"/>
      <c r="W6" s="644"/>
      <c r="X6" s="644"/>
      <c r="Y6" s="645"/>
      <c r="Z6" s="703">
        <v>1.2</v>
      </c>
      <c r="AA6" s="703"/>
      <c r="AB6" s="703"/>
      <c r="AC6" s="703"/>
      <c r="AD6" s="704">
        <v>113139</v>
      </c>
      <c r="AE6" s="704"/>
      <c r="AF6" s="704"/>
      <c r="AG6" s="704"/>
      <c r="AH6" s="704"/>
      <c r="AI6" s="704"/>
      <c r="AJ6" s="704"/>
      <c r="AK6" s="704"/>
      <c r="AL6" s="646">
        <v>2.6</v>
      </c>
      <c r="AM6" s="647"/>
      <c r="AN6" s="647"/>
      <c r="AO6" s="705"/>
      <c r="AP6" s="638" t="s">
        <v>230</v>
      </c>
      <c r="AQ6" s="639"/>
      <c r="AR6" s="639"/>
      <c r="AS6" s="639"/>
      <c r="AT6" s="639"/>
      <c r="AU6" s="639"/>
      <c r="AV6" s="639"/>
      <c r="AW6" s="639"/>
      <c r="AX6" s="639"/>
      <c r="AY6" s="639"/>
      <c r="AZ6" s="639"/>
      <c r="BA6" s="639"/>
      <c r="BB6" s="639"/>
      <c r="BC6" s="639"/>
      <c r="BD6" s="639"/>
      <c r="BE6" s="639"/>
      <c r="BF6" s="640"/>
      <c r="BG6" s="641">
        <v>1688355</v>
      </c>
      <c r="BH6" s="644"/>
      <c r="BI6" s="644"/>
      <c r="BJ6" s="644"/>
      <c r="BK6" s="644"/>
      <c r="BL6" s="644"/>
      <c r="BM6" s="644"/>
      <c r="BN6" s="645"/>
      <c r="BO6" s="703">
        <v>100</v>
      </c>
      <c r="BP6" s="703"/>
      <c r="BQ6" s="703"/>
      <c r="BR6" s="703"/>
      <c r="BS6" s="704">
        <v>24417</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88633</v>
      </c>
      <c r="CS6" s="644"/>
      <c r="CT6" s="644"/>
      <c r="CU6" s="644"/>
      <c r="CV6" s="644"/>
      <c r="CW6" s="644"/>
      <c r="CX6" s="644"/>
      <c r="CY6" s="645"/>
      <c r="CZ6" s="754">
        <v>1</v>
      </c>
      <c r="DA6" s="723"/>
      <c r="DB6" s="723"/>
      <c r="DC6" s="757"/>
      <c r="DD6" s="649" t="s">
        <v>169</v>
      </c>
      <c r="DE6" s="644"/>
      <c r="DF6" s="644"/>
      <c r="DG6" s="644"/>
      <c r="DH6" s="644"/>
      <c r="DI6" s="644"/>
      <c r="DJ6" s="644"/>
      <c r="DK6" s="644"/>
      <c r="DL6" s="644"/>
      <c r="DM6" s="644"/>
      <c r="DN6" s="644"/>
      <c r="DO6" s="644"/>
      <c r="DP6" s="645"/>
      <c r="DQ6" s="649">
        <v>88633</v>
      </c>
      <c r="DR6" s="644"/>
      <c r="DS6" s="644"/>
      <c r="DT6" s="644"/>
      <c r="DU6" s="644"/>
      <c r="DV6" s="644"/>
      <c r="DW6" s="644"/>
      <c r="DX6" s="644"/>
      <c r="DY6" s="644"/>
      <c r="DZ6" s="644"/>
      <c r="EA6" s="644"/>
      <c r="EB6" s="644"/>
      <c r="EC6" s="684"/>
    </row>
    <row r="7" spans="2:143" ht="11.25" customHeight="1" x14ac:dyDescent="0.2">
      <c r="B7" s="638" t="s">
        <v>232</v>
      </c>
      <c r="C7" s="639"/>
      <c r="D7" s="639"/>
      <c r="E7" s="639"/>
      <c r="F7" s="639"/>
      <c r="G7" s="639"/>
      <c r="H7" s="639"/>
      <c r="I7" s="639"/>
      <c r="J7" s="639"/>
      <c r="K7" s="639"/>
      <c r="L7" s="639"/>
      <c r="M7" s="639"/>
      <c r="N7" s="639"/>
      <c r="O7" s="639"/>
      <c r="P7" s="639"/>
      <c r="Q7" s="640"/>
      <c r="R7" s="641">
        <v>1775</v>
      </c>
      <c r="S7" s="644"/>
      <c r="T7" s="644"/>
      <c r="U7" s="644"/>
      <c r="V7" s="644"/>
      <c r="W7" s="644"/>
      <c r="X7" s="644"/>
      <c r="Y7" s="645"/>
      <c r="Z7" s="703">
        <v>0</v>
      </c>
      <c r="AA7" s="703"/>
      <c r="AB7" s="703"/>
      <c r="AC7" s="703"/>
      <c r="AD7" s="704">
        <v>1775</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699752</v>
      </c>
      <c r="BH7" s="644"/>
      <c r="BI7" s="644"/>
      <c r="BJ7" s="644"/>
      <c r="BK7" s="644"/>
      <c r="BL7" s="644"/>
      <c r="BM7" s="644"/>
      <c r="BN7" s="645"/>
      <c r="BO7" s="703">
        <v>41.4</v>
      </c>
      <c r="BP7" s="703"/>
      <c r="BQ7" s="703"/>
      <c r="BR7" s="703"/>
      <c r="BS7" s="704">
        <v>24417</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3058325</v>
      </c>
      <c r="CS7" s="644"/>
      <c r="CT7" s="644"/>
      <c r="CU7" s="644"/>
      <c r="CV7" s="644"/>
      <c r="CW7" s="644"/>
      <c r="CX7" s="644"/>
      <c r="CY7" s="645"/>
      <c r="CZ7" s="703">
        <v>33.200000000000003</v>
      </c>
      <c r="DA7" s="703"/>
      <c r="DB7" s="703"/>
      <c r="DC7" s="703"/>
      <c r="DD7" s="649">
        <v>34500</v>
      </c>
      <c r="DE7" s="644"/>
      <c r="DF7" s="644"/>
      <c r="DG7" s="644"/>
      <c r="DH7" s="644"/>
      <c r="DI7" s="644"/>
      <c r="DJ7" s="644"/>
      <c r="DK7" s="644"/>
      <c r="DL7" s="644"/>
      <c r="DM7" s="644"/>
      <c r="DN7" s="644"/>
      <c r="DO7" s="644"/>
      <c r="DP7" s="645"/>
      <c r="DQ7" s="649">
        <v>2698391</v>
      </c>
      <c r="DR7" s="644"/>
      <c r="DS7" s="644"/>
      <c r="DT7" s="644"/>
      <c r="DU7" s="644"/>
      <c r="DV7" s="644"/>
      <c r="DW7" s="644"/>
      <c r="DX7" s="644"/>
      <c r="DY7" s="644"/>
      <c r="DZ7" s="644"/>
      <c r="EA7" s="644"/>
      <c r="EB7" s="644"/>
      <c r="EC7" s="684"/>
    </row>
    <row r="8" spans="2:143" ht="11.25" customHeight="1" x14ac:dyDescent="0.2">
      <c r="B8" s="638" t="s">
        <v>235</v>
      </c>
      <c r="C8" s="639"/>
      <c r="D8" s="639"/>
      <c r="E8" s="639"/>
      <c r="F8" s="639"/>
      <c r="G8" s="639"/>
      <c r="H8" s="639"/>
      <c r="I8" s="639"/>
      <c r="J8" s="639"/>
      <c r="K8" s="639"/>
      <c r="L8" s="639"/>
      <c r="M8" s="639"/>
      <c r="N8" s="639"/>
      <c r="O8" s="639"/>
      <c r="P8" s="639"/>
      <c r="Q8" s="640"/>
      <c r="R8" s="641">
        <v>3537</v>
      </c>
      <c r="S8" s="644"/>
      <c r="T8" s="644"/>
      <c r="U8" s="644"/>
      <c r="V8" s="644"/>
      <c r="W8" s="644"/>
      <c r="X8" s="644"/>
      <c r="Y8" s="645"/>
      <c r="Z8" s="703">
        <v>0</v>
      </c>
      <c r="AA8" s="703"/>
      <c r="AB8" s="703"/>
      <c r="AC8" s="703"/>
      <c r="AD8" s="704">
        <v>3537</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25049</v>
      </c>
      <c r="BH8" s="644"/>
      <c r="BI8" s="644"/>
      <c r="BJ8" s="644"/>
      <c r="BK8" s="644"/>
      <c r="BL8" s="644"/>
      <c r="BM8" s="644"/>
      <c r="BN8" s="645"/>
      <c r="BO8" s="703">
        <v>1.5</v>
      </c>
      <c r="BP8" s="703"/>
      <c r="BQ8" s="703"/>
      <c r="BR8" s="703"/>
      <c r="BS8" s="649" t="s">
        <v>132</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2578240</v>
      </c>
      <c r="CS8" s="644"/>
      <c r="CT8" s="644"/>
      <c r="CU8" s="644"/>
      <c r="CV8" s="644"/>
      <c r="CW8" s="644"/>
      <c r="CX8" s="644"/>
      <c r="CY8" s="645"/>
      <c r="CZ8" s="703">
        <v>28</v>
      </c>
      <c r="DA8" s="703"/>
      <c r="DB8" s="703"/>
      <c r="DC8" s="703"/>
      <c r="DD8" s="649">
        <v>3000</v>
      </c>
      <c r="DE8" s="644"/>
      <c r="DF8" s="644"/>
      <c r="DG8" s="644"/>
      <c r="DH8" s="644"/>
      <c r="DI8" s="644"/>
      <c r="DJ8" s="644"/>
      <c r="DK8" s="644"/>
      <c r="DL8" s="644"/>
      <c r="DM8" s="644"/>
      <c r="DN8" s="644"/>
      <c r="DO8" s="644"/>
      <c r="DP8" s="645"/>
      <c r="DQ8" s="649">
        <v>1397506</v>
      </c>
      <c r="DR8" s="644"/>
      <c r="DS8" s="644"/>
      <c r="DT8" s="644"/>
      <c r="DU8" s="644"/>
      <c r="DV8" s="644"/>
      <c r="DW8" s="644"/>
      <c r="DX8" s="644"/>
      <c r="DY8" s="644"/>
      <c r="DZ8" s="644"/>
      <c r="EA8" s="644"/>
      <c r="EB8" s="644"/>
      <c r="EC8" s="684"/>
    </row>
    <row r="9" spans="2:143" ht="11.25" customHeight="1" x14ac:dyDescent="0.2">
      <c r="B9" s="638" t="s">
        <v>238</v>
      </c>
      <c r="C9" s="639"/>
      <c r="D9" s="639"/>
      <c r="E9" s="639"/>
      <c r="F9" s="639"/>
      <c r="G9" s="639"/>
      <c r="H9" s="639"/>
      <c r="I9" s="639"/>
      <c r="J9" s="639"/>
      <c r="K9" s="639"/>
      <c r="L9" s="639"/>
      <c r="M9" s="639"/>
      <c r="N9" s="639"/>
      <c r="O9" s="639"/>
      <c r="P9" s="639"/>
      <c r="Q9" s="640"/>
      <c r="R9" s="641">
        <v>3424</v>
      </c>
      <c r="S9" s="644"/>
      <c r="T9" s="644"/>
      <c r="U9" s="644"/>
      <c r="V9" s="644"/>
      <c r="W9" s="644"/>
      <c r="X9" s="644"/>
      <c r="Y9" s="645"/>
      <c r="Z9" s="703">
        <v>0</v>
      </c>
      <c r="AA9" s="703"/>
      <c r="AB9" s="703"/>
      <c r="AC9" s="703"/>
      <c r="AD9" s="704">
        <v>3424</v>
      </c>
      <c r="AE9" s="704"/>
      <c r="AF9" s="704"/>
      <c r="AG9" s="704"/>
      <c r="AH9" s="704"/>
      <c r="AI9" s="704"/>
      <c r="AJ9" s="704"/>
      <c r="AK9" s="704"/>
      <c r="AL9" s="646">
        <v>0.1</v>
      </c>
      <c r="AM9" s="647"/>
      <c r="AN9" s="647"/>
      <c r="AO9" s="705"/>
      <c r="AP9" s="638" t="s">
        <v>239</v>
      </c>
      <c r="AQ9" s="639"/>
      <c r="AR9" s="639"/>
      <c r="AS9" s="639"/>
      <c r="AT9" s="639"/>
      <c r="AU9" s="639"/>
      <c r="AV9" s="639"/>
      <c r="AW9" s="639"/>
      <c r="AX9" s="639"/>
      <c r="AY9" s="639"/>
      <c r="AZ9" s="639"/>
      <c r="BA9" s="639"/>
      <c r="BB9" s="639"/>
      <c r="BC9" s="639"/>
      <c r="BD9" s="639"/>
      <c r="BE9" s="639"/>
      <c r="BF9" s="640"/>
      <c r="BG9" s="641">
        <v>521782</v>
      </c>
      <c r="BH9" s="644"/>
      <c r="BI9" s="644"/>
      <c r="BJ9" s="644"/>
      <c r="BK9" s="644"/>
      <c r="BL9" s="644"/>
      <c r="BM9" s="644"/>
      <c r="BN9" s="645"/>
      <c r="BO9" s="703">
        <v>30.9</v>
      </c>
      <c r="BP9" s="703"/>
      <c r="BQ9" s="703"/>
      <c r="BR9" s="703"/>
      <c r="BS9" s="649" t="s">
        <v>169</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442750</v>
      </c>
      <c r="CS9" s="644"/>
      <c r="CT9" s="644"/>
      <c r="CU9" s="644"/>
      <c r="CV9" s="644"/>
      <c r="CW9" s="644"/>
      <c r="CX9" s="644"/>
      <c r="CY9" s="645"/>
      <c r="CZ9" s="703">
        <v>4.8</v>
      </c>
      <c r="DA9" s="703"/>
      <c r="DB9" s="703"/>
      <c r="DC9" s="703"/>
      <c r="DD9" s="649">
        <v>6438</v>
      </c>
      <c r="DE9" s="644"/>
      <c r="DF9" s="644"/>
      <c r="DG9" s="644"/>
      <c r="DH9" s="644"/>
      <c r="DI9" s="644"/>
      <c r="DJ9" s="644"/>
      <c r="DK9" s="644"/>
      <c r="DL9" s="644"/>
      <c r="DM9" s="644"/>
      <c r="DN9" s="644"/>
      <c r="DO9" s="644"/>
      <c r="DP9" s="645"/>
      <c r="DQ9" s="649">
        <v>390697</v>
      </c>
      <c r="DR9" s="644"/>
      <c r="DS9" s="644"/>
      <c r="DT9" s="644"/>
      <c r="DU9" s="644"/>
      <c r="DV9" s="644"/>
      <c r="DW9" s="644"/>
      <c r="DX9" s="644"/>
      <c r="DY9" s="644"/>
      <c r="DZ9" s="644"/>
      <c r="EA9" s="644"/>
      <c r="EB9" s="644"/>
      <c r="EC9" s="684"/>
    </row>
    <row r="10" spans="2:143" ht="11.25" customHeight="1" x14ac:dyDescent="0.2">
      <c r="B10" s="638" t="s">
        <v>241</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132</v>
      </c>
      <c r="AA10" s="703"/>
      <c r="AB10" s="703"/>
      <c r="AC10" s="703"/>
      <c r="AD10" s="704" t="s">
        <v>169</v>
      </c>
      <c r="AE10" s="704"/>
      <c r="AF10" s="704"/>
      <c r="AG10" s="704"/>
      <c r="AH10" s="704"/>
      <c r="AI10" s="704"/>
      <c r="AJ10" s="704"/>
      <c r="AK10" s="704"/>
      <c r="AL10" s="646" t="s">
        <v>169</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29829</v>
      </c>
      <c r="BH10" s="644"/>
      <c r="BI10" s="644"/>
      <c r="BJ10" s="644"/>
      <c r="BK10" s="644"/>
      <c r="BL10" s="644"/>
      <c r="BM10" s="644"/>
      <c r="BN10" s="645"/>
      <c r="BO10" s="703">
        <v>1.8</v>
      </c>
      <c r="BP10" s="703"/>
      <c r="BQ10" s="703"/>
      <c r="BR10" s="703"/>
      <c r="BS10" s="649" t="s">
        <v>169</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t="s">
        <v>169</v>
      </c>
      <c r="CS10" s="644"/>
      <c r="CT10" s="644"/>
      <c r="CU10" s="644"/>
      <c r="CV10" s="644"/>
      <c r="CW10" s="644"/>
      <c r="CX10" s="644"/>
      <c r="CY10" s="645"/>
      <c r="CZ10" s="703" t="s">
        <v>132</v>
      </c>
      <c r="DA10" s="703"/>
      <c r="DB10" s="703"/>
      <c r="DC10" s="703"/>
      <c r="DD10" s="649" t="s">
        <v>169</v>
      </c>
      <c r="DE10" s="644"/>
      <c r="DF10" s="644"/>
      <c r="DG10" s="644"/>
      <c r="DH10" s="644"/>
      <c r="DI10" s="644"/>
      <c r="DJ10" s="644"/>
      <c r="DK10" s="644"/>
      <c r="DL10" s="644"/>
      <c r="DM10" s="644"/>
      <c r="DN10" s="644"/>
      <c r="DO10" s="644"/>
      <c r="DP10" s="645"/>
      <c r="DQ10" s="649" t="s">
        <v>132</v>
      </c>
      <c r="DR10" s="644"/>
      <c r="DS10" s="644"/>
      <c r="DT10" s="644"/>
      <c r="DU10" s="644"/>
      <c r="DV10" s="644"/>
      <c r="DW10" s="644"/>
      <c r="DX10" s="644"/>
      <c r="DY10" s="644"/>
      <c r="DZ10" s="644"/>
      <c r="EA10" s="644"/>
      <c r="EB10" s="644"/>
      <c r="EC10" s="684"/>
    </row>
    <row r="11" spans="2:143" ht="11.25" customHeight="1" x14ac:dyDescent="0.2">
      <c r="B11" s="638" t="s">
        <v>244</v>
      </c>
      <c r="C11" s="639"/>
      <c r="D11" s="639"/>
      <c r="E11" s="639"/>
      <c r="F11" s="639"/>
      <c r="G11" s="639"/>
      <c r="H11" s="639"/>
      <c r="I11" s="639"/>
      <c r="J11" s="639"/>
      <c r="K11" s="639"/>
      <c r="L11" s="639"/>
      <c r="M11" s="639"/>
      <c r="N11" s="639"/>
      <c r="O11" s="639"/>
      <c r="P11" s="639"/>
      <c r="Q11" s="640"/>
      <c r="R11" s="641" t="s">
        <v>132</v>
      </c>
      <c r="S11" s="644"/>
      <c r="T11" s="644"/>
      <c r="U11" s="644"/>
      <c r="V11" s="644"/>
      <c r="W11" s="644"/>
      <c r="X11" s="644"/>
      <c r="Y11" s="645"/>
      <c r="Z11" s="703" t="s">
        <v>132</v>
      </c>
      <c r="AA11" s="703"/>
      <c r="AB11" s="703"/>
      <c r="AC11" s="703"/>
      <c r="AD11" s="704" t="s">
        <v>169</v>
      </c>
      <c r="AE11" s="704"/>
      <c r="AF11" s="704"/>
      <c r="AG11" s="704"/>
      <c r="AH11" s="704"/>
      <c r="AI11" s="704"/>
      <c r="AJ11" s="704"/>
      <c r="AK11" s="704"/>
      <c r="AL11" s="646" t="s">
        <v>169</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123092</v>
      </c>
      <c r="BH11" s="644"/>
      <c r="BI11" s="644"/>
      <c r="BJ11" s="644"/>
      <c r="BK11" s="644"/>
      <c r="BL11" s="644"/>
      <c r="BM11" s="644"/>
      <c r="BN11" s="645"/>
      <c r="BO11" s="703">
        <v>7.3</v>
      </c>
      <c r="BP11" s="703"/>
      <c r="BQ11" s="703"/>
      <c r="BR11" s="703"/>
      <c r="BS11" s="649">
        <v>24417</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1008580</v>
      </c>
      <c r="CS11" s="644"/>
      <c r="CT11" s="644"/>
      <c r="CU11" s="644"/>
      <c r="CV11" s="644"/>
      <c r="CW11" s="644"/>
      <c r="CX11" s="644"/>
      <c r="CY11" s="645"/>
      <c r="CZ11" s="703">
        <v>11</v>
      </c>
      <c r="DA11" s="703"/>
      <c r="DB11" s="703"/>
      <c r="DC11" s="703"/>
      <c r="DD11" s="649">
        <v>517046</v>
      </c>
      <c r="DE11" s="644"/>
      <c r="DF11" s="644"/>
      <c r="DG11" s="644"/>
      <c r="DH11" s="644"/>
      <c r="DI11" s="644"/>
      <c r="DJ11" s="644"/>
      <c r="DK11" s="644"/>
      <c r="DL11" s="644"/>
      <c r="DM11" s="644"/>
      <c r="DN11" s="644"/>
      <c r="DO11" s="644"/>
      <c r="DP11" s="645"/>
      <c r="DQ11" s="649">
        <v>408610</v>
      </c>
      <c r="DR11" s="644"/>
      <c r="DS11" s="644"/>
      <c r="DT11" s="644"/>
      <c r="DU11" s="644"/>
      <c r="DV11" s="644"/>
      <c r="DW11" s="644"/>
      <c r="DX11" s="644"/>
      <c r="DY11" s="644"/>
      <c r="DZ11" s="644"/>
      <c r="EA11" s="644"/>
      <c r="EB11" s="644"/>
      <c r="EC11" s="684"/>
    </row>
    <row r="12" spans="2:143" ht="11.25" customHeight="1" x14ac:dyDescent="0.2">
      <c r="B12" s="638" t="s">
        <v>247</v>
      </c>
      <c r="C12" s="639"/>
      <c r="D12" s="639"/>
      <c r="E12" s="639"/>
      <c r="F12" s="639"/>
      <c r="G12" s="639"/>
      <c r="H12" s="639"/>
      <c r="I12" s="639"/>
      <c r="J12" s="639"/>
      <c r="K12" s="639"/>
      <c r="L12" s="639"/>
      <c r="M12" s="639"/>
      <c r="N12" s="639"/>
      <c r="O12" s="639"/>
      <c r="P12" s="639"/>
      <c r="Q12" s="640"/>
      <c r="R12" s="641">
        <v>289979</v>
      </c>
      <c r="S12" s="644"/>
      <c r="T12" s="644"/>
      <c r="U12" s="644"/>
      <c r="V12" s="644"/>
      <c r="W12" s="644"/>
      <c r="X12" s="644"/>
      <c r="Y12" s="645"/>
      <c r="Z12" s="703">
        <v>3.1</v>
      </c>
      <c r="AA12" s="703"/>
      <c r="AB12" s="703"/>
      <c r="AC12" s="703"/>
      <c r="AD12" s="704">
        <v>289979</v>
      </c>
      <c r="AE12" s="704"/>
      <c r="AF12" s="704"/>
      <c r="AG12" s="704"/>
      <c r="AH12" s="704"/>
      <c r="AI12" s="704"/>
      <c r="AJ12" s="704"/>
      <c r="AK12" s="704"/>
      <c r="AL12" s="646">
        <v>6.7</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814460</v>
      </c>
      <c r="BH12" s="644"/>
      <c r="BI12" s="644"/>
      <c r="BJ12" s="644"/>
      <c r="BK12" s="644"/>
      <c r="BL12" s="644"/>
      <c r="BM12" s="644"/>
      <c r="BN12" s="645"/>
      <c r="BO12" s="703">
        <v>48.2</v>
      </c>
      <c r="BP12" s="703"/>
      <c r="BQ12" s="703"/>
      <c r="BR12" s="703"/>
      <c r="BS12" s="649" t="s">
        <v>169</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138825</v>
      </c>
      <c r="CS12" s="644"/>
      <c r="CT12" s="644"/>
      <c r="CU12" s="644"/>
      <c r="CV12" s="644"/>
      <c r="CW12" s="644"/>
      <c r="CX12" s="644"/>
      <c r="CY12" s="645"/>
      <c r="CZ12" s="703">
        <v>1.5</v>
      </c>
      <c r="DA12" s="703"/>
      <c r="DB12" s="703"/>
      <c r="DC12" s="703"/>
      <c r="DD12" s="649">
        <v>19896</v>
      </c>
      <c r="DE12" s="644"/>
      <c r="DF12" s="644"/>
      <c r="DG12" s="644"/>
      <c r="DH12" s="644"/>
      <c r="DI12" s="644"/>
      <c r="DJ12" s="644"/>
      <c r="DK12" s="644"/>
      <c r="DL12" s="644"/>
      <c r="DM12" s="644"/>
      <c r="DN12" s="644"/>
      <c r="DO12" s="644"/>
      <c r="DP12" s="645"/>
      <c r="DQ12" s="649">
        <v>92479</v>
      </c>
      <c r="DR12" s="644"/>
      <c r="DS12" s="644"/>
      <c r="DT12" s="644"/>
      <c r="DU12" s="644"/>
      <c r="DV12" s="644"/>
      <c r="DW12" s="644"/>
      <c r="DX12" s="644"/>
      <c r="DY12" s="644"/>
      <c r="DZ12" s="644"/>
      <c r="EA12" s="644"/>
      <c r="EB12" s="644"/>
      <c r="EC12" s="684"/>
    </row>
    <row r="13" spans="2:143" ht="11.25" customHeight="1" x14ac:dyDescent="0.2">
      <c r="B13" s="638" t="s">
        <v>250</v>
      </c>
      <c r="C13" s="639"/>
      <c r="D13" s="639"/>
      <c r="E13" s="639"/>
      <c r="F13" s="639"/>
      <c r="G13" s="639"/>
      <c r="H13" s="639"/>
      <c r="I13" s="639"/>
      <c r="J13" s="639"/>
      <c r="K13" s="639"/>
      <c r="L13" s="639"/>
      <c r="M13" s="639"/>
      <c r="N13" s="639"/>
      <c r="O13" s="639"/>
      <c r="P13" s="639"/>
      <c r="Q13" s="640"/>
      <c r="R13" s="641" t="s">
        <v>169</v>
      </c>
      <c r="S13" s="644"/>
      <c r="T13" s="644"/>
      <c r="U13" s="644"/>
      <c r="V13" s="644"/>
      <c r="W13" s="644"/>
      <c r="X13" s="644"/>
      <c r="Y13" s="645"/>
      <c r="Z13" s="703" t="s">
        <v>169</v>
      </c>
      <c r="AA13" s="703"/>
      <c r="AB13" s="703"/>
      <c r="AC13" s="703"/>
      <c r="AD13" s="704" t="s">
        <v>132</v>
      </c>
      <c r="AE13" s="704"/>
      <c r="AF13" s="704"/>
      <c r="AG13" s="704"/>
      <c r="AH13" s="704"/>
      <c r="AI13" s="704"/>
      <c r="AJ13" s="704"/>
      <c r="AK13" s="704"/>
      <c r="AL13" s="646" t="s">
        <v>169</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810825</v>
      </c>
      <c r="BH13" s="644"/>
      <c r="BI13" s="644"/>
      <c r="BJ13" s="644"/>
      <c r="BK13" s="644"/>
      <c r="BL13" s="644"/>
      <c r="BM13" s="644"/>
      <c r="BN13" s="645"/>
      <c r="BO13" s="703">
        <v>48</v>
      </c>
      <c r="BP13" s="703"/>
      <c r="BQ13" s="703"/>
      <c r="BR13" s="703"/>
      <c r="BS13" s="649" t="s">
        <v>132</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486747</v>
      </c>
      <c r="CS13" s="644"/>
      <c r="CT13" s="644"/>
      <c r="CU13" s="644"/>
      <c r="CV13" s="644"/>
      <c r="CW13" s="644"/>
      <c r="CX13" s="644"/>
      <c r="CY13" s="645"/>
      <c r="CZ13" s="703">
        <v>5.3</v>
      </c>
      <c r="DA13" s="703"/>
      <c r="DB13" s="703"/>
      <c r="DC13" s="703"/>
      <c r="DD13" s="649">
        <v>261282</v>
      </c>
      <c r="DE13" s="644"/>
      <c r="DF13" s="644"/>
      <c r="DG13" s="644"/>
      <c r="DH13" s="644"/>
      <c r="DI13" s="644"/>
      <c r="DJ13" s="644"/>
      <c r="DK13" s="644"/>
      <c r="DL13" s="644"/>
      <c r="DM13" s="644"/>
      <c r="DN13" s="644"/>
      <c r="DO13" s="644"/>
      <c r="DP13" s="645"/>
      <c r="DQ13" s="649">
        <v>285163</v>
      </c>
      <c r="DR13" s="644"/>
      <c r="DS13" s="644"/>
      <c r="DT13" s="644"/>
      <c r="DU13" s="644"/>
      <c r="DV13" s="644"/>
      <c r="DW13" s="644"/>
      <c r="DX13" s="644"/>
      <c r="DY13" s="644"/>
      <c r="DZ13" s="644"/>
      <c r="EA13" s="644"/>
      <c r="EB13" s="644"/>
      <c r="EC13" s="684"/>
    </row>
    <row r="14" spans="2:143" ht="11.25" customHeight="1" x14ac:dyDescent="0.2">
      <c r="B14" s="638" t="s">
        <v>253</v>
      </c>
      <c r="C14" s="639"/>
      <c r="D14" s="639"/>
      <c r="E14" s="639"/>
      <c r="F14" s="639"/>
      <c r="G14" s="639"/>
      <c r="H14" s="639"/>
      <c r="I14" s="639"/>
      <c r="J14" s="639"/>
      <c r="K14" s="639"/>
      <c r="L14" s="639"/>
      <c r="M14" s="639"/>
      <c r="N14" s="639"/>
      <c r="O14" s="639"/>
      <c r="P14" s="639"/>
      <c r="Q14" s="640"/>
      <c r="R14" s="641" t="s">
        <v>169</v>
      </c>
      <c r="S14" s="644"/>
      <c r="T14" s="644"/>
      <c r="U14" s="644"/>
      <c r="V14" s="644"/>
      <c r="W14" s="644"/>
      <c r="X14" s="644"/>
      <c r="Y14" s="645"/>
      <c r="Z14" s="703" t="s">
        <v>169</v>
      </c>
      <c r="AA14" s="703"/>
      <c r="AB14" s="703"/>
      <c r="AC14" s="703"/>
      <c r="AD14" s="704" t="s">
        <v>169</v>
      </c>
      <c r="AE14" s="704"/>
      <c r="AF14" s="704"/>
      <c r="AG14" s="704"/>
      <c r="AH14" s="704"/>
      <c r="AI14" s="704"/>
      <c r="AJ14" s="704"/>
      <c r="AK14" s="704"/>
      <c r="AL14" s="646" t="s">
        <v>169</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67183</v>
      </c>
      <c r="BH14" s="644"/>
      <c r="BI14" s="644"/>
      <c r="BJ14" s="644"/>
      <c r="BK14" s="644"/>
      <c r="BL14" s="644"/>
      <c r="BM14" s="644"/>
      <c r="BN14" s="645"/>
      <c r="BO14" s="703">
        <v>4</v>
      </c>
      <c r="BP14" s="703"/>
      <c r="BQ14" s="703"/>
      <c r="BR14" s="703"/>
      <c r="BS14" s="649" t="s">
        <v>169</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265438</v>
      </c>
      <c r="CS14" s="644"/>
      <c r="CT14" s="644"/>
      <c r="CU14" s="644"/>
      <c r="CV14" s="644"/>
      <c r="CW14" s="644"/>
      <c r="CX14" s="644"/>
      <c r="CY14" s="645"/>
      <c r="CZ14" s="703">
        <v>2.9</v>
      </c>
      <c r="DA14" s="703"/>
      <c r="DB14" s="703"/>
      <c r="DC14" s="703"/>
      <c r="DD14" s="649">
        <v>29181</v>
      </c>
      <c r="DE14" s="644"/>
      <c r="DF14" s="644"/>
      <c r="DG14" s="644"/>
      <c r="DH14" s="644"/>
      <c r="DI14" s="644"/>
      <c r="DJ14" s="644"/>
      <c r="DK14" s="644"/>
      <c r="DL14" s="644"/>
      <c r="DM14" s="644"/>
      <c r="DN14" s="644"/>
      <c r="DO14" s="644"/>
      <c r="DP14" s="645"/>
      <c r="DQ14" s="649">
        <v>252390</v>
      </c>
      <c r="DR14" s="644"/>
      <c r="DS14" s="644"/>
      <c r="DT14" s="644"/>
      <c r="DU14" s="644"/>
      <c r="DV14" s="644"/>
      <c r="DW14" s="644"/>
      <c r="DX14" s="644"/>
      <c r="DY14" s="644"/>
      <c r="DZ14" s="644"/>
      <c r="EA14" s="644"/>
      <c r="EB14" s="644"/>
      <c r="EC14" s="684"/>
    </row>
    <row r="15" spans="2:143" ht="11.25" customHeight="1" x14ac:dyDescent="0.2">
      <c r="B15" s="638" t="s">
        <v>256</v>
      </c>
      <c r="C15" s="639"/>
      <c r="D15" s="639"/>
      <c r="E15" s="639"/>
      <c r="F15" s="639"/>
      <c r="G15" s="639"/>
      <c r="H15" s="639"/>
      <c r="I15" s="639"/>
      <c r="J15" s="639"/>
      <c r="K15" s="639"/>
      <c r="L15" s="639"/>
      <c r="M15" s="639"/>
      <c r="N15" s="639"/>
      <c r="O15" s="639"/>
      <c r="P15" s="639"/>
      <c r="Q15" s="640"/>
      <c r="R15" s="641">
        <v>21188</v>
      </c>
      <c r="S15" s="644"/>
      <c r="T15" s="644"/>
      <c r="U15" s="644"/>
      <c r="V15" s="644"/>
      <c r="W15" s="644"/>
      <c r="X15" s="644"/>
      <c r="Y15" s="645"/>
      <c r="Z15" s="703">
        <v>0.2</v>
      </c>
      <c r="AA15" s="703"/>
      <c r="AB15" s="703"/>
      <c r="AC15" s="703"/>
      <c r="AD15" s="704">
        <v>21188</v>
      </c>
      <c r="AE15" s="704"/>
      <c r="AF15" s="704"/>
      <c r="AG15" s="704"/>
      <c r="AH15" s="704"/>
      <c r="AI15" s="704"/>
      <c r="AJ15" s="704"/>
      <c r="AK15" s="704"/>
      <c r="AL15" s="646">
        <v>0.5</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106960</v>
      </c>
      <c r="BH15" s="644"/>
      <c r="BI15" s="644"/>
      <c r="BJ15" s="644"/>
      <c r="BK15" s="644"/>
      <c r="BL15" s="644"/>
      <c r="BM15" s="644"/>
      <c r="BN15" s="645"/>
      <c r="BO15" s="703">
        <v>6.3</v>
      </c>
      <c r="BP15" s="703"/>
      <c r="BQ15" s="703"/>
      <c r="BR15" s="703"/>
      <c r="BS15" s="649" t="s">
        <v>132</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572166</v>
      </c>
      <c r="CS15" s="644"/>
      <c r="CT15" s="644"/>
      <c r="CU15" s="644"/>
      <c r="CV15" s="644"/>
      <c r="CW15" s="644"/>
      <c r="CX15" s="644"/>
      <c r="CY15" s="645"/>
      <c r="CZ15" s="703">
        <v>6.2</v>
      </c>
      <c r="DA15" s="703"/>
      <c r="DB15" s="703"/>
      <c r="DC15" s="703"/>
      <c r="DD15" s="649">
        <v>79646</v>
      </c>
      <c r="DE15" s="644"/>
      <c r="DF15" s="644"/>
      <c r="DG15" s="644"/>
      <c r="DH15" s="644"/>
      <c r="DI15" s="644"/>
      <c r="DJ15" s="644"/>
      <c r="DK15" s="644"/>
      <c r="DL15" s="644"/>
      <c r="DM15" s="644"/>
      <c r="DN15" s="644"/>
      <c r="DO15" s="644"/>
      <c r="DP15" s="645"/>
      <c r="DQ15" s="649">
        <v>477946</v>
      </c>
      <c r="DR15" s="644"/>
      <c r="DS15" s="644"/>
      <c r="DT15" s="644"/>
      <c r="DU15" s="644"/>
      <c r="DV15" s="644"/>
      <c r="DW15" s="644"/>
      <c r="DX15" s="644"/>
      <c r="DY15" s="644"/>
      <c r="DZ15" s="644"/>
      <c r="EA15" s="644"/>
      <c r="EB15" s="644"/>
      <c r="EC15" s="684"/>
    </row>
    <row r="16" spans="2:143" ht="11.25" customHeight="1" x14ac:dyDescent="0.2">
      <c r="B16" s="638" t="s">
        <v>259</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132</v>
      </c>
      <c r="AA16" s="703"/>
      <c r="AB16" s="703"/>
      <c r="AC16" s="703"/>
      <c r="AD16" s="704" t="s">
        <v>169</v>
      </c>
      <c r="AE16" s="704"/>
      <c r="AF16" s="704"/>
      <c r="AG16" s="704"/>
      <c r="AH16" s="704"/>
      <c r="AI16" s="704"/>
      <c r="AJ16" s="704"/>
      <c r="AK16" s="704"/>
      <c r="AL16" s="646" t="s">
        <v>169</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169</v>
      </c>
      <c r="BH16" s="644"/>
      <c r="BI16" s="644"/>
      <c r="BJ16" s="644"/>
      <c r="BK16" s="644"/>
      <c r="BL16" s="644"/>
      <c r="BM16" s="644"/>
      <c r="BN16" s="645"/>
      <c r="BO16" s="703" t="s">
        <v>169</v>
      </c>
      <c r="BP16" s="703"/>
      <c r="BQ16" s="703"/>
      <c r="BR16" s="703"/>
      <c r="BS16" s="649" t="s">
        <v>132</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1</v>
      </c>
      <c r="CS16" s="644"/>
      <c r="CT16" s="644"/>
      <c r="CU16" s="644"/>
      <c r="CV16" s="644"/>
      <c r="CW16" s="644"/>
      <c r="CX16" s="644"/>
      <c r="CY16" s="645"/>
      <c r="CZ16" s="703">
        <v>0</v>
      </c>
      <c r="DA16" s="703"/>
      <c r="DB16" s="703"/>
      <c r="DC16" s="703"/>
      <c r="DD16" s="649" t="s">
        <v>169</v>
      </c>
      <c r="DE16" s="644"/>
      <c r="DF16" s="644"/>
      <c r="DG16" s="644"/>
      <c r="DH16" s="644"/>
      <c r="DI16" s="644"/>
      <c r="DJ16" s="644"/>
      <c r="DK16" s="644"/>
      <c r="DL16" s="644"/>
      <c r="DM16" s="644"/>
      <c r="DN16" s="644"/>
      <c r="DO16" s="644"/>
      <c r="DP16" s="645"/>
      <c r="DQ16" s="649">
        <v>1</v>
      </c>
      <c r="DR16" s="644"/>
      <c r="DS16" s="644"/>
      <c r="DT16" s="644"/>
      <c r="DU16" s="644"/>
      <c r="DV16" s="644"/>
      <c r="DW16" s="644"/>
      <c r="DX16" s="644"/>
      <c r="DY16" s="644"/>
      <c r="DZ16" s="644"/>
      <c r="EA16" s="644"/>
      <c r="EB16" s="644"/>
      <c r="EC16" s="684"/>
    </row>
    <row r="17" spans="2:133" ht="11.25" customHeight="1" x14ac:dyDescent="0.2">
      <c r="B17" s="638" t="s">
        <v>262</v>
      </c>
      <c r="C17" s="639"/>
      <c r="D17" s="639"/>
      <c r="E17" s="639"/>
      <c r="F17" s="639"/>
      <c r="G17" s="639"/>
      <c r="H17" s="639"/>
      <c r="I17" s="639"/>
      <c r="J17" s="639"/>
      <c r="K17" s="639"/>
      <c r="L17" s="639"/>
      <c r="M17" s="639"/>
      <c r="N17" s="639"/>
      <c r="O17" s="639"/>
      <c r="P17" s="639"/>
      <c r="Q17" s="640"/>
      <c r="R17" s="641">
        <v>5360</v>
      </c>
      <c r="S17" s="644"/>
      <c r="T17" s="644"/>
      <c r="U17" s="644"/>
      <c r="V17" s="644"/>
      <c r="W17" s="644"/>
      <c r="X17" s="644"/>
      <c r="Y17" s="645"/>
      <c r="Z17" s="703">
        <v>0.1</v>
      </c>
      <c r="AA17" s="703"/>
      <c r="AB17" s="703"/>
      <c r="AC17" s="703"/>
      <c r="AD17" s="704">
        <v>5360</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169</v>
      </c>
      <c r="BH17" s="644"/>
      <c r="BI17" s="644"/>
      <c r="BJ17" s="644"/>
      <c r="BK17" s="644"/>
      <c r="BL17" s="644"/>
      <c r="BM17" s="644"/>
      <c r="BN17" s="645"/>
      <c r="BO17" s="703" t="s">
        <v>132</v>
      </c>
      <c r="BP17" s="703"/>
      <c r="BQ17" s="703"/>
      <c r="BR17" s="703"/>
      <c r="BS17" s="649" t="s">
        <v>169</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563541</v>
      </c>
      <c r="CS17" s="644"/>
      <c r="CT17" s="644"/>
      <c r="CU17" s="644"/>
      <c r="CV17" s="644"/>
      <c r="CW17" s="644"/>
      <c r="CX17" s="644"/>
      <c r="CY17" s="645"/>
      <c r="CZ17" s="703">
        <v>6.1</v>
      </c>
      <c r="DA17" s="703"/>
      <c r="DB17" s="703"/>
      <c r="DC17" s="703"/>
      <c r="DD17" s="649" t="s">
        <v>169</v>
      </c>
      <c r="DE17" s="644"/>
      <c r="DF17" s="644"/>
      <c r="DG17" s="644"/>
      <c r="DH17" s="644"/>
      <c r="DI17" s="644"/>
      <c r="DJ17" s="644"/>
      <c r="DK17" s="644"/>
      <c r="DL17" s="644"/>
      <c r="DM17" s="644"/>
      <c r="DN17" s="644"/>
      <c r="DO17" s="644"/>
      <c r="DP17" s="645"/>
      <c r="DQ17" s="649">
        <v>537206</v>
      </c>
      <c r="DR17" s="644"/>
      <c r="DS17" s="644"/>
      <c r="DT17" s="644"/>
      <c r="DU17" s="644"/>
      <c r="DV17" s="644"/>
      <c r="DW17" s="644"/>
      <c r="DX17" s="644"/>
      <c r="DY17" s="644"/>
      <c r="DZ17" s="644"/>
      <c r="EA17" s="644"/>
      <c r="EB17" s="644"/>
      <c r="EC17" s="684"/>
    </row>
    <row r="18" spans="2:133" ht="11.25" customHeight="1" x14ac:dyDescent="0.2">
      <c r="B18" s="638" t="s">
        <v>265</v>
      </c>
      <c r="C18" s="639"/>
      <c r="D18" s="639"/>
      <c r="E18" s="639"/>
      <c r="F18" s="639"/>
      <c r="G18" s="639"/>
      <c r="H18" s="639"/>
      <c r="I18" s="639"/>
      <c r="J18" s="639"/>
      <c r="K18" s="639"/>
      <c r="L18" s="639"/>
      <c r="M18" s="639"/>
      <c r="N18" s="639"/>
      <c r="O18" s="639"/>
      <c r="P18" s="639"/>
      <c r="Q18" s="640"/>
      <c r="R18" s="641">
        <v>2444734</v>
      </c>
      <c r="S18" s="644"/>
      <c r="T18" s="644"/>
      <c r="U18" s="644"/>
      <c r="V18" s="644"/>
      <c r="W18" s="644"/>
      <c r="X18" s="644"/>
      <c r="Y18" s="645"/>
      <c r="Z18" s="703">
        <v>26</v>
      </c>
      <c r="AA18" s="703"/>
      <c r="AB18" s="703"/>
      <c r="AC18" s="703"/>
      <c r="AD18" s="704">
        <v>2210644</v>
      </c>
      <c r="AE18" s="704"/>
      <c r="AF18" s="704"/>
      <c r="AG18" s="704"/>
      <c r="AH18" s="704"/>
      <c r="AI18" s="704"/>
      <c r="AJ18" s="704"/>
      <c r="AK18" s="704"/>
      <c r="AL18" s="646">
        <v>50.9</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169</v>
      </c>
      <c r="BH18" s="644"/>
      <c r="BI18" s="644"/>
      <c r="BJ18" s="644"/>
      <c r="BK18" s="644"/>
      <c r="BL18" s="644"/>
      <c r="BM18" s="644"/>
      <c r="BN18" s="645"/>
      <c r="BO18" s="703" t="s">
        <v>169</v>
      </c>
      <c r="BP18" s="703"/>
      <c r="BQ18" s="703"/>
      <c r="BR18" s="703"/>
      <c r="BS18" s="649" t="s">
        <v>132</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169</v>
      </c>
      <c r="CS18" s="644"/>
      <c r="CT18" s="644"/>
      <c r="CU18" s="644"/>
      <c r="CV18" s="644"/>
      <c r="CW18" s="644"/>
      <c r="CX18" s="644"/>
      <c r="CY18" s="645"/>
      <c r="CZ18" s="703" t="s">
        <v>169</v>
      </c>
      <c r="DA18" s="703"/>
      <c r="DB18" s="703"/>
      <c r="DC18" s="703"/>
      <c r="DD18" s="649" t="s">
        <v>132</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x14ac:dyDescent="0.2">
      <c r="B19" s="638" t="s">
        <v>268</v>
      </c>
      <c r="C19" s="639"/>
      <c r="D19" s="639"/>
      <c r="E19" s="639"/>
      <c r="F19" s="639"/>
      <c r="G19" s="639"/>
      <c r="H19" s="639"/>
      <c r="I19" s="639"/>
      <c r="J19" s="639"/>
      <c r="K19" s="639"/>
      <c r="L19" s="639"/>
      <c r="M19" s="639"/>
      <c r="N19" s="639"/>
      <c r="O19" s="639"/>
      <c r="P19" s="639"/>
      <c r="Q19" s="640"/>
      <c r="R19" s="641">
        <v>2210644</v>
      </c>
      <c r="S19" s="644"/>
      <c r="T19" s="644"/>
      <c r="U19" s="644"/>
      <c r="V19" s="644"/>
      <c r="W19" s="644"/>
      <c r="X19" s="644"/>
      <c r="Y19" s="645"/>
      <c r="Z19" s="703">
        <v>23.5</v>
      </c>
      <c r="AA19" s="703"/>
      <c r="AB19" s="703"/>
      <c r="AC19" s="703"/>
      <c r="AD19" s="704">
        <v>2210644</v>
      </c>
      <c r="AE19" s="704"/>
      <c r="AF19" s="704"/>
      <c r="AG19" s="704"/>
      <c r="AH19" s="704"/>
      <c r="AI19" s="704"/>
      <c r="AJ19" s="704"/>
      <c r="AK19" s="704"/>
      <c r="AL19" s="646">
        <v>50.9</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t="s">
        <v>169</v>
      </c>
      <c r="BH19" s="644"/>
      <c r="BI19" s="644"/>
      <c r="BJ19" s="644"/>
      <c r="BK19" s="644"/>
      <c r="BL19" s="644"/>
      <c r="BM19" s="644"/>
      <c r="BN19" s="645"/>
      <c r="BO19" s="703" t="s">
        <v>169</v>
      </c>
      <c r="BP19" s="703"/>
      <c r="BQ19" s="703"/>
      <c r="BR19" s="703"/>
      <c r="BS19" s="649" t="s">
        <v>132</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169</v>
      </c>
      <c r="CS19" s="644"/>
      <c r="CT19" s="644"/>
      <c r="CU19" s="644"/>
      <c r="CV19" s="644"/>
      <c r="CW19" s="644"/>
      <c r="CX19" s="644"/>
      <c r="CY19" s="645"/>
      <c r="CZ19" s="703" t="s">
        <v>132</v>
      </c>
      <c r="DA19" s="703"/>
      <c r="DB19" s="703"/>
      <c r="DC19" s="703"/>
      <c r="DD19" s="649" t="s">
        <v>132</v>
      </c>
      <c r="DE19" s="644"/>
      <c r="DF19" s="644"/>
      <c r="DG19" s="644"/>
      <c r="DH19" s="644"/>
      <c r="DI19" s="644"/>
      <c r="DJ19" s="644"/>
      <c r="DK19" s="644"/>
      <c r="DL19" s="644"/>
      <c r="DM19" s="644"/>
      <c r="DN19" s="644"/>
      <c r="DO19" s="644"/>
      <c r="DP19" s="645"/>
      <c r="DQ19" s="649" t="s">
        <v>169</v>
      </c>
      <c r="DR19" s="644"/>
      <c r="DS19" s="644"/>
      <c r="DT19" s="644"/>
      <c r="DU19" s="644"/>
      <c r="DV19" s="644"/>
      <c r="DW19" s="644"/>
      <c r="DX19" s="644"/>
      <c r="DY19" s="644"/>
      <c r="DZ19" s="644"/>
      <c r="EA19" s="644"/>
      <c r="EB19" s="644"/>
      <c r="EC19" s="684"/>
    </row>
    <row r="20" spans="2:133" ht="11.25" customHeight="1" x14ac:dyDescent="0.2">
      <c r="B20" s="638" t="s">
        <v>271</v>
      </c>
      <c r="C20" s="639"/>
      <c r="D20" s="639"/>
      <c r="E20" s="639"/>
      <c r="F20" s="639"/>
      <c r="G20" s="639"/>
      <c r="H20" s="639"/>
      <c r="I20" s="639"/>
      <c r="J20" s="639"/>
      <c r="K20" s="639"/>
      <c r="L20" s="639"/>
      <c r="M20" s="639"/>
      <c r="N20" s="639"/>
      <c r="O20" s="639"/>
      <c r="P20" s="639"/>
      <c r="Q20" s="640"/>
      <c r="R20" s="641">
        <v>234090</v>
      </c>
      <c r="S20" s="644"/>
      <c r="T20" s="644"/>
      <c r="U20" s="644"/>
      <c r="V20" s="644"/>
      <c r="W20" s="644"/>
      <c r="X20" s="644"/>
      <c r="Y20" s="645"/>
      <c r="Z20" s="703">
        <v>2.5</v>
      </c>
      <c r="AA20" s="703"/>
      <c r="AB20" s="703"/>
      <c r="AC20" s="703"/>
      <c r="AD20" s="704" t="s">
        <v>132</v>
      </c>
      <c r="AE20" s="704"/>
      <c r="AF20" s="704"/>
      <c r="AG20" s="704"/>
      <c r="AH20" s="704"/>
      <c r="AI20" s="704"/>
      <c r="AJ20" s="704"/>
      <c r="AK20" s="704"/>
      <c r="AL20" s="646" t="s">
        <v>169</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t="s">
        <v>169</v>
      </c>
      <c r="BH20" s="644"/>
      <c r="BI20" s="644"/>
      <c r="BJ20" s="644"/>
      <c r="BK20" s="644"/>
      <c r="BL20" s="644"/>
      <c r="BM20" s="644"/>
      <c r="BN20" s="645"/>
      <c r="BO20" s="703" t="s">
        <v>169</v>
      </c>
      <c r="BP20" s="703"/>
      <c r="BQ20" s="703"/>
      <c r="BR20" s="703"/>
      <c r="BS20" s="649" t="s">
        <v>169</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9203246</v>
      </c>
      <c r="CS20" s="644"/>
      <c r="CT20" s="644"/>
      <c r="CU20" s="644"/>
      <c r="CV20" s="644"/>
      <c r="CW20" s="644"/>
      <c r="CX20" s="644"/>
      <c r="CY20" s="645"/>
      <c r="CZ20" s="703">
        <v>100</v>
      </c>
      <c r="DA20" s="703"/>
      <c r="DB20" s="703"/>
      <c r="DC20" s="703"/>
      <c r="DD20" s="649">
        <v>950989</v>
      </c>
      <c r="DE20" s="644"/>
      <c r="DF20" s="644"/>
      <c r="DG20" s="644"/>
      <c r="DH20" s="644"/>
      <c r="DI20" s="644"/>
      <c r="DJ20" s="644"/>
      <c r="DK20" s="644"/>
      <c r="DL20" s="644"/>
      <c r="DM20" s="644"/>
      <c r="DN20" s="644"/>
      <c r="DO20" s="644"/>
      <c r="DP20" s="645"/>
      <c r="DQ20" s="649">
        <v>6629022</v>
      </c>
      <c r="DR20" s="644"/>
      <c r="DS20" s="644"/>
      <c r="DT20" s="644"/>
      <c r="DU20" s="644"/>
      <c r="DV20" s="644"/>
      <c r="DW20" s="644"/>
      <c r="DX20" s="644"/>
      <c r="DY20" s="644"/>
      <c r="DZ20" s="644"/>
      <c r="EA20" s="644"/>
      <c r="EB20" s="644"/>
      <c r="EC20" s="684"/>
    </row>
    <row r="21" spans="2:133" ht="11.25" customHeight="1" x14ac:dyDescent="0.2">
      <c r="B21" s="638" t="s">
        <v>274</v>
      </c>
      <c r="C21" s="639"/>
      <c r="D21" s="639"/>
      <c r="E21" s="639"/>
      <c r="F21" s="639"/>
      <c r="G21" s="639"/>
      <c r="H21" s="639"/>
      <c r="I21" s="639"/>
      <c r="J21" s="639"/>
      <c r="K21" s="639"/>
      <c r="L21" s="639"/>
      <c r="M21" s="639"/>
      <c r="N21" s="639"/>
      <c r="O21" s="639"/>
      <c r="P21" s="639"/>
      <c r="Q21" s="640"/>
      <c r="R21" s="641" t="s">
        <v>132</v>
      </c>
      <c r="S21" s="644"/>
      <c r="T21" s="644"/>
      <c r="U21" s="644"/>
      <c r="V21" s="644"/>
      <c r="W21" s="644"/>
      <c r="X21" s="644"/>
      <c r="Y21" s="645"/>
      <c r="Z21" s="703" t="s">
        <v>169</v>
      </c>
      <c r="AA21" s="703"/>
      <c r="AB21" s="703"/>
      <c r="AC21" s="703"/>
      <c r="AD21" s="704" t="s">
        <v>132</v>
      </c>
      <c r="AE21" s="704"/>
      <c r="AF21" s="704"/>
      <c r="AG21" s="704"/>
      <c r="AH21" s="704"/>
      <c r="AI21" s="704"/>
      <c r="AJ21" s="704"/>
      <c r="AK21" s="704"/>
      <c r="AL21" s="646" t="s">
        <v>132</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169</v>
      </c>
      <c r="BH21" s="644"/>
      <c r="BI21" s="644"/>
      <c r="BJ21" s="644"/>
      <c r="BK21" s="644"/>
      <c r="BL21" s="644"/>
      <c r="BM21" s="644"/>
      <c r="BN21" s="645"/>
      <c r="BO21" s="703" t="s">
        <v>132</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276</v>
      </c>
      <c r="C22" s="639"/>
      <c r="D22" s="639"/>
      <c r="E22" s="639"/>
      <c r="F22" s="639"/>
      <c r="G22" s="639"/>
      <c r="H22" s="639"/>
      <c r="I22" s="639"/>
      <c r="J22" s="639"/>
      <c r="K22" s="639"/>
      <c r="L22" s="639"/>
      <c r="M22" s="639"/>
      <c r="N22" s="639"/>
      <c r="O22" s="639"/>
      <c r="P22" s="639"/>
      <c r="Q22" s="640"/>
      <c r="R22" s="641">
        <v>4571491</v>
      </c>
      <c r="S22" s="644"/>
      <c r="T22" s="644"/>
      <c r="U22" s="644"/>
      <c r="V22" s="644"/>
      <c r="W22" s="644"/>
      <c r="X22" s="644"/>
      <c r="Y22" s="645"/>
      <c r="Z22" s="703">
        <v>48.5</v>
      </c>
      <c r="AA22" s="703"/>
      <c r="AB22" s="703"/>
      <c r="AC22" s="703"/>
      <c r="AD22" s="704">
        <v>4337401</v>
      </c>
      <c r="AE22" s="704"/>
      <c r="AF22" s="704"/>
      <c r="AG22" s="704"/>
      <c r="AH22" s="704"/>
      <c r="AI22" s="704"/>
      <c r="AJ22" s="704"/>
      <c r="AK22" s="704"/>
      <c r="AL22" s="646">
        <v>99.9</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169</v>
      </c>
      <c r="BH22" s="644"/>
      <c r="BI22" s="644"/>
      <c r="BJ22" s="644"/>
      <c r="BK22" s="644"/>
      <c r="BL22" s="644"/>
      <c r="BM22" s="644"/>
      <c r="BN22" s="645"/>
      <c r="BO22" s="703" t="s">
        <v>132</v>
      </c>
      <c r="BP22" s="703"/>
      <c r="BQ22" s="703"/>
      <c r="BR22" s="703"/>
      <c r="BS22" s="649" t="s">
        <v>169</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279</v>
      </c>
      <c r="C23" s="639"/>
      <c r="D23" s="639"/>
      <c r="E23" s="639"/>
      <c r="F23" s="639"/>
      <c r="G23" s="639"/>
      <c r="H23" s="639"/>
      <c r="I23" s="639"/>
      <c r="J23" s="639"/>
      <c r="K23" s="639"/>
      <c r="L23" s="639"/>
      <c r="M23" s="639"/>
      <c r="N23" s="639"/>
      <c r="O23" s="639"/>
      <c r="P23" s="639"/>
      <c r="Q23" s="640"/>
      <c r="R23" s="641">
        <v>2541</v>
      </c>
      <c r="S23" s="644"/>
      <c r="T23" s="644"/>
      <c r="U23" s="644"/>
      <c r="V23" s="644"/>
      <c r="W23" s="644"/>
      <c r="X23" s="644"/>
      <c r="Y23" s="645"/>
      <c r="Z23" s="703">
        <v>0</v>
      </c>
      <c r="AA23" s="703"/>
      <c r="AB23" s="703"/>
      <c r="AC23" s="703"/>
      <c r="AD23" s="704">
        <v>2541</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169</v>
      </c>
      <c r="BH23" s="644"/>
      <c r="BI23" s="644"/>
      <c r="BJ23" s="644"/>
      <c r="BK23" s="644"/>
      <c r="BL23" s="644"/>
      <c r="BM23" s="644"/>
      <c r="BN23" s="645"/>
      <c r="BO23" s="703" t="s">
        <v>169</v>
      </c>
      <c r="BP23" s="703"/>
      <c r="BQ23" s="703"/>
      <c r="BR23" s="703"/>
      <c r="BS23" s="649" t="s">
        <v>169</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2">
      <c r="B24" s="638" t="s">
        <v>286</v>
      </c>
      <c r="C24" s="639"/>
      <c r="D24" s="639"/>
      <c r="E24" s="639"/>
      <c r="F24" s="639"/>
      <c r="G24" s="639"/>
      <c r="H24" s="639"/>
      <c r="I24" s="639"/>
      <c r="J24" s="639"/>
      <c r="K24" s="639"/>
      <c r="L24" s="639"/>
      <c r="M24" s="639"/>
      <c r="N24" s="639"/>
      <c r="O24" s="639"/>
      <c r="P24" s="639"/>
      <c r="Q24" s="640"/>
      <c r="R24" s="641">
        <v>87997</v>
      </c>
      <c r="S24" s="644"/>
      <c r="T24" s="644"/>
      <c r="U24" s="644"/>
      <c r="V24" s="644"/>
      <c r="W24" s="644"/>
      <c r="X24" s="644"/>
      <c r="Y24" s="645"/>
      <c r="Z24" s="703">
        <v>0.9</v>
      </c>
      <c r="AA24" s="703"/>
      <c r="AB24" s="703"/>
      <c r="AC24" s="703"/>
      <c r="AD24" s="704" t="s">
        <v>132</v>
      </c>
      <c r="AE24" s="704"/>
      <c r="AF24" s="704"/>
      <c r="AG24" s="704"/>
      <c r="AH24" s="704"/>
      <c r="AI24" s="704"/>
      <c r="AJ24" s="704"/>
      <c r="AK24" s="704"/>
      <c r="AL24" s="646" t="s">
        <v>132</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169</v>
      </c>
      <c r="BH24" s="644"/>
      <c r="BI24" s="644"/>
      <c r="BJ24" s="644"/>
      <c r="BK24" s="644"/>
      <c r="BL24" s="644"/>
      <c r="BM24" s="644"/>
      <c r="BN24" s="645"/>
      <c r="BO24" s="703" t="s">
        <v>169</v>
      </c>
      <c r="BP24" s="703"/>
      <c r="BQ24" s="703"/>
      <c r="BR24" s="703"/>
      <c r="BS24" s="649" t="s">
        <v>169</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3201410</v>
      </c>
      <c r="CS24" s="707"/>
      <c r="CT24" s="707"/>
      <c r="CU24" s="707"/>
      <c r="CV24" s="707"/>
      <c r="CW24" s="707"/>
      <c r="CX24" s="707"/>
      <c r="CY24" s="753"/>
      <c r="CZ24" s="754">
        <v>34.799999999999997</v>
      </c>
      <c r="DA24" s="723"/>
      <c r="DB24" s="723"/>
      <c r="DC24" s="757"/>
      <c r="DD24" s="752">
        <v>2156138</v>
      </c>
      <c r="DE24" s="707"/>
      <c r="DF24" s="707"/>
      <c r="DG24" s="707"/>
      <c r="DH24" s="707"/>
      <c r="DI24" s="707"/>
      <c r="DJ24" s="707"/>
      <c r="DK24" s="753"/>
      <c r="DL24" s="752">
        <v>2113962</v>
      </c>
      <c r="DM24" s="707"/>
      <c r="DN24" s="707"/>
      <c r="DO24" s="707"/>
      <c r="DP24" s="707"/>
      <c r="DQ24" s="707"/>
      <c r="DR24" s="707"/>
      <c r="DS24" s="707"/>
      <c r="DT24" s="707"/>
      <c r="DU24" s="707"/>
      <c r="DV24" s="753"/>
      <c r="DW24" s="754">
        <v>46.5</v>
      </c>
      <c r="DX24" s="723"/>
      <c r="DY24" s="723"/>
      <c r="DZ24" s="723"/>
      <c r="EA24" s="723"/>
      <c r="EB24" s="723"/>
      <c r="EC24" s="755"/>
    </row>
    <row r="25" spans="2:133" ht="11.25" customHeight="1" x14ac:dyDescent="0.2">
      <c r="B25" s="638" t="s">
        <v>289</v>
      </c>
      <c r="C25" s="639"/>
      <c r="D25" s="639"/>
      <c r="E25" s="639"/>
      <c r="F25" s="639"/>
      <c r="G25" s="639"/>
      <c r="H25" s="639"/>
      <c r="I25" s="639"/>
      <c r="J25" s="639"/>
      <c r="K25" s="639"/>
      <c r="L25" s="639"/>
      <c r="M25" s="639"/>
      <c r="N25" s="639"/>
      <c r="O25" s="639"/>
      <c r="P25" s="639"/>
      <c r="Q25" s="640"/>
      <c r="R25" s="641">
        <v>103057</v>
      </c>
      <c r="S25" s="644"/>
      <c r="T25" s="644"/>
      <c r="U25" s="644"/>
      <c r="V25" s="644"/>
      <c r="W25" s="644"/>
      <c r="X25" s="644"/>
      <c r="Y25" s="645"/>
      <c r="Z25" s="703">
        <v>1.1000000000000001</v>
      </c>
      <c r="AA25" s="703"/>
      <c r="AB25" s="703"/>
      <c r="AC25" s="703"/>
      <c r="AD25" s="704">
        <v>450</v>
      </c>
      <c r="AE25" s="704"/>
      <c r="AF25" s="704"/>
      <c r="AG25" s="704"/>
      <c r="AH25" s="704"/>
      <c r="AI25" s="704"/>
      <c r="AJ25" s="704"/>
      <c r="AK25" s="704"/>
      <c r="AL25" s="646">
        <v>0</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169</v>
      </c>
      <c r="BH25" s="644"/>
      <c r="BI25" s="644"/>
      <c r="BJ25" s="644"/>
      <c r="BK25" s="644"/>
      <c r="BL25" s="644"/>
      <c r="BM25" s="644"/>
      <c r="BN25" s="645"/>
      <c r="BO25" s="703" t="s">
        <v>169</v>
      </c>
      <c r="BP25" s="703"/>
      <c r="BQ25" s="703"/>
      <c r="BR25" s="703"/>
      <c r="BS25" s="649" t="s">
        <v>169</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1241740</v>
      </c>
      <c r="CS25" s="642"/>
      <c r="CT25" s="642"/>
      <c r="CU25" s="642"/>
      <c r="CV25" s="642"/>
      <c r="CW25" s="642"/>
      <c r="CX25" s="642"/>
      <c r="CY25" s="643"/>
      <c r="CZ25" s="646">
        <v>13.5</v>
      </c>
      <c r="DA25" s="675"/>
      <c r="DB25" s="675"/>
      <c r="DC25" s="676"/>
      <c r="DD25" s="649">
        <v>1170142</v>
      </c>
      <c r="DE25" s="642"/>
      <c r="DF25" s="642"/>
      <c r="DG25" s="642"/>
      <c r="DH25" s="642"/>
      <c r="DI25" s="642"/>
      <c r="DJ25" s="642"/>
      <c r="DK25" s="643"/>
      <c r="DL25" s="649">
        <v>1156981</v>
      </c>
      <c r="DM25" s="642"/>
      <c r="DN25" s="642"/>
      <c r="DO25" s="642"/>
      <c r="DP25" s="642"/>
      <c r="DQ25" s="642"/>
      <c r="DR25" s="642"/>
      <c r="DS25" s="642"/>
      <c r="DT25" s="642"/>
      <c r="DU25" s="642"/>
      <c r="DV25" s="643"/>
      <c r="DW25" s="646">
        <v>25.5</v>
      </c>
      <c r="DX25" s="675"/>
      <c r="DY25" s="675"/>
      <c r="DZ25" s="675"/>
      <c r="EA25" s="675"/>
      <c r="EB25" s="675"/>
      <c r="EC25" s="677"/>
    </row>
    <row r="26" spans="2:133" ht="11.25" customHeight="1" x14ac:dyDescent="0.2">
      <c r="B26" s="638" t="s">
        <v>292</v>
      </c>
      <c r="C26" s="639"/>
      <c r="D26" s="639"/>
      <c r="E26" s="639"/>
      <c r="F26" s="639"/>
      <c r="G26" s="639"/>
      <c r="H26" s="639"/>
      <c r="I26" s="639"/>
      <c r="J26" s="639"/>
      <c r="K26" s="639"/>
      <c r="L26" s="639"/>
      <c r="M26" s="639"/>
      <c r="N26" s="639"/>
      <c r="O26" s="639"/>
      <c r="P26" s="639"/>
      <c r="Q26" s="640"/>
      <c r="R26" s="641">
        <v>28904</v>
      </c>
      <c r="S26" s="644"/>
      <c r="T26" s="644"/>
      <c r="U26" s="644"/>
      <c r="V26" s="644"/>
      <c r="W26" s="644"/>
      <c r="X26" s="644"/>
      <c r="Y26" s="645"/>
      <c r="Z26" s="703">
        <v>0.3</v>
      </c>
      <c r="AA26" s="703"/>
      <c r="AB26" s="703"/>
      <c r="AC26" s="703"/>
      <c r="AD26" s="704">
        <v>446</v>
      </c>
      <c r="AE26" s="704"/>
      <c r="AF26" s="704"/>
      <c r="AG26" s="704"/>
      <c r="AH26" s="704"/>
      <c r="AI26" s="704"/>
      <c r="AJ26" s="704"/>
      <c r="AK26" s="704"/>
      <c r="AL26" s="646">
        <v>0</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169</v>
      </c>
      <c r="BH26" s="644"/>
      <c r="BI26" s="644"/>
      <c r="BJ26" s="644"/>
      <c r="BK26" s="644"/>
      <c r="BL26" s="644"/>
      <c r="BM26" s="644"/>
      <c r="BN26" s="645"/>
      <c r="BO26" s="703" t="s">
        <v>132</v>
      </c>
      <c r="BP26" s="703"/>
      <c r="BQ26" s="703"/>
      <c r="BR26" s="703"/>
      <c r="BS26" s="649" t="s">
        <v>169</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761730</v>
      </c>
      <c r="CS26" s="644"/>
      <c r="CT26" s="644"/>
      <c r="CU26" s="644"/>
      <c r="CV26" s="644"/>
      <c r="CW26" s="644"/>
      <c r="CX26" s="644"/>
      <c r="CY26" s="645"/>
      <c r="CZ26" s="646">
        <v>8.3000000000000007</v>
      </c>
      <c r="DA26" s="675"/>
      <c r="DB26" s="675"/>
      <c r="DC26" s="676"/>
      <c r="DD26" s="649">
        <v>706783</v>
      </c>
      <c r="DE26" s="644"/>
      <c r="DF26" s="644"/>
      <c r="DG26" s="644"/>
      <c r="DH26" s="644"/>
      <c r="DI26" s="644"/>
      <c r="DJ26" s="644"/>
      <c r="DK26" s="645"/>
      <c r="DL26" s="649" t="s">
        <v>132</v>
      </c>
      <c r="DM26" s="644"/>
      <c r="DN26" s="644"/>
      <c r="DO26" s="644"/>
      <c r="DP26" s="644"/>
      <c r="DQ26" s="644"/>
      <c r="DR26" s="644"/>
      <c r="DS26" s="644"/>
      <c r="DT26" s="644"/>
      <c r="DU26" s="644"/>
      <c r="DV26" s="645"/>
      <c r="DW26" s="646" t="s">
        <v>132</v>
      </c>
      <c r="DX26" s="675"/>
      <c r="DY26" s="675"/>
      <c r="DZ26" s="675"/>
      <c r="EA26" s="675"/>
      <c r="EB26" s="675"/>
      <c r="EC26" s="677"/>
    </row>
    <row r="27" spans="2:133" ht="11.25" customHeight="1" x14ac:dyDescent="0.2">
      <c r="B27" s="638" t="s">
        <v>295</v>
      </c>
      <c r="C27" s="639"/>
      <c r="D27" s="639"/>
      <c r="E27" s="639"/>
      <c r="F27" s="639"/>
      <c r="G27" s="639"/>
      <c r="H27" s="639"/>
      <c r="I27" s="639"/>
      <c r="J27" s="639"/>
      <c r="K27" s="639"/>
      <c r="L27" s="639"/>
      <c r="M27" s="639"/>
      <c r="N27" s="639"/>
      <c r="O27" s="639"/>
      <c r="P27" s="639"/>
      <c r="Q27" s="640"/>
      <c r="R27" s="641">
        <v>704438</v>
      </c>
      <c r="S27" s="644"/>
      <c r="T27" s="644"/>
      <c r="U27" s="644"/>
      <c r="V27" s="644"/>
      <c r="W27" s="644"/>
      <c r="X27" s="644"/>
      <c r="Y27" s="645"/>
      <c r="Z27" s="703">
        <v>7.5</v>
      </c>
      <c r="AA27" s="703"/>
      <c r="AB27" s="703"/>
      <c r="AC27" s="703"/>
      <c r="AD27" s="704" t="s">
        <v>169</v>
      </c>
      <c r="AE27" s="704"/>
      <c r="AF27" s="704"/>
      <c r="AG27" s="704"/>
      <c r="AH27" s="704"/>
      <c r="AI27" s="704"/>
      <c r="AJ27" s="704"/>
      <c r="AK27" s="704"/>
      <c r="AL27" s="646" t="s">
        <v>132</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1688355</v>
      </c>
      <c r="BH27" s="644"/>
      <c r="BI27" s="644"/>
      <c r="BJ27" s="644"/>
      <c r="BK27" s="644"/>
      <c r="BL27" s="644"/>
      <c r="BM27" s="644"/>
      <c r="BN27" s="645"/>
      <c r="BO27" s="703">
        <v>100</v>
      </c>
      <c r="BP27" s="703"/>
      <c r="BQ27" s="703"/>
      <c r="BR27" s="703"/>
      <c r="BS27" s="649">
        <v>24417</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1396129</v>
      </c>
      <c r="CS27" s="642"/>
      <c r="CT27" s="642"/>
      <c r="CU27" s="642"/>
      <c r="CV27" s="642"/>
      <c r="CW27" s="642"/>
      <c r="CX27" s="642"/>
      <c r="CY27" s="643"/>
      <c r="CZ27" s="646">
        <v>15.2</v>
      </c>
      <c r="DA27" s="675"/>
      <c r="DB27" s="675"/>
      <c r="DC27" s="676"/>
      <c r="DD27" s="649">
        <v>448790</v>
      </c>
      <c r="DE27" s="642"/>
      <c r="DF27" s="642"/>
      <c r="DG27" s="642"/>
      <c r="DH27" s="642"/>
      <c r="DI27" s="642"/>
      <c r="DJ27" s="642"/>
      <c r="DK27" s="643"/>
      <c r="DL27" s="649">
        <v>419775</v>
      </c>
      <c r="DM27" s="642"/>
      <c r="DN27" s="642"/>
      <c r="DO27" s="642"/>
      <c r="DP27" s="642"/>
      <c r="DQ27" s="642"/>
      <c r="DR27" s="642"/>
      <c r="DS27" s="642"/>
      <c r="DT27" s="642"/>
      <c r="DU27" s="642"/>
      <c r="DV27" s="643"/>
      <c r="DW27" s="646">
        <v>9.1999999999999993</v>
      </c>
      <c r="DX27" s="675"/>
      <c r="DY27" s="675"/>
      <c r="DZ27" s="675"/>
      <c r="EA27" s="675"/>
      <c r="EB27" s="675"/>
      <c r="EC27" s="677"/>
    </row>
    <row r="28" spans="2:133" ht="11.25" customHeight="1" x14ac:dyDescent="0.2">
      <c r="B28" s="746" t="s">
        <v>298</v>
      </c>
      <c r="C28" s="747"/>
      <c r="D28" s="747"/>
      <c r="E28" s="747"/>
      <c r="F28" s="747"/>
      <c r="G28" s="747"/>
      <c r="H28" s="747"/>
      <c r="I28" s="747"/>
      <c r="J28" s="747"/>
      <c r="K28" s="747"/>
      <c r="L28" s="747"/>
      <c r="M28" s="747"/>
      <c r="N28" s="747"/>
      <c r="O28" s="747"/>
      <c r="P28" s="747"/>
      <c r="Q28" s="748"/>
      <c r="R28" s="641" t="s">
        <v>169</v>
      </c>
      <c r="S28" s="644"/>
      <c r="T28" s="644"/>
      <c r="U28" s="644"/>
      <c r="V28" s="644"/>
      <c r="W28" s="644"/>
      <c r="X28" s="644"/>
      <c r="Y28" s="645"/>
      <c r="Z28" s="703" t="s">
        <v>169</v>
      </c>
      <c r="AA28" s="703"/>
      <c r="AB28" s="703"/>
      <c r="AC28" s="703"/>
      <c r="AD28" s="704" t="s">
        <v>169</v>
      </c>
      <c r="AE28" s="704"/>
      <c r="AF28" s="704"/>
      <c r="AG28" s="704"/>
      <c r="AH28" s="704"/>
      <c r="AI28" s="704"/>
      <c r="AJ28" s="704"/>
      <c r="AK28" s="704"/>
      <c r="AL28" s="646" t="s">
        <v>169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563541</v>
      </c>
      <c r="CS28" s="644"/>
      <c r="CT28" s="644"/>
      <c r="CU28" s="644"/>
      <c r="CV28" s="644"/>
      <c r="CW28" s="644"/>
      <c r="CX28" s="644"/>
      <c r="CY28" s="645"/>
      <c r="CZ28" s="646">
        <v>6.1</v>
      </c>
      <c r="DA28" s="675"/>
      <c r="DB28" s="675"/>
      <c r="DC28" s="676"/>
      <c r="DD28" s="649">
        <v>537206</v>
      </c>
      <c r="DE28" s="644"/>
      <c r="DF28" s="644"/>
      <c r="DG28" s="644"/>
      <c r="DH28" s="644"/>
      <c r="DI28" s="644"/>
      <c r="DJ28" s="644"/>
      <c r="DK28" s="645"/>
      <c r="DL28" s="649">
        <v>537206</v>
      </c>
      <c r="DM28" s="644"/>
      <c r="DN28" s="644"/>
      <c r="DO28" s="644"/>
      <c r="DP28" s="644"/>
      <c r="DQ28" s="644"/>
      <c r="DR28" s="644"/>
      <c r="DS28" s="644"/>
      <c r="DT28" s="644"/>
      <c r="DU28" s="644"/>
      <c r="DV28" s="645"/>
      <c r="DW28" s="646">
        <v>11.8</v>
      </c>
      <c r="DX28" s="675"/>
      <c r="DY28" s="675"/>
      <c r="DZ28" s="675"/>
      <c r="EA28" s="675"/>
      <c r="EB28" s="675"/>
      <c r="EC28" s="677"/>
    </row>
    <row r="29" spans="2:133" ht="11.25" customHeight="1" x14ac:dyDescent="0.2">
      <c r="B29" s="638" t="s">
        <v>300</v>
      </c>
      <c r="C29" s="639"/>
      <c r="D29" s="639"/>
      <c r="E29" s="639"/>
      <c r="F29" s="639"/>
      <c r="G29" s="639"/>
      <c r="H29" s="639"/>
      <c r="I29" s="639"/>
      <c r="J29" s="639"/>
      <c r="K29" s="639"/>
      <c r="L29" s="639"/>
      <c r="M29" s="639"/>
      <c r="N29" s="639"/>
      <c r="O29" s="639"/>
      <c r="P29" s="639"/>
      <c r="Q29" s="640"/>
      <c r="R29" s="641">
        <v>966804</v>
      </c>
      <c r="S29" s="644"/>
      <c r="T29" s="644"/>
      <c r="U29" s="644"/>
      <c r="V29" s="644"/>
      <c r="W29" s="644"/>
      <c r="X29" s="644"/>
      <c r="Y29" s="645"/>
      <c r="Z29" s="703">
        <v>10.3</v>
      </c>
      <c r="AA29" s="703"/>
      <c r="AB29" s="703"/>
      <c r="AC29" s="703"/>
      <c r="AD29" s="704" t="s">
        <v>169</v>
      </c>
      <c r="AE29" s="704"/>
      <c r="AF29" s="704"/>
      <c r="AG29" s="704"/>
      <c r="AH29" s="704"/>
      <c r="AI29" s="704"/>
      <c r="AJ29" s="704"/>
      <c r="AK29" s="704"/>
      <c r="AL29" s="646" t="s">
        <v>132</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64</v>
      </c>
      <c r="CG29" s="682"/>
      <c r="CH29" s="682"/>
      <c r="CI29" s="682"/>
      <c r="CJ29" s="682"/>
      <c r="CK29" s="682"/>
      <c r="CL29" s="682"/>
      <c r="CM29" s="682"/>
      <c r="CN29" s="682"/>
      <c r="CO29" s="682"/>
      <c r="CP29" s="682"/>
      <c r="CQ29" s="683"/>
      <c r="CR29" s="641">
        <v>563541</v>
      </c>
      <c r="CS29" s="642"/>
      <c r="CT29" s="642"/>
      <c r="CU29" s="642"/>
      <c r="CV29" s="642"/>
      <c r="CW29" s="642"/>
      <c r="CX29" s="642"/>
      <c r="CY29" s="643"/>
      <c r="CZ29" s="646">
        <v>6.1</v>
      </c>
      <c r="DA29" s="675"/>
      <c r="DB29" s="675"/>
      <c r="DC29" s="676"/>
      <c r="DD29" s="649">
        <v>537206</v>
      </c>
      <c r="DE29" s="642"/>
      <c r="DF29" s="642"/>
      <c r="DG29" s="642"/>
      <c r="DH29" s="642"/>
      <c r="DI29" s="642"/>
      <c r="DJ29" s="642"/>
      <c r="DK29" s="643"/>
      <c r="DL29" s="649">
        <v>537206</v>
      </c>
      <c r="DM29" s="642"/>
      <c r="DN29" s="642"/>
      <c r="DO29" s="642"/>
      <c r="DP29" s="642"/>
      <c r="DQ29" s="642"/>
      <c r="DR29" s="642"/>
      <c r="DS29" s="642"/>
      <c r="DT29" s="642"/>
      <c r="DU29" s="642"/>
      <c r="DV29" s="643"/>
      <c r="DW29" s="646">
        <v>11.8</v>
      </c>
      <c r="DX29" s="675"/>
      <c r="DY29" s="675"/>
      <c r="DZ29" s="675"/>
      <c r="EA29" s="675"/>
      <c r="EB29" s="675"/>
      <c r="EC29" s="677"/>
    </row>
    <row r="30" spans="2:133" ht="11.25" customHeight="1" x14ac:dyDescent="0.2">
      <c r="B30" s="638" t="s">
        <v>304</v>
      </c>
      <c r="C30" s="639"/>
      <c r="D30" s="639"/>
      <c r="E30" s="639"/>
      <c r="F30" s="639"/>
      <c r="G30" s="639"/>
      <c r="H30" s="639"/>
      <c r="I30" s="639"/>
      <c r="J30" s="639"/>
      <c r="K30" s="639"/>
      <c r="L30" s="639"/>
      <c r="M30" s="639"/>
      <c r="N30" s="639"/>
      <c r="O30" s="639"/>
      <c r="P30" s="639"/>
      <c r="Q30" s="640"/>
      <c r="R30" s="641">
        <v>236311</v>
      </c>
      <c r="S30" s="644"/>
      <c r="T30" s="644"/>
      <c r="U30" s="644"/>
      <c r="V30" s="644"/>
      <c r="W30" s="644"/>
      <c r="X30" s="644"/>
      <c r="Y30" s="645"/>
      <c r="Z30" s="703">
        <v>2.5</v>
      </c>
      <c r="AA30" s="703"/>
      <c r="AB30" s="703"/>
      <c r="AC30" s="703"/>
      <c r="AD30" s="704">
        <v>302</v>
      </c>
      <c r="AE30" s="704"/>
      <c r="AF30" s="704"/>
      <c r="AG30" s="704"/>
      <c r="AH30" s="704"/>
      <c r="AI30" s="704"/>
      <c r="AJ30" s="704"/>
      <c r="AK30" s="704"/>
      <c r="AL30" s="646">
        <v>0</v>
      </c>
      <c r="AM30" s="647"/>
      <c r="AN30" s="647"/>
      <c r="AO30" s="705"/>
      <c r="AP30" s="731" t="s">
        <v>305</v>
      </c>
      <c r="AQ30" s="732"/>
      <c r="AR30" s="732"/>
      <c r="AS30" s="732"/>
      <c r="AT30" s="737" t="s">
        <v>306</v>
      </c>
      <c r="AU30" s="210"/>
      <c r="AV30" s="210"/>
      <c r="AW30" s="210"/>
      <c r="AX30" s="740" t="s">
        <v>185</v>
      </c>
      <c r="AY30" s="741"/>
      <c r="AZ30" s="741"/>
      <c r="BA30" s="741"/>
      <c r="BB30" s="741"/>
      <c r="BC30" s="741"/>
      <c r="BD30" s="741"/>
      <c r="BE30" s="741"/>
      <c r="BF30" s="742"/>
      <c r="BG30" s="721">
        <v>99.3</v>
      </c>
      <c r="BH30" s="722"/>
      <c r="BI30" s="722"/>
      <c r="BJ30" s="722"/>
      <c r="BK30" s="722"/>
      <c r="BL30" s="722"/>
      <c r="BM30" s="723">
        <v>97.5</v>
      </c>
      <c r="BN30" s="722"/>
      <c r="BO30" s="722"/>
      <c r="BP30" s="722"/>
      <c r="BQ30" s="724"/>
      <c r="BR30" s="721">
        <v>99.2</v>
      </c>
      <c r="BS30" s="722"/>
      <c r="BT30" s="722"/>
      <c r="BU30" s="722"/>
      <c r="BV30" s="722"/>
      <c r="BW30" s="722"/>
      <c r="BX30" s="723">
        <v>96.7</v>
      </c>
      <c r="BY30" s="722"/>
      <c r="BZ30" s="722"/>
      <c r="CA30" s="722"/>
      <c r="CB30" s="724"/>
      <c r="CD30" s="727"/>
      <c r="CE30" s="728"/>
      <c r="CF30" s="685" t="s">
        <v>307</v>
      </c>
      <c r="CG30" s="682"/>
      <c r="CH30" s="682"/>
      <c r="CI30" s="682"/>
      <c r="CJ30" s="682"/>
      <c r="CK30" s="682"/>
      <c r="CL30" s="682"/>
      <c r="CM30" s="682"/>
      <c r="CN30" s="682"/>
      <c r="CO30" s="682"/>
      <c r="CP30" s="682"/>
      <c r="CQ30" s="683"/>
      <c r="CR30" s="641">
        <v>519189</v>
      </c>
      <c r="CS30" s="644"/>
      <c r="CT30" s="644"/>
      <c r="CU30" s="644"/>
      <c r="CV30" s="644"/>
      <c r="CW30" s="644"/>
      <c r="CX30" s="644"/>
      <c r="CY30" s="645"/>
      <c r="CZ30" s="646">
        <v>5.6</v>
      </c>
      <c r="DA30" s="675"/>
      <c r="DB30" s="675"/>
      <c r="DC30" s="676"/>
      <c r="DD30" s="649">
        <v>496232</v>
      </c>
      <c r="DE30" s="644"/>
      <c r="DF30" s="644"/>
      <c r="DG30" s="644"/>
      <c r="DH30" s="644"/>
      <c r="DI30" s="644"/>
      <c r="DJ30" s="644"/>
      <c r="DK30" s="645"/>
      <c r="DL30" s="649">
        <v>496232</v>
      </c>
      <c r="DM30" s="644"/>
      <c r="DN30" s="644"/>
      <c r="DO30" s="644"/>
      <c r="DP30" s="644"/>
      <c r="DQ30" s="644"/>
      <c r="DR30" s="644"/>
      <c r="DS30" s="644"/>
      <c r="DT30" s="644"/>
      <c r="DU30" s="644"/>
      <c r="DV30" s="645"/>
      <c r="DW30" s="646">
        <v>10.9</v>
      </c>
      <c r="DX30" s="675"/>
      <c r="DY30" s="675"/>
      <c r="DZ30" s="675"/>
      <c r="EA30" s="675"/>
      <c r="EB30" s="675"/>
      <c r="EC30" s="677"/>
    </row>
    <row r="31" spans="2:133" ht="11.25" customHeight="1" x14ac:dyDescent="0.2">
      <c r="B31" s="638" t="s">
        <v>308</v>
      </c>
      <c r="C31" s="639"/>
      <c r="D31" s="639"/>
      <c r="E31" s="639"/>
      <c r="F31" s="639"/>
      <c r="G31" s="639"/>
      <c r="H31" s="639"/>
      <c r="I31" s="639"/>
      <c r="J31" s="639"/>
      <c r="K31" s="639"/>
      <c r="L31" s="639"/>
      <c r="M31" s="639"/>
      <c r="N31" s="639"/>
      <c r="O31" s="639"/>
      <c r="P31" s="639"/>
      <c r="Q31" s="640"/>
      <c r="R31" s="641">
        <v>1197932</v>
      </c>
      <c r="S31" s="644"/>
      <c r="T31" s="644"/>
      <c r="U31" s="644"/>
      <c r="V31" s="644"/>
      <c r="W31" s="644"/>
      <c r="X31" s="644"/>
      <c r="Y31" s="645"/>
      <c r="Z31" s="703">
        <v>12.7</v>
      </c>
      <c r="AA31" s="703"/>
      <c r="AB31" s="703"/>
      <c r="AC31" s="703"/>
      <c r="AD31" s="704" t="s">
        <v>169</v>
      </c>
      <c r="AE31" s="704"/>
      <c r="AF31" s="704"/>
      <c r="AG31" s="704"/>
      <c r="AH31" s="704"/>
      <c r="AI31" s="704"/>
      <c r="AJ31" s="704"/>
      <c r="AK31" s="704"/>
      <c r="AL31" s="646" t="s">
        <v>132</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99.2</v>
      </c>
      <c r="BH31" s="642"/>
      <c r="BI31" s="642"/>
      <c r="BJ31" s="642"/>
      <c r="BK31" s="642"/>
      <c r="BL31" s="642"/>
      <c r="BM31" s="647">
        <v>97.3</v>
      </c>
      <c r="BN31" s="720"/>
      <c r="BO31" s="720"/>
      <c r="BP31" s="720"/>
      <c r="BQ31" s="681"/>
      <c r="BR31" s="719">
        <v>99.1</v>
      </c>
      <c r="BS31" s="642"/>
      <c r="BT31" s="642"/>
      <c r="BU31" s="642"/>
      <c r="BV31" s="642"/>
      <c r="BW31" s="642"/>
      <c r="BX31" s="647">
        <v>96.6</v>
      </c>
      <c r="BY31" s="720"/>
      <c r="BZ31" s="720"/>
      <c r="CA31" s="720"/>
      <c r="CB31" s="681"/>
      <c r="CD31" s="727"/>
      <c r="CE31" s="728"/>
      <c r="CF31" s="685" t="s">
        <v>311</v>
      </c>
      <c r="CG31" s="682"/>
      <c r="CH31" s="682"/>
      <c r="CI31" s="682"/>
      <c r="CJ31" s="682"/>
      <c r="CK31" s="682"/>
      <c r="CL31" s="682"/>
      <c r="CM31" s="682"/>
      <c r="CN31" s="682"/>
      <c r="CO31" s="682"/>
      <c r="CP31" s="682"/>
      <c r="CQ31" s="683"/>
      <c r="CR31" s="641">
        <v>44352</v>
      </c>
      <c r="CS31" s="642"/>
      <c r="CT31" s="642"/>
      <c r="CU31" s="642"/>
      <c r="CV31" s="642"/>
      <c r="CW31" s="642"/>
      <c r="CX31" s="642"/>
      <c r="CY31" s="643"/>
      <c r="CZ31" s="646">
        <v>0.5</v>
      </c>
      <c r="DA31" s="675"/>
      <c r="DB31" s="675"/>
      <c r="DC31" s="676"/>
      <c r="DD31" s="649">
        <v>40974</v>
      </c>
      <c r="DE31" s="642"/>
      <c r="DF31" s="642"/>
      <c r="DG31" s="642"/>
      <c r="DH31" s="642"/>
      <c r="DI31" s="642"/>
      <c r="DJ31" s="642"/>
      <c r="DK31" s="643"/>
      <c r="DL31" s="649">
        <v>40974</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2">
      <c r="B32" s="638" t="s">
        <v>312</v>
      </c>
      <c r="C32" s="639"/>
      <c r="D32" s="639"/>
      <c r="E32" s="639"/>
      <c r="F32" s="639"/>
      <c r="G32" s="639"/>
      <c r="H32" s="639"/>
      <c r="I32" s="639"/>
      <c r="J32" s="639"/>
      <c r="K32" s="639"/>
      <c r="L32" s="639"/>
      <c r="M32" s="639"/>
      <c r="N32" s="639"/>
      <c r="O32" s="639"/>
      <c r="P32" s="639"/>
      <c r="Q32" s="640"/>
      <c r="R32" s="641">
        <v>858028</v>
      </c>
      <c r="S32" s="644"/>
      <c r="T32" s="644"/>
      <c r="U32" s="644"/>
      <c r="V32" s="644"/>
      <c r="W32" s="644"/>
      <c r="X32" s="644"/>
      <c r="Y32" s="645"/>
      <c r="Z32" s="703">
        <v>9.1</v>
      </c>
      <c r="AA32" s="703"/>
      <c r="AB32" s="703"/>
      <c r="AC32" s="703"/>
      <c r="AD32" s="704" t="s">
        <v>169</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99.3</v>
      </c>
      <c r="BH32" s="657"/>
      <c r="BI32" s="657"/>
      <c r="BJ32" s="657"/>
      <c r="BK32" s="657"/>
      <c r="BL32" s="657"/>
      <c r="BM32" s="701">
        <v>97.3</v>
      </c>
      <c r="BN32" s="657"/>
      <c r="BO32" s="657"/>
      <c r="BP32" s="657"/>
      <c r="BQ32" s="694"/>
      <c r="BR32" s="718">
        <v>99.1</v>
      </c>
      <c r="BS32" s="657"/>
      <c r="BT32" s="657"/>
      <c r="BU32" s="657"/>
      <c r="BV32" s="657"/>
      <c r="BW32" s="657"/>
      <c r="BX32" s="701">
        <v>96.4</v>
      </c>
      <c r="BY32" s="657"/>
      <c r="BZ32" s="657"/>
      <c r="CA32" s="657"/>
      <c r="CB32" s="694"/>
      <c r="CD32" s="729"/>
      <c r="CE32" s="730"/>
      <c r="CF32" s="685" t="s">
        <v>314</v>
      </c>
      <c r="CG32" s="682"/>
      <c r="CH32" s="682"/>
      <c r="CI32" s="682"/>
      <c r="CJ32" s="682"/>
      <c r="CK32" s="682"/>
      <c r="CL32" s="682"/>
      <c r="CM32" s="682"/>
      <c r="CN32" s="682"/>
      <c r="CO32" s="682"/>
      <c r="CP32" s="682"/>
      <c r="CQ32" s="683"/>
      <c r="CR32" s="641" t="s">
        <v>169</v>
      </c>
      <c r="CS32" s="644"/>
      <c r="CT32" s="644"/>
      <c r="CU32" s="644"/>
      <c r="CV32" s="644"/>
      <c r="CW32" s="644"/>
      <c r="CX32" s="644"/>
      <c r="CY32" s="645"/>
      <c r="CZ32" s="646" t="s">
        <v>132</v>
      </c>
      <c r="DA32" s="675"/>
      <c r="DB32" s="675"/>
      <c r="DC32" s="676"/>
      <c r="DD32" s="649" t="s">
        <v>169</v>
      </c>
      <c r="DE32" s="644"/>
      <c r="DF32" s="644"/>
      <c r="DG32" s="644"/>
      <c r="DH32" s="644"/>
      <c r="DI32" s="644"/>
      <c r="DJ32" s="644"/>
      <c r="DK32" s="645"/>
      <c r="DL32" s="649" t="s">
        <v>169</v>
      </c>
      <c r="DM32" s="644"/>
      <c r="DN32" s="644"/>
      <c r="DO32" s="644"/>
      <c r="DP32" s="644"/>
      <c r="DQ32" s="644"/>
      <c r="DR32" s="644"/>
      <c r="DS32" s="644"/>
      <c r="DT32" s="644"/>
      <c r="DU32" s="644"/>
      <c r="DV32" s="645"/>
      <c r="DW32" s="646" t="s">
        <v>132</v>
      </c>
      <c r="DX32" s="675"/>
      <c r="DY32" s="675"/>
      <c r="DZ32" s="675"/>
      <c r="EA32" s="675"/>
      <c r="EB32" s="675"/>
      <c r="EC32" s="677"/>
    </row>
    <row r="33" spans="2:133" ht="11.25" customHeight="1" x14ac:dyDescent="0.2">
      <c r="B33" s="638" t="s">
        <v>315</v>
      </c>
      <c r="C33" s="639"/>
      <c r="D33" s="639"/>
      <c r="E33" s="639"/>
      <c r="F33" s="639"/>
      <c r="G33" s="639"/>
      <c r="H33" s="639"/>
      <c r="I33" s="639"/>
      <c r="J33" s="639"/>
      <c r="K33" s="639"/>
      <c r="L33" s="639"/>
      <c r="M33" s="639"/>
      <c r="N33" s="639"/>
      <c r="O33" s="639"/>
      <c r="P33" s="639"/>
      <c r="Q33" s="640"/>
      <c r="R33" s="641">
        <v>212037</v>
      </c>
      <c r="S33" s="644"/>
      <c r="T33" s="644"/>
      <c r="U33" s="644"/>
      <c r="V33" s="644"/>
      <c r="W33" s="644"/>
      <c r="X33" s="644"/>
      <c r="Y33" s="645"/>
      <c r="Z33" s="703">
        <v>2.2999999999999998</v>
      </c>
      <c r="AA33" s="703"/>
      <c r="AB33" s="703"/>
      <c r="AC33" s="703"/>
      <c r="AD33" s="704" t="s">
        <v>169</v>
      </c>
      <c r="AE33" s="704"/>
      <c r="AF33" s="704"/>
      <c r="AG33" s="704"/>
      <c r="AH33" s="704"/>
      <c r="AI33" s="704"/>
      <c r="AJ33" s="704"/>
      <c r="AK33" s="704"/>
      <c r="AL33" s="646" t="s">
        <v>169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5050846</v>
      </c>
      <c r="CS33" s="642"/>
      <c r="CT33" s="642"/>
      <c r="CU33" s="642"/>
      <c r="CV33" s="642"/>
      <c r="CW33" s="642"/>
      <c r="CX33" s="642"/>
      <c r="CY33" s="643"/>
      <c r="CZ33" s="646">
        <v>54.9</v>
      </c>
      <c r="DA33" s="675"/>
      <c r="DB33" s="675"/>
      <c r="DC33" s="676"/>
      <c r="DD33" s="649">
        <v>4170275</v>
      </c>
      <c r="DE33" s="642"/>
      <c r="DF33" s="642"/>
      <c r="DG33" s="642"/>
      <c r="DH33" s="642"/>
      <c r="DI33" s="642"/>
      <c r="DJ33" s="642"/>
      <c r="DK33" s="643"/>
      <c r="DL33" s="649">
        <v>1890149</v>
      </c>
      <c r="DM33" s="642"/>
      <c r="DN33" s="642"/>
      <c r="DO33" s="642"/>
      <c r="DP33" s="642"/>
      <c r="DQ33" s="642"/>
      <c r="DR33" s="642"/>
      <c r="DS33" s="642"/>
      <c r="DT33" s="642"/>
      <c r="DU33" s="642"/>
      <c r="DV33" s="643"/>
      <c r="DW33" s="646">
        <v>41.6</v>
      </c>
      <c r="DX33" s="675"/>
      <c r="DY33" s="675"/>
      <c r="DZ33" s="675"/>
      <c r="EA33" s="675"/>
      <c r="EB33" s="675"/>
      <c r="EC33" s="677"/>
    </row>
    <row r="34" spans="2:133" ht="11.25" customHeight="1" x14ac:dyDescent="0.2">
      <c r="B34" s="638" t="s">
        <v>317</v>
      </c>
      <c r="C34" s="639"/>
      <c r="D34" s="639"/>
      <c r="E34" s="639"/>
      <c r="F34" s="639"/>
      <c r="G34" s="639"/>
      <c r="H34" s="639"/>
      <c r="I34" s="639"/>
      <c r="J34" s="639"/>
      <c r="K34" s="639"/>
      <c r="L34" s="639"/>
      <c r="M34" s="639"/>
      <c r="N34" s="639"/>
      <c r="O34" s="639"/>
      <c r="P34" s="639"/>
      <c r="Q34" s="640"/>
      <c r="R34" s="641">
        <v>92106</v>
      </c>
      <c r="S34" s="644"/>
      <c r="T34" s="644"/>
      <c r="U34" s="644"/>
      <c r="V34" s="644"/>
      <c r="W34" s="644"/>
      <c r="X34" s="644"/>
      <c r="Y34" s="645"/>
      <c r="Z34" s="703">
        <v>1</v>
      </c>
      <c r="AA34" s="703"/>
      <c r="AB34" s="703"/>
      <c r="AC34" s="703"/>
      <c r="AD34" s="704">
        <v>213</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1653185</v>
      </c>
      <c r="CS34" s="644"/>
      <c r="CT34" s="644"/>
      <c r="CU34" s="644"/>
      <c r="CV34" s="644"/>
      <c r="CW34" s="644"/>
      <c r="CX34" s="644"/>
      <c r="CY34" s="645"/>
      <c r="CZ34" s="646">
        <v>18</v>
      </c>
      <c r="DA34" s="675"/>
      <c r="DB34" s="675"/>
      <c r="DC34" s="676"/>
      <c r="DD34" s="649">
        <v>1311876</v>
      </c>
      <c r="DE34" s="644"/>
      <c r="DF34" s="644"/>
      <c r="DG34" s="644"/>
      <c r="DH34" s="644"/>
      <c r="DI34" s="644"/>
      <c r="DJ34" s="644"/>
      <c r="DK34" s="645"/>
      <c r="DL34" s="649">
        <v>590251</v>
      </c>
      <c r="DM34" s="644"/>
      <c r="DN34" s="644"/>
      <c r="DO34" s="644"/>
      <c r="DP34" s="644"/>
      <c r="DQ34" s="644"/>
      <c r="DR34" s="644"/>
      <c r="DS34" s="644"/>
      <c r="DT34" s="644"/>
      <c r="DU34" s="644"/>
      <c r="DV34" s="645"/>
      <c r="DW34" s="646">
        <v>13</v>
      </c>
      <c r="DX34" s="675"/>
      <c r="DY34" s="675"/>
      <c r="DZ34" s="675"/>
      <c r="EA34" s="675"/>
      <c r="EB34" s="675"/>
      <c r="EC34" s="677"/>
    </row>
    <row r="35" spans="2:133" ht="11.25" customHeight="1" x14ac:dyDescent="0.2">
      <c r="B35" s="638" t="s">
        <v>321</v>
      </c>
      <c r="C35" s="639"/>
      <c r="D35" s="639"/>
      <c r="E35" s="639"/>
      <c r="F35" s="639"/>
      <c r="G35" s="639"/>
      <c r="H35" s="639"/>
      <c r="I35" s="639"/>
      <c r="J35" s="639"/>
      <c r="K35" s="639"/>
      <c r="L35" s="639"/>
      <c r="M35" s="639"/>
      <c r="N35" s="639"/>
      <c r="O35" s="639"/>
      <c r="P35" s="639"/>
      <c r="Q35" s="640"/>
      <c r="R35" s="641">
        <v>356299</v>
      </c>
      <c r="S35" s="644"/>
      <c r="T35" s="644"/>
      <c r="U35" s="644"/>
      <c r="V35" s="644"/>
      <c r="W35" s="644"/>
      <c r="X35" s="644"/>
      <c r="Y35" s="645"/>
      <c r="Z35" s="703">
        <v>3.8</v>
      </c>
      <c r="AA35" s="703"/>
      <c r="AB35" s="703"/>
      <c r="AC35" s="703"/>
      <c r="AD35" s="704" t="s">
        <v>132</v>
      </c>
      <c r="AE35" s="704"/>
      <c r="AF35" s="704"/>
      <c r="AG35" s="704"/>
      <c r="AH35" s="704"/>
      <c r="AI35" s="704"/>
      <c r="AJ35" s="704"/>
      <c r="AK35" s="704"/>
      <c r="AL35" s="646" t="s">
        <v>169</v>
      </c>
      <c r="AM35" s="647"/>
      <c r="AN35" s="647"/>
      <c r="AO35" s="705"/>
      <c r="AP35" s="214"/>
      <c r="AQ35" s="709" t="s">
        <v>322</v>
      </c>
      <c r="AR35" s="710"/>
      <c r="AS35" s="710"/>
      <c r="AT35" s="710"/>
      <c r="AU35" s="710"/>
      <c r="AV35" s="710"/>
      <c r="AW35" s="710"/>
      <c r="AX35" s="710"/>
      <c r="AY35" s="711"/>
      <c r="AZ35" s="706">
        <v>867232</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286371</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114624</v>
      </c>
      <c r="CS35" s="642"/>
      <c r="CT35" s="642"/>
      <c r="CU35" s="642"/>
      <c r="CV35" s="642"/>
      <c r="CW35" s="642"/>
      <c r="CX35" s="642"/>
      <c r="CY35" s="643"/>
      <c r="CZ35" s="646">
        <v>1.2</v>
      </c>
      <c r="DA35" s="675"/>
      <c r="DB35" s="675"/>
      <c r="DC35" s="676"/>
      <c r="DD35" s="649">
        <v>86681</v>
      </c>
      <c r="DE35" s="642"/>
      <c r="DF35" s="642"/>
      <c r="DG35" s="642"/>
      <c r="DH35" s="642"/>
      <c r="DI35" s="642"/>
      <c r="DJ35" s="642"/>
      <c r="DK35" s="643"/>
      <c r="DL35" s="649">
        <v>72539</v>
      </c>
      <c r="DM35" s="642"/>
      <c r="DN35" s="642"/>
      <c r="DO35" s="642"/>
      <c r="DP35" s="642"/>
      <c r="DQ35" s="642"/>
      <c r="DR35" s="642"/>
      <c r="DS35" s="642"/>
      <c r="DT35" s="642"/>
      <c r="DU35" s="642"/>
      <c r="DV35" s="643"/>
      <c r="DW35" s="646">
        <v>1.6</v>
      </c>
      <c r="DX35" s="675"/>
      <c r="DY35" s="675"/>
      <c r="DZ35" s="675"/>
      <c r="EA35" s="675"/>
      <c r="EB35" s="675"/>
      <c r="EC35" s="677"/>
    </row>
    <row r="36" spans="2:133" ht="11.25" customHeight="1" x14ac:dyDescent="0.2">
      <c r="B36" s="638" t="s">
        <v>325</v>
      </c>
      <c r="C36" s="639"/>
      <c r="D36" s="639"/>
      <c r="E36" s="639"/>
      <c r="F36" s="639"/>
      <c r="G36" s="639"/>
      <c r="H36" s="639"/>
      <c r="I36" s="639"/>
      <c r="J36" s="639"/>
      <c r="K36" s="639"/>
      <c r="L36" s="639"/>
      <c r="M36" s="639"/>
      <c r="N36" s="639"/>
      <c r="O36" s="639"/>
      <c r="P36" s="639"/>
      <c r="Q36" s="640"/>
      <c r="R36" s="641" t="s">
        <v>169</v>
      </c>
      <c r="S36" s="644"/>
      <c r="T36" s="644"/>
      <c r="U36" s="644"/>
      <c r="V36" s="644"/>
      <c r="W36" s="644"/>
      <c r="X36" s="644"/>
      <c r="Y36" s="645"/>
      <c r="Z36" s="703" t="s">
        <v>132</v>
      </c>
      <c r="AA36" s="703"/>
      <c r="AB36" s="703"/>
      <c r="AC36" s="703"/>
      <c r="AD36" s="704" t="s">
        <v>169</v>
      </c>
      <c r="AE36" s="704"/>
      <c r="AF36" s="704"/>
      <c r="AG36" s="704"/>
      <c r="AH36" s="704"/>
      <c r="AI36" s="704"/>
      <c r="AJ36" s="704"/>
      <c r="AK36" s="704"/>
      <c r="AL36" s="646" t="s">
        <v>169</v>
      </c>
      <c r="AM36" s="647"/>
      <c r="AN36" s="647"/>
      <c r="AO36" s="705"/>
      <c r="AQ36" s="678" t="s">
        <v>326</v>
      </c>
      <c r="AR36" s="679"/>
      <c r="AS36" s="679"/>
      <c r="AT36" s="679"/>
      <c r="AU36" s="679"/>
      <c r="AV36" s="679"/>
      <c r="AW36" s="679"/>
      <c r="AX36" s="679"/>
      <c r="AY36" s="680"/>
      <c r="AZ36" s="641">
        <v>105122</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243274</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926622</v>
      </c>
      <c r="CS36" s="644"/>
      <c r="CT36" s="644"/>
      <c r="CU36" s="644"/>
      <c r="CV36" s="644"/>
      <c r="CW36" s="644"/>
      <c r="CX36" s="644"/>
      <c r="CY36" s="645"/>
      <c r="CZ36" s="646">
        <v>10.1</v>
      </c>
      <c r="DA36" s="675"/>
      <c r="DB36" s="675"/>
      <c r="DC36" s="676"/>
      <c r="DD36" s="649">
        <v>682558</v>
      </c>
      <c r="DE36" s="644"/>
      <c r="DF36" s="644"/>
      <c r="DG36" s="644"/>
      <c r="DH36" s="644"/>
      <c r="DI36" s="644"/>
      <c r="DJ36" s="644"/>
      <c r="DK36" s="645"/>
      <c r="DL36" s="649">
        <v>582868</v>
      </c>
      <c r="DM36" s="644"/>
      <c r="DN36" s="644"/>
      <c r="DO36" s="644"/>
      <c r="DP36" s="644"/>
      <c r="DQ36" s="644"/>
      <c r="DR36" s="644"/>
      <c r="DS36" s="644"/>
      <c r="DT36" s="644"/>
      <c r="DU36" s="644"/>
      <c r="DV36" s="645"/>
      <c r="DW36" s="646">
        <v>12.8</v>
      </c>
      <c r="DX36" s="675"/>
      <c r="DY36" s="675"/>
      <c r="DZ36" s="675"/>
      <c r="EA36" s="675"/>
      <c r="EB36" s="675"/>
      <c r="EC36" s="677"/>
    </row>
    <row r="37" spans="2:133" ht="11.25" customHeight="1" x14ac:dyDescent="0.2">
      <c r="B37" s="638" t="s">
        <v>329</v>
      </c>
      <c r="C37" s="639"/>
      <c r="D37" s="639"/>
      <c r="E37" s="639"/>
      <c r="F37" s="639"/>
      <c r="G37" s="639"/>
      <c r="H37" s="639"/>
      <c r="I37" s="639"/>
      <c r="J37" s="639"/>
      <c r="K37" s="639"/>
      <c r="L37" s="639"/>
      <c r="M37" s="639"/>
      <c r="N37" s="639"/>
      <c r="O37" s="639"/>
      <c r="P37" s="639"/>
      <c r="Q37" s="640"/>
      <c r="R37" s="641">
        <v>203999</v>
      </c>
      <c r="S37" s="644"/>
      <c r="T37" s="644"/>
      <c r="U37" s="644"/>
      <c r="V37" s="644"/>
      <c r="W37" s="644"/>
      <c r="X37" s="644"/>
      <c r="Y37" s="645"/>
      <c r="Z37" s="703">
        <v>2.2000000000000002</v>
      </c>
      <c r="AA37" s="703"/>
      <c r="AB37" s="703"/>
      <c r="AC37" s="703"/>
      <c r="AD37" s="704" t="s">
        <v>169</v>
      </c>
      <c r="AE37" s="704"/>
      <c r="AF37" s="704"/>
      <c r="AG37" s="704"/>
      <c r="AH37" s="704"/>
      <c r="AI37" s="704"/>
      <c r="AJ37" s="704"/>
      <c r="AK37" s="704"/>
      <c r="AL37" s="646" t="s">
        <v>169</v>
      </c>
      <c r="AM37" s="647"/>
      <c r="AN37" s="647"/>
      <c r="AO37" s="705"/>
      <c r="AQ37" s="678" t="s">
        <v>330</v>
      </c>
      <c r="AR37" s="679"/>
      <c r="AS37" s="679"/>
      <c r="AT37" s="679"/>
      <c r="AU37" s="679"/>
      <c r="AV37" s="679"/>
      <c r="AW37" s="679"/>
      <c r="AX37" s="679"/>
      <c r="AY37" s="680"/>
      <c r="AZ37" s="641">
        <v>12346</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2787</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421126</v>
      </c>
      <c r="CS37" s="642"/>
      <c r="CT37" s="642"/>
      <c r="CU37" s="642"/>
      <c r="CV37" s="642"/>
      <c r="CW37" s="642"/>
      <c r="CX37" s="642"/>
      <c r="CY37" s="643"/>
      <c r="CZ37" s="646">
        <v>4.5999999999999996</v>
      </c>
      <c r="DA37" s="675"/>
      <c r="DB37" s="675"/>
      <c r="DC37" s="676"/>
      <c r="DD37" s="649">
        <v>409226</v>
      </c>
      <c r="DE37" s="642"/>
      <c r="DF37" s="642"/>
      <c r="DG37" s="642"/>
      <c r="DH37" s="642"/>
      <c r="DI37" s="642"/>
      <c r="DJ37" s="642"/>
      <c r="DK37" s="643"/>
      <c r="DL37" s="649">
        <v>386198</v>
      </c>
      <c r="DM37" s="642"/>
      <c r="DN37" s="642"/>
      <c r="DO37" s="642"/>
      <c r="DP37" s="642"/>
      <c r="DQ37" s="642"/>
      <c r="DR37" s="642"/>
      <c r="DS37" s="642"/>
      <c r="DT37" s="642"/>
      <c r="DU37" s="642"/>
      <c r="DV37" s="643"/>
      <c r="DW37" s="646">
        <v>8.5</v>
      </c>
      <c r="DX37" s="675"/>
      <c r="DY37" s="675"/>
      <c r="DZ37" s="675"/>
      <c r="EA37" s="675"/>
      <c r="EB37" s="675"/>
      <c r="EC37" s="677"/>
    </row>
    <row r="38" spans="2:133" ht="11.25" customHeight="1" x14ac:dyDescent="0.2">
      <c r="B38" s="653" t="s">
        <v>333</v>
      </c>
      <c r="C38" s="654"/>
      <c r="D38" s="654"/>
      <c r="E38" s="654"/>
      <c r="F38" s="654"/>
      <c r="G38" s="654"/>
      <c r="H38" s="654"/>
      <c r="I38" s="654"/>
      <c r="J38" s="654"/>
      <c r="K38" s="654"/>
      <c r="L38" s="654"/>
      <c r="M38" s="654"/>
      <c r="N38" s="654"/>
      <c r="O38" s="654"/>
      <c r="P38" s="654"/>
      <c r="Q38" s="655"/>
      <c r="R38" s="656">
        <v>9417945</v>
      </c>
      <c r="S38" s="693"/>
      <c r="T38" s="693"/>
      <c r="U38" s="693"/>
      <c r="V38" s="693"/>
      <c r="W38" s="693"/>
      <c r="X38" s="693"/>
      <c r="Y38" s="698"/>
      <c r="Z38" s="699">
        <v>100</v>
      </c>
      <c r="AA38" s="699"/>
      <c r="AB38" s="699"/>
      <c r="AC38" s="699"/>
      <c r="AD38" s="700">
        <v>4341353</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5440</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5103</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861792</v>
      </c>
      <c r="CS38" s="644"/>
      <c r="CT38" s="644"/>
      <c r="CU38" s="644"/>
      <c r="CV38" s="644"/>
      <c r="CW38" s="644"/>
      <c r="CX38" s="644"/>
      <c r="CY38" s="645"/>
      <c r="CZ38" s="646">
        <v>9.4</v>
      </c>
      <c r="DA38" s="675"/>
      <c r="DB38" s="675"/>
      <c r="DC38" s="676"/>
      <c r="DD38" s="649">
        <v>696668</v>
      </c>
      <c r="DE38" s="644"/>
      <c r="DF38" s="644"/>
      <c r="DG38" s="644"/>
      <c r="DH38" s="644"/>
      <c r="DI38" s="644"/>
      <c r="DJ38" s="644"/>
      <c r="DK38" s="645"/>
      <c r="DL38" s="649">
        <v>624850</v>
      </c>
      <c r="DM38" s="644"/>
      <c r="DN38" s="644"/>
      <c r="DO38" s="644"/>
      <c r="DP38" s="644"/>
      <c r="DQ38" s="644"/>
      <c r="DR38" s="644"/>
      <c r="DS38" s="644"/>
      <c r="DT38" s="644"/>
      <c r="DU38" s="644"/>
      <c r="DV38" s="645"/>
      <c r="DW38" s="646">
        <v>13.7</v>
      </c>
      <c r="DX38" s="675"/>
      <c r="DY38" s="675"/>
      <c r="DZ38" s="675"/>
      <c r="EA38" s="675"/>
      <c r="EB38" s="675"/>
      <c r="EC38" s="677"/>
    </row>
    <row r="39" spans="2:133" ht="11.25" customHeight="1" x14ac:dyDescent="0.2">
      <c r="AQ39" s="678" t="s">
        <v>337</v>
      </c>
      <c r="AR39" s="679"/>
      <c r="AS39" s="679"/>
      <c r="AT39" s="679"/>
      <c r="AU39" s="679"/>
      <c r="AV39" s="679"/>
      <c r="AW39" s="679"/>
      <c r="AX39" s="679"/>
      <c r="AY39" s="680"/>
      <c r="AZ39" s="641" t="s">
        <v>132</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103</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1443273</v>
      </c>
      <c r="CS39" s="642"/>
      <c r="CT39" s="642"/>
      <c r="CU39" s="642"/>
      <c r="CV39" s="642"/>
      <c r="CW39" s="642"/>
      <c r="CX39" s="642"/>
      <c r="CY39" s="643"/>
      <c r="CZ39" s="646">
        <v>15.7</v>
      </c>
      <c r="DA39" s="675"/>
      <c r="DB39" s="675"/>
      <c r="DC39" s="676"/>
      <c r="DD39" s="649">
        <v>1372851</v>
      </c>
      <c r="DE39" s="642"/>
      <c r="DF39" s="642"/>
      <c r="DG39" s="642"/>
      <c r="DH39" s="642"/>
      <c r="DI39" s="642"/>
      <c r="DJ39" s="642"/>
      <c r="DK39" s="643"/>
      <c r="DL39" s="649" t="s">
        <v>169</v>
      </c>
      <c r="DM39" s="642"/>
      <c r="DN39" s="642"/>
      <c r="DO39" s="642"/>
      <c r="DP39" s="642"/>
      <c r="DQ39" s="642"/>
      <c r="DR39" s="642"/>
      <c r="DS39" s="642"/>
      <c r="DT39" s="642"/>
      <c r="DU39" s="642"/>
      <c r="DV39" s="643"/>
      <c r="DW39" s="646" t="s">
        <v>132</v>
      </c>
      <c r="DX39" s="675"/>
      <c r="DY39" s="675"/>
      <c r="DZ39" s="675"/>
      <c r="EA39" s="675"/>
      <c r="EB39" s="675"/>
      <c r="EC39" s="677"/>
    </row>
    <row r="40" spans="2:133" ht="11.25" customHeight="1" x14ac:dyDescent="0.2">
      <c r="AQ40" s="678" t="s">
        <v>341</v>
      </c>
      <c r="AR40" s="679"/>
      <c r="AS40" s="679"/>
      <c r="AT40" s="679"/>
      <c r="AU40" s="679"/>
      <c r="AV40" s="679"/>
      <c r="AW40" s="679"/>
      <c r="AX40" s="679"/>
      <c r="AY40" s="680"/>
      <c r="AZ40" s="641">
        <v>202135</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109</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51350</v>
      </c>
      <c r="CS40" s="644"/>
      <c r="CT40" s="644"/>
      <c r="CU40" s="644"/>
      <c r="CV40" s="644"/>
      <c r="CW40" s="644"/>
      <c r="CX40" s="644"/>
      <c r="CY40" s="645"/>
      <c r="CZ40" s="646">
        <v>0.6</v>
      </c>
      <c r="DA40" s="675"/>
      <c r="DB40" s="675"/>
      <c r="DC40" s="676"/>
      <c r="DD40" s="649">
        <v>19641</v>
      </c>
      <c r="DE40" s="644"/>
      <c r="DF40" s="644"/>
      <c r="DG40" s="644"/>
      <c r="DH40" s="644"/>
      <c r="DI40" s="644"/>
      <c r="DJ40" s="644"/>
      <c r="DK40" s="645"/>
      <c r="DL40" s="649">
        <v>19641</v>
      </c>
      <c r="DM40" s="644"/>
      <c r="DN40" s="644"/>
      <c r="DO40" s="644"/>
      <c r="DP40" s="644"/>
      <c r="DQ40" s="644"/>
      <c r="DR40" s="644"/>
      <c r="DS40" s="644"/>
      <c r="DT40" s="644"/>
      <c r="DU40" s="644"/>
      <c r="DV40" s="645"/>
      <c r="DW40" s="646">
        <v>0.4</v>
      </c>
      <c r="DX40" s="675"/>
      <c r="DY40" s="675"/>
      <c r="DZ40" s="675"/>
      <c r="EA40" s="675"/>
      <c r="EB40" s="675"/>
      <c r="EC40" s="677"/>
    </row>
    <row r="41" spans="2:133" ht="11.25" customHeight="1" x14ac:dyDescent="0.2">
      <c r="AQ41" s="690" t="s">
        <v>344</v>
      </c>
      <c r="AR41" s="691"/>
      <c r="AS41" s="691"/>
      <c r="AT41" s="691"/>
      <c r="AU41" s="691"/>
      <c r="AV41" s="691"/>
      <c r="AW41" s="691"/>
      <c r="AX41" s="691"/>
      <c r="AY41" s="692"/>
      <c r="AZ41" s="656">
        <v>542189</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283</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169</v>
      </c>
      <c r="CS41" s="642"/>
      <c r="CT41" s="642"/>
      <c r="CU41" s="642"/>
      <c r="CV41" s="642"/>
      <c r="CW41" s="642"/>
      <c r="CX41" s="642"/>
      <c r="CY41" s="643"/>
      <c r="CZ41" s="646" t="s">
        <v>132</v>
      </c>
      <c r="DA41" s="675"/>
      <c r="DB41" s="675"/>
      <c r="DC41" s="676"/>
      <c r="DD41" s="649" t="s">
        <v>169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950990</v>
      </c>
      <c r="CS42" s="644"/>
      <c r="CT42" s="644"/>
      <c r="CU42" s="644"/>
      <c r="CV42" s="644"/>
      <c r="CW42" s="644"/>
      <c r="CX42" s="644"/>
      <c r="CY42" s="645"/>
      <c r="CZ42" s="646">
        <v>10.3</v>
      </c>
      <c r="DA42" s="647"/>
      <c r="DB42" s="647"/>
      <c r="DC42" s="648"/>
      <c r="DD42" s="649">
        <v>302609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14577</v>
      </c>
      <c r="CS43" s="642"/>
      <c r="CT43" s="642"/>
      <c r="CU43" s="642"/>
      <c r="CV43" s="642"/>
      <c r="CW43" s="642"/>
      <c r="CX43" s="642"/>
      <c r="CY43" s="643"/>
      <c r="CZ43" s="646">
        <v>0.2</v>
      </c>
      <c r="DA43" s="675"/>
      <c r="DB43" s="675"/>
      <c r="DC43" s="676"/>
      <c r="DD43" s="649">
        <v>14577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351</v>
      </c>
      <c r="CD44" s="669" t="s">
        <v>303</v>
      </c>
      <c r="CE44" s="670"/>
      <c r="CF44" s="638" t="s">
        <v>352</v>
      </c>
      <c r="CG44" s="639"/>
      <c r="CH44" s="639"/>
      <c r="CI44" s="639"/>
      <c r="CJ44" s="639"/>
      <c r="CK44" s="639"/>
      <c r="CL44" s="639"/>
      <c r="CM44" s="639"/>
      <c r="CN44" s="639"/>
      <c r="CO44" s="639"/>
      <c r="CP44" s="639"/>
      <c r="CQ44" s="640"/>
      <c r="CR44" s="641">
        <v>950989</v>
      </c>
      <c r="CS44" s="644"/>
      <c r="CT44" s="644"/>
      <c r="CU44" s="644"/>
      <c r="CV44" s="644"/>
      <c r="CW44" s="644"/>
      <c r="CX44" s="644"/>
      <c r="CY44" s="645"/>
      <c r="CZ44" s="646">
        <v>10.3</v>
      </c>
      <c r="DA44" s="647"/>
      <c r="DB44" s="647"/>
      <c r="DC44" s="648"/>
      <c r="DD44" s="649">
        <v>302608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353</v>
      </c>
      <c r="CG45" s="639"/>
      <c r="CH45" s="639"/>
      <c r="CI45" s="639"/>
      <c r="CJ45" s="639"/>
      <c r="CK45" s="639"/>
      <c r="CL45" s="639"/>
      <c r="CM45" s="639"/>
      <c r="CN45" s="639"/>
      <c r="CO45" s="639"/>
      <c r="CP45" s="639"/>
      <c r="CQ45" s="640"/>
      <c r="CR45" s="641">
        <v>435007</v>
      </c>
      <c r="CS45" s="642"/>
      <c r="CT45" s="642"/>
      <c r="CU45" s="642"/>
      <c r="CV45" s="642"/>
      <c r="CW45" s="642"/>
      <c r="CX45" s="642"/>
      <c r="CY45" s="643"/>
      <c r="CZ45" s="646">
        <v>4.7</v>
      </c>
      <c r="DA45" s="675"/>
      <c r="DB45" s="675"/>
      <c r="DC45" s="676"/>
      <c r="DD45" s="649">
        <v>18244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354</v>
      </c>
      <c r="CG46" s="639"/>
      <c r="CH46" s="639"/>
      <c r="CI46" s="639"/>
      <c r="CJ46" s="639"/>
      <c r="CK46" s="639"/>
      <c r="CL46" s="639"/>
      <c r="CM46" s="639"/>
      <c r="CN46" s="639"/>
      <c r="CO46" s="639"/>
      <c r="CP46" s="639"/>
      <c r="CQ46" s="640"/>
      <c r="CR46" s="641">
        <v>381468</v>
      </c>
      <c r="CS46" s="644"/>
      <c r="CT46" s="644"/>
      <c r="CU46" s="644"/>
      <c r="CV46" s="644"/>
      <c r="CW46" s="644"/>
      <c r="CX46" s="644"/>
      <c r="CY46" s="645"/>
      <c r="CZ46" s="646">
        <v>4.0999999999999996</v>
      </c>
      <c r="DA46" s="647"/>
      <c r="DB46" s="647"/>
      <c r="DC46" s="648"/>
      <c r="DD46" s="649">
        <v>208411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355</v>
      </c>
      <c r="CG47" s="639"/>
      <c r="CH47" s="639"/>
      <c r="CI47" s="639"/>
      <c r="CJ47" s="639"/>
      <c r="CK47" s="639"/>
      <c r="CL47" s="639"/>
      <c r="CM47" s="639"/>
      <c r="CN47" s="639"/>
      <c r="CO47" s="639"/>
      <c r="CP47" s="639"/>
      <c r="CQ47" s="640"/>
      <c r="CR47" s="641">
        <v>1</v>
      </c>
      <c r="CS47" s="642"/>
      <c r="CT47" s="642"/>
      <c r="CU47" s="642"/>
      <c r="CV47" s="642"/>
      <c r="CW47" s="642"/>
      <c r="CX47" s="642"/>
      <c r="CY47" s="643"/>
      <c r="CZ47" s="646">
        <v>0</v>
      </c>
      <c r="DA47" s="675"/>
      <c r="DB47" s="675"/>
      <c r="DC47" s="676"/>
      <c r="DD47" s="649">
        <v>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356</v>
      </c>
      <c r="CG48" s="639"/>
      <c r="CH48" s="639"/>
      <c r="CI48" s="639"/>
      <c r="CJ48" s="639"/>
      <c r="CK48" s="639"/>
      <c r="CL48" s="639"/>
      <c r="CM48" s="639"/>
      <c r="CN48" s="639"/>
      <c r="CO48" s="639"/>
      <c r="CP48" s="639"/>
      <c r="CQ48" s="640"/>
      <c r="CR48" s="641" t="s">
        <v>169</v>
      </c>
      <c r="CS48" s="644"/>
      <c r="CT48" s="644"/>
      <c r="CU48" s="644"/>
      <c r="CV48" s="644"/>
      <c r="CW48" s="644"/>
      <c r="CX48" s="644"/>
      <c r="CY48" s="645"/>
      <c r="CZ48" s="646" t="s">
        <v>169</v>
      </c>
      <c r="DA48" s="647"/>
      <c r="DB48" s="647"/>
      <c r="DC48" s="648"/>
      <c r="DD48" s="649" t="s">
        <v>169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357</v>
      </c>
      <c r="CE49" s="654"/>
      <c r="CF49" s="654"/>
      <c r="CG49" s="654"/>
      <c r="CH49" s="654"/>
      <c r="CI49" s="654"/>
      <c r="CJ49" s="654"/>
      <c r="CK49" s="654"/>
      <c r="CL49" s="654"/>
      <c r="CM49" s="654"/>
      <c r="CN49" s="654"/>
      <c r="CO49" s="654"/>
      <c r="CP49" s="654"/>
      <c r="CQ49" s="655"/>
      <c r="CR49" s="656">
        <v>9203246</v>
      </c>
      <c r="CS49" s="657"/>
      <c r="CT49" s="657"/>
      <c r="CU49" s="657"/>
      <c r="CV49" s="657"/>
      <c r="CW49" s="657"/>
      <c r="CX49" s="657"/>
      <c r="CY49" s="658"/>
      <c r="CZ49" s="659">
        <v>100</v>
      </c>
      <c r="DA49" s="660"/>
      <c r="DB49" s="660"/>
      <c r="DC49" s="661"/>
      <c r="DD49" s="662">
        <v>6629022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k02hQ7PSYfXhpNKzEhOBTJUlNimY02oi/Vrs0BcMN2G70MzGuQgfnLh4fZgxXryS5+3G2A9OEQ2mCzPvQ+FP1g==" saltValue="fMaTyXqnh2MefnADYdJ1Y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380</v>
      </c>
      <c r="C7" s="1120"/>
      <c r="D7" s="1120"/>
      <c r="E7" s="1120"/>
      <c r="F7" s="1120"/>
      <c r="G7" s="1120"/>
      <c r="H7" s="1120"/>
      <c r="I7" s="1120"/>
      <c r="J7" s="1120"/>
      <c r="K7" s="1120"/>
      <c r="L7" s="1120"/>
      <c r="M7" s="1120"/>
      <c r="N7" s="1120"/>
      <c r="O7" s="1120"/>
      <c r="P7" s="1121"/>
      <c r="Q7" s="1173">
        <v>9418</v>
      </c>
      <c r="R7" s="1174"/>
      <c r="S7" s="1174"/>
      <c r="T7" s="1174"/>
      <c r="U7" s="1174"/>
      <c r="V7" s="1174">
        <v>9203</v>
      </c>
      <c r="W7" s="1174"/>
      <c r="X7" s="1174"/>
      <c r="Y7" s="1174"/>
      <c r="Z7" s="1174"/>
      <c r="AA7" s="1174">
        <v>215</v>
      </c>
      <c r="AB7" s="1174"/>
      <c r="AC7" s="1174"/>
      <c r="AD7" s="1174"/>
      <c r="AE7" s="1175"/>
      <c r="AF7" s="1176">
        <v>212</v>
      </c>
      <c r="AG7" s="1177"/>
      <c r="AH7" s="1177"/>
      <c r="AI7" s="1177"/>
      <c r="AJ7" s="1178"/>
      <c r="AK7" s="1160">
        <v>858</v>
      </c>
      <c r="AL7" s="1161"/>
      <c r="AM7" s="1161"/>
      <c r="AN7" s="1161"/>
      <c r="AO7" s="1161"/>
      <c r="AP7" s="1161">
        <v>5051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588</v>
      </c>
      <c r="BT7" s="1165"/>
      <c r="BU7" s="1165"/>
      <c r="BV7" s="1165"/>
      <c r="BW7" s="1165"/>
      <c r="BX7" s="1165"/>
      <c r="BY7" s="1165"/>
      <c r="BZ7" s="1165"/>
      <c r="CA7" s="1165"/>
      <c r="CB7" s="1165"/>
      <c r="CC7" s="1165"/>
      <c r="CD7" s="1165"/>
      <c r="CE7" s="1165"/>
      <c r="CF7" s="1165"/>
      <c r="CG7" s="1166"/>
      <c r="CH7" s="1157">
        <v>1</v>
      </c>
      <c r="CI7" s="1158"/>
      <c r="CJ7" s="1158"/>
      <c r="CK7" s="1158"/>
      <c r="CL7" s="1159"/>
      <c r="CM7" s="1157">
        <v>21</v>
      </c>
      <c r="CN7" s="1158"/>
      <c r="CO7" s="1158"/>
      <c r="CP7" s="1158"/>
      <c r="CQ7" s="1159"/>
      <c r="CR7" s="1157">
        <v>4</v>
      </c>
      <c r="CS7" s="1158"/>
      <c r="CT7" s="1158"/>
      <c r="CU7" s="1158"/>
      <c r="CV7" s="1159"/>
      <c r="CW7" s="1157">
        <v>12</v>
      </c>
      <c r="CX7" s="1158"/>
      <c r="CY7" s="1158"/>
      <c r="CZ7" s="1158"/>
      <c r="DA7" s="1159"/>
      <c r="DB7" s="1157" t="s">
        <v>601</v>
      </c>
      <c r="DC7" s="1158"/>
      <c r="DD7" s="1158"/>
      <c r="DE7" s="1158"/>
      <c r="DF7" s="1159"/>
      <c r="DG7" s="1157" t="s">
        <v>601</v>
      </c>
      <c r="DH7" s="1158"/>
      <c r="DI7" s="1158"/>
      <c r="DJ7" s="1158"/>
      <c r="DK7" s="1159"/>
      <c r="DL7" s="1157" t="s">
        <v>601</v>
      </c>
      <c r="DM7" s="1158"/>
      <c r="DN7" s="1158"/>
      <c r="DO7" s="1158"/>
      <c r="DP7" s="1159"/>
      <c r="DQ7" s="1157" t="s">
        <v>601</v>
      </c>
      <c r="DR7" s="1158"/>
      <c r="DS7" s="1158"/>
      <c r="DT7" s="1158"/>
      <c r="DU7" s="1159"/>
      <c r="DV7" s="1184"/>
      <c r="DW7" s="1185"/>
      <c r="DX7" s="1185"/>
      <c r="DY7" s="1185"/>
      <c r="DZ7" s="1186"/>
      <c r="EA7" s="234"/>
    </row>
    <row r="8" spans="1:131" s="235" customFormat="1" ht="26.25" customHeight="1" x14ac:dyDescent="0.2">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589</v>
      </c>
      <c r="BT8" s="1084"/>
      <c r="BU8" s="1084"/>
      <c r="BV8" s="1084"/>
      <c r="BW8" s="1084"/>
      <c r="BX8" s="1084"/>
      <c r="BY8" s="1084"/>
      <c r="BZ8" s="1084"/>
      <c r="CA8" s="1084"/>
      <c r="CB8" s="1084"/>
      <c r="CC8" s="1084"/>
      <c r="CD8" s="1084"/>
      <c r="CE8" s="1084"/>
      <c r="CF8" s="1084"/>
      <c r="CG8" s="1085"/>
      <c r="CH8" s="1058">
        <v>-129</v>
      </c>
      <c r="CI8" s="1059"/>
      <c r="CJ8" s="1059"/>
      <c r="CK8" s="1059"/>
      <c r="CL8" s="1060"/>
      <c r="CM8" s="1058">
        <v>308</v>
      </c>
      <c r="CN8" s="1059"/>
      <c r="CO8" s="1059"/>
      <c r="CP8" s="1059"/>
      <c r="CQ8" s="1060"/>
      <c r="CR8" s="1058">
        <v>0</v>
      </c>
      <c r="CS8" s="1059"/>
      <c r="CT8" s="1059"/>
      <c r="CU8" s="1059"/>
      <c r="CV8" s="1060"/>
      <c r="CW8" s="1058" t="s">
        <v>600</v>
      </c>
      <c r="CX8" s="1059"/>
      <c r="CY8" s="1059"/>
      <c r="CZ8" s="1059"/>
      <c r="DA8" s="1060"/>
      <c r="DB8" s="1058">
        <v>7</v>
      </c>
      <c r="DC8" s="1059"/>
      <c r="DD8" s="1059"/>
      <c r="DE8" s="1059"/>
      <c r="DF8" s="1060"/>
      <c r="DG8" s="1058" t="s">
        <v>598</v>
      </c>
      <c r="DH8" s="1059"/>
      <c r="DI8" s="1059"/>
      <c r="DJ8" s="1059"/>
      <c r="DK8" s="1060"/>
      <c r="DL8" s="1058" t="s">
        <v>598</v>
      </c>
      <c r="DM8" s="1059"/>
      <c r="DN8" s="1059"/>
      <c r="DO8" s="1059"/>
      <c r="DP8" s="1060"/>
      <c r="DQ8" s="1058">
        <v>7</v>
      </c>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382</v>
      </c>
      <c r="B23" s="1005" t="s">
        <v>383</v>
      </c>
      <c r="C23" s="1006"/>
      <c r="D23" s="1006"/>
      <c r="E23" s="1006"/>
      <c r="F23" s="1006"/>
      <c r="G23" s="1006"/>
      <c r="H23" s="1006"/>
      <c r="I23" s="1006"/>
      <c r="J23" s="1006"/>
      <c r="K23" s="1006"/>
      <c r="L23" s="1006"/>
      <c r="M23" s="1006"/>
      <c r="N23" s="1006"/>
      <c r="O23" s="1006"/>
      <c r="P23" s="1007"/>
      <c r="Q23" s="1137">
        <v>9418</v>
      </c>
      <c r="R23" s="1138"/>
      <c r="S23" s="1138"/>
      <c r="T23" s="1138"/>
      <c r="U23" s="1138"/>
      <c r="V23" s="1138">
        <v>9203</v>
      </c>
      <c r="W23" s="1138"/>
      <c r="X23" s="1138"/>
      <c r="Y23" s="1138"/>
      <c r="Z23" s="1138"/>
      <c r="AA23" s="1138">
        <v>215</v>
      </c>
      <c r="AB23" s="1138"/>
      <c r="AC23" s="1138"/>
      <c r="AD23" s="1138"/>
      <c r="AE23" s="1139"/>
      <c r="AF23" s="1140">
        <v>212</v>
      </c>
      <c r="AG23" s="1138"/>
      <c r="AH23" s="1138"/>
      <c r="AI23" s="1138"/>
      <c r="AJ23" s="1141"/>
      <c r="AK23" s="1142"/>
      <c r="AL23" s="1143"/>
      <c r="AM23" s="1143"/>
      <c r="AN23" s="1143"/>
      <c r="AO23" s="1143"/>
      <c r="AP23" s="1138">
        <v>5051</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395</v>
      </c>
      <c r="C28" s="1120"/>
      <c r="D28" s="1120"/>
      <c r="E28" s="1120"/>
      <c r="F28" s="1120"/>
      <c r="G28" s="1120"/>
      <c r="H28" s="1120"/>
      <c r="I28" s="1120"/>
      <c r="J28" s="1120"/>
      <c r="K28" s="1120"/>
      <c r="L28" s="1120"/>
      <c r="M28" s="1120"/>
      <c r="N28" s="1120"/>
      <c r="O28" s="1120"/>
      <c r="P28" s="1121"/>
      <c r="Q28" s="1122">
        <v>2849</v>
      </c>
      <c r="R28" s="1123"/>
      <c r="S28" s="1123"/>
      <c r="T28" s="1123"/>
      <c r="U28" s="1123"/>
      <c r="V28" s="1123">
        <v>2563</v>
      </c>
      <c r="W28" s="1123"/>
      <c r="X28" s="1123"/>
      <c r="Y28" s="1123"/>
      <c r="Z28" s="1123"/>
      <c r="AA28" s="1123">
        <v>286</v>
      </c>
      <c r="AB28" s="1123"/>
      <c r="AC28" s="1123"/>
      <c r="AD28" s="1123"/>
      <c r="AE28" s="1124"/>
      <c r="AF28" s="1125">
        <v>286</v>
      </c>
      <c r="AG28" s="1123"/>
      <c r="AH28" s="1123"/>
      <c r="AI28" s="1123"/>
      <c r="AJ28" s="1126"/>
      <c r="AK28" s="1127">
        <v>170</v>
      </c>
      <c r="AL28" s="1115"/>
      <c r="AM28" s="1115"/>
      <c r="AN28" s="1115"/>
      <c r="AO28" s="1115"/>
      <c r="AP28" s="1115" t="s">
        <v>586</v>
      </c>
      <c r="AQ28" s="1115"/>
      <c r="AR28" s="1115"/>
      <c r="AS28" s="1115"/>
      <c r="AT28" s="1115"/>
      <c r="AU28" s="1115">
        <v>170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396</v>
      </c>
      <c r="C29" s="1107"/>
      <c r="D29" s="1107"/>
      <c r="E29" s="1107"/>
      <c r="F29" s="1107"/>
      <c r="G29" s="1107"/>
      <c r="H29" s="1107"/>
      <c r="I29" s="1107"/>
      <c r="J29" s="1107"/>
      <c r="K29" s="1107"/>
      <c r="L29" s="1107"/>
      <c r="M29" s="1107"/>
      <c r="N29" s="1107"/>
      <c r="O29" s="1107"/>
      <c r="P29" s="1108"/>
      <c r="Q29" s="1112">
        <v>5</v>
      </c>
      <c r="R29" s="1113"/>
      <c r="S29" s="1113"/>
      <c r="T29" s="1113"/>
      <c r="U29" s="1113"/>
      <c r="V29" s="1113">
        <v>5</v>
      </c>
      <c r="W29" s="1113"/>
      <c r="X29" s="1113"/>
      <c r="Y29" s="1113"/>
      <c r="Z29" s="1113"/>
      <c r="AA29" s="1113">
        <v>0</v>
      </c>
      <c r="AB29" s="1113"/>
      <c r="AC29" s="1113"/>
      <c r="AD29" s="1113"/>
      <c r="AE29" s="1114"/>
      <c r="AF29" s="1088">
        <v>0</v>
      </c>
      <c r="AG29" s="1089"/>
      <c r="AH29" s="1089"/>
      <c r="AI29" s="1089"/>
      <c r="AJ29" s="1090"/>
      <c r="AK29" s="1049">
        <v>5</v>
      </c>
      <c r="AL29" s="1040"/>
      <c r="AM29" s="1040"/>
      <c r="AN29" s="1040"/>
      <c r="AO29" s="1040"/>
      <c r="AP29" s="1040" t="s">
        <v>586</v>
      </c>
      <c r="AQ29" s="1040"/>
      <c r="AR29" s="1040"/>
      <c r="AS29" s="1040"/>
      <c r="AT29" s="1040"/>
      <c r="AU29" s="1040">
        <v>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397</v>
      </c>
      <c r="C30" s="1107"/>
      <c r="D30" s="1107"/>
      <c r="E30" s="1107"/>
      <c r="F30" s="1107"/>
      <c r="G30" s="1107"/>
      <c r="H30" s="1107"/>
      <c r="I30" s="1107"/>
      <c r="J30" s="1107"/>
      <c r="K30" s="1107"/>
      <c r="L30" s="1107"/>
      <c r="M30" s="1107"/>
      <c r="N30" s="1107"/>
      <c r="O30" s="1107"/>
      <c r="P30" s="1108"/>
      <c r="Q30" s="1112">
        <v>1640</v>
      </c>
      <c r="R30" s="1113"/>
      <c r="S30" s="1113"/>
      <c r="T30" s="1113"/>
      <c r="U30" s="1113"/>
      <c r="V30" s="1113">
        <v>1544</v>
      </c>
      <c r="W30" s="1113"/>
      <c r="X30" s="1113"/>
      <c r="Y30" s="1113"/>
      <c r="Z30" s="1113"/>
      <c r="AA30" s="1113">
        <v>96</v>
      </c>
      <c r="AB30" s="1113"/>
      <c r="AC30" s="1113"/>
      <c r="AD30" s="1113"/>
      <c r="AE30" s="1114"/>
      <c r="AF30" s="1088">
        <v>96</v>
      </c>
      <c r="AG30" s="1089"/>
      <c r="AH30" s="1089"/>
      <c r="AI30" s="1089"/>
      <c r="AJ30" s="1090"/>
      <c r="AK30" s="1049">
        <v>260</v>
      </c>
      <c r="AL30" s="1040"/>
      <c r="AM30" s="1040"/>
      <c r="AN30" s="1040"/>
      <c r="AO30" s="1040"/>
      <c r="AP30" s="1040" t="s">
        <v>587</v>
      </c>
      <c r="AQ30" s="1040"/>
      <c r="AR30" s="1040"/>
      <c r="AS30" s="1040"/>
      <c r="AT30" s="1040"/>
      <c r="AU30" s="1040">
        <v>243</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398</v>
      </c>
      <c r="C31" s="1107"/>
      <c r="D31" s="1107"/>
      <c r="E31" s="1107"/>
      <c r="F31" s="1107"/>
      <c r="G31" s="1107"/>
      <c r="H31" s="1107"/>
      <c r="I31" s="1107"/>
      <c r="J31" s="1107"/>
      <c r="K31" s="1107"/>
      <c r="L31" s="1107"/>
      <c r="M31" s="1107"/>
      <c r="N31" s="1107"/>
      <c r="O31" s="1107"/>
      <c r="P31" s="1108"/>
      <c r="Q31" s="1112">
        <v>178</v>
      </c>
      <c r="R31" s="1113"/>
      <c r="S31" s="1113"/>
      <c r="T31" s="1113"/>
      <c r="U31" s="1113"/>
      <c r="V31" s="1113">
        <v>177</v>
      </c>
      <c r="W31" s="1113"/>
      <c r="X31" s="1113"/>
      <c r="Y31" s="1113"/>
      <c r="Z31" s="1113"/>
      <c r="AA31" s="1113">
        <v>1</v>
      </c>
      <c r="AB31" s="1113"/>
      <c r="AC31" s="1113"/>
      <c r="AD31" s="1113"/>
      <c r="AE31" s="1114"/>
      <c r="AF31" s="1088">
        <v>1</v>
      </c>
      <c r="AG31" s="1089"/>
      <c r="AH31" s="1089"/>
      <c r="AI31" s="1089"/>
      <c r="AJ31" s="1090"/>
      <c r="AK31" s="1049">
        <v>63</v>
      </c>
      <c r="AL31" s="1040"/>
      <c r="AM31" s="1040"/>
      <c r="AN31" s="1040"/>
      <c r="AO31" s="1040"/>
      <c r="AP31" s="1040" t="s">
        <v>586</v>
      </c>
      <c r="AQ31" s="1040"/>
      <c r="AR31" s="1040"/>
      <c r="AS31" s="1040"/>
      <c r="AT31" s="1040"/>
      <c r="AU31" s="1040">
        <v>63</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399</v>
      </c>
      <c r="C32" s="1107"/>
      <c r="D32" s="1107"/>
      <c r="E32" s="1107"/>
      <c r="F32" s="1107"/>
      <c r="G32" s="1107"/>
      <c r="H32" s="1107"/>
      <c r="I32" s="1107"/>
      <c r="J32" s="1107"/>
      <c r="K32" s="1107"/>
      <c r="L32" s="1107"/>
      <c r="M32" s="1107"/>
      <c r="N32" s="1107"/>
      <c r="O32" s="1107"/>
      <c r="P32" s="1108"/>
      <c r="Q32" s="1112">
        <v>364</v>
      </c>
      <c r="R32" s="1113"/>
      <c r="S32" s="1113"/>
      <c r="T32" s="1113"/>
      <c r="U32" s="1113"/>
      <c r="V32" s="1113">
        <v>277</v>
      </c>
      <c r="W32" s="1113"/>
      <c r="X32" s="1113"/>
      <c r="Y32" s="1113"/>
      <c r="Z32" s="1113"/>
      <c r="AA32" s="1113">
        <v>87</v>
      </c>
      <c r="AB32" s="1113"/>
      <c r="AC32" s="1113"/>
      <c r="AD32" s="1113"/>
      <c r="AE32" s="1114"/>
      <c r="AF32" s="1088">
        <v>501</v>
      </c>
      <c r="AG32" s="1089"/>
      <c r="AH32" s="1089"/>
      <c r="AI32" s="1089"/>
      <c r="AJ32" s="1090"/>
      <c r="AK32" s="1049">
        <v>3</v>
      </c>
      <c r="AL32" s="1040"/>
      <c r="AM32" s="1040"/>
      <c r="AN32" s="1040"/>
      <c r="AO32" s="1040"/>
      <c r="AP32" s="1040">
        <v>285</v>
      </c>
      <c r="AQ32" s="1040"/>
      <c r="AR32" s="1040"/>
      <c r="AS32" s="1040"/>
      <c r="AT32" s="1040"/>
      <c r="AU32" s="1040">
        <v>3</v>
      </c>
      <c r="AV32" s="1040"/>
      <c r="AW32" s="1040"/>
      <c r="AX32" s="1040"/>
      <c r="AY32" s="1040"/>
      <c r="AZ32" s="1111"/>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401</v>
      </c>
      <c r="C33" s="1107"/>
      <c r="D33" s="1107"/>
      <c r="E33" s="1107"/>
      <c r="F33" s="1107"/>
      <c r="G33" s="1107"/>
      <c r="H33" s="1107"/>
      <c r="I33" s="1107"/>
      <c r="J33" s="1107"/>
      <c r="K33" s="1107"/>
      <c r="L33" s="1107"/>
      <c r="M33" s="1107"/>
      <c r="N33" s="1107"/>
      <c r="O33" s="1107"/>
      <c r="P33" s="1108"/>
      <c r="Q33" s="1112">
        <v>19</v>
      </c>
      <c r="R33" s="1113"/>
      <c r="S33" s="1113"/>
      <c r="T33" s="1113"/>
      <c r="U33" s="1113"/>
      <c r="V33" s="1113">
        <v>16</v>
      </c>
      <c r="W33" s="1113"/>
      <c r="X33" s="1113"/>
      <c r="Y33" s="1113"/>
      <c r="Z33" s="1113"/>
      <c r="AA33" s="1113">
        <v>3</v>
      </c>
      <c r="AB33" s="1113"/>
      <c r="AC33" s="1113"/>
      <c r="AD33" s="1113"/>
      <c r="AE33" s="1114"/>
      <c r="AF33" s="1088">
        <v>3</v>
      </c>
      <c r="AG33" s="1089"/>
      <c r="AH33" s="1089"/>
      <c r="AI33" s="1089"/>
      <c r="AJ33" s="1090"/>
      <c r="AK33" s="1049">
        <v>12</v>
      </c>
      <c r="AL33" s="1040"/>
      <c r="AM33" s="1040"/>
      <c r="AN33" s="1040"/>
      <c r="AO33" s="1040"/>
      <c r="AP33" s="1040">
        <v>7</v>
      </c>
      <c r="AQ33" s="1040"/>
      <c r="AR33" s="1040"/>
      <c r="AS33" s="1040"/>
      <c r="AT33" s="1040"/>
      <c r="AU33" s="1040">
        <v>12</v>
      </c>
      <c r="AV33" s="1040"/>
      <c r="AW33" s="1040"/>
      <c r="AX33" s="1040"/>
      <c r="AY33" s="1040"/>
      <c r="AZ33" s="1111"/>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403</v>
      </c>
      <c r="C34" s="1107"/>
      <c r="D34" s="1107"/>
      <c r="E34" s="1107"/>
      <c r="F34" s="1107"/>
      <c r="G34" s="1107"/>
      <c r="H34" s="1107"/>
      <c r="I34" s="1107"/>
      <c r="J34" s="1107"/>
      <c r="K34" s="1107"/>
      <c r="L34" s="1107"/>
      <c r="M34" s="1107"/>
      <c r="N34" s="1107"/>
      <c r="O34" s="1107"/>
      <c r="P34" s="1108"/>
      <c r="Q34" s="1112">
        <v>34</v>
      </c>
      <c r="R34" s="1113"/>
      <c r="S34" s="1113"/>
      <c r="T34" s="1113"/>
      <c r="U34" s="1113"/>
      <c r="V34" s="1113">
        <v>32</v>
      </c>
      <c r="W34" s="1113"/>
      <c r="X34" s="1113"/>
      <c r="Y34" s="1113"/>
      <c r="Z34" s="1113"/>
      <c r="AA34" s="1113">
        <v>2</v>
      </c>
      <c r="AB34" s="1113"/>
      <c r="AC34" s="1113"/>
      <c r="AD34" s="1113"/>
      <c r="AE34" s="1114"/>
      <c r="AF34" s="1088">
        <v>2</v>
      </c>
      <c r="AG34" s="1089"/>
      <c r="AH34" s="1089"/>
      <c r="AI34" s="1089"/>
      <c r="AJ34" s="1090"/>
      <c r="AK34" s="1049">
        <v>19</v>
      </c>
      <c r="AL34" s="1040"/>
      <c r="AM34" s="1040"/>
      <c r="AN34" s="1040"/>
      <c r="AO34" s="1040"/>
      <c r="AP34" s="1040">
        <v>32</v>
      </c>
      <c r="AQ34" s="1040"/>
      <c r="AR34" s="1040"/>
      <c r="AS34" s="1040"/>
      <c r="AT34" s="1040"/>
      <c r="AU34" s="1040">
        <v>19</v>
      </c>
      <c r="AV34" s="1040"/>
      <c r="AW34" s="1040"/>
      <c r="AX34" s="1040"/>
      <c r="AY34" s="1040"/>
      <c r="AZ34" s="1111"/>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t="s">
        <v>405</v>
      </c>
      <c r="C35" s="1107"/>
      <c r="D35" s="1107"/>
      <c r="E35" s="1107"/>
      <c r="F35" s="1107"/>
      <c r="G35" s="1107"/>
      <c r="H35" s="1107"/>
      <c r="I35" s="1107"/>
      <c r="J35" s="1107"/>
      <c r="K35" s="1107"/>
      <c r="L35" s="1107"/>
      <c r="M35" s="1107"/>
      <c r="N35" s="1107"/>
      <c r="O35" s="1107"/>
      <c r="P35" s="1108"/>
      <c r="Q35" s="1112">
        <v>131</v>
      </c>
      <c r="R35" s="1113"/>
      <c r="S35" s="1113"/>
      <c r="T35" s="1113"/>
      <c r="U35" s="1113"/>
      <c r="V35" s="1113">
        <v>127</v>
      </c>
      <c r="W35" s="1113"/>
      <c r="X35" s="1113"/>
      <c r="Y35" s="1113"/>
      <c r="Z35" s="1113"/>
      <c r="AA35" s="1113">
        <v>4</v>
      </c>
      <c r="AB35" s="1113"/>
      <c r="AC35" s="1113"/>
      <c r="AD35" s="1113"/>
      <c r="AE35" s="1114"/>
      <c r="AF35" s="1088">
        <v>4</v>
      </c>
      <c r="AG35" s="1089"/>
      <c r="AH35" s="1089"/>
      <c r="AI35" s="1089"/>
      <c r="AJ35" s="1090"/>
      <c r="AK35" s="1049">
        <v>80</v>
      </c>
      <c r="AL35" s="1040"/>
      <c r="AM35" s="1040"/>
      <c r="AN35" s="1040"/>
      <c r="AO35" s="1040"/>
      <c r="AP35" s="1040">
        <v>773</v>
      </c>
      <c r="AQ35" s="1040"/>
      <c r="AR35" s="1040"/>
      <c r="AS35" s="1040"/>
      <c r="AT35" s="1040"/>
      <c r="AU35" s="1040">
        <v>70</v>
      </c>
      <c r="AV35" s="1040"/>
      <c r="AW35" s="1040"/>
      <c r="AX35" s="1040"/>
      <c r="AY35" s="1040"/>
      <c r="AZ35" s="1111"/>
      <c r="BA35" s="1111"/>
      <c r="BB35" s="1111"/>
      <c r="BC35" s="1111"/>
      <c r="BD35" s="1111"/>
      <c r="BE35" s="1101" t="s">
        <v>404</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382</v>
      </c>
      <c r="B63" s="1005" t="s">
        <v>407</v>
      </c>
      <c r="C63" s="1006"/>
      <c r="D63" s="1006"/>
      <c r="E63" s="1006"/>
      <c r="F63" s="1006"/>
      <c r="G63" s="1006"/>
      <c r="H63" s="1006"/>
      <c r="I63" s="1006"/>
      <c r="J63" s="1006"/>
      <c r="K63" s="1006"/>
      <c r="L63" s="1006"/>
      <c r="M63" s="1006"/>
      <c r="N63" s="1006"/>
      <c r="O63" s="1006"/>
      <c r="P63" s="1007"/>
      <c r="Q63" s="1031"/>
      <c r="R63" s="1032"/>
      <c r="S63" s="1032"/>
      <c r="T63" s="1032"/>
      <c r="U63" s="1032"/>
      <c r="V63" s="1032"/>
      <c r="W63" s="1032"/>
      <c r="X63" s="1032"/>
      <c r="Y63" s="1032"/>
      <c r="Z63" s="1032"/>
      <c r="AA63" s="1032"/>
      <c r="AB63" s="1032"/>
      <c r="AC63" s="1032"/>
      <c r="AD63" s="1032"/>
      <c r="AE63" s="1097"/>
      <c r="AF63" s="1098">
        <v>894</v>
      </c>
      <c r="AG63" s="1028"/>
      <c r="AH63" s="1028"/>
      <c r="AI63" s="1028"/>
      <c r="AJ63" s="1099"/>
      <c r="AK63" s="1100"/>
      <c r="AL63" s="1032"/>
      <c r="AM63" s="1032"/>
      <c r="AN63" s="1032"/>
      <c r="AO63" s="1032"/>
      <c r="AP63" s="1028">
        <v>1097</v>
      </c>
      <c r="AQ63" s="1028"/>
      <c r="AR63" s="1028"/>
      <c r="AS63" s="1028"/>
      <c r="AT63" s="1028"/>
      <c r="AU63" s="1028">
        <v>580</v>
      </c>
      <c r="AV63" s="1028"/>
      <c r="AW63" s="1028"/>
      <c r="AX63" s="1028"/>
      <c r="AY63" s="1028"/>
      <c r="AZ63" s="1094"/>
      <c r="BA63" s="1094"/>
      <c r="BB63" s="1094"/>
      <c r="BC63" s="1094"/>
      <c r="BD63" s="1094"/>
      <c r="BE63" s="1029"/>
      <c r="BF63" s="1029"/>
      <c r="BG63" s="1029"/>
      <c r="BH63" s="1029"/>
      <c r="BI63" s="1030"/>
      <c r="BJ63" s="1095" t="s">
        <v>408</v>
      </c>
      <c r="BK63" s="1012"/>
      <c r="BL63" s="1012"/>
      <c r="BM63" s="1012"/>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17"/>
      <c r="BT66" s="1018"/>
      <c r="BU66" s="1018"/>
      <c r="BV66" s="1018"/>
      <c r="BW66" s="1018"/>
      <c r="BX66" s="1018"/>
      <c r="BY66" s="1018"/>
      <c r="BZ66" s="1018"/>
      <c r="CA66" s="1018"/>
      <c r="CB66" s="1018"/>
      <c r="CC66" s="1018"/>
      <c r="CD66" s="1018"/>
      <c r="CE66" s="1018"/>
      <c r="CF66" s="1018"/>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2"/>
      <c r="DW66" s="1003"/>
      <c r="DX66" s="1003"/>
      <c r="DY66" s="1003"/>
      <c r="DZ66" s="1004"/>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17"/>
      <c r="BT67" s="1018"/>
      <c r="BU67" s="1018"/>
      <c r="BV67" s="1018"/>
      <c r="BW67" s="1018"/>
      <c r="BX67" s="1018"/>
      <c r="BY67" s="1018"/>
      <c r="BZ67" s="1018"/>
      <c r="CA67" s="1018"/>
      <c r="CB67" s="1018"/>
      <c r="CC67" s="1018"/>
      <c r="CD67" s="1018"/>
      <c r="CE67" s="1018"/>
      <c r="CF67" s="1018"/>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2"/>
      <c r="DW67" s="1003"/>
      <c r="DX67" s="1003"/>
      <c r="DY67" s="1003"/>
      <c r="DZ67" s="1004"/>
      <c r="EA67" s="226"/>
    </row>
    <row r="68" spans="1:131" s="227" customFormat="1" ht="26.25" customHeight="1" thickTop="1" x14ac:dyDescent="0.2">
      <c r="A68" s="238">
        <v>1</v>
      </c>
      <c r="B68" s="1051" t="s">
        <v>590</v>
      </c>
      <c r="C68" s="1052"/>
      <c r="D68" s="1052"/>
      <c r="E68" s="1052"/>
      <c r="F68" s="1052"/>
      <c r="G68" s="1052"/>
      <c r="H68" s="1052"/>
      <c r="I68" s="1052"/>
      <c r="J68" s="1052"/>
      <c r="K68" s="1052"/>
      <c r="L68" s="1052"/>
      <c r="M68" s="1052"/>
      <c r="N68" s="1052"/>
      <c r="O68" s="1052"/>
      <c r="P68" s="1053"/>
      <c r="Q68" s="1054">
        <v>1404</v>
      </c>
      <c r="R68" s="1055"/>
      <c r="S68" s="1055"/>
      <c r="T68" s="1055"/>
      <c r="U68" s="1055"/>
      <c r="V68" s="1055">
        <v>1352</v>
      </c>
      <c r="W68" s="1055"/>
      <c r="X68" s="1055"/>
      <c r="Y68" s="1055"/>
      <c r="Z68" s="1055"/>
      <c r="AA68" s="1055">
        <v>51</v>
      </c>
      <c r="AB68" s="1055"/>
      <c r="AC68" s="1055"/>
      <c r="AD68" s="1055"/>
      <c r="AE68" s="1055"/>
      <c r="AF68" s="1055">
        <v>51</v>
      </c>
      <c r="AG68" s="1055"/>
      <c r="AH68" s="1055"/>
      <c r="AI68" s="1055"/>
      <c r="AJ68" s="1055"/>
      <c r="AK68" s="1055" t="s">
        <v>598</v>
      </c>
      <c r="AL68" s="1055"/>
      <c r="AM68" s="1055"/>
      <c r="AN68" s="1055"/>
      <c r="AO68" s="1055"/>
      <c r="AP68" s="1055">
        <v>1279</v>
      </c>
      <c r="AQ68" s="1055"/>
      <c r="AR68" s="1055"/>
      <c r="AS68" s="1055"/>
      <c r="AT68" s="1055"/>
      <c r="AU68" s="1055" t="s">
        <v>598</v>
      </c>
      <c r="AV68" s="1055"/>
      <c r="AW68" s="1055"/>
      <c r="AX68" s="1055"/>
      <c r="AY68" s="1055"/>
      <c r="AZ68" s="1056"/>
      <c r="BA68" s="1056"/>
      <c r="BB68" s="1056"/>
      <c r="BC68" s="1056"/>
      <c r="BD68" s="1057"/>
      <c r="BE68" s="245"/>
      <c r="BF68" s="245"/>
      <c r="BG68" s="245"/>
      <c r="BH68" s="245"/>
      <c r="BI68" s="245"/>
      <c r="BJ68" s="245"/>
      <c r="BK68" s="245"/>
      <c r="BL68" s="245"/>
      <c r="BM68" s="245"/>
      <c r="BN68" s="245"/>
      <c r="BO68" s="245"/>
      <c r="BP68" s="245"/>
      <c r="BQ68" s="242">
        <v>62</v>
      </c>
      <c r="BR68" s="247"/>
      <c r="BS68" s="1017"/>
      <c r="BT68" s="1018"/>
      <c r="BU68" s="1018"/>
      <c r="BV68" s="1018"/>
      <c r="BW68" s="1018"/>
      <c r="BX68" s="1018"/>
      <c r="BY68" s="1018"/>
      <c r="BZ68" s="1018"/>
      <c r="CA68" s="1018"/>
      <c r="CB68" s="1018"/>
      <c r="CC68" s="1018"/>
      <c r="CD68" s="1018"/>
      <c r="CE68" s="1018"/>
      <c r="CF68" s="1018"/>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2"/>
      <c r="DW68" s="1003"/>
      <c r="DX68" s="1003"/>
      <c r="DY68" s="1003"/>
      <c r="DZ68" s="1004"/>
      <c r="EA68" s="226"/>
    </row>
    <row r="69" spans="1:131" s="227" customFormat="1" ht="26.25" customHeight="1" x14ac:dyDescent="0.2">
      <c r="A69" s="241">
        <v>2</v>
      </c>
      <c r="B69" s="1043" t="s">
        <v>591</v>
      </c>
      <c r="C69" s="1044"/>
      <c r="D69" s="1044"/>
      <c r="E69" s="1044"/>
      <c r="F69" s="1044"/>
      <c r="G69" s="1044"/>
      <c r="H69" s="1044"/>
      <c r="I69" s="1044"/>
      <c r="J69" s="1044"/>
      <c r="K69" s="1044"/>
      <c r="L69" s="1044"/>
      <c r="M69" s="1044"/>
      <c r="N69" s="1044"/>
      <c r="O69" s="1044"/>
      <c r="P69" s="1045"/>
      <c r="Q69" s="1046">
        <v>1061</v>
      </c>
      <c r="R69" s="1040"/>
      <c r="S69" s="1040"/>
      <c r="T69" s="1040"/>
      <c r="U69" s="1040"/>
      <c r="V69" s="1040">
        <v>1049</v>
      </c>
      <c r="W69" s="1040"/>
      <c r="X69" s="1040"/>
      <c r="Y69" s="1040"/>
      <c r="Z69" s="1040"/>
      <c r="AA69" s="1040">
        <v>13</v>
      </c>
      <c r="AB69" s="1040"/>
      <c r="AC69" s="1040"/>
      <c r="AD69" s="1040"/>
      <c r="AE69" s="1040"/>
      <c r="AF69" s="1040">
        <v>13</v>
      </c>
      <c r="AG69" s="1040"/>
      <c r="AH69" s="1040"/>
      <c r="AI69" s="1040"/>
      <c r="AJ69" s="1040"/>
      <c r="AK69" s="1040">
        <v>46</v>
      </c>
      <c r="AL69" s="1040"/>
      <c r="AM69" s="1040"/>
      <c r="AN69" s="1040"/>
      <c r="AO69" s="1040"/>
      <c r="AP69" s="1040">
        <v>1444</v>
      </c>
      <c r="AQ69" s="1040"/>
      <c r="AR69" s="1040"/>
      <c r="AS69" s="1040"/>
      <c r="AT69" s="1040"/>
      <c r="AU69" s="1040" t="s">
        <v>598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17"/>
      <c r="BT69" s="1018"/>
      <c r="BU69" s="1018"/>
      <c r="BV69" s="1018"/>
      <c r="BW69" s="1018"/>
      <c r="BX69" s="1018"/>
      <c r="BY69" s="1018"/>
      <c r="BZ69" s="1018"/>
      <c r="CA69" s="1018"/>
      <c r="CB69" s="1018"/>
      <c r="CC69" s="1018"/>
      <c r="CD69" s="1018"/>
      <c r="CE69" s="1018"/>
      <c r="CF69" s="1018"/>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2"/>
      <c r="DW69" s="1003"/>
      <c r="DX69" s="1003"/>
      <c r="DY69" s="1003"/>
      <c r="DZ69" s="1004"/>
      <c r="EA69" s="226"/>
    </row>
    <row r="70" spans="1:131" s="227" customFormat="1" ht="26.25" customHeight="1" x14ac:dyDescent="0.2">
      <c r="A70" s="241">
        <v>3</v>
      </c>
      <c r="B70" s="1043" t="s">
        <v>597</v>
      </c>
      <c r="C70" s="1044"/>
      <c r="D70" s="1044"/>
      <c r="E70" s="1044"/>
      <c r="F70" s="1044"/>
      <c r="G70" s="1044"/>
      <c r="H70" s="1044"/>
      <c r="I70" s="1044"/>
      <c r="J70" s="1044"/>
      <c r="K70" s="1044"/>
      <c r="L70" s="1044"/>
      <c r="M70" s="1044"/>
      <c r="N70" s="1044"/>
      <c r="O70" s="1044"/>
      <c r="P70" s="1045"/>
      <c r="Q70" s="1046">
        <v>113</v>
      </c>
      <c r="R70" s="1040"/>
      <c r="S70" s="1040"/>
      <c r="T70" s="1040"/>
      <c r="U70" s="1040"/>
      <c r="V70" s="1040">
        <v>103</v>
      </c>
      <c r="W70" s="1040"/>
      <c r="X70" s="1040"/>
      <c r="Y70" s="1040"/>
      <c r="Z70" s="1040"/>
      <c r="AA70" s="1040">
        <v>10</v>
      </c>
      <c r="AB70" s="1040"/>
      <c r="AC70" s="1040"/>
      <c r="AD70" s="1040"/>
      <c r="AE70" s="1040"/>
      <c r="AF70" s="1040">
        <v>10</v>
      </c>
      <c r="AG70" s="1040"/>
      <c r="AH70" s="1040"/>
      <c r="AI70" s="1040"/>
      <c r="AJ70" s="1040"/>
      <c r="AK70" s="1040" t="s">
        <v>598</v>
      </c>
      <c r="AL70" s="1040"/>
      <c r="AM70" s="1040"/>
      <c r="AN70" s="1040"/>
      <c r="AO70" s="1040"/>
      <c r="AP70" s="1040" t="s">
        <v>598</v>
      </c>
      <c r="AQ70" s="1040"/>
      <c r="AR70" s="1040"/>
      <c r="AS70" s="1040"/>
      <c r="AT70" s="1040"/>
      <c r="AU70" s="1040" t="s">
        <v>599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17"/>
      <c r="BT70" s="1018"/>
      <c r="BU70" s="1018"/>
      <c r="BV70" s="1018"/>
      <c r="BW70" s="1018"/>
      <c r="BX70" s="1018"/>
      <c r="BY70" s="1018"/>
      <c r="BZ70" s="1018"/>
      <c r="CA70" s="1018"/>
      <c r="CB70" s="1018"/>
      <c r="CC70" s="1018"/>
      <c r="CD70" s="1018"/>
      <c r="CE70" s="1018"/>
      <c r="CF70" s="1018"/>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2"/>
      <c r="DW70" s="1003"/>
      <c r="DX70" s="1003"/>
      <c r="DY70" s="1003"/>
      <c r="DZ70" s="1004"/>
      <c r="EA70" s="226"/>
    </row>
    <row r="71" spans="1:131" s="227" customFormat="1" ht="26.25" customHeight="1" x14ac:dyDescent="0.2">
      <c r="A71" s="241">
        <v>4</v>
      </c>
      <c r="B71" s="1043" t="s">
        <v>592</v>
      </c>
      <c r="C71" s="1044"/>
      <c r="D71" s="1044"/>
      <c r="E71" s="1044"/>
      <c r="F71" s="1044"/>
      <c r="G71" s="1044"/>
      <c r="H71" s="1044"/>
      <c r="I71" s="1044"/>
      <c r="J71" s="1044"/>
      <c r="K71" s="1044"/>
      <c r="L71" s="1044"/>
      <c r="M71" s="1044"/>
      <c r="N71" s="1044"/>
      <c r="O71" s="1044"/>
      <c r="P71" s="1045"/>
      <c r="Q71" s="1046">
        <v>2139</v>
      </c>
      <c r="R71" s="1040"/>
      <c r="S71" s="1040"/>
      <c r="T71" s="1040"/>
      <c r="U71" s="1040"/>
      <c r="V71" s="1040">
        <v>1906</v>
      </c>
      <c r="W71" s="1040"/>
      <c r="X71" s="1040"/>
      <c r="Y71" s="1040"/>
      <c r="Z71" s="1040"/>
      <c r="AA71" s="1040">
        <v>233</v>
      </c>
      <c r="AB71" s="1040"/>
      <c r="AC71" s="1040"/>
      <c r="AD71" s="1040"/>
      <c r="AE71" s="1040"/>
      <c r="AF71" s="1040">
        <v>233</v>
      </c>
      <c r="AG71" s="1040"/>
      <c r="AH71" s="1040"/>
      <c r="AI71" s="1040"/>
      <c r="AJ71" s="1040"/>
      <c r="AK71" s="1040">
        <v>2</v>
      </c>
      <c r="AL71" s="1040"/>
      <c r="AM71" s="1040"/>
      <c r="AN71" s="1040"/>
      <c r="AO71" s="1040"/>
      <c r="AP71" s="1040" t="s">
        <v>598</v>
      </c>
      <c r="AQ71" s="1040"/>
      <c r="AR71" s="1040"/>
      <c r="AS71" s="1040"/>
      <c r="AT71" s="1040"/>
      <c r="AU71" s="1040" t="s">
        <v>598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17"/>
      <c r="BT71" s="1018"/>
      <c r="BU71" s="1018"/>
      <c r="BV71" s="1018"/>
      <c r="BW71" s="1018"/>
      <c r="BX71" s="1018"/>
      <c r="BY71" s="1018"/>
      <c r="BZ71" s="1018"/>
      <c r="CA71" s="1018"/>
      <c r="CB71" s="1018"/>
      <c r="CC71" s="1018"/>
      <c r="CD71" s="1018"/>
      <c r="CE71" s="1018"/>
      <c r="CF71" s="1018"/>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2"/>
      <c r="DW71" s="1003"/>
      <c r="DX71" s="1003"/>
      <c r="DY71" s="1003"/>
      <c r="DZ71" s="1004"/>
      <c r="EA71" s="226"/>
    </row>
    <row r="72" spans="1:131" s="227" customFormat="1" ht="26.25" customHeight="1" x14ac:dyDescent="0.2">
      <c r="A72" s="241">
        <v>5</v>
      </c>
      <c r="B72" s="1043" t="s">
        <v>593</v>
      </c>
      <c r="C72" s="1044"/>
      <c r="D72" s="1044"/>
      <c r="E72" s="1044"/>
      <c r="F72" s="1044"/>
      <c r="G72" s="1044"/>
      <c r="H72" s="1044"/>
      <c r="I72" s="1044"/>
      <c r="J72" s="1044"/>
      <c r="K72" s="1044"/>
      <c r="L72" s="1044"/>
      <c r="M72" s="1044"/>
      <c r="N72" s="1044"/>
      <c r="O72" s="1044"/>
      <c r="P72" s="1045"/>
      <c r="Q72" s="1046">
        <v>20</v>
      </c>
      <c r="R72" s="1040"/>
      <c r="S72" s="1040"/>
      <c r="T72" s="1040"/>
      <c r="U72" s="1040"/>
      <c r="V72" s="1040">
        <v>17</v>
      </c>
      <c r="W72" s="1040"/>
      <c r="X72" s="1040"/>
      <c r="Y72" s="1040"/>
      <c r="Z72" s="1040"/>
      <c r="AA72" s="1040">
        <v>3</v>
      </c>
      <c r="AB72" s="1040"/>
      <c r="AC72" s="1040"/>
      <c r="AD72" s="1040"/>
      <c r="AE72" s="1040"/>
      <c r="AF72" s="1040">
        <v>3</v>
      </c>
      <c r="AG72" s="1040"/>
      <c r="AH72" s="1040"/>
      <c r="AI72" s="1040"/>
      <c r="AJ72" s="1040"/>
      <c r="AK72" s="1040" t="s">
        <v>598</v>
      </c>
      <c r="AL72" s="1040"/>
      <c r="AM72" s="1040"/>
      <c r="AN72" s="1040"/>
      <c r="AO72" s="1040"/>
      <c r="AP72" s="1040" t="s">
        <v>598</v>
      </c>
      <c r="AQ72" s="1040"/>
      <c r="AR72" s="1040"/>
      <c r="AS72" s="1040"/>
      <c r="AT72" s="1040"/>
      <c r="AU72" s="1040" t="s">
        <v>598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17"/>
      <c r="BT72" s="1018"/>
      <c r="BU72" s="1018"/>
      <c r="BV72" s="1018"/>
      <c r="BW72" s="1018"/>
      <c r="BX72" s="1018"/>
      <c r="BY72" s="1018"/>
      <c r="BZ72" s="1018"/>
      <c r="CA72" s="1018"/>
      <c r="CB72" s="1018"/>
      <c r="CC72" s="1018"/>
      <c r="CD72" s="1018"/>
      <c r="CE72" s="1018"/>
      <c r="CF72" s="1018"/>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2"/>
      <c r="DW72" s="1003"/>
      <c r="DX72" s="1003"/>
      <c r="DY72" s="1003"/>
      <c r="DZ72" s="1004"/>
      <c r="EA72" s="226"/>
    </row>
    <row r="73" spans="1:131" s="227" customFormat="1" ht="26.25" customHeight="1" x14ac:dyDescent="0.2">
      <c r="A73" s="241">
        <v>6</v>
      </c>
      <c r="B73" s="1043" t="s">
        <v>594</v>
      </c>
      <c r="C73" s="1044"/>
      <c r="D73" s="1044"/>
      <c r="E73" s="1044"/>
      <c r="F73" s="1044"/>
      <c r="G73" s="1044"/>
      <c r="H73" s="1044"/>
      <c r="I73" s="1044"/>
      <c r="J73" s="1044"/>
      <c r="K73" s="1044"/>
      <c r="L73" s="1044"/>
      <c r="M73" s="1044"/>
      <c r="N73" s="1044"/>
      <c r="O73" s="1044"/>
      <c r="P73" s="1045"/>
      <c r="Q73" s="1047">
        <v>204</v>
      </c>
      <c r="R73" s="1048"/>
      <c r="S73" s="1048"/>
      <c r="T73" s="1048"/>
      <c r="U73" s="1049"/>
      <c r="V73" s="1050">
        <v>199</v>
      </c>
      <c r="W73" s="1048"/>
      <c r="X73" s="1048"/>
      <c r="Y73" s="1048"/>
      <c r="Z73" s="1049"/>
      <c r="AA73" s="1050">
        <v>5</v>
      </c>
      <c r="AB73" s="1048"/>
      <c r="AC73" s="1048"/>
      <c r="AD73" s="1048"/>
      <c r="AE73" s="1049"/>
      <c r="AF73" s="1040">
        <v>5</v>
      </c>
      <c r="AG73" s="1040"/>
      <c r="AH73" s="1040"/>
      <c r="AI73" s="1040"/>
      <c r="AJ73" s="1040"/>
      <c r="AK73" s="1050">
        <v>7</v>
      </c>
      <c r="AL73" s="1048"/>
      <c r="AM73" s="1048"/>
      <c r="AN73" s="1048"/>
      <c r="AO73" s="1049"/>
      <c r="AP73" s="1050" t="s">
        <v>598</v>
      </c>
      <c r="AQ73" s="1048"/>
      <c r="AR73" s="1048"/>
      <c r="AS73" s="1048"/>
      <c r="AT73" s="1049"/>
      <c r="AU73" s="1050" t="s">
        <v>598</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17"/>
      <c r="BT73" s="1018"/>
      <c r="BU73" s="1018"/>
      <c r="BV73" s="1018"/>
      <c r="BW73" s="1018"/>
      <c r="BX73" s="1018"/>
      <c r="BY73" s="1018"/>
      <c r="BZ73" s="1018"/>
      <c r="CA73" s="1018"/>
      <c r="CB73" s="1018"/>
      <c r="CC73" s="1018"/>
      <c r="CD73" s="1018"/>
      <c r="CE73" s="1018"/>
      <c r="CF73" s="1018"/>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2"/>
      <c r="DW73" s="1003"/>
      <c r="DX73" s="1003"/>
      <c r="DY73" s="1003"/>
      <c r="DZ73" s="1004"/>
      <c r="EA73" s="226"/>
    </row>
    <row r="74" spans="1:131" s="227" customFormat="1" ht="26.25" customHeight="1" x14ac:dyDescent="0.2">
      <c r="A74" s="241">
        <v>7</v>
      </c>
      <c r="B74" s="1043" t="s">
        <v>595</v>
      </c>
      <c r="C74" s="1044"/>
      <c r="D74" s="1044"/>
      <c r="E74" s="1044"/>
      <c r="F74" s="1044"/>
      <c r="G74" s="1044"/>
      <c r="H74" s="1044"/>
      <c r="I74" s="1044"/>
      <c r="J74" s="1044"/>
      <c r="K74" s="1044"/>
      <c r="L74" s="1044"/>
      <c r="M74" s="1044"/>
      <c r="N74" s="1044"/>
      <c r="O74" s="1044"/>
      <c r="P74" s="1045"/>
      <c r="Q74" s="1047">
        <v>159888</v>
      </c>
      <c r="R74" s="1048"/>
      <c r="S74" s="1048"/>
      <c r="T74" s="1048"/>
      <c r="U74" s="1049"/>
      <c r="V74" s="1050">
        <v>154431</v>
      </c>
      <c r="W74" s="1048"/>
      <c r="X74" s="1048"/>
      <c r="Y74" s="1048"/>
      <c r="Z74" s="1049"/>
      <c r="AA74" s="1050">
        <v>5457</v>
      </c>
      <c r="AB74" s="1048"/>
      <c r="AC74" s="1048"/>
      <c r="AD74" s="1048"/>
      <c r="AE74" s="1049"/>
      <c r="AF74" s="1050">
        <v>5457</v>
      </c>
      <c r="AG74" s="1048"/>
      <c r="AH74" s="1048"/>
      <c r="AI74" s="1048"/>
      <c r="AJ74" s="1049"/>
      <c r="AK74" s="1050">
        <v>766</v>
      </c>
      <c r="AL74" s="1048"/>
      <c r="AM74" s="1048"/>
      <c r="AN74" s="1048"/>
      <c r="AO74" s="1049"/>
      <c r="AP74" s="1050" t="s">
        <v>598</v>
      </c>
      <c r="AQ74" s="1048"/>
      <c r="AR74" s="1048"/>
      <c r="AS74" s="1048"/>
      <c r="AT74" s="1049"/>
      <c r="AU74" s="1050" t="s">
        <v>598</v>
      </c>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17"/>
      <c r="BT74" s="1018"/>
      <c r="BU74" s="1018"/>
      <c r="BV74" s="1018"/>
      <c r="BW74" s="1018"/>
      <c r="BX74" s="1018"/>
      <c r="BY74" s="1018"/>
      <c r="BZ74" s="1018"/>
      <c r="CA74" s="1018"/>
      <c r="CB74" s="1018"/>
      <c r="CC74" s="1018"/>
      <c r="CD74" s="1018"/>
      <c r="CE74" s="1018"/>
      <c r="CF74" s="1018"/>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2"/>
      <c r="DW74" s="1003"/>
      <c r="DX74" s="1003"/>
      <c r="DY74" s="1003"/>
      <c r="DZ74" s="1004"/>
      <c r="EA74" s="226"/>
    </row>
    <row r="75" spans="1:131" s="227" customFormat="1" ht="26.25" customHeight="1" x14ac:dyDescent="0.2">
      <c r="A75" s="241">
        <v>8</v>
      </c>
      <c r="B75" s="1043" t="s">
        <v>596</v>
      </c>
      <c r="C75" s="1044"/>
      <c r="D75" s="1044"/>
      <c r="E75" s="1044"/>
      <c r="F75" s="1044"/>
      <c r="G75" s="1044"/>
      <c r="H75" s="1044"/>
      <c r="I75" s="1044"/>
      <c r="J75" s="1044"/>
      <c r="K75" s="1044"/>
      <c r="L75" s="1044"/>
      <c r="M75" s="1044"/>
      <c r="N75" s="1044"/>
      <c r="O75" s="1044"/>
      <c r="P75" s="1045"/>
      <c r="Q75" s="1047">
        <v>43</v>
      </c>
      <c r="R75" s="1048"/>
      <c r="S75" s="1048"/>
      <c r="T75" s="1048"/>
      <c r="U75" s="1049"/>
      <c r="V75" s="1050">
        <v>42</v>
      </c>
      <c r="W75" s="1048"/>
      <c r="X75" s="1048"/>
      <c r="Y75" s="1048"/>
      <c r="Z75" s="1049"/>
      <c r="AA75" s="1050">
        <v>2</v>
      </c>
      <c r="AB75" s="1048"/>
      <c r="AC75" s="1048"/>
      <c r="AD75" s="1048"/>
      <c r="AE75" s="1049"/>
      <c r="AF75" s="1050">
        <v>2</v>
      </c>
      <c r="AG75" s="1048"/>
      <c r="AH75" s="1048"/>
      <c r="AI75" s="1048"/>
      <c r="AJ75" s="1049"/>
      <c r="AK75" s="1050">
        <v>17</v>
      </c>
      <c r="AL75" s="1048"/>
      <c r="AM75" s="1048"/>
      <c r="AN75" s="1048"/>
      <c r="AO75" s="1049"/>
      <c r="AP75" s="1050" t="s">
        <v>598</v>
      </c>
      <c r="AQ75" s="1048"/>
      <c r="AR75" s="1048"/>
      <c r="AS75" s="1048"/>
      <c r="AT75" s="1049"/>
      <c r="AU75" s="1050" t="s">
        <v>598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17"/>
      <c r="BT75" s="1018"/>
      <c r="BU75" s="1018"/>
      <c r="BV75" s="1018"/>
      <c r="BW75" s="1018"/>
      <c r="BX75" s="1018"/>
      <c r="BY75" s="1018"/>
      <c r="BZ75" s="1018"/>
      <c r="CA75" s="1018"/>
      <c r="CB75" s="1018"/>
      <c r="CC75" s="1018"/>
      <c r="CD75" s="1018"/>
      <c r="CE75" s="1018"/>
      <c r="CF75" s="1018"/>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2"/>
      <c r="DW75" s="1003"/>
      <c r="DX75" s="1003"/>
      <c r="DY75" s="1003"/>
      <c r="DZ75" s="1004"/>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17"/>
      <c r="BT76" s="1018"/>
      <c r="BU76" s="1018"/>
      <c r="BV76" s="1018"/>
      <c r="BW76" s="1018"/>
      <c r="BX76" s="1018"/>
      <c r="BY76" s="1018"/>
      <c r="BZ76" s="1018"/>
      <c r="CA76" s="1018"/>
      <c r="CB76" s="1018"/>
      <c r="CC76" s="1018"/>
      <c r="CD76" s="1018"/>
      <c r="CE76" s="1018"/>
      <c r="CF76" s="1018"/>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2"/>
      <c r="DW76" s="1003"/>
      <c r="DX76" s="1003"/>
      <c r="DY76" s="1003"/>
      <c r="DZ76" s="1004"/>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17"/>
      <c r="BT77" s="1018"/>
      <c r="BU77" s="1018"/>
      <c r="BV77" s="1018"/>
      <c r="BW77" s="1018"/>
      <c r="BX77" s="1018"/>
      <c r="BY77" s="1018"/>
      <c r="BZ77" s="1018"/>
      <c r="CA77" s="1018"/>
      <c r="CB77" s="1018"/>
      <c r="CC77" s="1018"/>
      <c r="CD77" s="1018"/>
      <c r="CE77" s="1018"/>
      <c r="CF77" s="1018"/>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2"/>
      <c r="DW77" s="1003"/>
      <c r="DX77" s="1003"/>
      <c r="DY77" s="1003"/>
      <c r="DZ77" s="1004"/>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17"/>
      <c r="BT78" s="1018"/>
      <c r="BU78" s="1018"/>
      <c r="BV78" s="1018"/>
      <c r="BW78" s="1018"/>
      <c r="BX78" s="1018"/>
      <c r="BY78" s="1018"/>
      <c r="BZ78" s="1018"/>
      <c r="CA78" s="1018"/>
      <c r="CB78" s="1018"/>
      <c r="CC78" s="1018"/>
      <c r="CD78" s="1018"/>
      <c r="CE78" s="1018"/>
      <c r="CF78" s="1018"/>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2"/>
      <c r="DW78" s="1003"/>
      <c r="DX78" s="1003"/>
      <c r="DY78" s="1003"/>
      <c r="DZ78" s="1004"/>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17"/>
      <c r="BT79" s="1018"/>
      <c r="BU79" s="1018"/>
      <c r="BV79" s="1018"/>
      <c r="BW79" s="1018"/>
      <c r="BX79" s="1018"/>
      <c r="BY79" s="1018"/>
      <c r="BZ79" s="1018"/>
      <c r="CA79" s="1018"/>
      <c r="CB79" s="1018"/>
      <c r="CC79" s="1018"/>
      <c r="CD79" s="1018"/>
      <c r="CE79" s="1018"/>
      <c r="CF79" s="1018"/>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2"/>
      <c r="DW79" s="1003"/>
      <c r="DX79" s="1003"/>
      <c r="DY79" s="1003"/>
      <c r="DZ79" s="1004"/>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17"/>
      <c r="BT80" s="1018"/>
      <c r="BU80" s="1018"/>
      <c r="BV80" s="1018"/>
      <c r="BW80" s="1018"/>
      <c r="BX80" s="1018"/>
      <c r="BY80" s="1018"/>
      <c r="BZ80" s="1018"/>
      <c r="CA80" s="1018"/>
      <c r="CB80" s="1018"/>
      <c r="CC80" s="1018"/>
      <c r="CD80" s="1018"/>
      <c r="CE80" s="1018"/>
      <c r="CF80" s="1018"/>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2"/>
      <c r="DW80" s="1003"/>
      <c r="DX80" s="1003"/>
      <c r="DY80" s="1003"/>
      <c r="DZ80" s="1004"/>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17"/>
      <c r="BT81" s="1018"/>
      <c r="BU81" s="1018"/>
      <c r="BV81" s="1018"/>
      <c r="BW81" s="1018"/>
      <c r="BX81" s="1018"/>
      <c r="BY81" s="1018"/>
      <c r="BZ81" s="1018"/>
      <c r="CA81" s="1018"/>
      <c r="CB81" s="1018"/>
      <c r="CC81" s="1018"/>
      <c r="CD81" s="1018"/>
      <c r="CE81" s="1018"/>
      <c r="CF81" s="1018"/>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2"/>
      <c r="DW81" s="1003"/>
      <c r="DX81" s="1003"/>
      <c r="DY81" s="1003"/>
      <c r="DZ81" s="1004"/>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17"/>
      <c r="BT82" s="1018"/>
      <c r="BU82" s="1018"/>
      <c r="BV82" s="1018"/>
      <c r="BW82" s="1018"/>
      <c r="BX82" s="1018"/>
      <c r="BY82" s="1018"/>
      <c r="BZ82" s="1018"/>
      <c r="CA82" s="1018"/>
      <c r="CB82" s="1018"/>
      <c r="CC82" s="1018"/>
      <c r="CD82" s="1018"/>
      <c r="CE82" s="1018"/>
      <c r="CF82" s="1018"/>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2"/>
      <c r="DW82" s="1003"/>
      <c r="DX82" s="1003"/>
      <c r="DY82" s="1003"/>
      <c r="DZ82" s="1004"/>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17"/>
      <c r="BT83" s="1018"/>
      <c r="BU83" s="1018"/>
      <c r="BV83" s="1018"/>
      <c r="BW83" s="1018"/>
      <c r="BX83" s="1018"/>
      <c r="BY83" s="1018"/>
      <c r="BZ83" s="1018"/>
      <c r="CA83" s="1018"/>
      <c r="CB83" s="1018"/>
      <c r="CC83" s="1018"/>
      <c r="CD83" s="1018"/>
      <c r="CE83" s="1018"/>
      <c r="CF83" s="1018"/>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2"/>
      <c r="DW83" s="1003"/>
      <c r="DX83" s="1003"/>
      <c r="DY83" s="1003"/>
      <c r="DZ83" s="1004"/>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17"/>
      <c r="BT84" s="1018"/>
      <c r="BU84" s="1018"/>
      <c r="BV84" s="1018"/>
      <c r="BW84" s="1018"/>
      <c r="BX84" s="1018"/>
      <c r="BY84" s="1018"/>
      <c r="BZ84" s="1018"/>
      <c r="CA84" s="1018"/>
      <c r="CB84" s="1018"/>
      <c r="CC84" s="1018"/>
      <c r="CD84" s="1018"/>
      <c r="CE84" s="1018"/>
      <c r="CF84" s="1018"/>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2"/>
      <c r="DW84" s="1003"/>
      <c r="DX84" s="1003"/>
      <c r="DY84" s="1003"/>
      <c r="DZ84" s="1004"/>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17"/>
      <c r="BT85" s="1018"/>
      <c r="BU85" s="1018"/>
      <c r="BV85" s="1018"/>
      <c r="BW85" s="1018"/>
      <c r="BX85" s="1018"/>
      <c r="BY85" s="1018"/>
      <c r="BZ85" s="1018"/>
      <c r="CA85" s="1018"/>
      <c r="CB85" s="1018"/>
      <c r="CC85" s="1018"/>
      <c r="CD85" s="1018"/>
      <c r="CE85" s="1018"/>
      <c r="CF85" s="1018"/>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2"/>
      <c r="DW85" s="1003"/>
      <c r="DX85" s="1003"/>
      <c r="DY85" s="1003"/>
      <c r="DZ85" s="1004"/>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17"/>
      <c r="BT86" s="1018"/>
      <c r="BU86" s="1018"/>
      <c r="BV86" s="1018"/>
      <c r="BW86" s="1018"/>
      <c r="BX86" s="1018"/>
      <c r="BY86" s="1018"/>
      <c r="BZ86" s="1018"/>
      <c r="CA86" s="1018"/>
      <c r="CB86" s="1018"/>
      <c r="CC86" s="1018"/>
      <c r="CD86" s="1018"/>
      <c r="CE86" s="1018"/>
      <c r="CF86" s="1018"/>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2"/>
      <c r="DW86" s="1003"/>
      <c r="DX86" s="1003"/>
      <c r="DY86" s="1003"/>
      <c r="DZ86" s="1004"/>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17"/>
      <c r="BT87" s="1018"/>
      <c r="BU87" s="1018"/>
      <c r="BV87" s="1018"/>
      <c r="BW87" s="1018"/>
      <c r="BX87" s="1018"/>
      <c r="BY87" s="1018"/>
      <c r="BZ87" s="1018"/>
      <c r="CA87" s="1018"/>
      <c r="CB87" s="1018"/>
      <c r="CC87" s="1018"/>
      <c r="CD87" s="1018"/>
      <c r="CE87" s="1018"/>
      <c r="CF87" s="1018"/>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2"/>
      <c r="DW87" s="1003"/>
      <c r="DX87" s="1003"/>
      <c r="DY87" s="1003"/>
      <c r="DZ87" s="1004"/>
      <c r="EA87" s="226"/>
    </row>
    <row r="88" spans="1:131" s="227" customFormat="1" ht="26.25" customHeight="1" thickBot="1" x14ac:dyDescent="0.25">
      <c r="A88" s="244" t="s">
        <v>382</v>
      </c>
      <c r="B88" s="1005" t="s">
        <v>418</v>
      </c>
      <c r="C88" s="1006"/>
      <c r="D88" s="1006"/>
      <c r="E88" s="1006"/>
      <c r="F88" s="1006"/>
      <c r="G88" s="1006"/>
      <c r="H88" s="1006"/>
      <c r="I88" s="1006"/>
      <c r="J88" s="1006"/>
      <c r="K88" s="1006"/>
      <c r="L88" s="1006"/>
      <c r="M88" s="1006"/>
      <c r="N88" s="1006"/>
      <c r="O88" s="1006"/>
      <c r="P88" s="1007"/>
      <c r="Q88" s="1031"/>
      <c r="R88" s="1032"/>
      <c r="S88" s="1032"/>
      <c r="T88" s="1032"/>
      <c r="U88" s="1032"/>
      <c r="V88" s="1032"/>
      <c r="W88" s="1032"/>
      <c r="X88" s="1032"/>
      <c r="Y88" s="1032"/>
      <c r="Z88" s="1032"/>
      <c r="AA88" s="1032"/>
      <c r="AB88" s="1032"/>
      <c r="AC88" s="1032"/>
      <c r="AD88" s="1032"/>
      <c r="AE88" s="1032"/>
      <c r="AF88" s="1028">
        <v>5774</v>
      </c>
      <c r="AG88" s="1028"/>
      <c r="AH88" s="1028"/>
      <c r="AI88" s="1028"/>
      <c r="AJ88" s="1028"/>
      <c r="AK88" s="1032"/>
      <c r="AL88" s="1032"/>
      <c r="AM88" s="1032"/>
      <c r="AN88" s="1032"/>
      <c r="AO88" s="1032"/>
      <c r="AP88" s="1028">
        <v>2723</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17"/>
      <c r="BT88" s="1018"/>
      <c r="BU88" s="1018"/>
      <c r="BV88" s="1018"/>
      <c r="BW88" s="1018"/>
      <c r="BX88" s="1018"/>
      <c r="BY88" s="1018"/>
      <c r="BZ88" s="1018"/>
      <c r="CA88" s="1018"/>
      <c r="CB88" s="1018"/>
      <c r="CC88" s="1018"/>
      <c r="CD88" s="1018"/>
      <c r="CE88" s="1018"/>
      <c r="CF88" s="1018"/>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2"/>
      <c r="DW88" s="1003"/>
      <c r="DX88" s="1003"/>
      <c r="DY88" s="1003"/>
      <c r="DZ88" s="1004"/>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17"/>
      <c r="BT89" s="1018"/>
      <c r="BU89" s="1018"/>
      <c r="BV89" s="1018"/>
      <c r="BW89" s="1018"/>
      <c r="BX89" s="1018"/>
      <c r="BY89" s="1018"/>
      <c r="BZ89" s="1018"/>
      <c r="CA89" s="1018"/>
      <c r="CB89" s="1018"/>
      <c r="CC89" s="1018"/>
      <c r="CD89" s="1018"/>
      <c r="CE89" s="1018"/>
      <c r="CF89" s="1018"/>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2"/>
      <c r="DW89" s="1003"/>
      <c r="DX89" s="1003"/>
      <c r="DY89" s="1003"/>
      <c r="DZ89" s="1004"/>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17"/>
      <c r="BT90" s="1018"/>
      <c r="BU90" s="1018"/>
      <c r="BV90" s="1018"/>
      <c r="BW90" s="1018"/>
      <c r="BX90" s="1018"/>
      <c r="BY90" s="1018"/>
      <c r="BZ90" s="1018"/>
      <c r="CA90" s="1018"/>
      <c r="CB90" s="1018"/>
      <c r="CC90" s="1018"/>
      <c r="CD90" s="1018"/>
      <c r="CE90" s="1018"/>
      <c r="CF90" s="1018"/>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2"/>
      <c r="DW90" s="1003"/>
      <c r="DX90" s="1003"/>
      <c r="DY90" s="1003"/>
      <c r="DZ90" s="1004"/>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17"/>
      <c r="BT91" s="1018"/>
      <c r="BU91" s="1018"/>
      <c r="BV91" s="1018"/>
      <c r="BW91" s="1018"/>
      <c r="BX91" s="1018"/>
      <c r="BY91" s="1018"/>
      <c r="BZ91" s="1018"/>
      <c r="CA91" s="1018"/>
      <c r="CB91" s="1018"/>
      <c r="CC91" s="1018"/>
      <c r="CD91" s="1018"/>
      <c r="CE91" s="1018"/>
      <c r="CF91" s="1018"/>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2"/>
      <c r="DW91" s="1003"/>
      <c r="DX91" s="1003"/>
      <c r="DY91" s="1003"/>
      <c r="DZ91" s="1004"/>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17"/>
      <c r="BT92" s="1018"/>
      <c r="BU92" s="1018"/>
      <c r="BV92" s="1018"/>
      <c r="BW92" s="1018"/>
      <c r="BX92" s="1018"/>
      <c r="BY92" s="1018"/>
      <c r="BZ92" s="1018"/>
      <c r="CA92" s="1018"/>
      <c r="CB92" s="1018"/>
      <c r="CC92" s="1018"/>
      <c r="CD92" s="1018"/>
      <c r="CE92" s="1018"/>
      <c r="CF92" s="1018"/>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2"/>
      <c r="DW92" s="1003"/>
      <c r="DX92" s="1003"/>
      <c r="DY92" s="1003"/>
      <c r="DZ92" s="1004"/>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17"/>
      <c r="BT93" s="1018"/>
      <c r="BU93" s="1018"/>
      <c r="BV93" s="1018"/>
      <c r="BW93" s="1018"/>
      <c r="BX93" s="1018"/>
      <c r="BY93" s="1018"/>
      <c r="BZ93" s="1018"/>
      <c r="CA93" s="1018"/>
      <c r="CB93" s="1018"/>
      <c r="CC93" s="1018"/>
      <c r="CD93" s="1018"/>
      <c r="CE93" s="1018"/>
      <c r="CF93" s="1018"/>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2"/>
      <c r="DW93" s="1003"/>
      <c r="DX93" s="1003"/>
      <c r="DY93" s="1003"/>
      <c r="DZ93" s="1004"/>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17"/>
      <c r="BT94" s="1018"/>
      <c r="BU94" s="1018"/>
      <c r="BV94" s="1018"/>
      <c r="BW94" s="1018"/>
      <c r="BX94" s="1018"/>
      <c r="BY94" s="1018"/>
      <c r="BZ94" s="1018"/>
      <c r="CA94" s="1018"/>
      <c r="CB94" s="1018"/>
      <c r="CC94" s="1018"/>
      <c r="CD94" s="1018"/>
      <c r="CE94" s="1018"/>
      <c r="CF94" s="1018"/>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2"/>
      <c r="DW94" s="1003"/>
      <c r="DX94" s="1003"/>
      <c r="DY94" s="1003"/>
      <c r="DZ94" s="1004"/>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17"/>
      <c r="BT95" s="1018"/>
      <c r="BU95" s="1018"/>
      <c r="BV95" s="1018"/>
      <c r="BW95" s="1018"/>
      <c r="BX95" s="1018"/>
      <c r="BY95" s="1018"/>
      <c r="BZ95" s="1018"/>
      <c r="CA95" s="1018"/>
      <c r="CB95" s="1018"/>
      <c r="CC95" s="1018"/>
      <c r="CD95" s="1018"/>
      <c r="CE95" s="1018"/>
      <c r="CF95" s="1018"/>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2"/>
      <c r="DW95" s="1003"/>
      <c r="DX95" s="1003"/>
      <c r="DY95" s="1003"/>
      <c r="DZ95" s="1004"/>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17"/>
      <c r="BT96" s="1018"/>
      <c r="BU96" s="1018"/>
      <c r="BV96" s="1018"/>
      <c r="BW96" s="1018"/>
      <c r="BX96" s="1018"/>
      <c r="BY96" s="1018"/>
      <c r="BZ96" s="1018"/>
      <c r="CA96" s="1018"/>
      <c r="CB96" s="1018"/>
      <c r="CC96" s="1018"/>
      <c r="CD96" s="1018"/>
      <c r="CE96" s="1018"/>
      <c r="CF96" s="1018"/>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2"/>
      <c r="DW96" s="1003"/>
      <c r="DX96" s="1003"/>
      <c r="DY96" s="1003"/>
      <c r="DZ96" s="1004"/>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17"/>
      <c r="BT97" s="1018"/>
      <c r="BU97" s="1018"/>
      <c r="BV97" s="1018"/>
      <c r="BW97" s="1018"/>
      <c r="BX97" s="1018"/>
      <c r="BY97" s="1018"/>
      <c r="BZ97" s="1018"/>
      <c r="CA97" s="1018"/>
      <c r="CB97" s="1018"/>
      <c r="CC97" s="1018"/>
      <c r="CD97" s="1018"/>
      <c r="CE97" s="1018"/>
      <c r="CF97" s="1018"/>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2"/>
      <c r="DW97" s="1003"/>
      <c r="DX97" s="1003"/>
      <c r="DY97" s="1003"/>
      <c r="DZ97" s="1004"/>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17"/>
      <c r="BT98" s="1018"/>
      <c r="BU98" s="1018"/>
      <c r="BV98" s="1018"/>
      <c r="BW98" s="1018"/>
      <c r="BX98" s="1018"/>
      <c r="BY98" s="1018"/>
      <c r="BZ98" s="1018"/>
      <c r="CA98" s="1018"/>
      <c r="CB98" s="1018"/>
      <c r="CC98" s="1018"/>
      <c r="CD98" s="1018"/>
      <c r="CE98" s="1018"/>
      <c r="CF98" s="1018"/>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2"/>
      <c r="DW98" s="1003"/>
      <c r="DX98" s="1003"/>
      <c r="DY98" s="1003"/>
      <c r="DZ98" s="1004"/>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17"/>
      <c r="BT99" s="1018"/>
      <c r="BU99" s="1018"/>
      <c r="BV99" s="1018"/>
      <c r="BW99" s="1018"/>
      <c r="BX99" s="1018"/>
      <c r="BY99" s="1018"/>
      <c r="BZ99" s="1018"/>
      <c r="CA99" s="1018"/>
      <c r="CB99" s="1018"/>
      <c r="CC99" s="1018"/>
      <c r="CD99" s="1018"/>
      <c r="CE99" s="1018"/>
      <c r="CF99" s="1018"/>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2"/>
      <c r="DW99" s="1003"/>
      <c r="DX99" s="1003"/>
      <c r="DY99" s="1003"/>
      <c r="DZ99" s="1004"/>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17"/>
      <c r="BT100" s="1018"/>
      <c r="BU100" s="1018"/>
      <c r="BV100" s="1018"/>
      <c r="BW100" s="1018"/>
      <c r="BX100" s="1018"/>
      <c r="BY100" s="1018"/>
      <c r="BZ100" s="1018"/>
      <c r="CA100" s="1018"/>
      <c r="CB100" s="1018"/>
      <c r="CC100" s="1018"/>
      <c r="CD100" s="1018"/>
      <c r="CE100" s="1018"/>
      <c r="CF100" s="1018"/>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2"/>
      <c r="DW100" s="1003"/>
      <c r="DX100" s="1003"/>
      <c r="DY100" s="1003"/>
      <c r="DZ100" s="1004"/>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17"/>
      <c r="BT101" s="1018"/>
      <c r="BU101" s="1018"/>
      <c r="BV101" s="1018"/>
      <c r="BW101" s="1018"/>
      <c r="BX101" s="1018"/>
      <c r="BY101" s="1018"/>
      <c r="BZ101" s="1018"/>
      <c r="CA101" s="1018"/>
      <c r="CB101" s="1018"/>
      <c r="CC101" s="1018"/>
      <c r="CD101" s="1018"/>
      <c r="CE101" s="1018"/>
      <c r="CF101" s="1018"/>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2"/>
      <c r="DW101" s="1003"/>
      <c r="DX101" s="1003"/>
      <c r="DY101" s="1003"/>
      <c r="DZ101" s="1004"/>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05" t="s">
        <v>419</v>
      </c>
      <c r="BS102" s="1006"/>
      <c r="BT102" s="1006"/>
      <c r="BU102" s="1006"/>
      <c r="BV102" s="1006"/>
      <c r="BW102" s="1006"/>
      <c r="BX102" s="1006"/>
      <c r="BY102" s="1006"/>
      <c r="BZ102" s="1006"/>
      <c r="CA102" s="1006"/>
      <c r="CB102" s="1006"/>
      <c r="CC102" s="1006"/>
      <c r="CD102" s="1006"/>
      <c r="CE102" s="1006"/>
      <c r="CF102" s="1006"/>
      <c r="CG102" s="1007"/>
      <c r="CH102" s="1008"/>
      <c r="CI102" s="1009"/>
      <c r="CJ102" s="1009"/>
      <c r="CK102" s="1009"/>
      <c r="CL102" s="1010"/>
      <c r="CM102" s="1008"/>
      <c r="CN102" s="1009"/>
      <c r="CO102" s="1009"/>
      <c r="CP102" s="1009"/>
      <c r="CQ102" s="1010"/>
      <c r="CR102" s="1011">
        <v>4</v>
      </c>
      <c r="CS102" s="1012"/>
      <c r="CT102" s="1012"/>
      <c r="CU102" s="1012"/>
      <c r="CV102" s="1013"/>
      <c r="CW102" s="1011">
        <v>12</v>
      </c>
      <c r="CX102" s="1012"/>
      <c r="CY102" s="1012"/>
      <c r="CZ102" s="1012"/>
      <c r="DA102" s="1013"/>
      <c r="DB102" s="1011">
        <v>7</v>
      </c>
      <c r="DC102" s="1012"/>
      <c r="DD102" s="1012"/>
      <c r="DE102" s="1012"/>
      <c r="DF102" s="1013"/>
      <c r="DG102" s="1011"/>
      <c r="DH102" s="1012"/>
      <c r="DI102" s="1012"/>
      <c r="DJ102" s="1012"/>
      <c r="DK102" s="1013"/>
      <c r="DL102" s="1011"/>
      <c r="DM102" s="1012"/>
      <c r="DN102" s="1012"/>
      <c r="DO102" s="1012"/>
      <c r="DP102" s="1013"/>
      <c r="DQ102" s="1011"/>
      <c r="DR102" s="1012"/>
      <c r="DS102" s="1012"/>
      <c r="DT102" s="1012"/>
      <c r="DU102" s="1013"/>
      <c r="DV102" s="1023"/>
      <c r="DW102" s="1024"/>
      <c r="DX102" s="1024"/>
      <c r="DY102" s="1024"/>
      <c r="DZ102" s="1025"/>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26" t="s">
        <v>420</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27" t="s">
        <v>421</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91" t="s">
        <v>424</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425</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226" customFormat="1" ht="26.25" customHeight="1" x14ac:dyDescent="0.2">
      <c r="A109" s="934" t="s">
        <v>426</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7" t="s">
        <v>427</v>
      </c>
      <c r="AB109" s="935"/>
      <c r="AC109" s="935"/>
      <c r="AD109" s="935"/>
      <c r="AE109" s="936"/>
      <c r="AF109" s="937" t="s">
        <v>302</v>
      </c>
      <c r="AG109" s="935"/>
      <c r="AH109" s="935"/>
      <c r="AI109" s="935"/>
      <c r="AJ109" s="936"/>
      <c r="AK109" s="937" t="s">
        <v>301</v>
      </c>
      <c r="AL109" s="935"/>
      <c r="AM109" s="935"/>
      <c r="AN109" s="935"/>
      <c r="AO109" s="936"/>
      <c r="AP109" s="937" t="s">
        <v>428</v>
      </c>
      <c r="AQ109" s="935"/>
      <c r="AR109" s="935"/>
      <c r="AS109" s="935"/>
      <c r="AT109" s="994"/>
      <c r="AU109" s="934" t="s">
        <v>426</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7" t="s">
        <v>427</v>
      </c>
      <c r="BR109" s="935"/>
      <c r="BS109" s="935"/>
      <c r="BT109" s="935"/>
      <c r="BU109" s="936"/>
      <c r="BV109" s="937" t="s">
        <v>302</v>
      </c>
      <c r="BW109" s="935"/>
      <c r="BX109" s="935"/>
      <c r="BY109" s="935"/>
      <c r="BZ109" s="936"/>
      <c r="CA109" s="937" t="s">
        <v>301</v>
      </c>
      <c r="CB109" s="935"/>
      <c r="CC109" s="935"/>
      <c r="CD109" s="935"/>
      <c r="CE109" s="936"/>
      <c r="CF109" s="1001" t="s">
        <v>428</v>
      </c>
      <c r="CG109" s="1001"/>
      <c r="CH109" s="1001"/>
      <c r="CI109" s="1001"/>
      <c r="CJ109" s="1001"/>
      <c r="CK109" s="937" t="s">
        <v>429</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7" t="s">
        <v>427</v>
      </c>
      <c r="DH109" s="935"/>
      <c r="DI109" s="935"/>
      <c r="DJ109" s="935"/>
      <c r="DK109" s="936"/>
      <c r="DL109" s="937" t="s">
        <v>302</v>
      </c>
      <c r="DM109" s="935"/>
      <c r="DN109" s="935"/>
      <c r="DO109" s="935"/>
      <c r="DP109" s="936"/>
      <c r="DQ109" s="937" t="s">
        <v>301</v>
      </c>
      <c r="DR109" s="935"/>
      <c r="DS109" s="935"/>
      <c r="DT109" s="935"/>
      <c r="DU109" s="936"/>
      <c r="DV109" s="937" t="s">
        <v>428</v>
      </c>
      <c r="DW109" s="935"/>
      <c r="DX109" s="935"/>
      <c r="DY109" s="935"/>
      <c r="DZ109" s="994"/>
    </row>
    <row r="110" spans="1:131" s="226" customFormat="1" ht="26.25" customHeight="1" x14ac:dyDescent="0.2">
      <c r="A110" s="866" t="s">
        <v>430</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65">
        <v>629047</v>
      </c>
      <c r="AB110" s="966"/>
      <c r="AC110" s="966"/>
      <c r="AD110" s="966"/>
      <c r="AE110" s="967"/>
      <c r="AF110" s="968">
        <v>560406</v>
      </c>
      <c r="AG110" s="966"/>
      <c r="AH110" s="966"/>
      <c r="AI110" s="966"/>
      <c r="AJ110" s="967"/>
      <c r="AK110" s="968">
        <v>563541</v>
      </c>
      <c r="AL110" s="966"/>
      <c r="AM110" s="966"/>
      <c r="AN110" s="966"/>
      <c r="AO110" s="967"/>
      <c r="AP110" s="969">
        <v>14</v>
      </c>
      <c r="AQ110" s="970"/>
      <c r="AR110" s="970"/>
      <c r="AS110" s="970"/>
      <c r="AT110" s="971"/>
      <c r="AU110" s="995" t="s">
        <v>67</v>
      </c>
      <c r="AV110" s="996"/>
      <c r="AW110" s="996"/>
      <c r="AX110" s="996"/>
      <c r="AY110" s="996"/>
      <c r="AZ110" s="898" t="s">
        <v>431</v>
      </c>
      <c r="BA110" s="867"/>
      <c r="BB110" s="867"/>
      <c r="BC110" s="867"/>
      <c r="BD110" s="867"/>
      <c r="BE110" s="867"/>
      <c r="BF110" s="867"/>
      <c r="BG110" s="867"/>
      <c r="BH110" s="867"/>
      <c r="BI110" s="867"/>
      <c r="BJ110" s="867"/>
      <c r="BK110" s="867"/>
      <c r="BL110" s="867"/>
      <c r="BM110" s="867"/>
      <c r="BN110" s="867"/>
      <c r="BO110" s="867"/>
      <c r="BP110" s="868"/>
      <c r="BQ110" s="899">
        <v>6011695</v>
      </c>
      <c r="BR110" s="877"/>
      <c r="BS110" s="877"/>
      <c r="BT110" s="877"/>
      <c r="BU110" s="877"/>
      <c r="BV110" s="877">
        <v>5213856</v>
      </c>
      <c r="BW110" s="877"/>
      <c r="BX110" s="877"/>
      <c r="BY110" s="877"/>
      <c r="BZ110" s="877"/>
      <c r="CA110" s="877">
        <v>5050966</v>
      </c>
      <c r="CB110" s="877"/>
      <c r="CC110" s="877"/>
      <c r="CD110" s="877"/>
      <c r="CE110" s="877"/>
      <c r="CF110" s="918">
        <v>125.8</v>
      </c>
      <c r="CG110" s="919"/>
      <c r="CH110" s="919"/>
      <c r="CI110" s="919"/>
      <c r="CJ110" s="919"/>
      <c r="CK110" s="1014" t="s">
        <v>432</v>
      </c>
      <c r="CL110" s="948"/>
      <c r="CM110" s="944" t="s">
        <v>433</v>
      </c>
      <c r="CN110" s="945"/>
      <c r="CO110" s="945"/>
      <c r="CP110" s="945"/>
      <c r="CQ110" s="945"/>
      <c r="CR110" s="945"/>
      <c r="CS110" s="945"/>
      <c r="CT110" s="945"/>
      <c r="CU110" s="945"/>
      <c r="CV110" s="945"/>
      <c r="CW110" s="945"/>
      <c r="CX110" s="945"/>
      <c r="CY110" s="945"/>
      <c r="CZ110" s="945"/>
      <c r="DA110" s="945"/>
      <c r="DB110" s="945"/>
      <c r="DC110" s="945"/>
      <c r="DD110" s="945"/>
      <c r="DE110" s="945"/>
      <c r="DF110" s="946"/>
      <c r="DG110" s="899" t="s">
        <v>175</v>
      </c>
      <c r="DH110" s="877"/>
      <c r="DI110" s="877"/>
      <c r="DJ110" s="877"/>
      <c r="DK110" s="877"/>
      <c r="DL110" s="877" t="s">
        <v>434</v>
      </c>
      <c r="DM110" s="877"/>
      <c r="DN110" s="877"/>
      <c r="DO110" s="877"/>
      <c r="DP110" s="877"/>
      <c r="DQ110" s="877" t="s">
        <v>435</v>
      </c>
      <c r="DR110" s="877"/>
      <c r="DS110" s="877"/>
      <c r="DT110" s="877"/>
      <c r="DU110" s="877"/>
      <c r="DV110" s="878" t="s">
        <v>435</v>
      </c>
      <c r="DW110" s="878"/>
      <c r="DX110" s="878"/>
      <c r="DY110" s="878"/>
      <c r="DZ110" s="879"/>
    </row>
    <row r="111" spans="1:131" s="226" customFormat="1" ht="26.25" customHeight="1" x14ac:dyDescent="0.2">
      <c r="A111" s="839" t="s">
        <v>436</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86"/>
      <c r="AA111" s="979" t="s">
        <v>437</v>
      </c>
      <c r="AB111" s="980"/>
      <c r="AC111" s="980"/>
      <c r="AD111" s="980"/>
      <c r="AE111" s="981"/>
      <c r="AF111" s="982" t="s">
        <v>175</v>
      </c>
      <c r="AG111" s="980"/>
      <c r="AH111" s="980"/>
      <c r="AI111" s="980"/>
      <c r="AJ111" s="981"/>
      <c r="AK111" s="982" t="s">
        <v>434</v>
      </c>
      <c r="AL111" s="980"/>
      <c r="AM111" s="980"/>
      <c r="AN111" s="980"/>
      <c r="AO111" s="981"/>
      <c r="AP111" s="983" t="s">
        <v>437</v>
      </c>
      <c r="AQ111" s="984"/>
      <c r="AR111" s="984"/>
      <c r="AS111" s="984"/>
      <c r="AT111" s="985"/>
      <c r="AU111" s="997"/>
      <c r="AV111" s="998"/>
      <c r="AW111" s="998"/>
      <c r="AX111" s="998"/>
      <c r="AY111" s="998"/>
      <c r="AZ111" s="883" t="s">
        <v>438</v>
      </c>
      <c r="BA111" s="816"/>
      <c r="BB111" s="816"/>
      <c r="BC111" s="816"/>
      <c r="BD111" s="816"/>
      <c r="BE111" s="816"/>
      <c r="BF111" s="816"/>
      <c r="BG111" s="816"/>
      <c r="BH111" s="816"/>
      <c r="BI111" s="816"/>
      <c r="BJ111" s="816"/>
      <c r="BK111" s="816"/>
      <c r="BL111" s="816"/>
      <c r="BM111" s="816"/>
      <c r="BN111" s="816"/>
      <c r="BO111" s="816"/>
      <c r="BP111" s="817"/>
      <c r="BQ111" s="884" t="s">
        <v>437</v>
      </c>
      <c r="BR111" s="885"/>
      <c r="BS111" s="885"/>
      <c r="BT111" s="885"/>
      <c r="BU111" s="885"/>
      <c r="BV111" s="885" t="s">
        <v>434</v>
      </c>
      <c r="BW111" s="885"/>
      <c r="BX111" s="885"/>
      <c r="BY111" s="885"/>
      <c r="BZ111" s="885"/>
      <c r="CA111" s="885" t="s">
        <v>434</v>
      </c>
      <c r="CB111" s="885"/>
      <c r="CC111" s="885"/>
      <c r="CD111" s="885"/>
      <c r="CE111" s="885"/>
      <c r="CF111" s="927" t="s">
        <v>175</v>
      </c>
      <c r="CG111" s="928"/>
      <c r="CH111" s="928"/>
      <c r="CI111" s="928"/>
      <c r="CJ111" s="928"/>
      <c r="CK111" s="1015"/>
      <c r="CL111" s="950"/>
      <c r="CM111" s="880" t="s">
        <v>439</v>
      </c>
      <c r="CN111" s="881"/>
      <c r="CO111" s="881"/>
      <c r="CP111" s="881"/>
      <c r="CQ111" s="881"/>
      <c r="CR111" s="881"/>
      <c r="CS111" s="881"/>
      <c r="CT111" s="881"/>
      <c r="CU111" s="881"/>
      <c r="CV111" s="881"/>
      <c r="CW111" s="881"/>
      <c r="CX111" s="881"/>
      <c r="CY111" s="881"/>
      <c r="CZ111" s="881"/>
      <c r="DA111" s="881"/>
      <c r="DB111" s="881"/>
      <c r="DC111" s="881"/>
      <c r="DD111" s="881"/>
      <c r="DE111" s="881"/>
      <c r="DF111" s="882"/>
      <c r="DG111" s="884" t="s">
        <v>435</v>
      </c>
      <c r="DH111" s="885"/>
      <c r="DI111" s="885"/>
      <c r="DJ111" s="885"/>
      <c r="DK111" s="885"/>
      <c r="DL111" s="885" t="s">
        <v>175</v>
      </c>
      <c r="DM111" s="885"/>
      <c r="DN111" s="885"/>
      <c r="DO111" s="885"/>
      <c r="DP111" s="885"/>
      <c r="DQ111" s="885" t="s">
        <v>440</v>
      </c>
      <c r="DR111" s="885"/>
      <c r="DS111" s="885"/>
      <c r="DT111" s="885"/>
      <c r="DU111" s="885"/>
      <c r="DV111" s="777" t="s">
        <v>434</v>
      </c>
      <c r="DW111" s="777"/>
      <c r="DX111" s="777"/>
      <c r="DY111" s="777"/>
      <c r="DZ111" s="778"/>
    </row>
    <row r="112" spans="1:131" s="226" customFormat="1" ht="26.25" customHeight="1" x14ac:dyDescent="0.2">
      <c r="A112" s="972" t="s">
        <v>441</v>
      </c>
      <c r="B112" s="973"/>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782" t="s">
        <v>384</v>
      </c>
      <c r="AB112" s="783"/>
      <c r="AC112" s="783"/>
      <c r="AD112" s="783"/>
      <c r="AE112" s="784"/>
      <c r="AF112" s="835" t="s">
        <v>384</v>
      </c>
      <c r="AG112" s="783"/>
      <c r="AH112" s="783"/>
      <c r="AI112" s="783"/>
      <c r="AJ112" s="784"/>
      <c r="AK112" s="835" t="s">
        <v>434</v>
      </c>
      <c r="AL112" s="783"/>
      <c r="AM112" s="783"/>
      <c r="AN112" s="783"/>
      <c r="AO112" s="784"/>
      <c r="AP112" s="870" t="s">
        <v>443</v>
      </c>
      <c r="AQ112" s="871"/>
      <c r="AR112" s="871"/>
      <c r="AS112" s="871"/>
      <c r="AT112" s="872"/>
      <c r="AU112" s="997"/>
      <c r="AV112" s="998"/>
      <c r="AW112" s="998"/>
      <c r="AX112" s="998"/>
      <c r="AY112" s="998"/>
      <c r="AZ112" s="883" t="s">
        <v>444</v>
      </c>
      <c r="BA112" s="816"/>
      <c r="BB112" s="816"/>
      <c r="BC112" s="816"/>
      <c r="BD112" s="816"/>
      <c r="BE112" s="816"/>
      <c r="BF112" s="816"/>
      <c r="BG112" s="816"/>
      <c r="BH112" s="816"/>
      <c r="BI112" s="816"/>
      <c r="BJ112" s="816"/>
      <c r="BK112" s="816"/>
      <c r="BL112" s="816"/>
      <c r="BM112" s="816"/>
      <c r="BN112" s="816"/>
      <c r="BO112" s="816"/>
      <c r="BP112" s="817"/>
      <c r="BQ112" s="884">
        <v>729725</v>
      </c>
      <c r="BR112" s="885"/>
      <c r="BS112" s="885"/>
      <c r="BT112" s="885"/>
      <c r="BU112" s="885"/>
      <c r="BV112" s="885">
        <v>767541</v>
      </c>
      <c r="BW112" s="885"/>
      <c r="BX112" s="885"/>
      <c r="BY112" s="885"/>
      <c r="BZ112" s="885"/>
      <c r="CA112" s="885">
        <v>691522</v>
      </c>
      <c r="CB112" s="885"/>
      <c r="CC112" s="885"/>
      <c r="CD112" s="885"/>
      <c r="CE112" s="885"/>
      <c r="CF112" s="927">
        <v>17.2</v>
      </c>
      <c r="CG112" s="928"/>
      <c r="CH112" s="928"/>
      <c r="CI112" s="928"/>
      <c r="CJ112" s="928"/>
      <c r="CK112" s="1015"/>
      <c r="CL112" s="950"/>
      <c r="CM112" s="880" t="s">
        <v>445</v>
      </c>
      <c r="CN112" s="881"/>
      <c r="CO112" s="881"/>
      <c r="CP112" s="881"/>
      <c r="CQ112" s="881"/>
      <c r="CR112" s="881"/>
      <c r="CS112" s="881"/>
      <c r="CT112" s="881"/>
      <c r="CU112" s="881"/>
      <c r="CV112" s="881"/>
      <c r="CW112" s="881"/>
      <c r="CX112" s="881"/>
      <c r="CY112" s="881"/>
      <c r="CZ112" s="881"/>
      <c r="DA112" s="881"/>
      <c r="DB112" s="881"/>
      <c r="DC112" s="881"/>
      <c r="DD112" s="881"/>
      <c r="DE112" s="881"/>
      <c r="DF112" s="882"/>
      <c r="DG112" s="884" t="s">
        <v>434</v>
      </c>
      <c r="DH112" s="885"/>
      <c r="DI112" s="885"/>
      <c r="DJ112" s="885"/>
      <c r="DK112" s="885"/>
      <c r="DL112" s="885" t="s">
        <v>440</v>
      </c>
      <c r="DM112" s="885"/>
      <c r="DN112" s="885"/>
      <c r="DO112" s="885"/>
      <c r="DP112" s="885"/>
      <c r="DQ112" s="885" t="s">
        <v>437</v>
      </c>
      <c r="DR112" s="885"/>
      <c r="DS112" s="885"/>
      <c r="DT112" s="885"/>
      <c r="DU112" s="885"/>
      <c r="DV112" s="777" t="s">
        <v>434</v>
      </c>
      <c r="DW112" s="777"/>
      <c r="DX112" s="777"/>
      <c r="DY112" s="777"/>
      <c r="DZ112" s="778"/>
    </row>
    <row r="113" spans="1:130" s="226" customFormat="1" ht="26.25" customHeight="1" x14ac:dyDescent="0.2">
      <c r="A113" s="974"/>
      <c r="B113" s="975"/>
      <c r="C113" s="816" t="s">
        <v>446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79">
        <v>71399</v>
      </c>
      <c r="AB113" s="980"/>
      <c r="AC113" s="980"/>
      <c r="AD113" s="980"/>
      <c r="AE113" s="981"/>
      <c r="AF113" s="982">
        <v>80405</v>
      </c>
      <c r="AG113" s="980"/>
      <c r="AH113" s="980"/>
      <c r="AI113" s="980"/>
      <c r="AJ113" s="981"/>
      <c r="AK113" s="982">
        <v>75855</v>
      </c>
      <c r="AL113" s="980"/>
      <c r="AM113" s="980"/>
      <c r="AN113" s="980"/>
      <c r="AO113" s="981"/>
      <c r="AP113" s="983">
        <v>1.9</v>
      </c>
      <c r="AQ113" s="984"/>
      <c r="AR113" s="984"/>
      <c r="AS113" s="984"/>
      <c r="AT113" s="985"/>
      <c r="AU113" s="997"/>
      <c r="AV113" s="998"/>
      <c r="AW113" s="998"/>
      <c r="AX113" s="998"/>
      <c r="AY113" s="998"/>
      <c r="AZ113" s="883" t="s">
        <v>447</v>
      </c>
      <c r="BA113" s="816"/>
      <c r="BB113" s="816"/>
      <c r="BC113" s="816"/>
      <c r="BD113" s="816"/>
      <c r="BE113" s="816"/>
      <c r="BF113" s="816"/>
      <c r="BG113" s="816"/>
      <c r="BH113" s="816"/>
      <c r="BI113" s="816"/>
      <c r="BJ113" s="816"/>
      <c r="BK113" s="816"/>
      <c r="BL113" s="816"/>
      <c r="BM113" s="816"/>
      <c r="BN113" s="816"/>
      <c r="BO113" s="816"/>
      <c r="BP113" s="817"/>
      <c r="BQ113" s="884">
        <v>712441</v>
      </c>
      <c r="BR113" s="885"/>
      <c r="BS113" s="885"/>
      <c r="BT113" s="885"/>
      <c r="BU113" s="885"/>
      <c r="BV113" s="885">
        <v>608079</v>
      </c>
      <c r="BW113" s="885"/>
      <c r="BX113" s="885"/>
      <c r="BY113" s="885"/>
      <c r="BZ113" s="885"/>
      <c r="CA113" s="885">
        <v>510121</v>
      </c>
      <c r="CB113" s="885"/>
      <c r="CC113" s="885"/>
      <c r="CD113" s="885"/>
      <c r="CE113" s="885"/>
      <c r="CF113" s="927">
        <v>12.7</v>
      </c>
      <c r="CG113" s="928"/>
      <c r="CH113" s="928"/>
      <c r="CI113" s="928"/>
      <c r="CJ113" s="928"/>
      <c r="CK113" s="1015"/>
      <c r="CL113" s="950"/>
      <c r="CM113" s="880" t="s">
        <v>448</v>
      </c>
      <c r="CN113" s="881"/>
      <c r="CO113" s="881"/>
      <c r="CP113" s="881"/>
      <c r="CQ113" s="881"/>
      <c r="CR113" s="881"/>
      <c r="CS113" s="881"/>
      <c r="CT113" s="881"/>
      <c r="CU113" s="881"/>
      <c r="CV113" s="881"/>
      <c r="CW113" s="881"/>
      <c r="CX113" s="881"/>
      <c r="CY113" s="881"/>
      <c r="CZ113" s="881"/>
      <c r="DA113" s="881"/>
      <c r="DB113" s="881"/>
      <c r="DC113" s="881"/>
      <c r="DD113" s="881"/>
      <c r="DE113" s="881"/>
      <c r="DF113" s="882"/>
      <c r="DG113" s="782" t="s">
        <v>434</v>
      </c>
      <c r="DH113" s="783"/>
      <c r="DI113" s="783"/>
      <c r="DJ113" s="783"/>
      <c r="DK113" s="784"/>
      <c r="DL113" s="835" t="s">
        <v>443</v>
      </c>
      <c r="DM113" s="783"/>
      <c r="DN113" s="783"/>
      <c r="DO113" s="783"/>
      <c r="DP113" s="784"/>
      <c r="DQ113" s="835" t="s">
        <v>434</v>
      </c>
      <c r="DR113" s="783"/>
      <c r="DS113" s="783"/>
      <c r="DT113" s="783"/>
      <c r="DU113" s="784"/>
      <c r="DV113" s="870" t="s">
        <v>384</v>
      </c>
      <c r="DW113" s="871"/>
      <c r="DX113" s="871"/>
      <c r="DY113" s="871"/>
      <c r="DZ113" s="872"/>
    </row>
    <row r="114" spans="1:130" s="226" customFormat="1" ht="26.25" customHeight="1" x14ac:dyDescent="0.2">
      <c r="A114" s="974"/>
      <c r="B114" s="975"/>
      <c r="C114" s="816" t="s">
        <v>449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782">
        <v>109751</v>
      </c>
      <c r="AB114" s="783"/>
      <c r="AC114" s="783"/>
      <c r="AD114" s="783"/>
      <c r="AE114" s="784"/>
      <c r="AF114" s="835">
        <v>109747</v>
      </c>
      <c r="AG114" s="783"/>
      <c r="AH114" s="783"/>
      <c r="AI114" s="783"/>
      <c r="AJ114" s="784"/>
      <c r="AK114" s="835">
        <v>107601</v>
      </c>
      <c r="AL114" s="783"/>
      <c r="AM114" s="783"/>
      <c r="AN114" s="783"/>
      <c r="AO114" s="784"/>
      <c r="AP114" s="870">
        <v>2.7</v>
      </c>
      <c r="AQ114" s="871"/>
      <c r="AR114" s="871"/>
      <c r="AS114" s="871"/>
      <c r="AT114" s="872"/>
      <c r="AU114" s="997"/>
      <c r="AV114" s="998"/>
      <c r="AW114" s="998"/>
      <c r="AX114" s="998"/>
      <c r="AY114" s="998"/>
      <c r="AZ114" s="883" t="s">
        <v>450</v>
      </c>
      <c r="BA114" s="816"/>
      <c r="BB114" s="816"/>
      <c r="BC114" s="816"/>
      <c r="BD114" s="816"/>
      <c r="BE114" s="816"/>
      <c r="BF114" s="816"/>
      <c r="BG114" s="816"/>
      <c r="BH114" s="816"/>
      <c r="BI114" s="816"/>
      <c r="BJ114" s="816"/>
      <c r="BK114" s="816"/>
      <c r="BL114" s="816"/>
      <c r="BM114" s="816"/>
      <c r="BN114" s="816"/>
      <c r="BO114" s="816"/>
      <c r="BP114" s="817"/>
      <c r="BQ114" s="884">
        <v>1323849</v>
      </c>
      <c r="BR114" s="885"/>
      <c r="BS114" s="885"/>
      <c r="BT114" s="885"/>
      <c r="BU114" s="885"/>
      <c r="BV114" s="885">
        <v>1289107</v>
      </c>
      <c r="BW114" s="885"/>
      <c r="BX114" s="885"/>
      <c r="BY114" s="885"/>
      <c r="BZ114" s="885"/>
      <c r="CA114" s="885">
        <v>1263722</v>
      </c>
      <c r="CB114" s="885"/>
      <c r="CC114" s="885"/>
      <c r="CD114" s="885"/>
      <c r="CE114" s="885"/>
      <c r="CF114" s="927">
        <v>31.5</v>
      </c>
      <c r="CG114" s="928"/>
      <c r="CH114" s="928"/>
      <c r="CI114" s="928"/>
      <c r="CJ114" s="928"/>
      <c r="CK114" s="1015"/>
      <c r="CL114" s="950"/>
      <c r="CM114" s="880" t="s">
        <v>451</v>
      </c>
      <c r="CN114" s="881"/>
      <c r="CO114" s="881"/>
      <c r="CP114" s="881"/>
      <c r="CQ114" s="881"/>
      <c r="CR114" s="881"/>
      <c r="CS114" s="881"/>
      <c r="CT114" s="881"/>
      <c r="CU114" s="881"/>
      <c r="CV114" s="881"/>
      <c r="CW114" s="881"/>
      <c r="CX114" s="881"/>
      <c r="CY114" s="881"/>
      <c r="CZ114" s="881"/>
      <c r="DA114" s="881"/>
      <c r="DB114" s="881"/>
      <c r="DC114" s="881"/>
      <c r="DD114" s="881"/>
      <c r="DE114" s="881"/>
      <c r="DF114" s="882"/>
      <c r="DG114" s="782" t="s">
        <v>434</v>
      </c>
      <c r="DH114" s="783"/>
      <c r="DI114" s="783"/>
      <c r="DJ114" s="783"/>
      <c r="DK114" s="784"/>
      <c r="DL114" s="835" t="s">
        <v>434</v>
      </c>
      <c r="DM114" s="783"/>
      <c r="DN114" s="783"/>
      <c r="DO114" s="783"/>
      <c r="DP114" s="784"/>
      <c r="DQ114" s="835" t="s">
        <v>434</v>
      </c>
      <c r="DR114" s="783"/>
      <c r="DS114" s="783"/>
      <c r="DT114" s="783"/>
      <c r="DU114" s="784"/>
      <c r="DV114" s="870" t="s">
        <v>434</v>
      </c>
      <c r="DW114" s="871"/>
      <c r="DX114" s="871"/>
      <c r="DY114" s="871"/>
      <c r="DZ114" s="872"/>
    </row>
    <row r="115" spans="1:130" s="226" customFormat="1" ht="26.25" customHeight="1" x14ac:dyDescent="0.2">
      <c r="A115" s="974"/>
      <c r="B115" s="975"/>
      <c r="C115" s="816" t="s">
        <v>452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79" t="s">
        <v>437</v>
      </c>
      <c r="AB115" s="980"/>
      <c r="AC115" s="980"/>
      <c r="AD115" s="980"/>
      <c r="AE115" s="981"/>
      <c r="AF115" s="982" t="s">
        <v>434</v>
      </c>
      <c r="AG115" s="980"/>
      <c r="AH115" s="980"/>
      <c r="AI115" s="980"/>
      <c r="AJ115" s="981"/>
      <c r="AK115" s="982" t="s">
        <v>434</v>
      </c>
      <c r="AL115" s="980"/>
      <c r="AM115" s="980"/>
      <c r="AN115" s="980"/>
      <c r="AO115" s="981"/>
      <c r="AP115" s="983" t="s">
        <v>384</v>
      </c>
      <c r="AQ115" s="984"/>
      <c r="AR115" s="984"/>
      <c r="AS115" s="984"/>
      <c r="AT115" s="985"/>
      <c r="AU115" s="997"/>
      <c r="AV115" s="998"/>
      <c r="AW115" s="998"/>
      <c r="AX115" s="998"/>
      <c r="AY115" s="998"/>
      <c r="AZ115" s="883" t="s">
        <v>453</v>
      </c>
      <c r="BA115" s="816"/>
      <c r="BB115" s="816"/>
      <c r="BC115" s="816"/>
      <c r="BD115" s="816"/>
      <c r="BE115" s="816"/>
      <c r="BF115" s="816"/>
      <c r="BG115" s="816"/>
      <c r="BH115" s="816"/>
      <c r="BI115" s="816"/>
      <c r="BJ115" s="816"/>
      <c r="BK115" s="816"/>
      <c r="BL115" s="816"/>
      <c r="BM115" s="816"/>
      <c r="BN115" s="816"/>
      <c r="BO115" s="816"/>
      <c r="BP115" s="817"/>
      <c r="BQ115" s="884" t="s">
        <v>434</v>
      </c>
      <c r="BR115" s="885"/>
      <c r="BS115" s="885"/>
      <c r="BT115" s="885"/>
      <c r="BU115" s="885"/>
      <c r="BV115" s="885">
        <v>6931</v>
      </c>
      <c r="BW115" s="885"/>
      <c r="BX115" s="885"/>
      <c r="BY115" s="885"/>
      <c r="BZ115" s="885"/>
      <c r="CA115" s="885">
        <v>6731</v>
      </c>
      <c r="CB115" s="885"/>
      <c r="CC115" s="885"/>
      <c r="CD115" s="885"/>
      <c r="CE115" s="885"/>
      <c r="CF115" s="927">
        <v>0.2</v>
      </c>
      <c r="CG115" s="928"/>
      <c r="CH115" s="928"/>
      <c r="CI115" s="928"/>
      <c r="CJ115" s="928"/>
      <c r="CK115" s="1015"/>
      <c r="CL115" s="950"/>
      <c r="CM115" s="883" t="s">
        <v>454</v>
      </c>
      <c r="CN115" s="978"/>
      <c r="CO115" s="978"/>
      <c r="CP115" s="978"/>
      <c r="CQ115" s="978"/>
      <c r="CR115" s="978"/>
      <c r="CS115" s="978"/>
      <c r="CT115" s="978"/>
      <c r="CU115" s="978"/>
      <c r="CV115" s="978"/>
      <c r="CW115" s="978"/>
      <c r="CX115" s="978"/>
      <c r="CY115" s="978"/>
      <c r="CZ115" s="978"/>
      <c r="DA115" s="978"/>
      <c r="DB115" s="978"/>
      <c r="DC115" s="978"/>
      <c r="DD115" s="978"/>
      <c r="DE115" s="978"/>
      <c r="DF115" s="817"/>
      <c r="DG115" s="782" t="s">
        <v>175</v>
      </c>
      <c r="DH115" s="783"/>
      <c r="DI115" s="783"/>
      <c r="DJ115" s="783"/>
      <c r="DK115" s="784"/>
      <c r="DL115" s="835" t="s">
        <v>434</v>
      </c>
      <c r="DM115" s="783"/>
      <c r="DN115" s="783"/>
      <c r="DO115" s="783"/>
      <c r="DP115" s="784"/>
      <c r="DQ115" s="835" t="s">
        <v>435</v>
      </c>
      <c r="DR115" s="783"/>
      <c r="DS115" s="783"/>
      <c r="DT115" s="783"/>
      <c r="DU115" s="784"/>
      <c r="DV115" s="870" t="s">
        <v>384</v>
      </c>
      <c r="DW115" s="871"/>
      <c r="DX115" s="871"/>
      <c r="DY115" s="871"/>
      <c r="DZ115" s="872"/>
    </row>
    <row r="116" spans="1:130" s="226" customFormat="1" ht="26.25" customHeight="1" x14ac:dyDescent="0.2">
      <c r="A116" s="976"/>
      <c r="B116" s="977"/>
      <c r="C116" s="932" t="s">
        <v>455</v>
      </c>
      <c r="D116" s="932"/>
      <c r="E116" s="932"/>
      <c r="F116" s="932"/>
      <c r="G116" s="932"/>
      <c r="H116" s="932"/>
      <c r="I116" s="932"/>
      <c r="J116" s="932"/>
      <c r="K116" s="932"/>
      <c r="L116" s="932"/>
      <c r="M116" s="932"/>
      <c r="N116" s="932"/>
      <c r="O116" s="932"/>
      <c r="P116" s="932"/>
      <c r="Q116" s="932"/>
      <c r="R116" s="932"/>
      <c r="S116" s="932"/>
      <c r="T116" s="932"/>
      <c r="U116" s="932"/>
      <c r="V116" s="932"/>
      <c r="W116" s="932"/>
      <c r="X116" s="932"/>
      <c r="Y116" s="932"/>
      <c r="Z116" s="933"/>
      <c r="AA116" s="782" t="s">
        <v>434</v>
      </c>
      <c r="AB116" s="783"/>
      <c r="AC116" s="783"/>
      <c r="AD116" s="783"/>
      <c r="AE116" s="784"/>
      <c r="AF116" s="835" t="s">
        <v>384</v>
      </c>
      <c r="AG116" s="783"/>
      <c r="AH116" s="783"/>
      <c r="AI116" s="783"/>
      <c r="AJ116" s="784"/>
      <c r="AK116" s="835" t="s">
        <v>434</v>
      </c>
      <c r="AL116" s="783"/>
      <c r="AM116" s="783"/>
      <c r="AN116" s="783"/>
      <c r="AO116" s="784"/>
      <c r="AP116" s="870" t="s">
        <v>434</v>
      </c>
      <c r="AQ116" s="871"/>
      <c r="AR116" s="871"/>
      <c r="AS116" s="871"/>
      <c r="AT116" s="872"/>
      <c r="AU116" s="997"/>
      <c r="AV116" s="998"/>
      <c r="AW116" s="998"/>
      <c r="AX116" s="998"/>
      <c r="AY116" s="998"/>
      <c r="AZ116" s="915" t="s">
        <v>456</v>
      </c>
      <c r="BA116" s="916"/>
      <c r="BB116" s="916"/>
      <c r="BC116" s="916"/>
      <c r="BD116" s="916"/>
      <c r="BE116" s="916"/>
      <c r="BF116" s="916"/>
      <c r="BG116" s="916"/>
      <c r="BH116" s="916"/>
      <c r="BI116" s="916"/>
      <c r="BJ116" s="916"/>
      <c r="BK116" s="916"/>
      <c r="BL116" s="916"/>
      <c r="BM116" s="916"/>
      <c r="BN116" s="916"/>
      <c r="BO116" s="916"/>
      <c r="BP116" s="917"/>
      <c r="BQ116" s="884" t="s">
        <v>434</v>
      </c>
      <c r="BR116" s="885"/>
      <c r="BS116" s="885"/>
      <c r="BT116" s="885"/>
      <c r="BU116" s="885"/>
      <c r="BV116" s="885">
        <v>200</v>
      </c>
      <c r="BW116" s="885"/>
      <c r="BX116" s="885"/>
      <c r="BY116" s="885"/>
      <c r="BZ116" s="885"/>
      <c r="CA116" s="885" t="s">
        <v>435</v>
      </c>
      <c r="CB116" s="885"/>
      <c r="CC116" s="885"/>
      <c r="CD116" s="885"/>
      <c r="CE116" s="885"/>
      <c r="CF116" s="927" t="s">
        <v>434</v>
      </c>
      <c r="CG116" s="928"/>
      <c r="CH116" s="928"/>
      <c r="CI116" s="928"/>
      <c r="CJ116" s="928"/>
      <c r="CK116" s="1015"/>
      <c r="CL116" s="950"/>
      <c r="CM116" s="880" t="s">
        <v>457</v>
      </c>
      <c r="CN116" s="881"/>
      <c r="CO116" s="881"/>
      <c r="CP116" s="881"/>
      <c r="CQ116" s="881"/>
      <c r="CR116" s="881"/>
      <c r="CS116" s="881"/>
      <c r="CT116" s="881"/>
      <c r="CU116" s="881"/>
      <c r="CV116" s="881"/>
      <c r="CW116" s="881"/>
      <c r="CX116" s="881"/>
      <c r="CY116" s="881"/>
      <c r="CZ116" s="881"/>
      <c r="DA116" s="881"/>
      <c r="DB116" s="881"/>
      <c r="DC116" s="881"/>
      <c r="DD116" s="881"/>
      <c r="DE116" s="881"/>
      <c r="DF116" s="882"/>
      <c r="DG116" s="782" t="s">
        <v>434</v>
      </c>
      <c r="DH116" s="783"/>
      <c r="DI116" s="783"/>
      <c r="DJ116" s="783"/>
      <c r="DK116" s="784"/>
      <c r="DL116" s="835" t="s">
        <v>434</v>
      </c>
      <c r="DM116" s="783"/>
      <c r="DN116" s="783"/>
      <c r="DO116" s="783"/>
      <c r="DP116" s="784"/>
      <c r="DQ116" s="835" t="s">
        <v>384</v>
      </c>
      <c r="DR116" s="783"/>
      <c r="DS116" s="783"/>
      <c r="DT116" s="783"/>
      <c r="DU116" s="784"/>
      <c r="DV116" s="870" t="s">
        <v>434</v>
      </c>
      <c r="DW116" s="871"/>
      <c r="DX116" s="871"/>
      <c r="DY116" s="871"/>
      <c r="DZ116" s="872"/>
    </row>
    <row r="117" spans="1:130" s="226" customFormat="1" ht="26.25" customHeight="1" x14ac:dyDescent="0.2">
      <c r="A117" s="934" t="s">
        <v>185</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929" t="s">
        <v>458</v>
      </c>
      <c r="Z117" s="936"/>
      <c r="AA117" s="941">
        <v>810197</v>
      </c>
      <c r="AB117" s="942"/>
      <c r="AC117" s="942"/>
      <c r="AD117" s="942"/>
      <c r="AE117" s="943"/>
      <c r="AF117" s="987">
        <v>750558</v>
      </c>
      <c r="AG117" s="942"/>
      <c r="AH117" s="942"/>
      <c r="AI117" s="942"/>
      <c r="AJ117" s="943"/>
      <c r="AK117" s="987">
        <v>746997</v>
      </c>
      <c r="AL117" s="942"/>
      <c r="AM117" s="942"/>
      <c r="AN117" s="942"/>
      <c r="AO117" s="943"/>
      <c r="AP117" s="988"/>
      <c r="AQ117" s="989"/>
      <c r="AR117" s="989"/>
      <c r="AS117" s="989"/>
      <c r="AT117" s="990"/>
      <c r="AU117" s="997"/>
      <c r="AV117" s="998"/>
      <c r="AW117" s="998"/>
      <c r="AX117" s="998"/>
      <c r="AY117" s="998"/>
      <c r="AZ117" s="915" t="s">
        <v>459</v>
      </c>
      <c r="BA117" s="916"/>
      <c r="BB117" s="916"/>
      <c r="BC117" s="916"/>
      <c r="BD117" s="916"/>
      <c r="BE117" s="916"/>
      <c r="BF117" s="916"/>
      <c r="BG117" s="916"/>
      <c r="BH117" s="916"/>
      <c r="BI117" s="916"/>
      <c r="BJ117" s="916"/>
      <c r="BK117" s="916"/>
      <c r="BL117" s="916"/>
      <c r="BM117" s="916"/>
      <c r="BN117" s="916"/>
      <c r="BO117" s="916"/>
      <c r="BP117" s="917"/>
      <c r="BQ117" s="884" t="s">
        <v>434</v>
      </c>
      <c r="BR117" s="885"/>
      <c r="BS117" s="885"/>
      <c r="BT117" s="885"/>
      <c r="BU117" s="885"/>
      <c r="BV117" s="885" t="s">
        <v>434</v>
      </c>
      <c r="BW117" s="885"/>
      <c r="BX117" s="885"/>
      <c r="BY117" s="885"/>
      <c r="BZ117" s="885"/>
      <c r="CA117" s="885" t="s">
        <v>434</v>
      </c>
      <c r="CB117" s="885"/>
      <c r="CC117" s="885"/>
      <c r="CD117" s="885"/>
      <c r="CE117" s="885"/>
      <c r="CF117" s="927" t="s">
        <v>434</v>
      </c>
      <c r="CG117" s="928"/>
      <c r="CH117" s="928"/>
      <c r="CI117" s="928"/>
      <c r="CJ117" s="928"/>
      <c r="CK117" s="1015"/>
      <c r="CL117" s="950"/>
      <c r="CM117" s="880" t="s">
        <v>460</v>
      </c>
      <c r="CN117" s="881"/>
      <c r="CO117" s="881"/>
      <c r="CP117" s="881"/>
      <c r="CQ117" s="881"/>
      <c r="CR117" s="881"/>
      <c r="CS117" s="881"/>
      <c r="CT117" s="881"/>
      <c r="CU117" s="881"/>
      <c r="CV117" s="881"/>
      <c r="CW117" s="881"/>
      <c r="CX117" s="881"/>
      <c r="CY117" s="881"/>
      <c r="CZ117" s="881"/>
      <c r="DA117" s="881"/>
      <c r="DB117" s="881"/>
      <c r="DC117" s="881"/>
      <c r="DD117" s="881"/>
      <c r="DE117" s="881"/>
      <c r="DF117" s="882"/>
      <c r="DG117" s="782" t="s">
        <v>434</v>
      </c>
      <c r="DH117" s="783"/>
      <c r="DI117" s="783"/>
      <c r="DJ117" s="783"/>
      <c r="DK117" s="784"/>
      <c r="DL117" s="835" t="s">
        <v>434</v>
      </c>
      <c r="DM117" s="783"/>
      <c r="DN117" s="783"/>
      <c r="DO117" s="783"/>
      <c r="DP117" s="784"/>
      <c r="DQ117" s="835" t="s">
        <v>434</v>
      </c>
      <c r="DR117" s="783"/>
      <c r="DS117" s="783"/>
      <c r="DT117" s="783"/>
      <c r="DU117" s="784"/>
      <c r="DV117" s="870" t="s">
        <v>434</v>
      </c>
      <c r="DW117" s="871"/>
      <c r="DX117" s="871"/>
      <c r="DY117" s="871"/>
      <c r="DZ117" s="872"/>
    </row>
    <row r="118" spans="1:130" s="226" customFormat="1" ht="26.25" customHeight="1" x14ac:dyDescent="0.2">
      <c r="A118" s="934" t="s">
        <v>429</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7" t="s">
        <v>427</v>
      </c>
      <c r="AB118" s="935"/>
      <c r="AC118" s="935"/>
      <c r="AD118" s="935"/>
      <c r="AE118" s="936"/>
      <c r="AF118" s="937" t="s">
        <v>302</v>
      </c>
      <c r="AG118" s="935"/>
      <c r="AH118" s="935"/>
      <c r="AI118" s="935"/>
      <c r="AJ118" s="936"/>
      <c r="AK118" s="937" t="s">
        <v>301</v>
      </c>
      <c r="AL118" s="935"/>
      <c r="AM118" s="935"/>
      <c r="AN118" s="935"/>
      <c r="AO118" s="936"/>
      <c r="AP118" s="938" t="s">
        <v>428</v>
      </c>
      <c r="AQ118" s="939"/>
      <c r="AR118" s="939"/>
      <c r="AS118" s="939"/>
      <c r="AT118" s="940"/>
      <c r="AU118" s="997"/>
      <c r="AV118" s="998"/>
      <c r="AW118" s="998"/>
      <c r="AX118" s="998"/>
      <c r="AY118" s="998"/>
      <c r="AZ118" s="931" t="s">
        <v>461</v>
      </c>
      <c r="BA118" s="932"/>
      <c r="BB118" s="932"/>
      <c r="BC118" s="932"/>
      <c r="BD118" s="932"/>
      <c r="BE118" s="932"/>
      <c r="BF118" s="932"/>
      <c r="BG118" s="932"/>
      <c r="BH118" s="932"/>
      <c r="BI118" s="932"/>
      <c r="BJ118" s="932"/>
      <c r="BK118" s="932"/>
      <c r="BL118" s="932"/>
      <c r="BM118" s="932"/>
      <c r="BN118" s="932"/>
      <c r="BO118" s="932"/>
      <c r="BP118" s="933"/>
      <c r="BQ118" s="900" t="s">
        <v>434</v>
      </c>
      <c r="BR118" s="901"/>
      <c r="BS118" s="901"/>
      <c r="BT118" s="901"/>
      <c r="BU118" s="901"/>
      <c r="BV118" s="901" t="s">
        <v>435</v>
      </c>
      <c r="BW118" s="901"/>
      <c r="BX118" s="901"/>
      <c r="BY118" s="901"/>
      <c r="BZ118" s="901"/>
      <c r="CA118" s="901" t="s">
        <v>435</v>
      </c>
      <c r="CB118" s="901"/>
      <c r="CC118" s="901"/>
      <c r="CD118" s="901"/>
      <c r="CE118" s="901"/>
      <c r="CF118" s="927" t="s">
        <v>435</v>
      </c>
      <c r="CG118" s="928"/>
      <c r="CH118" s="928"/>
      <c r="CI118" s="928"/>
      <c r="CJ118" s="928"/>
      <c r="CK118" s="1015"/>
      <c r="CL118" s="950"/>
      <c r="CM118" s="880" t="s">
        <v>462</v>
      </c>
      <c r="CN118" s="881"/>
      <c r="CO118" s="881"/>
      <c r="CP118" s="881"/>
      <c r="CQ118" s="881"/>
      <c r="CR118" s="881"/>
      <c r="CS118" s="881"/>
      <c r="CT118" s="881"/>
      <c r="CU118" s="881"/>
      <c r="CV118" s="881"/>
      <c r="CW118" s="881"/>
      <c r="CX118" s="881"/>
      <c r="CY118" s="881"/>
      <c r="CZ118" s="881"/>
      <c r="DA118" s="881"/>
      <c r="DB118" s="881"/>
      <c r="DC118" s="881"/>
      <c r="DD118" s="881"/>
      <c r="DE118" s="881"/>
      <c r="DF118" s="882"/>
      <c r="DG118" s="782" t="s">
        <v>434</v>
      </c>
      <c r="DH118" s="783"/>
      <c r="DI118" s="783"/>
      <c r="DJ118" s="783"/>
      <c r="DK118" s="784"/>
      <c r="DL118" s="835" t="s">
        <v>434</v>
      </c>
      <c r="DM118" s="783"/>
      <c r="DN118" s="783"/>
      <c r="DO118" s="783"/>
      <c r="DP118" s="784"/>
      <c r="DQ118" s="835" t="s">
        <v>435</v>
      </c>
      <c r="DR118" s="783"/>
      <c r="DS118" s="783"/>
      <c r="DT118" s="783"/>
      <c r="DU118" s="784"/>
      <c r="DV118" s="870" t="s">
        <v>434</v>
      </c>
      <c r="DW118" s="871"/>
      <c r="DX118" s="871"/>
      <c r="DY118" s="871"/>
      <c r="DZ118" s="872"/>
    </row>
    <row r="119" spans="1:130" s="226" customFormat="1" ht="26.25" customHeight="1" x14ac:dyDescent="0.2">
      <c r="A119" s="947" t="s">
        <v>432</v>
      </c>
      <c r="B119" s="948"/>
      <c r="C119" s="944" t="s">
        <v>433</v>
      </c>
      <c r="D119" s="945"/>
      <c r="E119" s="945"/>
      <c r="F119" s="945"/>
      <c r="G119" s="945"/>
      <c r="H119" s="945"/>
      <c r="I119" s="945"/>
      <c r="J119" s="945"/>
      <c r="K119" s="945"/>
      <c r="L119" s="945"/>
      <c r="M119" s="945"/>
      <c r="N119" s="945"/>
      <c r="O119" s="945"/>
      <c r="P119" s="945"/>
      <c r="Q119" s="945"/>
      <c r="R119" s="945"/>
      <c r="S119" s="945"/>
      <c r="T119" s="945"/>
      <c r="U119" s="945"/>
      <c r="V119" s="945"/>
      <c r="W119" s="945"/>
      <c r="X119" s="945"/>
      <c r="Y119" s="945"/>
      <c r="Z119" s="946"/>
      <c r="AA119" s="965" t="s">
        <v>437</v>
      </c>
      <c r="AB119" s="966"/>
      <c r="AC119" s="966"/>
      <c r="AD119" s="966"/>
      <c r="AE119" s="967"/>
      <c r="AF119" s="968" t="s">
        <v>434</v>
      </c>
      <c r="AG119" s="966"/>
      <c r="AH119" s="966"/>
      <c r="AI119" s="966"/>
      <c r="AJ119" s="967"/>
      <c r="AK119" s="968" t="s">
        <v>434</v>
      </c>
      <c r="AL119" s="966"/>
      <c r="AM119" s="966"/>
      <c r="AN119" s="966"/>
      <c r="AO119" s="967"/>
      <c r="AP119" s="969" t="s">
        <v>437</v>
      </c>
      <c r="AQ119" s="970"/>
      <c r="AR119" s="970"/>
      <c r="AS119" s="970"/>
      <c r="AT119" s="97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29" t="s">
        <v>463</v>
      </c>
      <c r="BP119" s="930"/>
      <c r="BQ119" s="900">
        <v>8777710</v>
      </c>
      <c r="BR119" s="901"/>
      <c r="BS119" s="901"/>
      <c r="BT119" s="901"/>
      <c r="BU119" s="901"/>
      <c r="BV119" s="901">
        <v>7885514</v>
      </c>
      <c r="BW119" s="901"/>
      <c r="BX119" s="901"/>
      <c r="BY119" s="901"/>
      <c r="BZ119" s="901"/>
      <c r="CA119" s="901">
        <v>7523062</v>
      </c>
      <c r="CB119" s="901"/>
      <c r="CC119" s="901"/>
      <c r="CD119" s="901"/>
      <c r="CE119" s="901"/>
      <c r="CF119" s="812"/>
      <c r="CG119" s="813"/>
      <c r="CH119" s="813"/>
      <c r="CI119" s="813"/>
      <c r="CJ119" s="956"/>
      <c r="CK119" s="1016"/>
      <c r="CL119" s="952"/>
      <c r="CM119" s="779" t="s">
        <v>464</v>
      </c>
      <c r="CN119" s="780"/>
      <c r="CO119" s="780"/>
      <c r="CP119" s="780"/>
      <c r="CQ119" s="780"/>
      <c r="CR119" s="780"/>
      <c r="CS119" s="780"/>
      <c r="CT119" s="780"/>
      <c r="CU119" s="780"/>
      <c r="CV119" s="780"/>
      <c r="CW119" s="780"/>
      <c r="CX119" s="780"/>
      <c r="CY119" s="780"/>
      <c r="CZ119" s="780"/>
      <c r="DA119" s="780"/>
      <c r="DB119" s="780"/>
      <c r="DC119" s="780"/>
      <c r="DD119" s="780"/>
      <c r="DE119" s="780"/>
      <c r="DF119" s="781"/>
      <c r="DG119" s="828" t="s">
        <v>434</v>
      </c>
      <c r="DH119" s="829"/>
      <c r="DI119" s="829"/>
      <c r="DJ119" s="829"/>
      <c r="DK119" s="830"/>
      <c r="DL119" s="831" t="s">
        <v>435</v>
      </c>
      <c r="DM119" s="829"/>
      <c r="DN119" s="829"/>
      <c r="DO119" s="829"/>
      <c r="DP119" s="830"/>
      <c r="DQ119" s="831" t="s">
        <v>435</v>
      </c>
      <c r="DR119" s="829"/>
      <c r="DS119" s="829"/>
      <c r="DT119" s="829"/>
      <c r="DU119" s="830"/>
      <c r="DV119" s="907" t="s">
        <v>434</v>
      </c>
      <c r="DW119" s="908"/>
      <c r="DX119" s="908"/>
      <c r="DY119" s="908"/>
      <c r="DZ119" s="909"/>
    </row>
    <row r="120" spans="1:130" s="226" customFormat="1" ht="26.25" customHeight="1" x14ac:dyDescent="0.2">
      <c r="A120" s="949"/>
      <c r="B120" s="950"/>
      <c r="C120" s="880" t="s">
        <v>439</v>
      </c>
      <c r="D120" s="881"/>
      <c r="E120" s="881"/>
      <c r="F120" s="881"/>
      <c r="G120" s="881"/>
      <c r="H120" s="881"/>
      <c r="I120" s="881"/>
      <c r="J120" s="881"/>
      <c r="K120" s="881"/>
      <c r="L120" s="881"/>
      <c r="M120" s="881"/>
      <c r="N120" s="881"/>
      <c r="O120" s="881"/>
      <c r="P120" s="881"/>
      <c r="Q120" s="881"/>
      <c r="R120" s="881"/>
      <c r="S120" s="881"/>
      <c r="T120" s="881"/>
      <c r="U120" s="881"/>
      <c r="V120" s="881"/>
      <c r="W120" s="881"/>
      <c r="X120" s="881"/>
      <c r="Y120" s="881"/>
      <c r="Z120" s="882"/>
      <c r="AA120" s="782" t="s">
        <v>435</v>
      </c>
      <c r="AB120" s="783"/>
      <c r="AC120" s="783"/>
      <c r="AD120" s="783"/>
      <c r="AE120" s="784"/>
      <c r="AF120" s="835" t="s">
        <v>434</v>
      </c>
      <c r="AG120" s="783"/>
      <c r="AH120" s="783"/>
      <c r="AI120" s="783"/>
      <c r="AJ120" s="784"/>
      <c r="AK120" s="835" t="s">
        <v>435</v>
      </c>
      <c r="AL120" s="783"/>
      <c r="AM120" s="783"/>
      <c r="AN120" s="783"/>
      <c r="AO120" s="784"/>
      <c r="AP120" s="870" t="s">
        <v>435</v>
      </c>
      <c r="AQ120" s="871"/>
      <c r="AR120" s="871"/>
      <c r="AS120" s="871"/>
      <c r="AT120" s="872"/>
      <c r="AU120" s="957" t="s">
        <v>465</v>
      </c>
      <c r="AV120" s="958"/>
      <c r="AW120" s="958"/>
      <c r="AX120" s="958"/>
      <c r="AY120" s="959"/>
      <c r="AZ120" s="898" t="s">
        <v>466</v>
      </c>
      <c r="BA120" s="867"/>
      <c r="BB120" s="867"/>
      <c r="BC120" s="867"/>
      <c r="BD120" s="867"/>
      <c r="BE120" s="867"/>
      <c r="BF120" s="867"/>
      <c r="BG120" s="867"/>
      <c r="BH120" s="867"/>
      <c r="BI120" s="867"/>
      <c r="BJ120" s="867"/>
      <c r="BK120" s="867"/>
      <c r="BL120" s="867"/>
      <c r="BM120" s="867"/>
      <c r="BN120" s="867"/>
      <c r="BO120" s="867"/>
      <c r="BP120" s="868"/>
      <c r="BQ120" s="899">
        <v>5509732</v>
      </c>
      <c r="BR120" s="877"/>
      <c r="BS120" s="877"/>
      <c r="BT120" s="877"/>
      <c r="BU120" s="877"/>
      <c r="BV120" s="877">
        <v>5732325</v>
      </c>
      <c r="BW120" s="877"/>
      <c r="BX120" s="877"/>
      <c r="BY120" s="877"/>
      <c r="BZ120" s="877"/>
      <c r="CA120" s="877">
        <v>6333638</v>
      </c>
      <c r="CB120" s="877"/>
      <c r="CC120" s="877"/>
      <c r="CD120" s="877"/>
      <c r="CE120" s="877"/>
      <c r="CF120" s="918">
        <v>157.80000000000001</v>
      </c>
      <c r="CG120" s="919"/>
      <c r="CH120" s="919"/>
      <c r="CI120" s="919"/>
      <c r="CJ120" s="919"/>
      <c r="CK120" s="920" t="s">
        <v>467</v>
      </c>
      <c r="CL120" s="887"/>
      <c r="CM120" s="887"/>
      <c r="CN120" s="887"/>
      <c r="CO120" s="888"/>
      <c r="CP120" s="924" t="s">
        <v>468</v>
      </c>
      <c r="CQ120" s="925"/>
      <c r="CR120" s="925"/>
      <c r="CS120" s="925"/>
      <c r="CT120" s="925"/>
      <c r="CU120" s="925"/>
      <c r="CV120" s="925"/>
      <c r="CW120" s="925"/>
      <c r="CX120" s="925"/>
      <c r="CY120" s="925"/>
      <c r="CZ120" s="925"/>
      <c r="DA120" s="925"/>
      <c r="DB120" s="925"/>
      <c r="DC120" s="925"/>
      <c r="DD120" s="925"/>
      <c r="DE120" s="925"/>
      <c r="DF120" s="926"/>
      <c r="DG120" s="899">
        <v>632294</v>
      </c>
      <c r="DH120" s="877"/>
      <c r="DI120" s="877"/>
      <c r="DJ120" s="877"/>
      <c r="DK120" s="877"/>
      <c r="DL120" s="877">
        <v>683271</v>
      </c>
      <c r="DM120" s="877"/>
      <c r="DN120" s="877"/>
      <c r="DO120" s="877"/>
      <c r="DP120" s="877"/>
      <c r="DQ120" s="877">
        <v>655940</v>
      </c>
      <c r="DR120" s="877"/>
      <c r="DS120" s="877"/>
      <c r="DT120" s="877"/>
      <c r="DU120" s="877"/>
      <c r="DV120" s="878">
        <v>16.3</v>
      </c>
      <c r="DW120" s="878"/>
      <c r="DX120" s="878"/>
      <c r="DY120" s="878"/>
      <c r="DZ120" s="879"/>
    </row>
    <row r="121" spans="1:130" s="226" customFormat="1" ht="26.25" customHeight="1" x14ac:dyDescent="0.2">
      <c r="A121" s="949"/>
      <c r="B121" s="950"/>
      <c r="C121" s="915" t="s">
        <v>469</v>
      </c>
      <c r="D121" s="916"/>
      <c r="E121" s="916"/>
      <c r="F121" s="916"/>
      <c r="G121" s="916"/>
      <c r="H121" s="916"/>
      <c r="I121" s="916"/>
      <c r="J121" s="916"/>
      <c r="K121" s="916"/>
      <c r="L121" s="916"/>
      <c r="M121" s="916"/>
      <c r="N121" s="916"/>
      <c r="O121" s="916"/>
      <c r="P121" s="916"/>
      <c r="Q121" s="916"/>
      <c r="R121" s="916"/>
      <c r="S121" s="916"/>
      <c r="T121" s="916"/>
      <c r="U121" s="916"/>
      <c r="V121" s="916"/>
      <c r="W121" s="916"/>
      <c r="X121" s="916"/>
      <c r="Y121" s="916"/>
      <c r="Z121" s="917"/>
      <c r="AA121" s="782" t="s">
        <v>435</v>
      </c>
      <c r="AB121" s="783"/>
      <c r="AC121" s="783"/>
      <c r="AD121" s="783"/>
      <c r="AE121" s="784"/>
      <c r="AF121" s="835" t="s">
        <v>434</v>
      </c>
      <c r="AG121" s="783"/>
      <c r="AH121" s="783"/>
      <c r="AI121" s="783"/>
      <c r="AJ121" s="784"/>
      <c r="AK121" s="835" t="s">
        <v>434</v>
      </c>
      <c r="AL121" s="783"/>
      <c r="AM121" s="783"/>
      <c r="AN121" s="783"/>
      <c r="AO121" s="784"/>
      <c r="AP121" s="870" t="s">
        <v>435</v>
      </c>
      <c r="AQ121" s="871"/>
      <c r="AR121" s="871"/>
      <c r="AS121" s="871"/>
      <c r="AT121" s="872"/>
      <c r="AU121" s="960"/>
      <c r="AV121" s="961"/>
      <c r="AW121" s="961"/>
      <c r="AX121" s="961"/>
      <c r="AY121" s="962"/>
      <c r="AZ121" s="883" t="s">
        <v>470</v>
      </c>
      <c r="BA121" s="816"/>
      <c r="BB121" s="816"/>
      <c r="BC121" s="816"/>
      <c r="BD121" s="816"/>
      <c r="BE121" s="816"/>
      <c r="BF121" s="816"/>
      <c r="BG121" s="816"/>
      <c r="BH121" s="816"/>
      <c r="BI121" s="816"/>
      <c r="BJ121" s="816"/>
      <c r="BK121" s="816"/>
      <c r="BL121" s="816"/>
      <c r="BM121" s="816"/>
      <c r="BN121" s="816"/>
      <c r="BO121" s="816"/>
      <c r="BP121" s="817"/>
      <c r="BQ121" s="884">
        <v>189285</v>
      </c>
      <c r="BR121" s="885"/>
      <c r="BS121" s="885"/>
      <c r="BT121" s="885"/>
      <c r="BU121" s="885"/>
      <c r="BV121" s="885">
        <v>163688</v>
      </c>
      <c r="BW121" s="885"/>
      <c r="BX121" s="885"/>
      <c r="BY121" s="885"/>
      <c r="BZ121" s="885"/>
      <c r="CA121" s="885">
        <v>140731</v>
      </c>
      <c r="CB121" s="885"/>
      <c r="CC121" s="885"/>
      <c r="CD121" s="885"/>
      <c r="CE121" s="885"/>
      <c r="CF121" s="927">
        <v>3.5</v>
      </c>
      <c r="CG121" s="928"/>
      <c r="CH121" s="928"/>
      <c r="CI121" s="928"/>
      <c r="CJ121" s="928"/>
      <c r="CK121" s="921"/>
      <c r="CL121" s="890"/>
      <c r="CM121" s="890"/>
      <c r="CN121" s="890"/>
      <c r="CO121" s="891"/>
      <c r="CP121" s="904" t="s">
        <v>471</v>
      </c>
      <c r="CQ121" s="905"/>
      <c r="CR121" s="905"/>
      <c r="CS121" s="905"/>
      <c r="CT121" s="905"/>
      <c r="CU121" s="905"/>
      <c r="CV121" s="905"/>
      <c r="CW121" s="905"/>
      <c r="CX121" s="905"/>
      <c r="CY121" s="905"/>
      <c r="CZ121" s="905"/>
      <c r="DA121" s="905"/>
      <c r="DB121" s="905"/>
      <c r="DC121" s="905"/>
      <c r="DD121" s="905"/>
      <c r="DE121" s="905"/>
      <c r="DF121" s="906"/>
      <c r="DG121" s="884">
        <v>48232</v>
      </c>
      <c r="DH121" s="885"/>
      <c r="DI121" s="885"/>
      <c r="DJ121" s="885"/>
      <c r="DK121" s="885"/>
      <c r="DL121" s="885">
        <v>39163</v>
      </c>
      <c r="DM121" s="885"/>
      <c r="DN121" s="885"/>
      <c r="DO121" s="885"/>
      <c r="DP121" s="885"/>
      <c r="DQ121" s="885">
        <v>28066</v>
      </c>
      <c r="DR121" s="885"/>
      <c r="DS121" s="885"/>
      <c r="DT121" s="885"/>
      <c r="DU121" s="885"/>
      <c r="DV121" s="777">
        <v>0.7</v>
      </c>
      <c r="DW121" s="777"/>
      <c r="DX121" s="777"/>
      <c r="DY121" s="777"/>
      <c r="DZ121" s="778"/>
    </row>
    <row r="122" spans="1:130" s="226" customFormat="1" ht="26.25" customHeight="1" x14ac:dyDescent="0.2">
      <c r="A122" s="949"/>
      <c r="B122" s="950"/>
      <c r="C122" s="880" t="s">
        <v>451</v>
      </c>
      <c r="D122" s="881"/>
      <c r="E122" s="881"/>
      <c r="F122" s="881"/>
      <c r="G122" s="881"/>
      <c r="H122" s="881"/>
      <c r="I122" s="881"/>
      <c r="J122" s="881"/>
      <c r="K122" s="881"/>
      <c r="L122" s="881"/>
      <c r="M122" s="881"/>
      <c r="N122" s="881"/>
      <c r="O122" s="881"/>
      <c r="P122" s="881"/>
      <c r="Q122" s="881"/>
      <c r="R122" s="881"/>
      <c r="S122" s="881"/>
      <c r="T122" s="881"/>
      <c r="U122" s="881"/>
      <c r="V122" s="881"/>
      <c r="W122" s="881"/>
      <c r="X122" s="881"/>
      <c r="Y122" s="881"/>
      <c r="Z122" s="882"/>
      <c r="AA122" s="782" t="s">
        <v>435</v>
      </c>
      <c r="AB122" s="783"/>
      <c r="AC122" s="783"/>
      <c r="AD122" s="783"/>
      <c r="AE122" s="784"/>
      <c r="AF122" s="835" t="s">
        <v>434</v>
      </c>
      <c r="AG122" s="783"/>
      <c r="AH122" s="783"/>
      <c r="AI122" s="783"/>
      <c r="AJ122" s="784"/>
      <c r="AK122" s="835" t="s">
        <v>434</v>
      </c>
      <c r="AL122" s="783"/>
      <c r="AM122" s="783"/>
      <c r="AN122" s="783"/>
      <c r="AO122" s="784"/>
      <c r="AP122" s="870" t="s">
        <v>434</v>
      </c>
      <c r="AQ122" s="871"/>
      <c r="AR122" s="871"/>
      <c r="AS122" s="871"/>
      <c r="AT122" s="872"/>
      <c r="AU122" s="960"/>
      <c r="AV122" s="961"/>
      <c r="AW122" s="961"/>
      <c r="AX122" s="961"/>
      <c r="AY122" s="962"/>
      <c r="AZ122" s="931" t="s">
        <v>472</v>
      </c>
      <c r="BA122" s="932"/>
      <c r="BB122" s="932"/>
      <c r="BC122" s="932"/>
      <c r="BD122" s="932"/>
      <c r="BE122" s="932"/>
      <c r="BF122" s="932"/>
      <c r="BG122" s="932"/>
      <c r="BH122" s="932"/>
      <c r="BI122" s="932"/>
      <c r="BJ122" s="932"/>
      <c r="BK122" s="932"/>
      <c r="BL122" s="932"/>
      <c r="BM122" s="932"/>
      <c r="BN122" s="932"/>
      <c r="BO122" s="932"/>
      <c r="BP122" s="933"/>
      <c r="BQ122" s="900">
        <v>5111789</v>
      </c>
      <c r="BR122" s="901"/>
      <c r="BS122" s="901"/>
      <c r="BT122" s="901"/>
      <c r="BU122" s="901"/>
      <c r="BV122" s="901">
        <v>4678730</v>
      </c>
      <c r="BW122" s="901"/>
      <c r="BX122" s="901"/>
      <c r="BY122" s="901"/>
      <c r="BZ122" s="901"/>
      <c r="CA122" s="901">
        <v>4512208</v>
      </c>
      <c r="CB122" s="901"/>
      <c r="CC122" s="901"/>
      <c r="CD122" s="901"/>
      <c r="CE122" s="901"/>
      <c r="CF122" s="902">
        <v>112.4</v>
      </c>
      <c r="CG122" s="903"/>
      <c r="CH122" s="903"/>
      <c r="CI122" s="903"/>
      <c r="CJ122" s="903"/>
      <c r="CK122" s="921"/>
      <c r="CL122" s="890"/>
      <c r="CM122" s="890"/>
      <c r="CN122" s="890"/>
      <c r="CO122" s="891"/>
      <c r="CP122" s="904" t="s">
        <v>473</v>
      </c>
      <c r="CQ122" s="905"/>
      <c r="CR122" s="905"/>
      <c r="CS122" s="905"/>
      <c r="CT122" s="905"/>
      <c r="CU122" s="905"/>
      <c r="CV122" s="905"/>
      <c r="CW122" s="905"/>
      <c r="CX122" s="905"/>
      <c r="CY122" s="905"/>
      <c r="CZ122" s="905"/>
      <c r="DA122" s="905"/>
      <c r="DB122" s="905"/>
      <c r="DC122" s="905"/>
      <c r="DD122" s="905"/>
      <c r="DE122" s="905"/>
      <c r="DF122" s="906"/>
      <c r="DG122" s="884">
        <v>8179</v>
      </c>
      <c r="DH122" s="885"/>
      <c r="DI122" s="885"/>
      <c r="DJ122" s="885"/>
      <c r="DK122" s="885"/>
      <c r="DL122" s="885">
        <v>8810</v>
      </c>
      <c r="DM122" s="885"/>
      <c r="DN122" s="885"/>
      <c r="DO122" s="885"/>
      <c r="DP122" s="885"/>
      <c r="DQ122" s="885">
        <v>6091</v>
      </c>
      <c r="DR122" s="885"/>
      <c r="DS122" s="885"/>
      <c r="DT122" s="885"/>
      <c r="DU122" s="885"/>
      <c r="DV122" s="777">
        <v>0.2</v>
      </c>
      <c r="DW122" s="777"/>
      <c r="DX122" s="777"/>
      <c r="DY122" s="777"/>
      <c r="DZ122" s="778"/>
    </row>
    <row r="123" spans="1:130" s="226" customFormat="1" ht="26.25" customHeight="1" x14ac:dyDescent="0.2">
      <c r="A123" s="949"/>
      <c r="B123" s="950"/>
      <c r="C123" s="880" t="s">
        <v>457</v>
      </c>
      <c r="D123" s="881"/>
      <c r="E123" s="881"/>
      <c r="F123" s="881"/>
      <c r="G123" s="881"/>
      <c r="H123" s="881"/>
      <c r="I123" s="881"/>
      <c r="J123" s="881"/>
      <c r="K123" s="881"/>
      <c r="L123" s="881"/>
      <c r="M123" s="881"/>
      <c r="N123" s="881"/>
      <c r="O123" s="881"/>
      <c r="P123" s="881"/>
      <c r="Q123" s="881"/>
      <c r="R123" s="881"/>
      <c r="S123" s="881"/>
      <c r="T123" s="881"/>
      <c r="U123" s="881"/>
      <c r="V123" s="881"/>
      <c r="W123" s="881"/>
      <c r="X123" s="881"/>
      <c r="Y123" s="881"/>
      <c r="Z123" s="882"/>
      <c r="AA123" s="782" t="s">
        <v>435</v>
      </c>
      <c r="AB123" s="783"/>
      <c r="AC123" s="783"/>
      <c r="AD123" s="783"/>
      <c r="AE123" s="784"/>
      <c r="AF123" s="835" t="s">
        <v>434</v>
      </c>
      <c r="AG123" s="783"/>
      <c r="AH123" s="783"/>
      <c r="AI123" s="783"/>
      <c r="AJ123" s="784"/>
      <c r="AK123" s="835" t="s">
        <v>434</v>
      </c>
      <c r="AL123" s="783"/>
      <c r="AM123" s="783"/>
      <c r="AN123" s="783"/>
      <c r="AO123" s="784"/>
      <c r="AP123" s="870" t="s">
        <v>435</v>
      </c>
      <c r="AQ123" s="871"/>
      <c r="AR123" s="871"/>
      <c r="AS123" s="871"/>
      <c r="AT123" s="872"/>
      <c r="AU123" s="963"/>
      <c r="AV123" s="964"/>
      <c r="AW123" s="964"/>
      <c r="AX123" s="964"/>
      <c r="AY123" s="964"/>
      <c r="AZ123" s="257" t="s">
        <v>185</v>
      </c>
      <c r="BA123" s="257"/>
      <c r="BB123" s="257"/>
      <c r="BC123" s="257"/>
      <c r="BD123" s="257"/>
      <c r="BE123" s="257"/>
      <c r="BF123" s="257"/>
      <c r="BG123" s="257"/>
      <c r="BH123" s="257"/>
      <c r="BI123" s="257"/>
      <c r="BJ123" s="257"/>
      <c r="BK123" s="257"/>
      <c r="BL123" s="257"/>
      <c r="BM123" s="257"/>
      <c r="BN123" s="257"/>
      <c r="BO123" s="929" t="s">
        <v>474</v>
      </c>
      <c r="BP123" s="930"/>
      <c r="BQ123" s="954">
        <v>10810806</v>
      </c>
      <c r="BR123" s="955"/>
      <c r="BS123" s="955"/>
      <c r="BT123" s="955"/>
      <c r="BU123" s="955"/>
      <c r="BV123" s="955">
        <v>10574743</v>
      </c>
      <c r="BW123" s="955"/>
      <c r="BX123" s="955"/>
      <c r="BY123" s="955"/>
      <c r="BZ123" s="955"/>
      <c r="CA123" s="955">
        <v>10986577</v>
      </c>
      <c r="CB123" s="955"/>
      <c r="CC123" s="955"/>
      <c r="CD123" s="955"/>
      <c r="CE123" s="955"/>
      <c r="CF123" s="812"/>
      <c r="CG123" s="813"/>
      <c r="CH123" s="813"/>
      <c r="CI123" s="813"/>
      <c r="CJ123" s="956"/>
      <c r="CK123" s="921"/>
      <c r="CL123" s="890"/>
      <c r="CM123" s="890"/>
      <c r="CN123" s="890"/>
      <c r="CO123" s="891"/>
      <c r="CP123" s="904" t="s">
        <v>475</v>
      </c>
      <c r="CQ123" s="905"/>
      <c r="CR123" s="905"/>
      <c r="CS123" s="905"/>
      <c r="CT123" s="905"/>
      <c r="CU123" s="905"/>
      <c r="CV123" s="905"/>
      <c r="CW123" s="905"/>
      <c r="CX123" s="905"/>
      <c r="CY123" s="905"/>
      <c r="CZ123" s="905"/>
      <c r="DA123" s="905"/>
      <c r="DB123" s="905"/>
      <c r="DC123" s="905"/>
      <c r="DD123" s="905"/>
      <c r="DE123" s="905"/>
      <c r="DF123" s="906"/>
      <c r="DG123" s="782">
        <v>41020</v>
      </c>
      <c r="DH123" s="783"/>
      <c r="DI123" s="783"/>
      <c r="DJ123" s="783"/>
      <c r="DK123" s="784"/>
      <c r="DL123" s="835">
        <v>36297</v>
      </c>
      <c r="DM123" s="783"/>
      <c r="DN123" s="783"/>
      <c r="DO123" s="783"/>
      <c r="DP123" s="784"/>
      <c r="DQ123" s="835">
        <v>1425</v>
      </c>
      <c r="DR123" s="783"/>
      <c r="DS123" s="783"/>
      <c r="DT123" s="783"/>
      <c r="DU123" s="784"/>
      <c r="DV123" s="870">
        <v>0</v>
      </c>
      <c r="DW123" s="871"/>
      <c r="DX123" s="871"/>
      <c r="DY123" s="871"/>
      <c r="DZ123" s="872"/>
    </row>
    <row r="124" spans="1:130" s="226" customFormat="1" ht="26.25" customHeight="1" thickBot="1" x14ac:dyDescent="0.25">
      <c r="A124" s="949"/>
      <c r="B124" s="950"/>
      <c r="C124" s="880" t="s">
        <v>460</v>
      </c>
      <c r="D124" s="881"/>
      <c r="E124" s="881"/>
      <c r="F124" s="881"/>
      <c r="G124" s="881"/>
      <c r="H124" s="881"/>
      <c r="I124" s="881"/>
      <c r="J124" s="881"/>
      <c r="K124" s="881"/>
      <c r="L124" s="881"/>
      <c r="M124" s="881"/>
      <c r="N124" s="881"/>
      <c r="O124" s="881"/>
      <c r="P124" s="881"/>
      <c r="Q124" s="881"/>
      <c r="R124" s="881"/>
      <c r="S124" s="881"/>
      <c r="T124" s="881"/>
      <c r="U124" s="881"/>
      <c r="V124" s="881"/>
      <c r="W124" s="881"/>
      <c r="X124" s="881"/>
      <c r="Y124" s="881"/>
      <c r="Z124" s="882"/>
      <c r="AA124" s="782" t="s">
        <v>476</v>
      </c>
      <c r="AB124" s="783"/>
      <c r="AC124" s="783"/>
      <c r="AD124" s="783"/>
      <c r="AE124" s="784"/>
      <c r="AF124" s="835" t="s">
        <v>477</v>
      </c>
      <c r="AG124" s="783"/>
      <c r="AH124" s="783"/>
      <c r="AI124" s="783"/>
      <c r="AJ124" s="784"/>
      <c r="AK124" s="835" t="s">
        <v>477</v>
      </c>
      <c r="AL124" s="783"/>
      <c r="AM124" s="783"/>
      <c r="AN124" s="783"/>
      <c r="AO124" s="784"/>
      <c r="AP124" s="870" t="s">
        <v>478</v>
      </c>
      <c r="AQ124" s="871"/>
      <c r="AR124" s="871"/>
      <c r="AS124" s="871"/>
      <c r="AT124" s="872"/>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53" t="s">
        <v>477</v>
      </c>
      <c r="BR124" s="910"/>
      <c r="BS124" s="910"/>
      <c r="BT124" s="910"/>
      <c r="BU124" s="910"/>
      <c r="BV124" s="910" t="s">
        <v>384</v>
      </c>
      <c r="BW124" s="910"/>
      <c r="BX124" s="910"/>
      <c r="BY124" s="910"/>
      <c r="BZ124" s="910"/>
      <c r="CA124" s="910" t="s">
        <v>480</v>
      </c>
      <c r="CB124" s="910"/>
      <c r="CC124" s="910"/>
      <c r="CD124" s="910"/>
      <c r="CE124" s="910"/>
      <c r="CF124" s="790"/>
      <c r="CG124" s="791"/>
      <c r="CH124" s="791"/>
      <c r="CI124" s="791"/>
      <c r="CJ124" s="911"/>
      <c r="CK124" s="922"/>
      <c r="CL124" s="922"/>
      <c r="CM124" s="922"/>
      <c r="CN124" s="922"/>
      <c r="CO124" s="923"/>
      <c r="CP124" s="904" t="s">
        <v>481</v>
      </c>
      <c r="CQ124" s="905"/>
      <c r="CR124" s="905"/>
      <c r="CS124" s="905"/>
      <c r="CT124" s="905"/>
      <c r="CU124" s="905"/>
      <c r="CV124" s="905"/>
      <c r="CW124" s="905"/>
      <c r="CX124" s="905"/>
      <c r="CY124" s="905"/>
      <c r="CZ124" s="905"/>
      <c r="DA124" s="905"/>
      <c r="DB124" s="905"/>
      <c r="DC124" s="905"/>
      <c r="DD124" s="905"/>
      <c r="DE124" s="905"/>
      <c r="DF124" s="906"/>
      <c r="DG124" s="828" t="s">
        <v>480</v>
      </c>
      <c r="DH124" s="829"/>
      <c r="DI124" s="829"/>
      <c r="DJ124" s="829"/>
      <c r="DK124" s="830"/>
      <c r="DL124" s="831" t="s">
        <v>476</v>
      </c>
      <c r="DM124" s="829"/>
      <c r="DN124" s="829"/>
      <c r="DO124" s="829"/>
      <c r="DP124" s="830"/>
      <c r="DQ124" s="831" t="s">
        <v>384</v>
      </c>
      <c r="DR124" s="829"/>
      <c r="DS124" s="829"/>
      <c r="DT124" s="829"/>
      <c r="DU124" s="830"/>
      <c r="DV124" s="907" t="s">
        <v>482</v>
      </c>
      <c r="DW124" s="908"/>
      <c r="DX124" s="908"/>
      <c r="DY124" s="908"/>
      <c r="DZ124" s="909"/>
    </row>
    <row r="125" spans="1:130" s="226" customFormat="1" ht="26.25" customHeight="1" x14ac:dyDescent="0.2">
      <c r="A125" s="949"/>
      <c r="B125" s="950"/>
      <c r="C125" s="880" t="s">
        <v>462</v>
      </c>
      <c r="D125" s="881"/>
      <c r="E125" s="881"/>
      <c r="F125" s="881"/>
      <c r="G125" s="881"/>
      <c r="H125" s="881"/>
      <c r="I125" s="881"/>
      <c r="J125" s="881"/>
      <c r="K125" s="881"/>
      <c r="L125" s="881"/>
      <c r="M125" s="881"/>
      <c r="N125" s="881"/>
      <c r="O125" s="881"/>
      <c r="P125" s="881"/>
      <c r="Q125" s="881"/>
      <c r="R125" s="881"/>
      <c r="S125" s="881"/>
      <c r="T125" s="881"/>
      <c r="U125" s="881"/>
      <c r="V125" s="881"/>
      <c r="W125" s="881"/>
      <c r="X125" s="881"/>
      <c r="Y125" s="881"/>
      <c r="Z125" s="882"/>
      <c r="AA125" s="782" t="s">
        <v>476</v>
      </c>
      <c r="AB125" s="783"/>
      <c r="AC125" s="783"/>
      <c r="AD125" s="783"/>
      <c r="AE125" s="784"/>
      <c r="AF125" s="835" t="s">
        <v>478</v>
      </c>
      <c r="AG125" s="783"/>
      <c r="AH125" s="783"/>
      <c r="AI125" s="783"/>
      <c r="AJ125" s="784"/>
      <c r="AK125" s="835" t="s">
        <v>477</v>
      </c>
      <c r="AL125" s="783"/>
      <c r="AM125" s="783"/>
      <c r="AN125" s="783"/>
      <c r="AO125" s="784"/>
      <c r="AP125" s="870" t="s">
        <v>483</v>
      </c>
      <c r="AQ125" s="871"/>
      <c r="AR125" s="871"/>
      <c r="AS125" s="871"/>
      <c r="AT125" s="872"/>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86" t="s">
        <v>484</v>
      </c>
      <c r="CL125" s="887"/>
      <c r="CM125" s="887"/>
      <c r="CN125" s="887"/>
      <c r="CO125" s="888"/>
      <c r="CP125" s="898" t="s">
        <v>485</v>
      </c>
      <c r="CQ125" s="867"/>
      <c r="CR125" s="867"/>
      <c r="CS125" s="867"/>
      <c r="CT125" s="867"/>
      <c r="CU125" s="867"/>
      <c r="CV125" s="867"/>
      <c r="CW125" s="867"/>
      <c r="CX125" s="867"/>
      <c r="CY125" s="867"/>
      <c r="CZ125" s="867"/>
      <c r="DA125" s="867"/>
      <c r="DB125" s="867"/>
      <c r="DC125" s="867"/>
      <c r="DD125" s="867"/>
      <c r="DE125" s="867"/>
      <c r="DF125" s="868"/>
      <c r="DG125" s="899" t="s">
        <v>486</v>
      </c>
      <c r="DH125" s="877"/>
      <c r="DI125" s="877"/>
      <c r="DJ125" s="877"/>
      <c r="DK125" s="877"/>
      <c r="DL125" s="877" t="s">
        <v>487</v>
      </c>
      <c r="DM125" s="877"/>
      <c r="DN125" s="877"/>
      <c r="DO125" s="877"/>
      <c r="DP125" s="877"/>
      <c r="DQ125" s="877" t="s">
        <v>384</v>
      </c>
      <c r="DR125" s="877"/>
      <c r="DS125" s="877"/>
      <c r="DT125" s="877"/>
      <c r="DU125" s="877"/>
      <c r="DV125" s="878" t="s">
        <v>384</v>
      </c>
      <c r="DW125" s="878"/>
      <c r="DX125" s="878"/>
      <c r="DY125" s="878"/>
      <c r="DZ125" s="879"/>
    </row>
    <row r="126" spans="1:130" s="226" customFormat="1" ht="26.25" customHeight="1" thickBot="1" x14ac:dyDescent="0.25">
      <c r="A126" s="949"/>
      <c r="B126" s="950"/>
      <c r="C126" s="880" t="s">
        <v>464</v>
      </c>
      <c r="D126" s="881"/>
      <c r="E126" s="881"/>
      <c r="F126" s="881"/>
      <c r="G126" s="881"/>
      <c r="H126" s="881"/>
      <c r="I126" s="881"/>
      <c r="J126" s="881"/>
      <c r="K126" s="881"/>
      <c r="L126" s="881"/>
      <c r="M126" s="881"/>
      <c r="N126" s="881"/>
      <c r="O126" s="881"/>
      <c r="P126" s="881"/>
      <c r="Q126" s="881"/>
      <c r="R126" s="881"/>
      <c r="S126" s="881"/>
      <c r="T126" s="881"/>
      <c r="U126" s="881"/>
      <c r="V126" s="881"/>
      <c r="W126" s="881"/>
      <c r="X126" s="881"/>
      <c r="Y126" s="881"/>
      <c r="Z126" s="882"/>
      <c r="AA126" s="782" t="s">
        <v>440</v>
      </c>
      <c r="AB126" s="783"/>
      <c r="AC126" s="783"/>
      <c r="AD126" s="783"/>
      <c r="AE126" s="784"/>
      <c r="AF126" s="835" t="s">
        <v>440</v>
      </c>
      <c r="AG126" s="783"/>
      <c r="AH126" s="783"/>
      <c r="AI126" s="783"/>
      <c r="AJ126" s="784"/>
      <c r="AK126" s="835" t="s">
        <v>440</v>
      </c>
      <c r="AL126" s="783"/>
      <c r="AM126" s="783"/>
      <c r="AN126" s="783"/>
      <c r="AO126" s="784"/>
      <c r="AP126" s="870" t="s">
        <v>478</v>
      </c>
      <c r="AQ126" s="871"/>
      <c r="AR126" s="871"/>
      <c r="AS126" s="871"/>
      <c r="AT126" s="87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89"/>
      <c r="CL126" s="890"/>
      <c r="CM126" s="890"/>
      <c r="CN126" s="890"/>
      <c r="CO126" s="891"/>
      <c r="CP126" s="883" t="s">
        <v>488</v>
      </c>
      <c r="CQ126" s="816"/>
      <c r="CR126" s="816"/>
      <c r="CS126" s="816"/>
      <c r="CT126" s="816"/>
      <c r="CU126" s="816"/>
      <c r="CV126" s="816"/>
      <c r="CW126" s="816"/>
      <c r="CX126" s="816"/>
      <c r="CY126" s="816"/>
      <c r="CZ126" s="816"/>
      <c r="DA126" s="816"/>
      <c r="DB126" s="816"/>
      <c r="DC126" s="816"/>
      <c r="DD126" s="816"/>
      <c r="DE126" s="816"/>
      <c r="DF126" s="817"/>
      <c r="DG126" s="884" t="s">
        <v>384</v>
      </c>
      <c r="DH126" s="885"/>
      <c r="DI126" s="885"/>
      <c r="DJ126" s="885"/>
      <c r="DK126" s="885"/>
      <c r="DL126" s="885" t="s">
        <v>489</v>
      </c>
      <c r="DM126" s="885"/>
      <c r="DN126" s="885"/>
      <c r="DO126" s="885"/>
      <c r="DP126" s="885"/>
      <c r="DQ126" s="885" t="s">
        <v>483</v>
      </c>
      <c r="DR126" s="885"/>
      <c r="DS126" s="885"/>
      <c r="DT126" s="885"/>
      <c r="DU126" s="885"/>
      <c r="DV126" s="777" t="s">
        <v>440</v>
      </c>
      <c r="DW126" s="777"/>
      <c r="DX126" s="777"/>
      <c r="DY126" s="777"/>
      <c r="DZ126" s="778"/>
    </row>
    <row r="127" spans="1:130" s="226" customFormat="1" ht="26.25" customHeight="1" x14ac:dyDescent="0.2">
      <c r="A127" s="951"/>
      <c r="B127" s="952"/>
      <c r="C127" s="779" t="s">
        <v>490</v>
      </c>
      <c r="D127" s="780"/>
      <c r="E127" s="780"/>
      <c r="F127" s="780"/>
      <c r="G127" s="780"/>
      <c r="H127" s="780"/>
      <c r="I127" s="780"/>
      <c r="J127" s="780"/>
      <c r="K127" s="780"/>
      <c r="L127" s="780"/>
      <c r="M127" s="780"/>
      <c r="N127" s="780"/>
      <c r="O127" s="780"/>
      <c r="P127" s="780"/>
      <c r="Q127" s="780"/>
      <c r="R127" s="780"/>
      <c r="S127" s="780"/>
      <c r="T127" s="780"/>
      <c r="U127" s="780"/>
      <c r="V127" s="780"/>
      <c r="W127" s="780"/>
      <c r="X127" s="780"/>
      <c r="Y127" s="780"/>
      <c r="Z127" s="781"/>
      <c r="AA127" s="782" t="s">
        <v>489</v>
      </c>
      <c r="AB127" s="783"/>
      <c r="AC127" s="783"/>
      <c r="AD127" s="783"/>
      <c r="AE127" s="784"/>
      <c r="AF127" s="835" t="s">
        <v>483</v>
      </c>
      <c r="AG127" s="783"/>
      <c r="AH127" s="783"/>
      <c r="AI127" s="783"/>
      <c r="AJ127" s="784"/>
      <c r="AK127" s="835" t="s">
        <v>384</v>
      </c>
      <c r="AL127" s="783"/>
      <c r="AM127" s="783"/>
      <c r="AN127" s="783"/>
      <c r="AO127" s="784"/>
      <c r="AP127" s="870" t="s">
        <v>476</v>
      </c>
      <c r="AQ127" s="871"/>
      <c r="AR127" s="871"/>
      <c r="AS127" s="871"/>
      <c r="AT127" s="872"/>
      <c r="AU127" s="262"/>
      <c r="AV127" s="262"/>
      <c r="AW127" s="262"/>
      <c r="AX127" s="873" t="s">
        <v>491</v>
      </c>
      <c r="AY127" s="874"/>
      <c r="AZ127" s="874"/>
      <c r="BA127" s="874"/>
      <c r="BB127" s="874"/>
      <c r="BC127" s="874"/>
      <c r="BD127" s="874"/>
      <c r="BE127" s="875"/>
      <c r="BF127" s="876" t="s">
        <v>492</v>
      </c>
      <c r="BG127" s="874"/>
      <c r="BH127" s="874"/>
      <c r="BI127" s="874"/>
      <c r="BJ127" s="874"/>
      <c r="BK127" s="874"/>
      <c r="BL127" s="875"/>
      <c r="BM127" s="876" t="s">
        <v>493</v>
      </c>
      <c r="BN127" s="874"/>
      <c r="BO127" s="874"/>
      <c r="BP127" s="874"/>
      <c r="BQ127" s="874"/>
      <c r="BR127" s="874"/>
      <c r="BS127" s="875"/>
      <c r="BT127" s="876" t="s">
        <v>494</v>
      </c>
      <c r="BU127" s="874"/>
      <c r="BV127" s="874"/>
      <c r="BW127" s="874"/>
      <c r="BX127" s="874"/>
      <c r="BY127" s="874"/>
      <c r="BZ127" s="897"/>
      <c r="CA127" s="262"/>
      <c r="CB127" s="262"/>
      <c r="CC127" s="262"/>
      <c r="CD127" s="263"/>
      <c r="CE127" s="263"/>
      <c r="CF127" s="263"/>
      <c r="CG127" s="260"/>
      <c r="CH127" s="260"/>
      <c r="CI127" s="260"/>
      <c r="CJ127" s="261"/>
      <c r="CK127" s="889"/>
      <c r="CL127" s="890"/>
      <c r="CM127" s="890"/>
      <c r="CN127" s="890"/>
      <c r="CO127" s="891"/>
      <c r="CP127" s="883" t="s">
        <v>495</v>
      </c>
      <c r="CQ127" s="816"/>
      <c r="CR127" s="816"/>
      <c r="CS127" s="816"/>
      <c r="CT127" s="816"/>
      <c r="CU127" s="816"/>
      <c r="CV127" s="816"/>
      <c r="CW127" s="816"/>
      <c r="CX127" s="816"/>
      <c r="CY127" s="816"/>
      <c r="CZ127" s="816"/>
      <c r="DA127" s="816"/>
      <c r="DB127" s="816"/>
      <c r="DC127" s="816"/>
      <c r="DD127" s="816"/>
      <c r="DE127" s="816"/>
      <c r="DF127" s="817"/>
      <c r="DG127" s="884" t="s">
        <v>384</v>
      </c>
      <c r="DH127" s="885"/>
      <c r="DI127" s="885"/>
      <c r="DJ127" s="885"/>
      <c r="DK127" s="885"/>
      <c r="DL127" s="885" t="s">
        <v>496</v>
      </c>
      <c r="DM127" s="885"/>
      <c r="DN127" s="885"/>
      <c r="DO127" s="885"/>
      <c r="DP127" s="885"/>
      <c r="DQ127" s="885" t="s">
        <v>478</v>
      </c>
      <c r="DR127" s="885"/>
      <c r="DS127" s="885"/>
      <c r="DT127" s="885"/>
      <c r="DU127" s="885"/>
      <c r="DV127" s="777" t="s">
        <v>478</v>
      </c>
      <c r="DW127" s="777"/>
      <c r="DX127" s="777"/>
      <c r="DY127" s="777"/>
      <c r="DZ127" s="778"/>
    </row>
    <row r="128" spans="1:130" s="226" customFormat="1" ht="26.25" customHeight="1" thickBot="1" x14ac:dyDescent="0.25">
      <c r="A128" s="855" t="s">
        <v>497</v>
      </c>
      <c r="B128" s="856"/>
      <c r="C128" s="856"/>
      <c r="D128" s="856"/>
      <c r="E128" s="856"/>
      <c r="F128" s="856"/>
      <c r="G128" s="856"/>
      <c r="H128" s="856"/>
      <c r="I128" s="856"/>
      <c r="J128" s="856"/>
      <c r="K128" s="856"/>
      <c r="L128" s="856"/>
      <c r="M128" s="856"/>
      <c r="N128" s="856"/>
      <c r="O128" s="856"/>
      <c r="P128" s="856"/>
      <c r="Q128" s="856"/>
      <c r="R128" s="856"/>
      <c r="S128" s="856"/>
      <c r="T128" s="856"/>
      <c r="U128" s="856"/>
      <c r="V128" s="856"/>
      <c r="W128" s="857" t="s">
        <v>498</v>
      </c>
      <c r="X128" s="857"/>
      <c r="Y128" s="857"/>
      <c r="Z128" s="858"/>
      <c r="AA128" s="859">
        <v>30881</v>
      </c>
      <c r="AB128" s="860"/>
      <c r="AC128" s="860"/>
      <c r="AD128" s="860"/>
      <c r="AE128" s="861"/>
      <c r="AF128" s="862">
        <v>29583</v>
      </c>
      <c r="AG128" s="860"/>
      <c r="AH128" s="860"/>
      <c r="AI128" s="860"/>
      <c r="AJ128" s="861"/>
      <c r="AK128" s="862">
        <v>26335</v>
      </c>
      <c r="AL128" s="860"/>
      <c r="AM128" s="860"/>
      <c r="AN128" s="860"/>
      <c r="AO128" s="861"/>
      <c r="AP128" s="863"/>
      <c r="AQ128" s="864"/>
      <c r="AR128" s="864"/>
      <c r="AS128" s="864"/>
      <c r="AT128" s="865"/>
      <c r="AU128" s="262"/>
      <c r="AV128" s="262"/>
      <c r="AW128" s="262"/>
      <c r="AX128" s="866" t="s">
        <v>499</v>
      </c>
      <c r="AY128" s="867"/>
      <c r="AZ128" s="867"/>
      <c r="BA128" s="867"/>
      <c r="BB128" s="867"/>
      <c r="BC128" s="867"/>
      <c r="BD128" s="867"/>
      <c r="BE128" s="868"/>
      <c r="BF128" s="844" t="s">
        <v>384</v>
      </c>
      <c r="BG128" s="845"/>
      <c r="BH128" s="845"/>
      <c r="BI128" s="845"/>
      <c r="BJ128" s="845"/>
      <c r="BK128" s="845"/>
      <c r="BL128" s="869"/>
      <c r="BM128" s="844">
        <v>15</v>
      </c>
      <c r="BN128" s="845"/>
      <c r="BO128" s="845"/>
      <c r="BP128" s="845"/>
      <c r="BQ128" s="845"/>
      <c r="BR128" s="845"/>
      <c r="BS128" s="869"/>
      <c r="BT128" s="844">
        <v>20</v>
      </c>
      <c r="BU128" s="845"/>
      <c r="BV128" s="845"/>
      <c r="BW128" s="845"/>
      <c r="BX128" s="845"/>
      <c r="BY128" s="845"/>
      <c r="BZ128" s="846"/>
      <c r="CA128" s="263"/>
      <c r="CB128" s="263"/>
      <c r="CC128" s="263"/>
      <c r="CD128" s="263"/>
      <c r="CE128" s="263"/>
      <c r="CF128" s="263"/>
      <c r="CG128" s="260"/>
      <c r="CH128" s="260"/>
      <c r="CI128" s="260"/>
      <c r="CJ128" s="261"/>
      <c r="CK128" s="892"/>
      <c r="CL128" s="893"/>
      <c r="CM128" s="893"/>
      <c r="CN128" s="893"/>
      <c r="CO128" s="894"/>
      <c r="CP128" s="847" t="s">
        <v>500</v>
      </c>
      <c r="CQ128" s="794"/>
      <c r="CR128" s="794"/>
      <c r="CS128" s="794"/>
      <c r="CT128" s="794"/>
      <c r="CU128" s="794"/>
      <c r="CV128" s="794"/>
      <c r="CW128" s="794"/>
      <c r="CX128" s="794"/>
      <c r="CY128" s="794"/>
      <c r="CZ128" s="794"/>
      <c r="DA128" s="794"/>
      <c r="DB128" s="794"/>
      <c r="DC128" s="794"/>
      <c r="DD128" s="794"/>
      <c r="DE128" s="794"/>
      <c r="DF128" s="795"/>
      <c r="DG128" s="848" t="s">
        <v>440</v>
      </c>
      <c r="DH128" s="849"/>
      <c r="DI128" s="849"/>
      <c r="DJ128" s="849"/>
      <c r="DK128" s="849"/>
      <c r="DL128" s="849">
        <v>6931</v>
      </c>
      <c r="DM128" s="849"/>
      <c r="DN128" s="849"/>
      <c r="DO128" s="849"/>
      <c r="DP128" s="849"/>
      <c r="DQ128" s="849">
        <v>6731</v>
      </c>
      <c r="DR128" s="849"/>
      <c r="DS128" s="849"/>
      <c r="DT128" s="849"/>
      <c r="DU128" s="849"/>
      <c r="DV128" s="895">
        <v>0.2</v>
      </c>
      <c r="DW128" s="895"/>
      <c r="DX128" s="895"/>
      <c r="DY128" s="895"/>
      <c r="DZ128" s="896"/>
    </row>
    <row r="129" spans="1:131" s="226" customFormat="1" ht="26.25" customHeight="1" x14ac:dyDescent="0.2">
      <c r="A129" s="839" t="s">
        <v>101</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501</v>
      </c>
      <c r="X129" s="842"/>
      <c r="Y129" s="842"/>
      <c r="Z129" s="843"/>
      <c r="AA129" s="782">
        <v>4816175</v>
      </c>
      <c r="AB129" s="783"/>
      <c r="AC129" s="783"/>
      <c r="AD129" s="783"/>
      <c r="AE129" s="784"/>
      <c r="AF129" s="835">
        <v>4492609</v>
      </c>
      <c r="AG129" s="783"/>
      <c r="AH129" s="783"/>
      <c r="AI129" s="783"/>
      <c r="AJ129" s="784"/>
      <c r="AK129" s="835">
        <v>4463158</v>
      </c>
      <c r="AL129" s="783"/>
      <c r="AM129" s="783"/>
      <c r="AN129" s="783"/>
      <c r="AO129" s="784"/>
      <c r="AP129" s="836"/>
      <c r="AQ129" s="837"/>
      <c r="AR129" s="837"/>
      <c r="AS129" s="837"/>
      <c r="AT129" s="838"/>
      <c r="AU129" s="264"/>
      <c r="AV129" s="264"/>
      <c r="AW129" s="264"/>
      <c r="AX129" s="815" t="s">
        <v>502</v>
      </c>
      <c r="AY129" s="816"/>
      <c r="AZ129" s="816"/>
      <c r="BA129" s="816"/>
      <c r="BB129" s="816"/>
      <c r="BC129" s="816"/>
      <c r="BD129" s="816"/>
      <c r="BE129" s="817"/>
      <c r="BF129" s="850" t="s">
        <v>480</v>
      </c>
      <c r="BG129" s="851"/>
      <c r="BH129" s="851"/>
      <c r="BI129" s="851"/>
      <c r="BJ129" s="851"/>
      <c r="BK129" s="851"/>
      <c r="BL129" s="852"/>
      <c r="BM129" s="850">
        <v>20</v>
      </c>
      <c r="BN129" s="851"/>
      <c r="BO129" s="851"/>
      <c r="BP129" s="851"/>
      <c r="BQ129" s="851"/>
      <c r="BR129" s="851"/>
      <c r="BS129" s="852"/>
      <c r="BT129" s="850">
        <v>30</v>
      </c>
      <c r="BU129" s="853"/>
      <c r="BV129" s="853"/>
      <c r="BW129" s="853"/>
      <c r="BX129" s="853"/>
      <c r="BY129" s="853"/>
      <c r="BZ129" s="85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9" t="s">
        <v>503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504</v>
      </c>
      <c r="X130" s="842"/>
      <c r="Y130" s="842"/>
      <c r="Z130" s="843"/>
      <c r="AA130" s="782">
        <v>681680</v>
      </c>
      <c r="AB130" s="783"/>
      <c r="AC130" s="783"/>
      <c r="AD130" s="783"/>
      <c r="AE130" s="784"/>
      <c r="AF130" s="835">
        <v>446302</v>
      </c>
      <c r="AG130" s="783"/>
      <c r="AH130" s="783"/>
      <c r="AI130" s="783"/>
      <c r="AJ130" s="784"/>
      <c r="AK130" s="835">
        <v>448428</v>
      </c>
      <c r="AL130" s="783"/>
      <c r="AM130" s="783"/>
      <c r="AN130" s="783"/>
      <c r="AO130" s="784"/>
      <c r="AP130" s="836"/>
      <c r="AQ130" s="837"/>
      <c r="AR130" s="837"/>
      <c r="AS130" s="837"/>
      <c r="AT130" s="838"/>
      <c r="AU130" s="264"/>
      <c r="AV130" s="264"/>
      <c r="AW130" s="264"/>
      <c r="AX130" s="815" t="s">
        <v>505</v>
      </c>
      <c r="AY130" s="816"/>
      <c r="AZ130" s="816"/>
      <c r="BA130" s="816"/>
      <c r="BB130" s="816"/>
      <c r="BC130" s="816"/>
      <c r="BD130" s="816"/>
      <c r="BE130" s="817"/>
      <c r="BF130" s="818">
        <v>5.3</v>
      </c>
      <c r="BG130" s="819"/>
      <c r="BH130" s="819"/>
      <c r="BI130" s="819"/>
      <c r="BJ130" s="819"/>
      <c r="BK130" s="819"/>
      <c r="BL130" s="820"/>
      <c r="BM130" s="818">
        <v>25</v>
      </c>
      <c r="BN130" s="819"/>
      <c r="BO130" s="819"/>
      <c r="BP130" s="819"/>
      <c r="BQ130" s="819"/>
      <c r="BR130" s="819"/>
      <c r="BS130" s="820"/>
      <c r="BT130" s="818">
        <v>35</v>
      </c>
      <c r="BU130" s="821"/>
      <c r="BV130" s="821"/>
      <c r="BW130" s="821"/>
      <c r="BX130" s="821"/>
      <c r="BY130" s="821"/>
      <c r="BZ130" s="82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506</v>
      </c>
      <c r="X131" s="826"/>
      <c r="Y131" s="826"/>
      <c r="Z131" s="827"/>
      <c r="AA131" s="828">
        <v>4134495</v>
      </c>
      <c r="AB131" s="829"/>
      <c r="AC131" s="829"/>
      <c r="AD131" s="829"/>
      <c r="AE131" s="830"/>
      <c r="AF131" s="831">
        <v>4046307</v>
      </c>
      <c r="AG131" s="829"/>
      <c r="AH131" s="829"/>
      <c r="AI131" s="829"/>
      <c r="AJ131" s="830"/>
      <c r="AK131" s="831">
        <v>4014730</v>
      </c>
      <c r="AL131" s="829"/>
      <c r="AM131" s="829"/>
      <c r="AN131" s="829"/>
      <c r="AO131" s="830"/>
      <c r="AP131" s="832"/>
      <c r="AQ131" s="833"/>
      <c r="AR131" s="833"/>
      <c r="AS131" s="833"/>
      <c r="AT131" s="834"/>
      <c r="AU131" s="264"/>
      <c r="AV131" s="264"/>
      <c r="AW131" s="264"/>
      <c r="AX131" s="793" t="s">
        <v>507</v>
      </c>
      <c r="AY131" s="794"/>
      <c r="AZ131" s="794"/>
      <c r="BA131" s="794"/>
      <c r="BB131" s="794"/>
      <c r="BC131" s="794"/>
      <c r="BD131" s="794"/>
      <c r="BE131" s="795"/>
      <c r="BF131" s="796" t="s">
        <v>478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802" t="s">
        <v>508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509</v>
      </c>
      <c r="W132" s="806"/>
      <c r="X132" s="806"/>
      <c r="Y132" s="806"/>
      <c r="Z132" s="807"/>
      <c r="AA132" s="808">
        <v>2.3614975949999999</v>
      </c>
      <c r="AB132" s="809"/>
      <c r="AC132" s="809"/>
      <c r="AD132" s="809"/>
      <c r="AE132" s="810"/>
      <c r="AF132" s="811">
        <v>6.7882392510000003</v>
      </c>
      <c r="AG132" s="809"/>
      <c r="AH132" s="809"/>
      <c r="AI132" s="809"/>
      <c r="AJ132" s="810"/>
      <c r="AK132" s="811">
        <v>6.780879412</v>
      </c>
      <c r="AL132" s="809"/>
      <c r="AM132" s="809"/>
      <c r="AN132" s="809"/>
      <c r="AO132" s="810"/>
      <c r="AP132" s="812"/>
      <c r="AQ132" s="813"/>
      <c r="AR132" s="813"/>
      <c r="AS132" s="813"/>
      <c r="AT132" s="81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510</v>
      </c>
      <c r="W133" s="785"/>
      <c r="X133" s="785"/>
      <c r="Y133" s="785"/>
      <c r="Z133" s="786"/>
      <c r="AA133" s="787">
        <v>6.7</v>
      </c>
      <c r="AB133" s="788"/>
      <c r="AC133" s="788"/>
      <c r="AD133" s="788"/>
      <c r="AE133" s="789"/>
      <c r="AF133" s="787">
        <v>5.9</v>
      </c>
      <c r="AG133" s="788"/>
      <c r="AH133" s="788"/>
      <c r="AI133" s="788"/>
      <c r="AJ133" s="789"/>
      <c r="AK133" s="787">
        <v>5.3</v>
      </c>
      <c r="AL133" s="788"/>
      <c r="AM133" s="788"/>
      <c r="AN133" s="788"/>
      <c r="AO133" s="789"/>
      <c r="AP133" s="790"/>
      <c r="AQ133" s="791"/>
      <c r="AR133" s="791"/>
      <c r="AS133" s="791"/>
      <c r="AT133" s="79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D3HYgijEOT6EN57IryEtXLEL4Frve9a2k5IUL4uDMF14OOq8X6zvtJ5sSZ324PjTSWMKbesXFev/Lt5/vZstA==" saltValue="PenMhKVlmxoq14pQWndr6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DG70:DK70"/>
    <mergeCell ref="DL70:DP70"/>
    <mergeCell ref="DQ70:DU70"/>
    <mergeCell ref="AP70:AT70"/>
    <mergeCell ref="AU70:AY70"/>
    <mergeCell ref="AZ70:BD70"/>
    <mergeCell ref="BS70:CG70"/>
    <mergeCell ref="CH70:CL70"/>
    <mergeCell ref="CR66:CV66"/>
    <mergeCell ref="BS67:CG67"/>
    <mergeCell ref="CH67:CL67"/>
    <mergeCell ref="CM67:CQ67"/>
    <mergeCell ref="CR67:CV67"/>
    <mergeCell ref="AP68:AT68"/>
    <mergeCell ref="AU68:AY68"/>
    <mergeCell ref="AZ68:BD68"/>
    <mergeCell ref="BS68:CG68"/>
    <mergeCell ref="CH68:CL68"/>
    <mergeCell ref="CM68:CQ68"/>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B68:P68"/>
    <mergeCell ref="Q68:U68"/>
    <mergeCell ref="V68:Z68"/>
    <mergeCell ref="AA68:AE68"/>
    <mergeCell ref="AF68:AJ68"/>
    <mergeCell ref="AK68:AO68"/>
    <mergeCell ref="DG71:DK71"/>
    <mergeCell ref="DL71:DP71"/>
    <mergeCell ref="DQ71:DU71"/>
    <mergeCell ref="CR72:CV72"/>
    <mergeCell ref="CW67:DA67"/>
    <mergeCell ref="DB67:DF67"/>
    <mergeCell ref="DG67:DK67"/>
    <mergeCell ref="DL67:DP67"/>
    <mergeCell ref="DQ67:DU67"/>
    <mergeCell ref="DG69:DK69"/>
    <mergeCell ref="DL69:DP69"/>
    <mergeCell ref="DQ69:DU69"/>
    <mergeCell ref="B72:P72"/>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DV69:DZ69"/>
    <mergeCell ref="B71:P71"/>
    <mergeCell ref="Q71:U71"/>
    <mergeCell ref="V71:Z71"/>
    <mergeCell ref="AA71:AE71"/>
    <mergeCell ref="AF71:AJ71"/>
    <mergeCell ref="AK71:AO71"/>
    <mergeCell ref="AP71:AT71"/>
    <mergeCell ref="AU71:AY71"/>
    <mergeCell ref="AZ71:BD71"/>
    <mergeCell ref="CR70:CV70"/>
    <mergeCell ref="CW70:DA70"/>
    <mergeCell ref="DB70:DF70"/>
    <mergeCell ref="AF73:AJ73"/>
    <mergeCell ref="AK73:AO73"/>
    <mergeCell ref="AP73:AT73"/>
    <mergeCell ref="AU73:AY73"/>
    <mergeCell ref="AZ73:BD73"/>
    <mergeCell ref="CM70:CQ70"/>
    <mergeCell ref="B70:P70"/>
    <mergeCell ref="Q70:U70"/>
    <mergeCell ref="V70:Z70"/>
    <mergeCell ref="AA70:AE70"/>
    <mergeCell ref="AF70:AJ70"/>
    <mergeCell ref="AK70:AO70"/>
    <mergeCell ref="DV74:DZ74"/>
    <mergeCell ref="CW72:DA72"/>
    <mergeCell ref="DB72:DF72"/>
    <mergeCell ref="DG72:DK72"/>
    <mergeCell ref="DL72:DP72"/>
    <mergeCell ref="DQ72:DU72"/>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DV72:DZ72"/>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Q73:U73"/>
    <mergeCell ref="V73:Z73"/>
    <mergeCell ref="AA73:AE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BV110:BZ110"/>
    <mergeCell ref="CA110:CE110"/>
    <mergeCell ref="CF110:CJ110"/>
    <mergeCell ref="CK110:CL119"/>
    <mergeCell ref="AZ111:BP111"/>
    <mergeCell ref="BQ111:BU111"/>
    <mergeCell ref="DV100:DZ100"/>
    <mergeCell ref="BS101:CG101"/>
    <mergeCell ref="CH101:CL101"/>
    <mergeCell ref="CM101:CQ101"/>
    <mergeCell ref="CR101:CV101"/>
    <mergeCell ref="CW101:DA101"/>
    <mergeCell ref="DB101:DF101"/>
    <mergeCell ref="DG101:DK101"/>
    <mergeCell ref="DL101:DP101"/>
    <mergeCell ref="DQ101:DU101"/>
    <mergeCell ref="BQ110:BU110"/>
    <mergeCell ref="BV111:BZ111"/>
    <mergeCell ref="CA111:CE111"/>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13:DZ113"/>
    <mergeCell ref="C114:Z114"/>
    <mergeCell ref="DQ115:DU115"/>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CM110:DF110"/>
    <mergeCell ref="DG110:DK110"/>
    <mergeCell ref="DL110:DP110"/>
    <mergeCell ref="DQ110:DU110"/>
    <mergeCell ref="DV110:DZ110"/>
    <mergeCell ref="A111:Z111"/>
    <mergeCell ref="AA111:AE111"/>
    <mergeCell ref="AF111:AJ111"/>
    <mergeCell ref="AK111:AO111"/>
    <mergeCell ref="AP111:AT111"/>
    <mergeCell ref="AZ110:BP110"/>
    <mergeCell ref="AF117:AJ117"/>
    <mergeCell ref="AK117:AO117"/>
    <mergeCell ref="AP117:AT117"/>
    <mergeCell ref="C116:Z116"/>
    <mergeCell ref="AA116:AE116"/>
    <mergeCell ref="AF116:AJ116"/>
    <mergeCell ref="AK116:AO116"/>
    <mergeCell ref="AP116:AT116"/>
    <mergeCell ref="AZ116:BP116"/>
    <mergeCell ref="DV112:DZ112"/>
    <mergeCell ref="C113:Z113"/>
    <mergeCell ref="AA113:AE113"/>
    <mergeCell ref="AF113:AJ113"/>
    <mergeCell ref="AK113:AO113"/>
    <mergeCell ref="AP113:AT113"/>
    <mergeCell ref="AZ113:BP113"/>
    <mergeCell ref="DV116:DZ116"/>
    <mergeCell ref="DV115:DZ115"/>
    <mergeCell ref="BV112:BZ112"/>
    <mergeCell ref="DV114:DZ114"/>
    <mergeCell ref="C115:Z115"/>
    <mergeCell ref="AF115:AJ115"/>
    <mergeCell ref="AK115:AO115"/>
    <mergeCell ref="AP115:AT115"/>
    <mergeCell ref="AZ115:BP115"/>
    <mergeCell ref="BQ115:BU115"/>
    <mergeCell ref="AK114:AO114"/>
    <mergeCell ref="AP114:AT114"/>
    <mergeCell ref="AZ114:BP114"/>
    <mergeCell ref="BQ114:BU114"/>
    <mergeCell ref="BQ113:BU113"/>
    <mergeCell ref="BV113:BZ113"/>
    <mergeCell ref="CA113:CE113"/>
    <mergeCell ref="CF113:CJ113"/>
    <mergeCell ref="CM113:DF113"/>
    <mergeCell ref="DG113:DK113"/>
    <mergeCell ref="AA114:AE114"/>
    <mergeCell ref="AF114:AJ114"/>
    <mergeCell ref="CF116:CJ116"/>
    <mergeCell ref="CM116:DF116"/>
    <mergeCell ref="DG116:DK116"/>
    <mergeCell ref="DL116:DP116"/>
    <mergeCell ref="DQ116:DU116"/>
    <mergeCell ref="A112:B116"/>
    <mergeCell ref="C112:Z112"/>
    <mergeCell ref="AA112:AE112"/>
    <mergeCell ref="AF112:AJ112"/>
    <mergeCell ref="AK112:AO112"/>
    <mergeCell ref="AP112:AT112"/>
    <mergeCell ref="DQ114:DU114"/>
    <mergeCell ref="BV115:BZ115"/>
    <mergeCell ref="BV114:BZ114"/>
    <mergeCell ref="CA114:CE114"/>
    <mergeCell ref="CF114:CJ114"/>
    <mergeCell ref="CM114:DF114"/>
    <mergeCell ref="DG114:DK114"/>
    <mergeCell ref="BQ116:BU116"/>
    <mergeCell ref="BV116:BZ116"/>
    <mergeCell ref="CA116:CE116"/>
    <mergeCell ref="CA115:CE115"/>
    <mergeCell ref="CF115:CJ115"/>
    <mergeCell ref="CM115:DF115"/>
    <mergeCell ref="DG115:DK115"/>
    <mergeCell ref="DL115:DP115"/>
    <mergeCell ref="CA112:CE112"/>
    <mergeCell ref="CF112:CJ112"/>
    <mergeCell ref="CM112:DF112"/>
    <mergeCell ref="AZ112:BP112"/>
    <mergeCell ref="BQ112:BU112"/>
    <mergeCell ref="AA115:AE115"/>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7:DK117"/>
    <mergeCell ref="DL117:DP117"/>
    <mergeCell ref="DL114:DP114"/>
    <mergeCell ref="DL113:DP113"/>
    <mergeCell ref="DQ113:DU113"/>
    <mergeCell ref="DG112:DK112"/>
    <mergeCell ref="DL112:DP112"/>
    <mergeCell ref="DQ112:DU112"/>
    <mergeCell ref="DL118:DP118"/>
    <mergeCell ref="DQ118:DU118"/>
    <mergeCell ref="DQ117:DU117"/>
    <mergeCell ref="AA119:AE119"/>
    <mergeCell ref="AF119:AJ119"/>
    <mergeCell ref="AK119:AO119"/>
    <mergeCell ref="AP119:AT119"/>
    <mergeCell ref="BO119:BP119"/>
    <mergeCell ref="BQ118:BU118"/>
    <mergeCell ref="BV118:BZ118"/>
    <mergeCell ref="CA118:CE118"/>
    <mergeCell ref="CF118:CJ118"/>
    <mergeCell ref="CM118:DF118"/>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DL119:DP119"/>
    <mergeCell ref="DQ119:DU119"/>
    <mergeCell ref="DV119:DZ119"/>
    <mergeCell ref="DV118:DZ118"/>
    <mergeCell ref="C119:Z119"/>
    <mergeCell ref="DG118:DK118"/>
    <mergeCell ref="DG119:DK119"/>
    <mergeCell ref="A119:B127"/>
    <mergeCell ref="BQ124:BU124"/>
    <mergeCell ref="BQ123:BU123"/>
    <mergeCell ref="BV123:BZ123"/>
    <mergeCell ref="CA123:CE123"/>
    <mergeCell ref="CF123:CJ123"/>
    <mergeCell ref="CP123:DF123"/>
    <mergeCell ref="DG123:DK123"/>
    <mergeCell ref="DQ126:DU126"/>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DG120:DK120"/>
    <mergeCell ref="C120:Z120"/>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DQ123:DU123"/>
    <mergeCell ref="DV123:DZ123"/>
    <mergeCell ref="BV124:BZ124"/>
    <mergeCell ref="CA124:CE124"/>
    <mergeCell ref="CF124:CJ124"/>
    <mergeCell ref="CP124:DF124"/>
    <mergeCell ref="DG124:DK124"/>
    <mergeCell ref="DL124:DP124"/>
    <mergeCell ref="DL123:DP123"/>
    <mergeCell ref="C124:Z124"/>
    <mergeCell ref="AA124:AE124"/>
    <mergeCell ref="AF124:AJ124"/>
    <mergeCell ref="AK124:AO124"/>
    <mergeCell ref="AP124:AT124"/>
    <mergeCell ref="AU124:BP124"/>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125:Z125"/>
    <mergeCell ref="AA125:AE125"/>
    <mergeCell ref="AF125:AJ125"/>
    <mergeCell ref="AK125:AO125"/>
    <mergeCell ref="AP125:AT125"/>
    <mergeCell ref="CK125:CO128"/>
    <mergeCell ref="DV128:DZ128"/>
    <mergeCell ref="DV127:DZ127"/>
    <mergeCell ref="BM127:BS127"/>
    <mergeCell ref="BT127:BZ127"/>
    <mergeCell ref="CP127:DF127"/>
    <mergeCell ref="DG127:DK127"/>
    <mergeCell ref="DL127:DP127"/>
    <mergeCell ref="DQ127:DU127"/>
    <mergeCell ref="CP125:DF125"/>
    <mergeCell ref="DG125:DK125"/>
    <mergeCell ref="DL126:DP126"/>
    <mergeCell ref="A129:V129"/>
    <mergeCell ref="W129:Z129"/>
    <mergeCell ref="AA129:AE129"/>
    <mergeCell ref="AF129:AJ129"/>
    <mergeCell ref="AK129:AO129"/>
    <mergeCell ref="AP129:AT129"/>
    <mergeCell ref="BT128:BZ128"/>
    <mergeCell ref="CP128:DF128"/>
    <mergeCell ref="DG128:DK128"/>
    <mergeCell ref="DL128:DP128"/>
    <mergeCell ref="DQ128:DU128"/>
    <mergeCell ref="AX129:BE129"/>
    <mergeCell ref="BF129:BL129"/>
    <mergeCell ref="BM129:BS129"/>
    <mergeCell ref="BT129:BZ129"/>
    <mergeCell ref="A130:V130"/>
    <mergeCell ref="W130:Z130"/>
    <mergeCell ref="A128:V128"/>
    <mergeCell ref="W128:Z128"/>
    <mergeCell ref="AA128:AE128"/>
    <mergeCell ref="AF128:AJ128"/>
    <mergeCell ref="AK128:AO128"/>
    <mergeCell ref="AP128:AT128"/>
    <mergeCell ref="AX128:BE128"/>
    <mergeCell ref="BF128:BL128"/>
    <mergeCell ref="BM128:BS128"/>
    <mergeCell ref="DV126:DZ126"/>
    <mergeCell ref="C127:Z127"/>
    <mergeCell ref="AA127:AE127"/>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A130:AE130"/>
    <mergeCell ref="AF130:AJ130"/>
    <mergeCell ref="AK130:AO130"/>
    <mergeCell ref="AP130:AT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511</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MGF9VYDgnx0VwyxaSpAIhjyIyzlCCuEVQeyz5ZbryQhb2+TGoj1dBKDneShVaWiRjB7XzGUMtFiqwIh6zJg78w==" saltValue="9DLHjTnymshlSJ+rE5wv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Y1bl+6pCdvq3Pq+TiU2E0BkQ7CxXHC+4IpjCJ+Yp987433eKQZzQws5yU/7URViHTDngM2Fx3GzV/BTJFo+uA==" saltValue="s82tAbhg8LvLUUOEF9QLjg=="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514</v>
      </c>
      <c r="AP7" s="283"/>
      <c r="AQ7" s="284" t="s">
        <v>515</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516</v>
      </c>
      <c r="AQ8" s="290" t="s">
        <v>517</v>
      </c>
      <c r="AR8" s="291" t="s">
        <v>518</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519</v>
      </c>
      <c r="AL9" s="1207"/>
      <c r="AM9" s="1207"/>
      <c r="AN9" s="1208"/>
      <c r="AO9" s="292">
        <v>1241740</v>
      </c>
      <c r="AP9" s="292">
        <v>77955</v>
      </c>
      <c r="AQ9" s="293">
        <v>90243</v>
      </c>
      <c r="AR9" s="294">
        <v>-13.6</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520</v>
      </c>
      <c r="AL10" s="1207"/>
      <c r="AM10" s="1207"/>
      <c r="AN10" s="1208"/>
      <c r="AO10" s="295">
        <v>63601</v>
      </c>
      <c r="AP10" s="295">
        <v>3993</v>
      </c>
      <c r="AQ10" s="296">
        <v>8421</v>
      </c>
      <c r="AR10" s="297">
        <v>-52.6</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521</v>
      </c>
      <c r="AL11" s="1207"/>
      <c r="AM11" s="1207"/>
      <c r="AN11" s="1208"/>
      <c r="AO11" s="295">
        <v>145001</v>
      </c>
      <c r="AP11" s="295">
        <v>9103</v>
      </c>
      <c r="AQ11" s="296">
        <v>13771</v>
      </c>
      <c r="AR11" s="297">
        <v>-33.9</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522</v>
      </c>
      <c r="AL12" s="1207"/>
      <c r="AM12" s="1207"/>
      <c r="AN12" s="1208"/>
      <c r="AO12" s="295" t="s">
        <v>523</v>
      </c>
      <c r="AP12" s="295" t="s">
        <v>523</v>
      </c>
      <c r="AQ12" s="296">
        <v>2513</v>
      </c>
      <c r="AR12" s="297" t="s">
        <v>523</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524</v>
      </c>
      <c r="AL13" s="1207"/>
      <c r="AM13" s="1207"/>
      <c r="AN13" s="1208"/>
      <c r="AO13" s="295" t="s">
        <v>523</v>
      </c>
      <c r="AP13" s="295" t="s">
        <v>523</v>
      </c>
      <c r="AQ13" s="296" t="s">
        <v>523</v>
      </c>
      <c r="AR13" s="297" t="s">
        <v>523</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525</v>
      </c>
      <c r="AL14" s="1207"/>
      <c r="AM14" s="1207"/>
      <c r="AN14" s="1208"/>
      <c r="AO14" s="295">
        <v>73921</v>
      </c>
      <c r="AP14" s="295">
        <v>4641</v>
      </c>
      <c r="AQ14" s="296">
        <v>5857</v>
      </c>
      <c r="AR14" s="297">
        <v>-20.8</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526</v>
      </c>
      <c r="AL15" s="1207"/>
      <c r="AM15" s="1207"/>
      <c r="AN15" s="1208"/>
      <c r="AO15" s="295">
        <v>14577</v>
      </c>
      <c r="AP15" s="295">
        <v>915</v>
      </c>
      <c r="AQ15" s="296">
        <v>2231</v>
      </c>
      <c r="AR15" s="297">
        <v>-59</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527</v>
      </c>
      <c r="AL16" s="1210"/>
      <c r="AM16" s="1210"/>
      <c r="AN16" s="1211"/>
      <c r="AO16" s="295">
        <v>-89267</v>
      </c>
      <c r="AP16" s="295">
        <v>-5604</v>
      </c>
      <c r="AQ16" s="296">
        <v>-9195</v>
      </c>
      <c r="AR16" s="297">
        <v>-39.1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185</v>
      </c>
      <c r="AL17" s="1210"/>
      <c r="AM17" s="1210"/>
      <c r="AN17" s="1211"/>
      <c r="AO17" s="295">
        <v>1449573</v>
      </c>
      <c r="AP17" s="295">
        <v>91002</v>
      </c>
      <c r="AQ17" s="296">
        <v>113840</v>
      </c>
      <c r="AR17" s="297">
        <v>-20.100000000000001</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532</v>
      </c>
      <c r="AL21" s="1204"/>
      <c r="AM21" s="1204"/>
      <c r="AN21" s="1205"/>
      <c r="AO21" s="307">
        <v>9.35</v>
      </c>
      <c r="AP21" s="308">
        <v>10.62</v>
      </c>
      <c r="AQ21" s="309">
        <v>-1.27</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533</v>
      </c>
      <c r="AL22" s="1204"/>
      <c r="AM22" s="1204"/>
      <c r="AN22" s="1205"/>
      <c r="AO22" s="312">
        <v>95.3</v>
      </c>
      <c r="AP22" s="313">
        <v>95.8</v>
      </c>
      <c r="AQ22" s="314">
        <v>-0.5</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535</v>
      </c>
      <c r="AO27" s="273"/>
      <c r="AP27" s="273"/>
      <c r="AQ27" s="273"/>
      <c r="AR27" s="273"/>
      <c r="AS27" s="273"/>
      <c r="AT27" s="273"/>
    </row>
    <row r="28" spans="1:46" ht="16.2" x14ac:dyDescent="0.2">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514</v>
      </c>
      <c r="AP30" s="283"/>
      <c r="AQ30" s="284" t="s">
        <v>515</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516</v>
      </c>
      <c r="AQ31" s="290" t="s">
        <v>517</v>
      </c>
      <c r="AR31" s="291" t="s">
        <v>518</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538</v>
      </c>
      <c r="AL32" s="1195"/>
      <c r="AM32" s="1195"/>
      <c r="AN32" s="1196"/>
      <c r="AO32" s="322">
        <v>563541</v>
      </c>
      <c r="AP32" s="322">
        <v>35378</v>
      </c>
      <c r="AQ32" s="323">
        <v>74521</v>
      </c>
      <c r="AR32" s="324">
        <v>-52.5</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539</v>
      </c>
      <c r="AL33" s="1195"/>
      <c r="AM33" s="1195"/>
      <c r="AN33" s="1196"/>
      <c r="AO33" s="322" t="s">
        <v>523</v>
      </c>
      <c r="AP33" s="322" t="s">
        <v>523</v>
      </c>
      <c r="AQ33" s="323" t="s">
        <v>523</v>
      </c>
      <c r="AR33" s="324" t="s">
        <v>523</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540</v>
      </c>
      <c r="AL34" s="1195"/>
      <c r="AM34" s="1195"/>
      <c r="AN34" s="1196"/>
      <c r="AO34" s="322" t="s">
        <v>523</v>
      </c>
      <c r="AP34" s="322" t="s">
        <v>523</v>
      </c>
      <c r="AQ34" s="323" t="s">
        <v>523</v>
      </c>
      <c r="AR34" s="324" t="s">
        <v>523</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541</v>
      </c>
      <c r="AL35" s="1195"/>
      <c r="AM35" s="1195"/>
      <c r="AN35" s="1196"/>
      <c r="AO35" s="322">
        <v>75855</v>
      </c>
      <c r="AP35" s="322">
        <v>4762</v>
      </c>
      <c r="AQ35" s="323">
        <v>19378</v>
      </c>
      <c r="AR35" s="324">
        <v>-75.400000000000006</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542</v>
      </c>
      <c r="AL36" s="1195"/>
      <c r="AM36" s="1195"/>
      <c r="AN36" s="1196"/>
      <c r="AO36" s="322">
        <v>107601</v>
      </c>
      <c r="AP36" s="322">
        <v>6755</v>
      </c>
      <c r="AQ36" s="323">
        <v>3039</v>
      </c>
      <c r="AR36" s="324">
        <v>122.3</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543</v>
      </c>
      <c r="AL37" s="1195"/>
      <c r="AM37" s="1195"/>
      <c r="AN37" s="1196"/>
      <c r="AO37" s="322" t="s">
        <v>523</v>
      </c>
      <c r="AP37" s="322" t="s">
        <v>523</v>
      </c>
      <c r="AQ37" s="323">
        <v>1253</v>
      </c>
      <c r="AR37" s="324" t="s">
        <v>523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544</v>
      </c>
      <c r="AL38" s="1198"/>
      <c r="AM38" s="1198"/>
      <c r="AN38" s="1199"/>
      <c r="AO38" s="325" t="s">
        <v>523</v>
      </c>
      <c r="AP38" s="325" t="s">
        <v>523</v>
      </c>
      <c r="AQ38" s="326">
        <v>3</v>
      </c>
      <c r="AR38" s="314" t="s">
        <v>523</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545</v>
      </c>
      <c r="AL39" s="1198"/>
      <c r="AM39" s="1198"/>
      <c r="AN39" s="1199"/>
      <c r="AO39" s="322">
        <v>-26335</v>
      </c>
      <c r="AP39" s="322">
        <v>-1653</v>
      </c>
      <c r="AQ39" s="323">
        <v>-3246</v>
      </c>
      <c r="AR39" s="324">
        <v>-49.1</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546</v>
      </c>
      <c r="AL40" s="1195"/>
      <c r="AM40" s="1195"/>
      <c r="AN40" s="1196"/>
      <c r="AO40" s="322">
        <v>-448428</v>
      </c>
      <c r="AP40" s="322">
        <v>-28152</v>
      </c>
      <c r="AQ40" s="323">
        <v>-65677</v>
      </c>
      <c r="AR40" s="324">
        <v>-57.1</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272234</v>
      </c>
      <c r="AP41" s="322">
        <v>17090</v>
      </c>
      <c r="AQ41" s="323">
        <v>29272</v>
      </c>
      <c r="AR41" s="324">
        <v>-41.6</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514</v>
      </c>
      <c r="AN49" s="1189" t="s">
        <v>550</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551</v>
      </c>
      <c r="AO50" s="339" t="s">
        <v>552</v>
      </c>
      <c r="AP50" s="340" t="s">
        <v>553</v>
      </c>
      <c r="AQ50" s="341" t="s">
        <v>554</v>
      </c>
      <c r="AR50" s="342" t="s">
        <v>555</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826149</v>
      </c>
      <c r="AN51" s="344">
        <v>49001</v>
      </c>
      <c r="AO51" s="345">
        <v>-17.899999999999999</v>
      </c>
      <c r="AP51" s="346">
        <v>118124</v>
      </c>
      <c r="AQ51" s="347">
        <v>49.2</v>
      </c>
      <c r="AR51" s="348">
        <v>-67.099999999999994</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193349</v>
      </c>
      <c r="AN52" s="352">
        <v>11468</v>
      </c>
      <c r="AO52" s="353">
        <v>-41</v>
      </c>
      <c r="AP52" s="354">
        <v>54614</v>
      </c>
      <c r="AQ52" s="355">
        <v>35</v>
      </c>
      <c r="AR52" s="356">
        <v>-76</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1955030</v>
      </c>
      <c r="AN53" s="344">
        <v>117723</v>
      </c>
      <c r="AO53" s="345">
        <v>140.19999999999999</v>
      </c>
      <c r="AP53" s="346">
        <v>101693</v>
      </c>
      <c r="AQ53" s="347">
        <v>-13.9</v>
      </c>
      <c r="AR53" s="348">
        <v>154.1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798092</v>
      </c>
      <c r="AN54" s="352">
        <v>48058</v>
      </c>
      <c r="AO54" s="353">
        <v>319.10000000000002</v>
      </c>
      <c r="AP54" s="354">
        <v>51066</v>
      </c>
      <c r="AQ54" s="355">
        <v>-6.5</v>
      </c>
      <c r="AR54" s="356">
        <v>325.60000000000002</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960765</v>
      </c>
      <c r="AN55" s="344">
        <v>58658</v>
      </c>
      <c r="AO55" s="345">
        <v>-50.2</v>
      </c>
      <c r="AP55" s="346">
        <v>96635</v>
      </c>
      <c r="AQ55" s="347">
        <v>-5</v>
      </c>
      <c r="AR55" s="348">
        <v>-45.2</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233803</v>
      </c>
      <c r="AN56" s="352">
        <v>14275</v>
      </c>
      <c r="AO56" s="353">
        <v>-70.3</v>
      </c>
      <c r="AP56" s="354">
        <v>44408</v>
      </c>
      <c r="AQ56" s="355">
        <v>-13</v>
      </c>
      <c r="AR56" s="356">
        <v>-57.3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697356</v>
      </c>
      <c r="AN57" s="344">
        <v>43239</v>
      </c>
      <c r="AO57" s="345">
        <v>-26.3</v>
      </c>
      <c r="AP57" s="346">
        <v>97062</v>
      </c>
      <c r="AQ57" s="347">
        <v>0.4</v>
      </c>
      <c r="AR57" s="348">
        <v>-26.7</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426029</v>
      </c>
      <c r="AN58" s="352">
        <v>26415</v>
      </c>
      <c r="AO58" s="353">
        <v>85</v>
      </c>
      <c r="AP58" s="354">
        <v>50112</v>
      </c>
      <c r="AQ58" s="355">
        <v>12.8</v>
      </c>
      <c r="AR58" s="356">
        <v>72.2</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950989</v>
      </c>
      <c r="AN59" s="344">
        <v>59702</v>
      </c>
      <c r="AO59" s="345">
        <v>38.1</v>
      </c>
      <c r="AP59" s="346">
        <v>106005</v>
      </c>
      <c r="AQ59" s="347">
        <v>9.1999999999999993</v>
      </c>
      <c r="AR59" s="348">
        <v>28.9</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381468</v>
      </c>
      <c r="AN60" s="352">
        <v>23948</v>
      </c>
      <c r="AO60" s="353">
        <v>-9.3000000000000007</v>
      </c>
      <c r="AP60" s="354">
        <v>58359</v>
      </c>
      <c r="AQ60" s="355">
        <v>16.5</v>
      </c>
      <c r="AR60" s="356">
        <v>-25.8</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1078058</v>
      </c>
      <c r="AN61" s="359">
        <v>65665</v>
      </c>
      <c r="AO61" s="360">
        <v>16.8</v>
      </c>
      <c r="AP61" s="361">
        <v>103904</v>
      </c>
      <c r="AQ61" s="362">
        <v>8</v>
      </c>
      <c r="AR61" s="348">
        <v>8.8000000000000007</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406548</v>
      </c>
      <c r="AN62" s="352">
        <v>24833</v>
      </c>
      <c r="AO62" s="353">
        <v>56.7</v>
      </c>
      <c r="AP62" s="354">
        <v>51712</v>
      </c>
      <c r="AQ62" s="355">
        <v>9</v>
      </c>
      <c r="AR62" s="356">
        <v>47.7</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HA7OFxSyQfyQUWM0PTNVjWqucbuLgK5MlQfKsyMIXxeoQgD8EEi6QqHG1UML8oEQqzHRBkHLQDBsrydr0IThYg==" saltValue="wJ3jNgX8TqE5u8EGrrHl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GZsqSAFspumpfsBl4UYkCMAGfMfIzLltwLTS0tQml9yyyXdDIvERtkwQ0N0tLthpV5CGq56QN4bwBkTDZ75PA==" saltValue="eFrWpV2Z27mJ5U66o6Y8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HnnFu5VdSzFb4rnI2EKKEz61H1HJJ2ij0d944l4sLHsdz285/f5q6LzGXg3F5hLoL3n70Y8vtuKAaciPqlahg==" saltValue="e4nZs8pIM/QZTCNAKWfSr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12" t="s">
        <v>3</v>
      </c>
      <c r="D47" s="1212"/>
      <c r="E47" s="1213"/>
      <c r="F47" s="11">
        <v>17.66</v>
      </c>
      <c r="G47" s="12">
        <v>21.82</v>
      </c>
      <c r="H47" s="12">
        <v>26.2</v>
      </c>
      <c r="I47" s="12">
        <v>28.61</v>
      </c>
      <c r="J47" s="13">
        <v>28.69</v>
      </c>
    </row>
    <row r="48" spans="2:10" ht="57.75" customHeight="1" x14ac:dyDescent="0.2">
      <c r="B48" s="14"/>
      <c r="C48" s="1214" t="s">
        <v>4</v>
      </c>
      <c r="D48" s="1214"/>
      <c r="E48" s="1215"/>
      <c r="F48" s="15">
        <v>3.53</v>
      </c>
      <c r="G48" s="16">
        <v>4.29</v>
      </c>
      <c r="H48" s="16">
        <v>3.99</v>
      </c>
      <c r="I48" s="16">
        <v>4.5199999999999996</v>
      </c>
      <c r="J48" s="17">
        <v>4.75</v>
      </c>
    </row>
    <row r="49" spans="2:10" ht="57.75" customHeight="1" thickBot="1" x14ac:dyDescent="0.25">
      <c r="B49" s="18"/>
      <c r="C49" s="1216" t="s">
        <v>5</v>
      </c>
      <c r="D49" s="1216"/>
      <c r="E49" s="1217"/>
      <c r="F49" s="19">
        <v>1.47</v>
      </c>
      <c r="G49" s="20">
        <v>4.46</v>
      </c>
      <c r="H49" s="20">
        <v>6.15</v>
      </c>
      <c r="I49" s="20">
        <v>15.14</v>
      </c>
      <c r="J49" s="21">
        <v>0.1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34XpYK/VQmyGd4A9Lj4wCsPh/W0w1WD85SzMd+FIqRFYEaxbvpqm2HdGHuQBsFmyXbzEgkp1VMYqxVT62sv8oA==" saltValue="PmOhRpuT8A2WB+/hNXxN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2019-10-31T06:07:57Z</cp:lastPrinted>
  <dcterms:created xsi:type="dcterms:W3CDTF">2019-02-14T05:21:14Z</dcterms:created>
  <dcterms:modified xsi:type="dcterms:W3CDTF">2019-11-01T04:01:09Z</dcterms:modified>
  <cp:category/>
</cp:coreProperties>
</file>