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HICHOSON-ZAI\disk1\03-04 【決　算】財政状況資料集(H24～)\財政状況資料集(H29年度決算分)\10追加提出（市町村→県）\"/>
    </mc:Choice>
  </mc:AlternateContent>
  <xr:revisionPtr revIDLastSave="0" documentId="13_ncr:1_{37889662-1799-4A77-81F7-DFB5594F091A}"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W34" i="10"/>
  <c r="BW35" i="10" s="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<sst xmlns="http://schemas.openxmlformats.org/spreadsheetml/2006/main" count="1100" uniqueCount="602">
  <si>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</si>
  <si>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</si>
  <si>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</si>
  <si>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</si>
  <si>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</si>
  <si>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</si>
  <si>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</si>
  <si>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</si>
  <si>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</si>
  <si>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</si>
  <si>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</si>
  <si>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</si>
  <si>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</si>
  <si>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</si>
  <si>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</si>
  <si>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</si>
  <si>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</si>
  <si>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</si>
  <si>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</si>
  <si>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</si>
  <si>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</si>
  <si>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</si>
  <si>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</si>
  <si>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</si>
  <si>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</si>
  <si>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</si>
  <si>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</si>
  <si>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</si>
  <si>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</si>
  <si>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</si>
  <si>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</si>
  <si>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</si>
  <si>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</si>
  <si>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</si>
  <si>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</si>
  <si>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</si>
  <si>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</si>
  <si>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</si>
  <si>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</si>
  <si>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</si>
  <si>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</si>
  <si>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</si>
  <si>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</si>
  <si>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</si>
  <si>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</si>
  <si>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</si>
  <si>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</si>
  <si>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</si>
  <si>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</si>
  <si>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</si>
  <si>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</si>
  <si>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</si>
  <si>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</si>
  <si>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</si>
  <si>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</si>
  <si>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</si>
  <si>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</si>
  <si>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</si>
  <si>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</si>
  <si>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</si>
  <si>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</si>
  <si>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</si>
  <si>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</si>
  <si>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</si>
  <si>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</si>
  <si>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</si>
  <si>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</si>
  <si>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</si>
  <si>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</si>
  <si>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</si>
  <si>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</si>
  <si>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</si>
  <si>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</si>
  <si>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</si>
  <si>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</si>
  <si>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</si>
  <si>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</si>
  <si>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</si>
  <si>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</si>
  <si>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</si>
  <si>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</si>
  <si>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</si>
  <si>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</si>
  <si>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</si>
  <si>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</si>
  <si>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</si>
  <si>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</si>
  <si>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</si>
  <si>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</si>
  <si>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</si>
  <si>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</si>
  <si>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</si>
  <si>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</si>
  <si>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</si>
  <si>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</si>
  <si>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</si>
  <si>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</si>
  <si>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</si>
  <si>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</si>
  <si>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</si>
  <si>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</si>
  <si>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</si>
  <si>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</si>
  <si>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</si>
  <si>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</si>
  <si>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</si>
  <si>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</si>
  <si>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</si>
  <si>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</si>
  <si>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</si>
  <si>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</si>
  <si>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</si>
  <si>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</si>
  <si>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</si>
  <si>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</si>
  <si>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</si>
  <si>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</si>
  <si>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</si>
  <si>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</si>
  <si>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</si>
  <si>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</si>
  <si>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</si>
  <si>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</si>
  <si>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</si>
  <si>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</si>
  <si>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</si>
  <si>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</si>
  <si>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</si>
  <si>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</si>
  <si>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</si>
  <si>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</si>
  <si>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</si>
  <si>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</si>
  <si>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</si>
  <si>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</si>
  <si>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</si>
  <si>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</si>
  <si>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</si>
  <si>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</si>
  <si>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</si>
  <si>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</si>
  <si>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</si>
  <si>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</si>
  <si>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</si>
  <si>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0"/>
  </si>
  <si>
    <t>うち日本人(％)</t>
    <phoneticPr fontId="5"/>
  </si>
  <si>
    <t>-2.5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</si>
  <si>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</si>
  <si>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</si>
  <si>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</si>
  <si>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</si>
  <si>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</si>
  <si>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</si>
  <si>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</si>
  <si>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</si>
  <si>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</si>
  <si>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</si>
  <si>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</si>
  <si>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</si>
  <si>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</si>
  <si>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</si>
  <si>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</si>
  <si>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</si>
  <si>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</si>
  <si>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</si>
  <si>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</si>
  <si>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</si>
  <si>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</si>
  <si>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</si>
  <si>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</si>
  <si>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</si>
  <si>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</si>
  <si>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</si>
  <si>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</si>
  <si>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</si>
  <si>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</si>
  <si>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</si>
  <si>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</si>
  <si>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</si>
  <si>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</si>
  <si>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</si>
  <si>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</si>
  <si>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</si>
  <si>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</si>
  <si>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</si>
  <si>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</si>
  <si>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</si>
  <si>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</si>
  <si>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</si>
  <si>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</si>
  <si>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</si>
  <si>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</si>
  <si>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</si>
  <si>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</si>
  <si>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</si>
  <si>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</si>
  <si>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</si>
  <si>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</si>
  <si>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</si>
  <si>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</si>
  <si>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</si>
  <si>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</si>
  <si>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</si>
  <si>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</si>
  <si>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</si>
  <si>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</si>
  <si>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</si>
  <si>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</si>
  <si>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</si>
  <si>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宮崎県美郷町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</si>
  <si>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</si>
  <si>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</si>
  <si>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</si>
  <si>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</si>
  <si>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</si>
  <si>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</si>
  <si>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</si>
  <si>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</si>
  <si>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</si>
  <si>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</si>
  <si>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</si>
  <si>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</si>
  <si>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</si>
  <si>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</si>
  <si>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</si>
  <si>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</si>
  <si>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</si>
  <si>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</si>
  <si>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</si>
  <si>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</si>
  <si>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</si>
  <si>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</si>
  <si>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</si>
  <si>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</si>
  <si>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</si>
  <si>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</si>
  <si>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</si>
  <si>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</si>
  <si>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</si>
  <si>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</si>
  <si>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</si>
  <si>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</si>
  <si>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</si>
  <si>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</si>
  <si>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</si>
  <si>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</si>
  <si>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</si>
  <si>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</si>
  <si>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</si>
  <si>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</si>
  <si>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</si>
  <si>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</si>
  <si>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</si>
  <si>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</si>
  <si>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</si>
  <si>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</si>
  <si>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</si>
  <si>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</si>
  <si>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</si>
  <si>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</si>
  <si>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</si>
  <si>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</si>
  <si>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</si>
  <si>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</si>
  <si>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</si>
  <si>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</si>
  <si>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</si>
  <si>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</si>
  <si>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</si>
  <si>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</si>
  <si>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</si>
  <si>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</si>
  <si>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</si>
  <si>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</si>
  <si>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</si>
  <si>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</si>
  <si>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</si>
  <si>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</si>
  <si>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</si>
  <si>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</si>
  <si>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</si>
  <si>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</si>
  <si>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</si>
  <si>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</si>
  <si>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</si>
  <si>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</si>
  <si>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</si>
  <si>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</si>
  <si>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</si>
  <si>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</si>
  <si>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</si>
  <si>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</si>
  <si>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</si>
  <si>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</si>
  <si>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</si>
  <si>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</si>
  <si>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</si>
  <si>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</si>
  <si>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</si>
  <si>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</si>
  <si>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</si>
  <si>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</si>
  <si>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</si>
  <si>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</si>
  <si>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</si>
  <si>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</si>
  <si>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</si>
  <si>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</si>
  <si>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</si>
  <si>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</si>
  <si>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</si>
  <si>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</si>
  <si>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</si>
  <si>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</si>
  <si>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</si>
  <si>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</si>
  <si>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</si>
  <si>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</si>
  <si>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</si>
  <si>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</si>
  <si>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</si>
  <si>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</si>
  <si>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</si>
  <si>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</si>
  <si>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</si>
  <si>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</si>
  <si>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</si>
  <si>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</si>
  <si>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</si>
  <si>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</si>
  <si>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</si>
  <si>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</si>
  <si>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</si>
  <si>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</si>
  <si>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</si>
  <si>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</si>
  <si>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</si>
  <si>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</si>
  <si>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</si>
  <si>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</si>
  <si>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</si>
  <si>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</si>
  <si>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</si>
  <si>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</si>
  <si>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</si>
  <si>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</si>
  <si>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</si>
  <si>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</si>
  <si>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</si>
  <si>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</si>
  <si>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</si>
  <si>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</si>
  <si>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</si>
  <si>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</si>
  <si>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</si>
  <si>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</si>
  <si>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</si>
  <si>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</si>
  <si>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宮崎県美郷町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</si>
  <si>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</si>
  <si>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</si>
  <si>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</si>
  <si>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</si>
  <si>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</si>
  <si>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</si>
  <si>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</si>
  <si>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</si>
  <si>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</si>
  <si>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</si>
  <si>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</si>
  <si>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</si>
  <si>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</si>
  <si>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</si>
  <si>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</si>
  <si>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</si>
  <si>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</si>
  <si>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</si>
  <si>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</si>
  <si>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</si>
  <si>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</si>
  <si>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</si>
  <si>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</si>
  <si>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</si>
  <si>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</si>
  <si>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</si>
  <si>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</si>
  <si>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</si>
  <si>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</si>
  <si>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</si>
  <si>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</si>
  <si>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</si>
  <si>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</si>
  <si>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</si>
  <si>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</si>
  <si>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</si>
  <si>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</si>
  <si>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後期高齢者医療事業特別会計</t>
    <phoneticPr fontId="5"/>
  </si>
  <si>
    <t>国民健康保険病院事業会計</t>
    <phoneticPr fontId="5"/>
  </si>
  <si>
    <t>法適用企業</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</si>
  <si>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</si>
  <si>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</si>
  <si>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</si>
  <si>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</si>
  <si>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</si>
  <si>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</si>
  <si>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</si>
  <si>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</si>
  <si>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</si>
  <si>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</si>
  <si>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</si>
  <si>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</si>
  <si>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</si>
  <si>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</si>
  <si>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</si>
  <si>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</si>
  <si>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</si>
  <si>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</si>
  <si>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</si>
  <si>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</si>
  <si>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</si>
  <si>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</si>
  <si>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</si>
  <si>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</si>
  <si>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</si>
  <si>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</si>
  <si>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</si>
  <si>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</si>
  <si>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</si>
  <si>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</si>
  <si>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</si>
  <si>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</si>
  <si>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</si>
  <si>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</si>
  <si>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</si>
  <si>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</si>
  <si>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</si>
  <si>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</si>
  <si>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</si>
  <si>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</si>
  <si>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</si>
  <si>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</si>
  <si>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</si>
  <si>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</si>
  <si>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</si>
  <si>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</si>
  <si>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</si>
  <si>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</si>
  <si>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</si>
  <si>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</si>
  <si>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</si>
  <si>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</si>
  <si>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</si>
  <si>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</si>
  <si>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</si>
  <si>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</si>
  <si>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</si>
  <si>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</si>
  <si>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</si>
  <si>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</si>
  <si>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</si>
  <si>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</si>
  <si>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</si>
  <si>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</si>
  <si>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</si>
  <si>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</si>
  <si>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国民健康保険病院事業会計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</si>
  <si>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</si>
  <si>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</si>
  <si>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</si>
  <si>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</si>
  <si>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</si>
  <si>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</si>
  <si>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</si>
  <si>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</si>
  <si>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</si>
  <si>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</si>
  <si>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</si>
  <si>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</si>
  <si>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</si>
  <si>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</si>
  <si>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</si>
  <si>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</si>
  <si>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</si>
  <si>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</si>
  <si>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</si>
  <si>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</si>
  <si>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</si>
  <si>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</si>
  <si>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</si>
  <si>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</si>
  <si>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</si>
  <si>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</si>
  <si>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</si>
  <si>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</si>
  <si>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</si>
  <si>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</si>
  <si>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</si>
  <si>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</si>
  <si>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</si>
  <si>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</si>
  <si>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</si>
  <si>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</si>
  <si>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</si>
  <si>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</si>
  <si>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</si>
  <si>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</si>
  <si>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</si>
  <si>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</si>
  <si>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</si>
  <si>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</si>
  <si>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</si>
  <si>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</si>
  <si>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</si>
  <si>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</si>
  <si>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</si>
  <si>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</si>
  <si>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</si>
  <si>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</si>
  <si>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</si>
  <si>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</si>
  <si>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</si>
  <si>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</si>
  <si>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</si>
  <si>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</si>
  <si>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</si>
  <si>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</si>
  <si>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</si>
  <si>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</si>
  <si>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</si>
  <si>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</si>
  <si>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</si>
  <si>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</si>
  <si>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</si>
  <si>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</si>
  <si>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</si>
  <si>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</si>
  <si>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</si>
  <si>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</si>
  <si>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</si>
  <si>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</si>
  <si>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</si>
  <si>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</si>
  <si>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</si>
  <si>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</si>
  <si>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</si>
  <si>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</si>
  <si>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</si>
  <si>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</si>
  <si>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</si>
  <si>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</si>
  <si>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</si>
  <si>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</si>
  <si>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</si>
  <si>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</si>
  <si>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</si>
  <si>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5.14</t>
  </si>
  <si>
    <t>国民健康保険病院事業会計</t>
  </si>
  <si>
    <t>一般会計</t>
  </si>
  <si>
    <t>国民健康保険事業特別会計</t>
  </si>
  <si>
    <t>介護保険事業特別会計</t>
  </si>
  <si>
    <t>国民健康保険診療所事業特別会計</t>
  </si>
  <si>
    <t>簡易水道事業特別会計</t>
  </si>
  <si>
    <t>農業集落排水事業特別会計</t>
  </si>
  <si>
    <t>後期高齢者医療事業特別会計</t>
  </si>
  <si>
    <t>その他会計（赤字）</t>
  </si>
  <si>
    <t>その他会計（黒字）</t>
  </si>
  <si>
    <t>美郷町産業等振興基金</t>
    <rPh sb="0" eb="2">
      <t>ミサト</t>
    </rPh>
    <rPh sb="2" eb="3">
      <t>マチ</t>
    </rPh>
    <rPh sb="3" eb="6">
      <t>サンギョウトウ</t>
    </rPh>
    <rPh sb="6" eb="8">
      <t>シンコウ</t>
    </rPh>
    <rPh sb="8" eb="10">
      <t>キキン</t>
    </rPh>
    <phoneticPr fontId="11"/>
  </si>
  <si>
    <t>美郷町合併市町村振興基金</t>
    <rPh sb="0" eb="2">
      <t>ミサト</t>
    </rPh>
    <rPh sb="2" eb="3">
      <t>マチ</t>
    </rPh>
    <rPh sb="3" eb="5">
      <t>ガッペイ</t>
    </rPh>
    <rPh sb="5" eb="8">
      <t>シチョウソン</t>
    </rPh>
    <rPh sb="8" eb="10">
      <t>シンコウ</t>
    </rPh>
    <rPh sb="10" eb="12">
      <t>キキン</t>
    </rPh>
    <phoneticPr fontId="11"/>
  </si>
  <si>
    <t>美郷町公共施設等整備基金</t>
    <rPh sb="0" eb="2">
      <t>ミサト</t>
    </rPh>
    <rPh sb="2" eb="3">
      <t>マチ</t>
    </rPh>
    <rPh sb="3" eb="5">
      <t>コウキョウ</t>
    </rPh>
    <rPh sb="5" eb="8">
      <t>シセツトウ</t>
    </rPh>
    <rPh sb="8" eb="10">
      <t>セイビ</t>
    </rPh>
    <rPh sb="10" eb="12">
      <t>キキン</t>
    </rPh>
    <phoneticPr fontId="11"/>
  </si>
  <si>
    <t>美郷町地域福祉基金</t>
    <rPh sb="0" eb="2">
      <t>ミサト</t>
    </rPh>
    <rPh sb="2" eb="3">
      <t>マチ</t>
    </rPh>
    <rPh sb="3" eb="5">
      <t>チイキ</t>
    </rPh>
    <rPh sb="5" eb="7">
      <t>フクシ</t>
    </rPh>
    <rPh sb="7" eb="9">
      <t>キキン</t>
    </rPh>
    <phoneticPr fontId="2"/>
  </si>
  <si>
    <t>美郷町中山間ふるさと農村活性化基金</t>
    <rPh sb="0" eb="2">
      <t>ミサト</t>
    </rPh>
    <rPh sb="2" eb="3">
      <t>マチ</t>
    </rPh>
    <rPh sb="3" eb="4">
      <t>チュウ</t>
    </rPh>
    <rPh sb="4" eb="6">
      <t>サンカン</t>
    </rPh>
    <rPh sb="10" eb="12">
      <t>ノウソン</t>
    </rPh>
    <rPh sb="12" eb="15">
      <t>カッセイカ</t>
    </rPh>
    <rPh sb="15" eb="17">
      <t>キキン</t>
    </rPh>
    <phoneticPr fontId="11"/>
  </si>
  <si>
    <t>－</t>
    <phoneticPr fontId="2"/>
  </si>
  <si>
    <t>－</t>
    <phoneticPr fontId="2"/>
  </si>
  <si>
    <t>宮崎県北部広域事務組合</t>
    <rPh sb="0" eb="3">
      <t>ミヤザキケン</t>
    </rPh>
    <rPh sb="3" eb="5">
      <t>ホクブ</t>
    </rPh>
    <rPh sb="5" eb="7">
      <t>コウイキ</t>
    </rPh>
    <rPh sb="7" eb="9">
      <t>ジム</t>
    </rPh>
    <rPh sb="9" eb="11">
      <t>クミアイ</t>
    </rPh>
    <phoneticPr fontId="2"/>
  </si>
  <si>
    <t>宮崎県北部広域事務組合（特別会計）</t>
    <rPh sb="0" eb="3">
      <t>ミヤザキケン</t>
    </rPh>
    <rPh sb="3" eb="5">
      <t>ホクブ</t>
    </rPh>
    <rPh sb="5" eb="7">
      <t>コウイキ</t>
    </rPh>
    <rPh sb="7" eb="9">
      <t>ジム</t>
    </rPh>
    <rPh sb="9" eb="11">
      <t>クミアイ</t>
    </rPh>
    <rPh sb="12" eb="14">
      <t>トクベツ</t>
    </rPh>
    <rPh sb="14" eb="16">
      <t>カイケイ</t>
    </rPh>
    <phoneticPr fontId="2"/>
  </si>
  <si>
    <t>入郷地区衛生組合</t>
    <rPh sb="0" eb="1">
      <t>イ</t>
    </rPh>
    <rPh sb="1" eb="2">
      <t>ゴウ</t>
    </rPh>
    <rPh sb="2" eb="4">
      <t>チク</t>
    </rPh>
    <rPh sb="4" eb="6">
      <t>エイセイ</t>
    </rPh>
    <rPh sb="6" eb="8">
      <t>クミアイ</t>
    </rPh>
    <phoneticPr fontId="2"/>
  </si>
  <si>
    <t>宮崎県市町村総合事務組合</t>
    <rPh sb="0" eb="3">
      <t>ミヤザキケン</t>
    </rPh>
    <rPh sb="3" eb="6">
      <t>シチョウソン</t>
    </rPh>
    <rPh sb="6" eb="8">
      <t>ソウゴウ</t>
    </rPh>
    <rPh sb="8" eb="10">
      <t>ジム</t>
    </rPh>
    <rPh sb="10" eb="12">
      <t>クミアイ</t>
    </rPh>
    <phoneticPr fontId="2"/>
  </si>
  <si>
    <t>宮崎県市町村総合事務組合（特別会計）</t>
    <rPh sb="0" eb="3">
      <t>ミヤザキケン</t>
    </rPh>
    <rPh sb="3" eb="6">
      <t>シチョウソン</t>
    </rPh>
    <rPh sb="6" eb="8">
      <t>ソウゴウ</t>
    </rPh>
    <rPh sb="8" eb="10">
      <t>ジム</t>
    </rPh>
    <rPh sb="10" eb="12">
      <t>クミアイ</t>
    </rPh>
    <rPh sb="13" eb="15">
      <t>トクベツ</t>
    </rPh>
    <rPh sb="15" eb="17">
      <t>カイケイ</t>
    </rPh>
    <phoneticPr fontId="2"/>
  </si>
  <si>
    <t>宮崎県自治会館管理組合</t>
    <rPh sb="0" eb="3">
      <t>ミヤザキケン</t>
    </rPh>
    <rPh sb="3" eb="5">
      <t>ジチ</t>
    </rPh>
    <rPh sb="5" eb="7">
      <t>カイカン</t>
    </rPh>
    <rPh sb="7" eb="9">
      <t>カンリ</t>
    </rPh>
    <rPh sb="9" eb="11">
      <t>クミアイ</t>
    </rPh>
    <phoneticPr fontId="2"/>
  </si>
  <si>
    <t>日向東臼杵広域連合</t>
    <rPh sb="0" eb="2">
      <t>ヒュウガ</t>
    </rPh>
    <rPh sb="2" eb="5">
      <t>ヒガシウスキ</t>
    </rPh>
    <rPh sb="5" eb="7">
      <t>コウイキ</t>
    </rPh>
    <rPh sb="7" eb="9">
      <t>レンゴウ</t>
    </rPh>
    <phoneticPr fontId="2"/>
  </si>
  <si>
    <t>宮崎県後期高齢者医療広域連合</t>
    <rPh sb="0" eb="3">
      <t>ミヤザキケン</t>
    </rPh>
    <rPh sb="3" eb="5">
      <t>コウキ</t>
    </rPh>
    <rPh sb="5" eb="7">
      <t>コウレイ</t>
    </rPh>
    <rPh sb="7" eb="8">
      <t>シャ</t>
    </rPh>
    <rPh sb="8" eb="10">
      <t>イリョウ</t>
    </rPh>
    <rPh sb="10" eb="12">
      <t>コウイキ</t>
    </rPh>
    <rPh sb="12" eb="14">
      <t>レンゴウ</t>
    </rPh>
    <phoneticPr fontId="2"/>
  </si>
  <si>
    <t>宮崎県後期高齢者医療広域連合（特別会計）</t>
    <rPh sb="0" eb="3">
      <t>ミヤザキケン</t>
    </rPh>
    <rPh sb="3" eb="5">
      <t>コウキ</t>
    </rPh>
    <rPh sb="5" eb="8">
      <t>コウレイシャ</t>
    </rPh>
    <rPh sb="8" eb="10">
      <t>イリョウ</t>
    </rPh>
    <rPh sb="10" eb="12">
      <t>コウイキ</t>
    </rPh>
    <rPh sb="12" eb="14">
      <t>レンゴウ</t>
    </rPh>
    <rPh sb="15" eb="17">
      <t>トクベツ</t>
    </rPh>
    <rPh sb="17" eb="19">
      <t>カイケイ</t>
    </rPh>
    <phoneticPr fontId="2"/>
  </si>
  <si>
    <t>株式会社　南郷温泉</t>
    <rPh sb="0" eb="4">
      <t>カブシキガイシャ</t>
    </rPh>
    <rPh sb="5" eb="7">
      <t>ナンゴウ</t>
    </rPh>
    <rPh sb="7" eb="9">
      <t>オンセン</t>
    </rPh>
    <phoneticPr fontId="2"/>
  </si>
  <si>
    <t>株式会社　石峠レイクランド</t>
    <rPh sb="0" eb="4">
      <t>カブシキガイシャ</t>
    </rPh>
    <rPh sb="5" eb="6">
      <t>イシ</t>
    </rPh>
    <rPh sb="6" eb="7">
      <t>トウゲ</t>
    </rPh>
    <phoneticPr fontId="2"/>
  </si>
  <si>
    <t>（一社）宮崎県林業公社</t>
    <rPh sb="1" eb="2">
      <t>イチ</t>
    </rPh>
    <rPh sb="2" eb="3">
      <t>シャ</t>
    </rPh>
    <rPh sb="4" eb="7">
      <t>ミヤザキケン</t>
    </rPh>
    <rPh sb="7" eb="9">
      <t>リンギョウ</t>
    </rPh>
    <rPh sb="9" eb="11">
      <t>コウシャ</t>
    </rPh>
    <phoneticPr fontId="2"/>
  </si>
  <si>
    <t>耳川広域森林組合</t>
    <rPh sb="0" eb="1">
      <t>ミミ</t>
    </rPh>
    <rPh sb="1" eb="2">
      <t>カワ</t>
    </rPh>
    <rPh sb="2" eb="4">
      <t>コウイキ</t>
    </rPh>
    <rPh sb="4" eb="6">
      <t>シンリン</t>
    </rPh>
    <rPh sb="6" eb="8">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</si>
  <si>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</si>
  <si>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</si>
  <si>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</si>
  <si>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</si>
  <si>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</si>
  <si>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</si>
  <si>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</si>
  <si>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</si>
  <si>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</si>
  <si>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</si>
  <si>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</si>
  <si>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</si>
  <si>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</si>
  <si>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</si>
  <si>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道路を除く施設の有形固定資産減価償却率は老朽化のため類似団体と比較して高く、今後改修又は更新の必要が生じ、そのため新発債も検討する必要がある。現時点では、将来負担比率は算出されておらず、起債管理は適正にされていると考えている。今後も引き続き公債費負担適正化計画の下で適正な運営を行う。</t>
    <phoneticPr fontId="2"/>
  </si>
  <si>
    <t>　合併前に借入れた起債の償還は平成18年度をピークに減少に転じている。平成25年度から平成27年度にかけて合併特例債を利用した基金造成による起債増で一時的に償還額が増加したが、以降は減少し、実質公債費比率も低い数値で安定している。しかし、今後複数年にわたり新規普通建設事業の計画を予定していることから、数値の上昇が懸念される。
将来負担比率は算出されなかったが、これは算定の分子となる地方債現在高の減少及び充当可能基金の増加が主な要因である。</t>
    <rPh sb="119" eb="121">
      <t>コンゴ</t>
    </rPh>
    <rPh sb="121" eb="124">
      <t>フクスウネン</t>
    </rPh>
    <rPh sb="128" eb="130">
      <t>シンキ</t>
    </rPh>
    <rPh sb="130" eb="132">
      <t>フツウ</t>
    </rPh>
    <rPh sb="132" eb="134">
      <t>ケンセツ</t>
    </rPh>
    <rPh sb="134" eb="136">
      <t>ジギョウ</t>
    </rPh>
    <rPh sb="137" eb="139">
      <t>ケイカク</t>
    </rPh>
    <rPh sb="140" eb="142">
      <t>ヨテイ</t>
    </rPh>
    <rPh sb="151" eb="153">
      <t>スウチ</t>
    </rPh>
    <rPh sb="154" eb="156">
      <t>ジョウショウ</t>
    </rPh>
    <rPh sb="157" eb="159">
      <t>ケネン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</si>
</sst>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9F99-49FF-B209-B88A3595E1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308012</c:v>
                </c:pt>
                <c:pt idx="1">
                  <c:v>319813</c:v>
                </c:pt>
                <c:pt idx="2">
                  <c:v>236464</c:v>
                </c:pt>
                <c:pt idx="3">
                  <c:v>289271</c:v>
                </c:pt>
                <c:pt idx="4">
                  <c:v>297750</c:v>
                </c:pt>
              </c:numCache>
            </c:numRef>
          </c:val>
          <c:smooth val="0"/>
          <c:extLst>
            <c:ext xmlns:c16="http://schemas.microsoft.com/office/drawing/2014/chart" uri="{C3380CC4-5D6E-409C-BE32-E72D297353CC}">
              <c16:uniqueId val="{00000001-9F99-49FF-B209-B88A3595E1AA}"/>
            </c:ext>
          </c:extLst>
        </c:ser>
        <c:dLbls>
          <c:showLegendKey val="0"/>
          <c:showVal val="0"/>
          <c:showCatName val="0"/>
          <c:showSerName val="0"/>
          <c:showPercent val="0"/>
          <c:showBubbleSize val="0"/>
        </c:dLbls>
        <c:marker val="1"/>
        <c:smooth val="0"/>
        <c:axId val="192357296"/>
        <c:axId val="192357688"/>
      </c:lineChart>
      <c:catAx>
        <c:axId val="192357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357688"/>
        <c:crosses val="autoZero"/>
        <c:auto val="1"/>
        <c:lblAlgn val="ctr"/>
        <c:lblOffset val="100"/>
        <c:tickLblSkip val="1"/>
        <c:tickMarkSkip val="1"/>
        <c:noMultiLvlLbl val="0"/>
      </c:catAx>
      <c:valAx>
        <c:axId val="1923576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357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3.95</c:v>
                </c:pt>
                <c:pt idx="1">
                  <c:v>2.59</c:v>
                </c:pt>
                <c:pt idx="2">
                  <c:v>2.08</c:v>
                </c:pt>
                <c:pt idx="3">
                  <c:v>3.71</c:v>
                </c:pt>
                <c:pt idx="4">
                  <c:v>2.89</c:v>
                </c:pt>
              </c:numCache>
            </c:numRef>
          </c:val>
          <c:extLst>
            <c:ext xmlns:c16="http://schemas.microsoft.com/office/drawing/2014/chart" uri="{C3380CC4-5D6E-409C-BE32-E72D297353CC}">
              <c16:uniqueId val="{00000000-A774-4D1D-A9AC-BCB140D6CC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53.16</c:v>
                </c:pt>
                <c:pt idx="1">
                  <c:v>57.2</c:v>
                </c:pt>
                <c:pt idx="2">
                  <c:v>58.5</c:v>
                </c:pt>
                <c:pt idx="3">
                  <c:v>64.19</c:v>
                </c:pt>
                <c:pt idx="4">
                  <c:v>63.02</c:v>
                </c:pt>
              </c:numCache>
            </c:numRef>
          </c:val>
          <c:extLst>
            <c:ext xmlns:c16="http://schemas.microsoft.com/office/drawing/2014/chart" uri="{C3380CC4-5D6E-409C-BE32-E72D297353CC}">
              <c16:uniqueId val="{00000001-A774-4D1D-A9AC-BCB140D6CC61}"/>
            </c:ext>
          </c:extLst>
        </c:ser>
        <c:dLbls>
          <c:showLegendKey val="0"/>
          <c:showVal val="0"/>
          <c:showCatName val="0"/>
          <c:showSerName val="0"/>
          <c:showPercent val="0"/>
          <c:showBubbleSize val="0"/>
        </c:dLbls>
        <c:gapWidth val="250"/>
        <c:overlap val="100"/>
        <c:axId val="232896640"/>
        <c:axId val="232897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5.47</c:v>
                </c:pt>
                <c:pt idx="1">
                  <c:v>0.7</c:v>
                </c:pt>
                <c:pt idx="2">
                  <c:v>1.53</c:v>
                </c:pt>
                <c:pt idx="3">
                  <c:v>3.62</c:v>
                </c:pt>
                <c:pt idx="4">
                  <c:v>-5.14</c:v>
                </c:pt>
              </c:numCache>
            </c:numRef>
          </c:val>
          <c:smooth val="0"/>
          <c:extLst>
            <c:ext xmlns:c16="http://schemas.microsoft.com/office/drawing/2014/chart" uri="{C3380CC4-5D6E-409C-BE32-E72D297353CC}">
              <c16:uniqueId val="{00000002-A774-4D1D-A9AC-BCB140D6CC61}"/>
            </c:ext>
          </c:extLst>
        </c:ser>
        <c:dLbls>
          <c:showLegendKey val="0"/>
          <c:showVal val="0"/>
          <c:showCatName val="0"/>
          <c:showSerName val="0"/>
          <c:showPercent val="0"/>
          <c:showBubbleSize val="0"/>
        </c:dLbls>
        <c:marker val="1"/>
        <c:smooth val="0"/>
        <c:axId val="232896640"/>
        <c:axId val="232897032"/>
      </c:lineChart>
      <c:catAx>
        <c:axId val="23289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2897032"/>
        <c:crosses val="autoZero"/>
        <c:auto val="1"/>
        <c:lblAlgn val="ctr"/>
        <c:lblOffset val="100"/>
        <c:tickLblSkip val="1"/>
        <c:tickMarkSkip val="1"/>
        <c:noMultiLvlLbl val="0"/>
      </c:catAx>
      <c:valAx>
        <c:axId val="232897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9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466-4D2B-877D-2EAB3622FE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66-4D2B-877D-2EAB3622FE1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0.14000000000000001</c:v>
                </c:pt>
                <c:pt idx="2">
                  <c:v>#N/A</c:v>
                </c:pt>
                <c:pt idx="3">
                  <c:v>0.01</c:v>
                </c:pt>
                <c:pt idx="4">
                  <c:v>#N/A</c:v>
                </c:pt>
                <c:pt idx="5">
                  <c:v>0.06</c:v>
                </c:pt>
                <c:pt idx="6">
                  <c:v>#N/A</c:v>
                </c:pt>
                <c:pt idx="7">
                  <c:v>0.01</c:v>
                </c:pt>
                <c:pt idx="8">
                  <c:v>#N/A</c:v>
                </c:pt>
                <c:pt idx="9">
                  <c:v>0</c:v>
                </c:pt>
              </c:numCache>
            </c:numRef>
          </c:val>
          <c:extLst>
            <c:ext xmlns:c16="http://schemas.microsoft.com/office/drawing/2014/chart" uri="{C3380CC4-5D6E-409C-BE32-E72D297353CC}">
              <c16:uniqueId val="{00000002-5466-4D2B-877D-2EAB3622FE1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0.13</c:v>
                </c:pt>
                <c:pt idx="2">
                  <c:v>#N/A</c:v>
                </c:pt>
                <c:pt idx="3">
                  <c:v>0.2</c:v>
                </c:pt>
                <c:pt idx="4">
                  <c:v>#N/A</c:v>
                </c:pt>
                <c:pt idx="5">
                  <c:v>0.18</c:v>
                </c:pt>
                <c:pt idx="6">
                  <c:v>#N/A</c:v>
                </c:pt>
                <c:pt idx="7">
                  <c:v>0.23</c:v>
                </c:pt>
                <c:pt idx="8">
                  <c:v>#N/A</c:v>
                </c:pt>
                <c:pt idx="9">
                  <c:v>0.08</c:v>
                </c:pt>
              </c:numCache>
            </c:numRef>
          </c:val>
          <c:extLst>
            <c:ext xmlns:c16="http://schemas.microsoft.com/office/drawing/2014/chart" uri="{C3380CC4-5D6E-409C-BE32-E72D297353CC}">
              <c16:uniqueId val="{00000003-5466-4D2B-877D-2EAB3622FE11}"/>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0.24</c:v>
                </c:pt>
                <c:pt idx="4">
                  <c:v>#N/A</c:v>
                </c:pt>
                <c:pt idx="5">
                  <c:v>0.52</c:v>
                </c:pt>
                <c:pt idx="6">
                  <c:v>#N/A</c:v>
                </c:pt>
                <c:pt idx="7">
                  <c:v>0.65</c:v>
                </c:pt>
                <c:pt idx="8">
                  <c:v>#N/A</c:v>
                </c:pt>
                <c:pt idx="9">
                  <c:v>0.55000000000000004</c:v>
                </c:pt>
              </c:numCache>
            </c:numRef>
          </c:val>
          <c:extLst>
            <c:ext xmlns:c16="http://schemas.microsoft.com/office/drawing/2014/chart" uri="{C3380CC4-5D6E-409C-BE32-E72D297353CC}">
              <c16:uniqueId val="{00000004-5466-4D2B-877D-2EAB3622FE11}"/>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0.72</c:v>
                </c:pt>
                <c:pt idx="2">
                  <c:v>#N/A</c:v>
                </c:pt>
                <c:pt idx="3">
                  <c:v>0.55000000000000004</c:v>
                </c:pt>
                <c:pt idx="4">
                  <c:v>#N/A</c:v>
                </c:pt>
                <c:pt idx="5">
                  <c:v>0.25</c:v>
                </c:pt>
                <c:pt idx="6">
                  <c:v>#N/A</c:v>
                </c:pt>
                <c:pt idx="7">
                  <c:v>0.14000000000000001</c:v>
                </c:pt>
                <c:pt idx="8">
                  <c:v>#N/A</c:v>
                </c:pt>
                <c:pt idx="9">
                  <c:v>0.77</c:v>
                </c:pt>
              </c:numCache>
            </c:numRef>
          </c:val>
          <c:extLst>
            <c:ext xmlns:c16="http://schemas.microsoft.com/office/drawing/2014/chart" uri="{C3380CC4-5D6E-409C-BE32-E72D297353CC}">
              <c16:uniqueId val="{00000005-5466-4D2B-877D-2EAB3622FE1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0.18</c:v>
                </c:pt>
                <c:pt idx="2">
                  <c:v>#N/A</c:v>
                </c:pt>
                <c:pt idx="3">
                  <c:v>0.09</c:v>
                </c:pt>
                <c:pt idx="4">
                  <c:v>#N/A</c:v>
                </c:pt>
                <c:pt idx="5">
                  <c:v>0.04</c:v>
                </c:pt>
                <c:pt idx="6">
                  <c:v>#N/A</c:v>
                </c:pt>
                <c:pt idx="7">
                  <c:v>0.9</c:v>
                </c:pt>
                <c:pt idx="8">
                  <c:v>#N/A</c:v>
                </c:pt>
                <c:pt idx="9">
                  <c:v>1.3</c:v>
                </c:pt>
              </c:numCache>
            </c:numRef>
          </c:val>
          <c:extLst>
            <c:ext xmlns:c16="http://schemas.microsoft.com/office/drawing/2014/chart" uri="{C3380CC4-5D6E-409C-BE32-E72D297353CC}">
              <c16:uniqueId val="{00000006-5466-4D2B-877D-2EAB3622FE1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0.48</c:v>
                </c:pt>
                <c:pt idx="2">
                  <c:v>#N/A</c:v>
                </c:pt>
                <c:pt idx="3">
                  <c:v>0.28999999999999998</c:v>
                </c:pt>
                <c:pt idx="4">
                  <c:v>#N/A</c:v>
                </c:pt>
                <c:pt idx="5">
                  <c:v>0.87</c:v>
                </c:pt>
                <c:pt idx="6">
                  <c:v>#N/A</c:v>
                </c:pt>
                <c:pt idx="7">
                  <c:v>0.22</c:v>
                </c:pt>
                <c:pt idx="8">
                  <c:v>#N/A</c:v>
                </c:pt>
                <c:pt idx="9">
                  <c:v>1.37</c:v>
                </c:pt>
              </c:numCache>
            </c:numRef>
          </c:val>
          <c:extLst>
            <c:ext xmlns:c16="http://schemas.microsoft.com/office/drawing/2014/chart" uri="{C3380CC4-5D6E-409C-BE32-E72D297353CC}">
              <c16:uniqueId val="{00000007-5466-4D2B-877D-2EAB3622FE1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3.94</c:v>
                </c:pt>
                <c:pt idx="2">
                  <c:v>#N/A</c:v>
                </c:pt>
                <c:pt idx="3">
                  <c:v>2.59</c:v>
                </c:pt>
                <c:pt idx="4">
                  <c:v>#N/A</c:v>
                </c:pt>
                <c:pt idx="5">
                  <c:v>2.08</c:v>
                </c:pt>
                <c:pt idx="6">
                  <c:v>#N/A</c:v>
                </c:pt>
                <c:pt idx="7">
                  <c:v>3.71</c:v>
                </c:pt>
                <c:pt idx="8">
                  <c:v>#N/A</c:v>
                </c:pt>
                <c:pt idx="9">
                  <c:v>2.88</c:v>
                </c:pt>
              </c:numCache>
            </c:numRef>
          </c:val>
          <c:extLst>
            <c:ext xmlns:c16="http://schemas.microsoft.com/office/drawing/2014/chart" uri="{C3380CC4-5D6E-409C-BE32-E72D297353CC}">
              <c16:uniqueId val="{00000008-5466-4D2B-877D-2EAB3622FE11}"/>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8.3000000000000007</c:v>
                </c:pt>
                <c:pt idx="2">
                  <c:v>#N/A</c:v>
                </c:pt>
                <c:pt idx="3">
                  <c:v>8.9</c:v>
                </c:pt>
                <c:pt idx="4">
                  <c:v>#N/A</c:v>
                </c:pt>
                <c:pt idx="5">
                  <c:v>9.7200000000000006</c:v>
                </c:pt>
                <c:pt idx="6">
                  <c:v>#N/A</c:v>
                </c:pt>
                <c:pt idx="7">
                  <c:v>10.38</c:v>
                </c:pt>
                <c:pt idx="8">
                  <c:v>#N/A</c:v>
                </c:pt>
                <c:pt idx="9">
                  <c:v>10.67</c:v>
                </c:pt>
              </c:numCache>
            </c:numRef>
          </c:val>
          <c:extLst>
            <c:ext xmlns:c16="http://schemas.microsoft.com/office/drawing/2014/chart" uri="{C3380CC4-5D6E-409C-BE32-E72D297353CC}">
              <c16:uniqueId val="{00000009-5466-4D2B-877D-2EAB3622FE11}"/>
            </c:ext>
          </c:extLst>
        </c:ser>
        <c:dLbls>
          <c:showLegendKey val="0"/>
          <c:showVal val="0"/>
          <c:showCatName val="0"/>
          <c:showSerName val="0"/>
          <c:showPercent val="0"/>
          <c:showBubbleSize val="0"/>
        </c:dLbls>
        <c:gapWidth val="150"/>
        <c:overlap val="100"/>
        <c:axId val="232897816"/>
        <c:axId val="232898208"/>
      </c:barChart>
      <c:catAx>
        <c:axId val="232897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898208"/>
        <c:crosses val="autoZero"/>
        <c:auto val="1"/>
        <c:lblAlgn val="ctr"/>
        <c:lblOffset val="100"/>
        <c:tickLblSkip val="1"/>
        <c:tickMarkSkip val="1"/>
        <c:noMultiLvlLbl val="0"/>
      </c:catAx>
      <c:valAx>
        <c:axId val="23289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97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1030</c:v>
                </c:pt>
                <c:pt idx="5">
                  <c:v>1059</c:v>
                </c:pt>
                <c:pt idx="8">
                  <c:v>1035</c:v>
                </c:pt>
                <c:pt idx="11">
                  <c:v>1029</c:v>
                </c:pt>
                <c:pt idx="14">
                  <c:v>1023</c:v>
                </c:pt>
              </c:numCache>
            </c:numRef>
          </c:val>
          <c:extLst>
            <c:ext xmlns:c16="http://schemas.microsoft.com/office/drawing/2014/chart" uri="{C3380CC4-5D6E-409C-BE32-E72D297353CC}">
              <c16:uniqueId val="{00000000-8EE4-4612-AA6B-B4B3D902D7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E4-4612-AA6B-B4B3D902D7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c:v>
                </c:pt>
                <c:pt idx="3">
                  <c:v>26</c:v>
                </c:pt>
                <c:pt idx="6">
                  <c:v>23</c:v>
                </c:pt>
                <c:pt idx="9">
                  <c:v>21</c:v>
                </c:pt>
                <c:pt idx="12">
                  <c:v>18</c:v>
                </c:pt>
              </c:numCache>
            </c:numRef>
          </c:val>
          <c:extLst>
            <c:ext xmlns:c16="http://schemas.microsoft.com/office/drawing/2014/chart" uri="{C3380CC4-5D6E-409C-BE32-E72D297353CC}">
              <c16:uniqueId val="{00000002-8EE4-4612-AA6B-B4B3D902D7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74</c:v>
                </c:pt>
                <c:pt idx="3">
                  <c:v>74</c:v>
                </c:pt>
                <c:pt idx="6">
                  <c:v>75</c:v>
                </c:pt>
                <c:pt idx="9">
                  <c:v>67</c:v>
                </c:pt>
                <c:pt idx="12">
                  <c:v>39</c:v>
                </c:pt>
              </c:numCache>
            </c:numRef>
          </c:val>
          <c:extLst>
            <c:ext xmlns:c16="http://schemas.microsoft.com/office/drawing/2014/chart" uri="{C3380CC4-5D6E-409C-BE32-E72D297353CC}">
              <c16:uniqueId val="{00000003-8EE4-4612-AA6B-B4B3D902D7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125</c:v>
                </c:pt>
                <c:pt idx="3">
                  <c:v>132</c:v>
                </c:pt>
                <c:pt idx="6">
                  <c:v>114</c:v>
                </c:pt>
                <c:pt idx="9">
                  <c:v>113</c:v>
                </c:pt>
                <c:pt idx="12">
                  <c:v>149</c:v>
                </c:pt>
              </c:numCache>
            </c:numRef>
          </c:val>
          <c:extLst>
            <c:ext xmlns:c16="http://schemas.microsoft.com/office/drawing/2014/chart" uri="{C3380CC4-5D6E-409C-BE32-E72D297353CC}">
              <c16:uniqueId val="{00000004-8EE4-4612-AA6B-B4B3D902D7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E4-4612-AA6B-B4B3D902D7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E4-4612-AA6B-B4B3D902D7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1133</c:v>
                </c:pt>
                <c:pt idx="3">
                  <c:v>1157</c:v>
                </c:pt>
                <c:pt idx="6">
                  <c:v>1136</c:v>
                </c:pt>
                <c:pt idx="9">
                  <c:v>1109</c:v>
                </c:pt>
                <c:pt idx="12">
                  <c:v>1130</c:v>
                </c:pt>
              </c:numCache>
            </c:numRef>
          </c:val>
          <c:extLst>
            <c:ext xmlns:c16="http://schemas.microsoft.com/office/drawing/2014/chart" uri="{C3380CC4-5D6E-409C-BE32-E72D297353CC}">
              <c16:uniqueId val="{00000007-8EE4-4612-AA6B-B4B3D902D768}"/>
            </c:ext>
          </c:extLst>
        </c:ser>
        <c:dLbls>
          <c:showLegendKey val="0"/>
          <c:showVal val="0"/>
          <c:showCatName val="0"/>
          <c:showSerName val="0"/>
          <c:showPercent val="0"/>
          <c:showBubbleSize val="0"/>
        </c:dLbls>
        <c:gapWidth val="100"/>
        <c:overlap val="100"/>
        <c:axId val="232898992"/>
        <c:axId val="232899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331</c:v>
                </c:pt>
                <c:pt idx="2">
                  <c:v>#N/A</c:v>
                </c:pt>
                <c:pt idx="3">
                  <c:v>#N/A</c:v>
                </c:pt>
                <c:pt idx="4">
                  <c:v>330</c:v>
                </c:pt>
                <c:pt idx="5">
                  <c:v>#N/A</c:v>
                </c:pt>
                <c:pt idx="6">
                  <c:v>#N/A</c:v>
                </c:pt>
                <c:pt idx="7">
                  <c:v>313</c:v>
                </c:pt>
                <c:pt idx="8">
                  <c:v>#N/A</c:v>
                </c:pt>
                <c:pt idx="9">
                  <c:v>#N/A</c:v>
                </c:pt>
                <c:pt idx="10">
                  <c:v>281</c:v>
                </c:pt>
                <c:pt idx="11">
                  <c:v>#N/A</c:v>
                </c:pt>
                <c:pt idx="12">
                  <c:v>#N/A</c:v>
                </c:pt>
                <c:pt idx="13">
                  <c:v>313</c:v>
                </c:pt>
                <c:pt idx="14">
                  <c:v>#N/A</c:v>
                </c:pt>
              </c:numCache>
            </c:numRef>
          </c:val>
          <c:smooth val="0"/>
          <c:extLst>
            <c:ext xmlns:c16="http://schemas.microsoft.com/office/drawing/2014/chart" uri="{C3380CC4-5D6E-409C-BE32-E72D297353CC}">
              <c16:uniqueId val="{00000008-8EE4-4612-AA6B-B4B3D902D768}"/>
            </c:ext>
          </c:extLst>
        </c:ser>
        <c:dLbls>
          <c:showLegendKey val="0"/>
          <c:showVal val="0"/>
          <c:showCatName val="0"/>
          <c:showSerName val="0"/>
          <c:showPercent val="0"/>
          <c:showBubbleSize val="0"/>
        </c:dLbls>
        <c:marker val="1"/>
        <c:smooth val="0"/>
        <c:axId val="232898992"/>
        <c:axId val="232899384"/>
      </c:lineChart>
      <c:catAx>
        <c:axId val="23289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899384"/>
        <c:crosses val="autoZero"/>
        <c:auto val="1"/>
        <c:lblAlgn val="ctr"/>
        <c:lblOffset val="100"/>
        <c:tickLblSkip val="1"/>
        <c:tickMarkSkip val="1"/>
        <c:noMultiLvlLbl val="0"/>
      </c:catAx>
      <c:valAx>
        <c:axId val="232899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9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8688</c:v>
                </c:pt>
                <c:pt idx="5">
                  <c:v>8654</c:v>
                </c:pt>
                <c:pt idx="8">
                  <c:v>8035</c:v>
                </c:pt>
                <c:pt idx="11">
                  <c:v>8294</c:v>
                </c:pt>
                <c:pt idx="14">
                  <c:v>7974</c:v>
                </c:pt>
              </c:numCache>
            </c:numRef>
          </c:val>
          <c:extLst>
            <c:ext xmlns:c16="http://schemas.microsoft.com/office/drawing/2014/chart" uri="{C3380CC4-5D6E-409C-BE32-E72D297353CC}">
              <c16:uniqueId val="{00000000-B6A6-45D5-B974-7A1EB5D3AD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82</c:v>
                </c:pt>
                <c:pt idx="5">
                  <c:v>65</c:v>
                </c:pt>
                <c:pt idx="8">
                  <c:v>53</c:v>
                </c:pt>
                <c:pt idx="11">
                  <c:v>44</c:v>
                </c:pt>
                <c:pt idx="14">
                  <c:v>35</c:v>
                </c:pt>
              </c:numCache>
            </c:numRef>
          </c:val>
          <c:extLst>
            <c:ext xmlns:c16="http://schemas.microsoft.com/office/drawing/2014/chart" uri="{C3380CC4-5D6E-409C-BE32-E72D297353CC}">
              <c16:uniqueId val="{00000001-B6A6-45D5-B974-7A1EB5D3AD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6031</c:v>
                </c:pt>
                <c:pt idx="5">
                  <c:v>6190</c:v>
                </c:pt>
                <c:pt idx="8">
                  <c:v>6454</c:v>
                </c:pt>
                <c:pt idx="11">
                  <c:v>6522</c:v>
                </c:pt>
                <c:pt idx="14">
                  <c:v>5898</c:v>
                </c:pt>
              </c:numCache>
            </c:numRef>
          </c:val>
          <c:extLst>
            <c:ext xmlns:c16="http://schemas.microsoft.com/office/drawing/2014/chart" uri="{C3380CC4-5D6E-409C-BE32-E72D297353CC}">
              <c16:uniqueId val="{00000002-B6A6-45D5-B974-7A1EB5D3AD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A6-45D5-B974-7A1EB5D3AD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A6-45D5-B974-7A1EB5D3AD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9</c:v>
                </c:pt>
                <c:pt idx="12">
                  <c:v>9</c:v>
                </c:pt>
              </c:numCache>
            </c:numRef>
          </c:val>
          <c:extLst>
            <c:ext xmlns:c16="http://schemas.microsoft.com/office/drawing/2014/chart" uri="{C3380CC4-5D6E-409C-BE32-E72D297353CC}">
              <c16:uniqueId val="{00000005-B6A6-45D5-B974-7A1EB5D3AD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879</c:v>
                </c:pt>
                <c:pt idx="3">
                  <c:v>846</c:v>
                </c:pt>
                <c:pt idx="6">
                  <c:v>1180</c:v>
                </c:pt>
                <c:pt idx="9">
                  <c:v>733</c:v>
                </c:pt>
                <c:pt idx="12">
                  <c:v>627</c:v>
                </c:pt>
              </c:numCache>
            </c:numRef>
          </c:val>
          <c:extLst>
            <c:ext xmlns:c16="http://schemas.microsoft.com/office/drawing/2014/chart" uri="{C3380CC4-5D6E-409C-BE32-E72D297353CC}">
              <c16:uniqueId val="{00000006-B6A6-45D5-B974-7A1EB5D3AD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288</c:v>
                </c:pt>
                <c:pt idx="3">
                  <c:v>222</c:v>
                </c:pt>
                <c:pt idx="6">
                  <c:v>146</c:v>
                </c:pt>
                <c:pt idx="9">
                  <c:v>79</c:v>
                </c:pt>
                <c:pt idx="12">
                  <c:v>68</c:v>
                </c:pt>
              </c:numCache>
            </c:numRef>
          </c:val>
          <c:extLst>
            <c:ext xmlns:c16="http://schemas.microsoft.com/office/drawing/2014/chart" uri="{C3380CC4-5D6E-409C-BE32-E72D297353CC}">
              <c16:uniqueId val="{00000007-B6A6-45D5-B974-7A1EB5D3AD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1168</c:v>
                </c:pt>
                <c:pt idx="3">
                  <c:v>1163</c:v>
                </c:pt>
                <c:pt idx="6">
                  <c:v>1101</c:v>
                </c:pt>
                <c:pt idx="9">
                  <c:v>1193</c:v>
                </c:pt>
                <c:pt idx="12">
                  <c:v>1167</c:v>
                </c:pt>
              </c:numCache>
            </c:numRef>
          </c:val>
          <c:extLst>
            <c:ext xmlns:c16="http://schemas.microsoft.com/office/drawing/2014/chart" uri="{C3380CC4-5D6E-409C-BE32-E72D297353CC}">
              <c16:uniqueId val="{00000008-B6A6-45D5-B974-7A1EB5D3AD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153</c:v>
                </c:pt>
                <c:pt idx="3">
                  <c:v>130</c:v>
                </c:pt>
                <c:pt idx="6">
                  <c:v>109</c:v>
                </c:pt>
                <c:pt idx="9">
                  <c:v>109</c:v>
                </c:pt>
                <c:pt idx="12">
                  <c:v>75</c:v>
                </c:pt>
              </c:numCache>
            </c:numRef>
          </c:val>
          <c:extLst>
            <c:ext xmlns:c16="http://schemas.microsoft.com/office/drawing/2014/chart" uri="{C3380CC4-5D6E-409C-BE32-E72D297353CC}">
              <c16:uniqueId val="{00000009-B6A6-45D5-B974-7A1EB5D3AD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9470</c:v>
                </c:pt>
                <c:pt idx="3">
                  <c:v>9709</c:v>
                </c:pt>
                <c:pt idx="6">
                  <c:v>9674</c:v>
                </c:pt>
                <c:pt idx="9">
                  <c:v>9318</c:v>
                </c:pt>
                <c:pt idx="12">
                  <c:v>9071</c:v>
                </c:pt>
              </c:numCache>
            </c:numRef>
          </c:val>
          <c:extLst>
            <c:ext xmlns:c16="http://schemas.microsoft.com/office/drawing/2014/chart" uri="{C3380CC4-5D6E-409C-BE32-E72D297353CC}">
              <c16:uniqueId val="{0000000A-B6A6-45D5-B974-7A1EB5D3AD4F}"/>
            </c:ext>
          </c:extLst>
        </c:ser>
        <c:dLbls>
          <c:showLegendKey val="0"/>
          <c:showVal val="0"/>
          <c:showCatName val="0"/>
          <c:showSerName val="0"/>
          <c:showPercent val="0"/>
          <c:showBubbleSize val="0"/>
        </c:dLbls>
        <c:gapWidth val="100"/>
        <c:overlap val="100"/>
        <c:axId val="246973664"/>
        <c:axId val="246974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6A6-45D5-B974-7A1EB5D3AD4F}"/>
            </c:ext>
          </c:extLst>
        </c:ser>
        <c:dLbls>
          <c:showLegendKey val="0"/>
          <c:showVal val="0"/>
          <c:showCatName val="0"/>
          <c:showSerName val="0"/>
          <c:showPercent val="0"/>
          <c:showBubbleSize val="0"/>
        </c:dLbls>
        <c:marker val="1"/>
        <c:smooth val="0"/>
        <c:axId val="246973664"/>
        <c:axId val="246974056"/>
      </c:lineChart>
      <c:catAx>
        <c:axId val="24697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6974056"/>
        <c:crosses val="autoZero"/>
        <c:auto val="1"/>
        <c:lblAlgn val="ctr"/>
        <c:lblOffset val="100"/>
        <c:tickLblSkip val="1"/>
        <c:tickMarkSkip val="1"/>
        <c:noMultiLvlLbl val="0"/>
      </c:catAx>
      <c:valAx>
        <c:axId val="246974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97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3112</c:v>
                </c:pt>
                <c:pt idx="1">
                  <c:v>3218</c:v>
                </c:pt>
                <c:pt idx="2">
                  <c:v>3019</c:v>
                </c:pt>
              </c:numCache>
            </c:numRef>
          </c:val>
          <c:extLst>
            <c:ext xmlns:c16="http://schemas.microsoft.com/office/drawing/2014/chart" uri="{C3380CC4-5D6E-409C-BE32-E72D297353CC}">
              <c16:uniqueId val="{00000000-0A2F-48B4-927E-8AD9BF0062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320</c:v>
                </c:pt>
                <c:pt idx="1">
                  <c:v>320</c:v>
                </c:pt>
                <c:pt idx="2">
                  <c:v>320</c:v>
                </c:pt>
              </c:numCache>
            </c:numRef>
          </c:val>
          <c:extLst>
            <c:ext xmlns:c16="http://schemas.microsoft.com/office/drawing/2014/chart" uri="{C3380CC4-5D6E-409C-BE32-E72D297353CC}">
              <c16:uniqueId val="{00000001-0A2F-48B4-927E-8AD9BF0062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4151</c:v>
                </c:pt>
                <c:pt idx="1">
                  <c:v>3874</c:v>
                </c:pt>
                <c:pt idx="2">
                  <c:v>3727</c:v>
                </c:pt>
              </c:numCache>
            </c:numRef>
          </c:val>
          <c:extLst>
            <c:ext xmlns:c16="http://schemas.microsoft.com/office/drawing/2014/chart" uri="{C3380CC4-5D6E-409C-BE32-E72D297353CC}">
              <c16:uniqueId val="{00000002-0A2F-48B4-927E-8AD9BF006296}"/>
            </c:ext>
          </c:extLst>
        </c:ser>
        <c:dLbls>
          <c:showLegendKey val="0"/>
          <c:showVal val="0"/>
          <c:showCatName val="0"/>
          <c:showSerName val="0"/>
          <c:showPercent val="0"/>
          <c:showBubbleSize val="0"/>
        </c:dLbls>
        <c:gapWidth val="120"/>
        <c:overlap val="100"/>
        <c:axId val="246975624"/>
        <c:axId val="242122544"/>
      </c:barChart>
      <c:catAx>
        <c:axId val="246975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2122544"/>
        <c:crosses val="autoZero"/>
        <c:auto val="1"/>
        <c:lblAlgn val="ctr"/>
        <c:lblOffset val="100"/>
        <c:tickLblSkip val="1"/>
        <c:tickMarkSkip val="1"/>
        <c:noMultiLvlLbl val="0"/>
      </c:catAx>
      <c:valAx>
        <c:axId val="242122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6975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{527C330F-1A2D-414C-83EF-FB7269CF86CD}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CE9-44EE-9CBD-E10FD765AB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{60288F10-56D6-4AD0-AAFC-F3B672A9D426}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E9-44EE-9CBD-E10FD765AB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{27E07B9E-FA86-440D-9524-99BFF0052EA7}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E9-44EE-9CBD-E10FD765AB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{33EE601D-587F-4C7A-A3B3-ED24AD8DEE08}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E9-44EE-9CBD-E10FD765AB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{B56C6401-26BD-467C-A66D-C97617502078}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E9-44EE-9CBD-E10FD765AB1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{63F6E7AB-C4F6-4913-88A8-3EFE3008064A}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CE9-44EE-9CBD-E10FD765AB1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{27423602-E0D8-4BF3-86C9-EAFF9B01E0BF}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CE9-44EE-9CBD-E10FD765AB1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{B395A5FE-5395-4537-97F1-DCD4C515C054}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CE9-44EE-9CBD-E10FD765AB1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{DAE59A16-C8C1-45C2-842C-5D35E5474E3B}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CE9-44EE-9CBD-E10FD765AB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23.6</c:v>
                </c:pt>
                <c:pt idx="24">
                  <c:v>24.5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CE9-44EE-9CBD-E10FD765AB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{962DD2B2-C2F4-4819-84BF-B7DF82DAE688}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CE9-44EE-9CBD-E10FD765AB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{24883157-FD86-4BE7-AA34-28CC22414194}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E9-44EE-9CBD-E10FD765AB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{260EF0E4-6AA0-428A-9FDE-B68AF11A2328}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E9-44EE-9CBD-E10FD765AB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{7B97DEC0-F740-45C2-AAB0-03A37DC052AD}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E9-44EE-9CBD-E10FD765AB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{54FA6575-0922-4B7C-83E1-7FC92D58D764}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E9-44EE-9CBD-E10FD765AB1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{C15A7552-391E-4A87-9D72-C2AD565AEA12}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CE9-44EE-9CBD-E10FD765AB1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{11B2EC71-E998-4816-AB96-0C4EB098F03A}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CE9-44EE-9CBD-E10FD765AB1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{C4AE6250-8AE4-4460-BE61-D6A226E8FB9C}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CE9-44EE-9CBD-E10FD765AB1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{F0B32D00-6BA8-4B1C-9FB7-2C66B3A4B8F5}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CE9-44EE-9CBD-E10FD765AB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9CE9-44EE-9CBD-E10FD765AB11}"/>
            </c:ext>
          </c:extLst>
        </c:ser>
        <c:dLbls>
          <c:showLegendKey val="0"/>
          <c:showVal val="1"/>
          <c:showCatName val="0"/>
          <c:showSerName val="0"/>
          <c:showPercent val="0"/>
          <c:showBubbleSize val="0"/>
        </c:dLbls>
        <c:axId val="242123328"/>
        <c:axId val="242123720"/>
      </c:scatterChart>
      <c:valAx>
        <c:axId val="242123328"/>
        <c:scaling>
          <c:orientation val="minMax"/>
          <c:max val="56.4"/>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23720"/>
        <c:crosses val="autoZero"/>
        <c:crossBetween val="midCat"/>
      </c:valAx>
      <c:valAx>
        <c:axId val="2421237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123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{AD1A8D43-9DDF-49EB-BD58-06770BE0A80A}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609-4FC4-B870-06F9A41635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{0A38C563-9085-4CD2-86FB-CF245BF39645}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09-4FC4-B870-06F9A41635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{D2AD0A2B-1B33-4AA3-8137-6EC51CBC5F37}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09-4FC4-B870-06F9A41635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{C378EDA7-1A6D-4DAE-BFB1-3670D5613A19}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09-4FC4-B870-06F9A41635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{04AF7C8D-A5EF-4D6B-B6B1-2751FE9E0131}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09-4FC4-B870-06F9A416350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{128277E3-60A9-49B6-8B0D-411B5928EB61}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609-4FC4-B870-06F9A416350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{DE5281D9-BAD6-467F-833C-A64852AE0D51}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609-4FC4-B870-06F9A416350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{43611ED6-86EC-42E3-8057-563BA9256C33}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609-4FC4-B870-06F9A416350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{D000EBE6-E3AD-4B5D-9947-DFFAB69DCD05}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609-4FC4-B870-06F9A41635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7.6</c:v>
                </c:pt>
                <c:pt idx="16">
                  <c:v>7.5</c:v>
                </c:pt>
                <c:pt idx="24">
                  <c:v>7.3</c:v>
                </c:pt>
                <c:pt idx="32">
                  <c:v>7.5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609-4FC4-B870-06F9A41635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{B2270CBA-6745-4455-974B-32F7AF7E0147}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609-4FC4-B870-06F9A41635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{E84F6A4C-718D-4F53-8B26-00B8723541D4}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09-4FC4-B870-06F9A41635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{8A59162A-A37C-4A9E-BF95-0F3EDD15A4D5}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09-4FC4-B870-06F9A41635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{460291BC-6E52-4CEF-9626-34D434D37D27}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09-4FC4-B870-06F9A41635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{328A6550-117F-47E9-8A52-2764AF2F49B2}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09-4FC4-B870-06F9A416350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{E8096A46-747F-4577-8146-7EE7D045DC74}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609-4FC4-B870-06F9A416350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{5869A8AD-D2C4-44C0-AD3F-AB470FB404B3}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609-4FC4-B870-06F9A416350D}"/>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{28850850-4B2E-4659-A201-160065B5C9AC}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609-4FC4-B870-06F9A416350D}"/>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{613CDF1C-1F84-45F4-B518-270E9AE62C3E}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609-4FC4-B870-06F9A41635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609-4FC4-B870-06F9A416350D}"/>
            </c:ext>
          </c:extLst>
        </c:ser>
        <c:dLbls>
          <c:showLegendKey val="0"/>
          <c:showVal val="1"/>
          <c:showCatName val="0"/>
          <c:showSerName val="0"/>
          <c:showPercent val="0"/>
          <c:showBubbleSize val="0"/>
        </c:dLbls>
        <c:axId val="242124504"/>
        <c:axId val="242124896"/>
      </c:scatterChart>
      <c:valAx>
        <c:axId val="242124504"/>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24896"/>
        <c:crosses val="autoZero"/>
        <c:crossBetween val="midCat"/>
      </c:valAx>
      <c:valAx>
        <c:axId val="2421248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1245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公債費負担適正化計画の下、新発債を抑制してきたことにより、特に平成２３年度までは着実に減少してきた。平成２４年度以降は災害復旧事業債の発行増などにより、横ばいである。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算入公債費等については、交付税率の高い過疎債、辺地債、合併特例債を借入れることにしている。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年度にかけて基金積立を目的とした合併特例債の起債の影響もあり、平成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年度にかけて一時的に増加した。全体的には、合併以降公債費負担適正化計画の下での新発債の抑制による地方債現在高の減少により、将来負担額は減少傾向にある。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年度において減少しているのは、庁舎建設事業の特定財源とするとして庁舎整備資金積立基金を取崩したことが要因である。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宮崎県美郷町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で普通交付税の合併算定替が終了したことによる交付額減少の影響が出始めている。平成２９年度から実質的な財源不足となっており、財政調整基金及び一部の特定目的基金を取崩している。前述のような理由から、平成２７年度までは堅実に積立を行ってきたところであるが、利息分以外は実質的な積立はできてい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幅な歳入増となる見込みはないので、歳出面を全般的に見直さなければ慢性的な財源不足に陥る可能性がある。特に経常的経費については早急に見直しを図る必要がある。第４次行財政改革大綱、公共施設等総合管理計画等各種計画の下で、事業の見直しを徹底するとともに、政策的経費についても必要性を十分に検討して堅実な予算執行を行い、特定目的基金（特に公共施設等整備基金、産業等振興基金）を中心に可能な限り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合併振興基金：まちづくり推進、イベント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産業等振興基金：商工業振興、農林水産業振興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公共施設等整備基金：庁舎以外の公共施設等の整備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地域福祉基金：高齢化対策、障がい者施策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中山間ふるさと農村活性化基金：集落協働活動支援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年度は公共施設等整備金と産業等振興基金にそれぞれ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千円、合併市町村振興基金に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千円の積み立てを行った。また内水面魚族繁殖保護基金から、漁協への助成金に充当するために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年度は住宅整備のために公共施設等整備基金を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千円、社会福祉法人に対する補助金に充当するために地域福祉基金を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千円、漁協への助成金に充当するために内水面魚族繁殖保護基金を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千円取崩し、公共施設等整備基金及び産業等振興基金へそれぞれ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千円を積立てた（利子分以外）。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年度末には皆減したため左記の表中に個別に現れていないが、庁舎整備基金を平成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295,726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327,547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千円取崩しており、基金残高の合計が減少しているのはそのためである。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が進行しているため、施設の統廃合を進めつつ将来の大規模改修に備えて計画的に積立てを行う。また、町の主幹産業である農林業では国県補助事業の対象外であるものを単独事業で対応しており相当の需要があるが、年々歳入減となっていくことが予想されるので、財源不足に備えて産業等振興基金を計画的に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他の特定目的基金についても、可能な限り積み立てを行っていく。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平成２９年度末で前年度から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千円減少している。これは平成２９年度に財源不足となるおそれが出てきたため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千円の繰入を予算化し、結果的には予想したほどの財源不足には陥らなかったものの、年々歳入が減少する中、将来の特定財源不足に備え、公共施設等整備基金と産業等振興基金へそれぞれ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千円の積立を行うこととし、その財源として財政調整基金の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千円の取崩し、繰入を執行したためである。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積立てについては、今後は特定目的基金を中心に行っていく方針であるので、財政調整基金について優先的に積立てを行っていくことは考えていない。しかし、一定額を確保しておくことは予算編成上、また不足の事態への供えとして不可欠なので、極力取崩し・繰入を執行しないで済むよう財政運営の健全化に努め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って以降、利子分以外の積立は行っていない。地方債残高が順調に減少してるので、積極的に積立を行っていない状況ではあるが、特定目的基金への積立をしたうえで、余裕があれば少額ずつでも積み立て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宮崎県美郷町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5,646
5,634
448.84
8,628,007
8,352,904
138,431
4,790,940
9,071,391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合併前の旧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村とも、主要産業である農林業の振興に資するために、農道及び林道の新設改良等をはじめとする整備に取り組んできた。</a:t>
          </a:r>
          <a:endParaRPr lang="ja-JP" altLang="ja-JP">
            <a:effectLst/>
          </a:endParaRPr>
        </a:p>
        <a:p>
          <a:r>
            <a:rPr kumimoji="1" lang="ja-JP" altLang="ja-JP" sz="1100">
              <a:solidFill>
                <a:schemeClr val="dk1"/>
              </a:solidFill>
              <a:effectLst/>
              <a:latin typeface="+mn-lt"/>
              <a:ea typeface="+mn-ea"/>
              <a:cs typeface="+mn-cs"/>
            </a:rPr>
            <a:t>合併後も引き続き主要な施策として取り組んできていることが、類似団体と比較して数値が小さい要因と考えられる。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115824</xdr:rowOff>
    </xdr:from>
    <xdr:to>
      <xdr:col>23</xdr:col>
      <xdr:colOff>85090</xdr:colOff>
      <xdr:row>33</xdr:row>
      <xdr:rowOff>62992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516499"/>
          <a:ext cx="1270" cy="97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66819</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496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62992</xdr:rowOff>
    </xdr:from>
    <xdr:to>
      <xdr:col>23</xdr:col>
      <xdr:colOff>174625</xdr:colOff>
      <xdr:row>33</xdr:row>
      <xdr:rowOff>62992</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49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62501</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529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115824</xdr:rowOff>
    </xdr:from>
    <xdr:to>
      <xdr:col>23</xdr:col>
      <xdr:colOff>174625</xdr:colOff>
      <xdr:row>27</xdr:row>
      <xdr:rowOff>115824</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51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102108</xdr:rowOff>
    </xdr:from>
    <xdr:to>
      <xdr:col>19</xdr:col>
      <xdr:colOff>187325</xdr:colOff>
      <xdr:row>30</xdr:row>
      <xdr:rowOff>32258</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123698</xdr:rowOff>
    </xdr:from>
    <xdr:to>
      <xdr:col>15</xdr:col>
      <xdr:colOff>187325</xdr:colOff>
      <xdr:row>30</xdr:row>
      <xdr:rowOff>53848</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102870</xdr:rowOff>
    </xdr:from>
    <xdr:to>
      <xdr:col>19</xdr:col>
      <xdr:colOff>187325</xdr:colOff>
      <xdr:row>34</xdr:row>
      <xdr:rowOff>33020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5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122301</xdr:rowOff>
    </xdr:from>
    <xdr:to>
      <xdr:col>15</xdr:col>
      <xdr:colOff>187325</xdr:colOff>
      <xdr:row>34</xdr:row>
      <xdr:rowOff>52451</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3238500" y="65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153670</xdr:rowOff>
    </xdr:from>
    <xdr:to>
      <xdr:col>19</xdr:col>
      <xdr:colOff>136525</xdr:colOff>
      <xdr:row>34</xdr:row>
      <xdr:rowOff>1651</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flipV="1">
          <a:off x="3289300" y="6583045"/>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48785</xdr:rowOff>
    </xdr:from>
    <xdr:ext cx="405111" cy="259045"/>
    <xdr:sp macro="" textlink="">
      <xdr:nvSpPr>
        <xdr:cNvPr id="86" name="n_1aveValue有形固定資産減価償却率">
          <a:extLst>
            <a:ext uri="{FF2B5EF4-FFF2-40B4-BE49-F238E27FC236}">
              <a16:creationId xmlns:a16="http://schemas.microsoft.com/office/drawing/2014/main" id="{00000000-0008-0000-0D00-000056000000}"/>
            </a:ext>
          </a:extLst>
        </xdr:cNvPr>
        <xdr:cNvSpPr txBox="1"/>
      </xdr:nvSpPr>
      <xdr:spPr>
        <a:xfrm>
          <a:off x="38360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70375</xdr:rowOff>
    </xdr:from>
    <xdr:ext cx="405111" cy="259045"/>
    <xdr:sp macro="" textlink="">
      <xdr:nvSpPr>
        <xdr:cNvPr id="87" name="n_2aveValue有形固定資産減価償却率">
          <a:extLst>
            <a:ext uri="{FF2B5EF4-FFF2-40B4-BE49-F238E27FC236}">
              <a16:creationId xmlns:a16="http://schemas.microsoft.com/office/drawing/2014/main" id="{00000000-0008-0000-0D00-000057000000}"/>
            </a:ext>
          </a:extLst>
        </xdr:cNvPr>
        <xdr:cNvSpPr txBox="1"/>
      </xdr:nvSpPr>
      <xdr:spPr>
        <a:xfrm>
          <a:off x="3086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24147</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6624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43578</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664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負担適正化計画に基づき、年間の起債発行上限額を設定し地方債の発行抑制に努めている。また定員適正化計画に基づき着実に人件費を削減する等、支出を抑制していることが類似団体と比較して数値が小さい要因と考え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00000000-0008-0000-0D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a:extLst>
            <a:ext uri="{FF2B5EF4-FFF2-40B4-BE49-F238E27FC236}">
              <a16:creationId xmlns:a16="http://schemas.microsoft.com/office/drawing/2014/main" id="{00000000-0008-0000-0D00-000077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a:extLst>
            <a:ext uri="{FF2B5EF4-FFF2-40B4-BE49-F238E27FC236}">
              <a16:creationId xmlns:a16="http://schemas.microsoft.com/office/drawing/2014/main" id="{00000000-0008-0000-0D00-000079000000}"/>
            </a:ext>
          </a:extLst>
        </xdr:cNvPr>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3" name="債務償還可能年数平均値テキスト">
          <a:extLst>
            <a:ext uri="{FF2B5EF4-FFF2-40B4-BE49-F238E27FC236}">
              <a16:creationId xmlns:a16="http://schemas.microsoft.com/office/drawing/2014/main" id="{00000000-0008-0000-0D00-00007B000000}"/>
            </a:ext>
          </a:extLst>
        </xdr:cNvPr>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95603</xdr:rowOff>
    </xdr:from>
    <xdr:to>
      <xdr:col>76</xdr:col>
      <xdr:colOff>73025</xdr:colOff>
      <xdr:row>33</xdr:row>
      <xdr:rowOff>25753</xdr:rowOff>
    </xdr:to>
    <xdr:sp macro="" textlink="">
      <xdr:nvSpPr>
        <xdr:cNvPr id="130" name="楕円 129">
          <a:extLst>
            <a:ext uri="{FF2B5EF4-FFF2-40B4-BE49-F238E27FC236}">
              <a16:creationId xmlns:a16="http://schemas.microsoft.com/office/drawing/2014/main" id="{00000000-0008-0000-0D00-000082000000}"/>
            </a:ext>
          </a:extLst>
        </xdr:cNvPr>
        <xdr:cNvSpPr/>
      </xdr:nvSpPr>
      <xdr:spPr>
        <a:xfrm>
          <a:off x="14744700" y="635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74030</xdr:rowOff>
    </xdr:from>
    <xdr:ext cx="340478" cy="259045"/>
    <xdr:sp macro="" textlink="">
      <xdr:nvSpPr>
        <xdr:cNvPr id="131" name="債務償還可能年数該当値テキスト">
          <a:extLst>
            <a:ext uri="{FF2B5EF4-FFF2-40B4-BE49-F238E27FC236}">
              <a16:creationId xmlns:a16="http://schemas.microsoft.com/office/drawing/2014/main" id="{00000000-0008-0000-0D00-000083000000}"/>
            </a:ext>
          </a:extLst>
        </xdr:cNvPr>
        <xdr:cNvSpPr txBox="1"/>
      </xdr:nvSpPr>
      <xdr:spPr>
        <a:xfrm>
          <a:off x="14846300" y="63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00000000-0008-0000-0D00-00008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00000000-0008-0000-0D00-00008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5,646
5,634
448.84
8,628,007
8,352,904
138,431
4,790,940
9,071,391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31115</xdr:rowOff>
    </xdr:from>
    <xdr:to>
      <xdr:col>20</xdr:col>
      <xdr:colOff>38100</xdr:colOff>
      <xdr:row>42</xdr:row>
      <xdr:rowOff>132715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3746500" y="72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42</xdr:row>
      <xdr:rowOff>69215</xdr:rowOff>
    </xdr:from>
    <xdr:to>
      <xdr:col>15</xdr:col>
      <xdr:colOff>101600</xdr:colOff>
      <xdr:row>42</xdr:row>
      <xdr:rowOff>170815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2857500" y="727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81915</xdr:rowOff>
    </xdr:from>
    <xdr:to>
      <xdr:col>19</xdr:col>
      <xdr:colOff>177800</xdr:colOff>
      <xdr:row>42</xdr:row>
      <xdr:rowOff>120015</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flipV="1">
          <a:off x="2908300" y="72828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E00-000049000000}"/>
            </a:ext>
          </a:extLst>
        </xdr:cNvPr>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E00-00004A000000}"/>
            </a:ext>
          </a:extLst>
        </xdr:cNvPr>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123842</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E00-00004B000000}"/>
            </a:ext>
          </a:extLst>
        </xdr:cNvPr>
        <xdr:cNvSpPr txBox="1"/>
      </xdr:nvSpPr>
      <xdr:spPr>
        <a:xfrm>
          <a:off x="3582044" y="732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161942</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E00-00004C000000}"/>
            </a:ext>
          </a:extLst>
        </xdr:cNvPr>
        <xdr:cNvSpPr txBox="1"/>
      </xdr:nvSpPr>
      <xdr:spPr>
        <a:xfrm>
          <a:off x="2705744" y="736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124137</xdr:rowOff>
    </xdr:from>
    <xdr:to>
      <xdr:col>54</xdr:col>
      <xdr:colOff>189865</xdr:colOff>
      <xdr:row>41</xdr:row>
      <xdr:rowOff>142387</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flipV="1">
          <a:off x="10476865" y="6124887"/>
          <a:ext cx="0" cy="10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146214</xdr:rowOff>
    </xdr:from>
    <xdr:ext cx="469744" cy="259045"/>
    <xdr:sp macro="" textlink="">
      <xdr:nvSpPr>
        <xdr:cNvPr id="101" name="【道路】&#10;一人当たり延長最小値テキスト">
          <a:extLst>
            <a:ext uri="{FF2B5EF4-FFF2-40B4-BE49-F238E27FC236}">
              <a16:creationId xmlns:a16="http://schemas.microsoft.com/office/drawing/2014/main" id="{00000000-0008-0000-0E00-000065000000}"/>
            </a:ext>
          </a:extLst>
        </xdr:cNvPr>
        <xdr:cNvSpPr txBox="1"/>
      </xdr:nvSpPr>
      <xdr:spPr>
        <a:xfrm>
          <a:off x="10515600" y="717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142387</xdr:rowOff>
    </xdr:from>
    <xdr:to>
      <xdr:col>55</xdr:col>
      <xdr:colOff>88900</xdr:colOff>
      <xdr:row>41</xdr:row>
      <xdr:rowOff>142387</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7171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70814</xdr:rowOff>
    </xdr:from>
    <xdr:ext cx="599010" cy="259045"/>
    <xdr:sp macro="" textlink="">
      <xdr:nvSpPr>
        <xdr:cNvPr id="103" name="【道路】&#10;一人当たり延長最大値テキスト">
          <a:extLst>
            <a:ext uri="{FF2B5EF4-FFF2-40B4-BE49-F238E27FC236}">
              <a16:creationId xmlns:a16="http://schemas.microsoft.com/office/drawing/2014/main" id="{00000000-0008-0000-0E00-000067000000}"/>
            </a:ext>
          </a:extLst>
        </xdr:cNvPr>
        <xdr:cNvSpPr txBox="1"/>
      </xdr:nvSpPr>
      <xdr:spPr>
        <a:xfrm>
          <a:off x="10515600" y="590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124137</xdr:rowOff>
    </xdr:from>
    <xdr:to>
      <xdr:col>55</xdr:col>
      <xdr:colOff>88900</xdr:colOff>
      <xdr:row>35</xdr:row>
      <xdr:rowOff>124137</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6124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109159</xdr:rowOff>
    </xdr:from>
    <xdr:ext cx="534377" cy="259045"/>
    <xdr:sp macro="" textlink="">
      <xdr:nvSpPr>
        <xdr:cNvPr id="105" name="【道路】&#10;一人当たり延長平均値テキスト">
          <a:extLst>
            <a:ext uri="{FF2B5EF4-FFF2-40B4-BE49-F238E27FC236}">
              <a16:creationId xmlns:a16="http://schemas.microsoft.com/office/drawing/2014/main" id="{00000000-0008-0000-0E00-000069000000}"/>
            </a:ext>
          </a:extLst>
        </xdr:cNvPr>
        <xdr:cNvSpPr txBox="1"/>
      </xdr:nvSpPr>
      <xdr:spPr>
        <a:xfrm>
          <a:off x="10515600" y="6795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130732</xdr:rowOff>
    </xdr:from>
    <xdr:to>
      <xdr:col>55</xdr:col>
      <xdr:colOff>50800</xdr:colOff>
      <xdr:row>40</xdr:row>
      <xdr:rowOff>60882</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10426700" y="681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51194</xdr:rowOff>
    </xdr:from>
    <xdr:to>
      <xdr:col>50</xdr:col>
      <xdr:colOff>165100</xdr:colOff>
      <xdr:row>39</xdr:row>
      <xdr:rowOff>152794</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9588500" y="67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83282</xdr:rowOff>
    </xdr:from>
    <xdr:to>
      <xdr:col>46</xdr:col>
      <xdr:colOff>38100</xdr:colOff>
      <xdr:row>40</xdr:row>
      <xdr:rowOff>13432</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8699500" y="67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106012</xdr:rowOff>
    </xdr:from>
    <xdr:to>
      <xdr:col>50</xdr:col>
      <xdr:colOff>165100</xdr:colOff>
      <xdr:row>34</xdr:row>
      <xdr:rowOff>36162</xdr:rowOff>
    </xdr:to>
    <xdr:sp macro="" textlink="">
      <xdr:nvSpPr>
        <xdr:cNvPr id="114" name="楕円 113">
          <a:extLst>
            <a:ext uri="{FF2B5EF4-FFF2-40B4-BE49-F238E27FC236}">
              <a16:creationId xmlns:a16="http://schemas.microsoft.com/office/drawing/2014/main" id="{00000000-0008-0000-0E00-000072000000}"/>
            </a:ext>
          </a:extLst>
        </xdr:cNvPr>
        <xdr:cNvSpPr/>
      </xdr:nvSpPr>
      <xdr:spPr>
        <a:xfrm>
          <a:off x="9588500" y="57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151351</xdr:rowOff>
    </xdr:from>
    <xdr:to>
      <xdr:col>46</xdr:col>
      <xdr:colOff>38100</xdr:colOff>
      <xdr:row>34</xdr:row>
      <xdr:rowOff>81501</xdr:rowOff>
    </xdr:to>
    <xdr:sp macro="" textlink="">
      <xdr:nvSpPr>
        <xdr:cNvPr id="115" name="楕円 114">
          <a:extLst>
            <a:ext uri="{FF2B5EF4-FFF2-40B4-BE49-F238E27FC236}">
              <a16:creationId xmlns:a16="http://schemas.microsoft.com/office/drawing/2014/main" id="{00000000-0008-0000-0E00-000073000000}"/>
            </a:ext>
          </a:extLst>
        </xdr:cNvPr>
        <xdr:cNvSpPr/>
      </xdr:nvSpPr>
      <xdr:spPr>
        <a:xfrm>
          <a:off x="8699500" y="580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156812</xdr:rowOff>
    </xdr:from>
    <xdr:to>
      <xdr:col>50</xdr:col>
      <xdr:colOff>114300</xdr:colOff>
      <xdr:row>34</xdr:row>
      <xdr:rowOff>30701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8750300" y="5814662"/>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143921</xdr:rowOff>
    </xdr:from>
    <xdr:ext cx="534377" cy="259045"/>
    <xdr:sp macro="" textlink="">
      <xdr:nvSpPr>
        <xdr:cNvPr id="117" name="n_1aveValue【道路】&#10;一人当たり延長">
          <a:extLst>
            <a:ext uri="{FF2B5EF4-FFF2-40B4-BE49-F238E27FC236}">
              <a16:creationId xmlns:a16="http://schemas.microsoft.com/office/drawing/2014/main" id="{00000000-0008-0000-0E00-000075000000}"/>
            </a:ext>
          </a:extLst>
        </xdr:cNvPr>
        <xdr:cNvSpPr txBox="1"/>
      </xdr:nvSpPr>
      <xdr:spPr>
        <a:xfrm>
          <a:off x="9359411" y="68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4559</xdr:rowOff>
    </xdr:from>
    <xdr:ext cx="534377" cy="259045"/>
    <xdr:sp macro="" textlink="">
      <xdr:nvSpPr>
        <xdr:cNvPr id="118" name="n_2aveValue【道路】&#10;一人当たり延長">
          <a:extLst>
            <a:ext uri="{FF2B5EF4-FFF2-40B4-BE49-F238E27FC236}">
              <a16:creationId xmlns:a16="http://schemas.microsoft.com/office/drawing/2014/main" id="{00000000-0008-0000-0E00-000076000000}"/>
            </a:ext>
          </a:extLst>
        </xdr:cNvPr>
        <xdr:cNvSpPr txBox="1"/>
      </xdr:nvSpPr>
      <xdr:spPr>
        <a:xfrm>
          <a:off x="8483111" y="68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52689</xdr:rowOff>
    </xdr:from>
    <xdr:ext cx="599010" cy="259045"/>
    <xdr:sp macro="" textlink="">
      <xdr:nvSpPr>
        <xdr:cNvPr id="119" name="n_1mainValue【道路】&#10;一人当たり延長">
          <a:extLst>
            <a:ext uri="{FF2B5EF4-FFF2-40B4-BE49-F238E27FC236}">
              <a16:creationId xmlns:a16="http://schemas.microsoft.com/office/drawing/2014/main" id="{00000000-0008-0000-0E00-000077000000}"/>
            </a:ext>
          </a:extLst>
        </xdr:cNvPr>
        <xdr:cNvSpPr txBox="1"/>
      </xdr:nvSpPr>
      <xdr:spPr>
        <a:xfrm>
          <a:off x="9327094" y="553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32</xdr:row>
      <xdr:rowOff>98028</xdr:rowOff>
    </xdr:from>
    <xdr:ext cx="599010" cy="259045"/>
    <xdr:sp macro="" textlink="">
      <xdr:nvSpPr>
        <xdr:cNvPr id="120" name="n_2mainValue【道路】&#10;一人当たり延長">
          <a:extLst>
            <a:ext uri="{FF2B5EF4-FFF2-40B4-BE49-F238E27FC236}">
              <a16:creationId xmlns:a16="http://schemas.microsoft.com/office/drawing/2014/main" id="{00000000-0008-0000-0E00-000078000000}"/>
            </a:ext>
          </a:extLst>
        </xdr:cNvPr>
        <xdr:cNvSpPr txBox="1"/>
      </xdr:nvSpPr>
      <xdr:spPr>
        <a:xfrm>
          <a:off x="8450794" y="558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公営住宅】&#10;有形固定資産減価償却率グラフ枠">
          <a:extLst>
            <a:ext uri="{FF2B5EF4-FFF2-40B4-BE49-F238E27FC236}">
              <a16:creationId xmlns:a16="http://schemas.microsoft.com/office/drawing/2014/main" id="{00000000-0008-0000-0E00-0000A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162" name="【公営住宅】&#10;有形固定資産減価償却率最小値テキスト">
          <a:extLst>
            <a:ext uri="{FF2B5EF4-FFF2-40B4-BE49-F238E27FC236}">
              <a16:creationId xmlns:a16="http://schemas.microsoft.com/office/drawing/2014/main" id="{00000000-0008-0000-0E00-0000A2000000}"/>
            </a:ext>
          </a:extLst>
        </xdr:cNvPr>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公営住宅】&#10;有形固定資産減価償却率最大値テキスト">
          <a:extLst>
            <a:ext uri="{FF2B5EF4-FFF2-40B4-BE49-F238E27FC236}">
              <a16:creationId xmlns:a16="http://schemas.microsoft.com/office/drawing/2014/main" id="{00000000-0008-0000-0E00-0000A4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166" name="【公営住宅】&#10;有形固定資産減価償却率平均値テキスト">
          <a:extLst>
            <a:ext uri="{FF2B5EF4-FFF2-40B4-BE49-F238E27FC236}">
              <a16:creationId xmlns:a16="http://schemas.microsoft.com/office/drawing/2014/main" id="{00000000-0008-0000-0E00-0000A6000000}"/>
            </a:ext>
          </a:extLst>
        </xdr:cNvPr>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50164</xdr:rowOff>
    </xdr:from>
    <xdr:to>
      <xdr:col>20</xdr:col>
      <xdr:colOff>38100</xdr:colOff>
      <xdr:row>79</xdr:row>
      <xdr:rowOff>151764</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3746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86361</xdr:rowOff>
    </xdr:from>
    <xdr:to>
      <xdr:col>15</xdr:col>
      <xdr:colOff>101600</xdr:colOff>
      <xdr:row>80</xdr:row>
      <xdr:rowOff>16511</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2857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100964</xdr:rowOff>
    </xdr:from>
    <xdr:to>
      <xdr:col>19</xdr:col>
      <xdr:colOff>177800</xdr:colOff>
      <xdr:row>79</xdr:row>
      <xdr:rowOff>137161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2908300" y="136455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178" name="n_1aveValue【公営住宅】&#10;有形固定資産減価償却率">
          <a:extLst>
            <a:ext uri="{FF2B5EF4-FFF2-40B4-BE49-F238E27FC236}">
              <a16:creationId xmlns:a16="http://schemas.microsoft.com/office/drawing/2014/main" id="{00000000-0008-0000-0E00-0000B2000000}"/>
            </a:ext>
          </a:extLst>
        </xdr:cNvPr>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179" name="n_2aveValue【公営住宅】&#10;有形固定資産減価償却率">
          <a:extLst>
            <a:ext uri="{FF2B5EF4-FFF2-40B4-BE49-F238E27FC236}">
              <a16:creationId xmlns:a16="http://schemas.microsoft.com/office/drawing/2014/main" id="{00000000-0008-0000-0E00-0000B3000000}"/>
            </a:ext>
          </a:extLst>
        </xdr:cNvPr>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168291</xdr:rowOff>
    </xdr:from>
    <xdr:ext cx="405111" cy="259045"/>
    <xdr:sp macro="" textlink="">
      <xdr:nvSpPr>
        <xdr:cNvPr id="180" name="n_1mainValue【公営住宅】&#10;有形固定資産減価償却率">
          <a:extLst>
            <a:ext uri="{FF2B5EF4-FFF2-40B4-BE49-F238E27FC236}">
              <a16:creationId xmlns:a16="http://schemas.microsoft.com/office/drawing/2014/main" id="{00000000-0008-0000-0E00-0000B4000000}"/>
            </a:ext>
          </a:extLst>
        </xdr:cNvPr>
        <xdr:cNvSpPr txBox="1"/>
      </xdr:nvSpPr>
      <xdr:spPr>
        <a:xfrm>
          <a:off x="35820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33038</xdr:rowOff>
    </xdr:from>
    <xdr:ext cx="405111" cy="259045"/>
    <xdr:sp macro="" textlink="">
      <xdr:nvSpPr>
        <xdr:cNvPr id="181" name="n_2mainValue【公営住宅】&#10;有形固定資産減価償却率">
          <a:extLst>
            <a:ext uri="{FF2B5EF4-FFF2-40B4-BE49-F238E27FC236}">
              <a16:creationId xmlns:a16="http://schemas.microsoft.com/office/drawing/2014/main" id="{00000000-0008-0000-0E00-0000B5000000}"/>
            </a:ext>
          </a:extLst>
        </xdr:cNvPr>
        <xdr:cNvSpPr txBox="1"/>
      </xdr:nvSpPr>
      <xdr:spPr>
        <a:xfrm>
          <a:off x="2705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公営住宅】&#10;一人当たり面積グラフ枠">
          <a:extLst>
            <a:ext uri="{FF2B5EF4-FFF2-40B4-BE49-F238E27FC236}">
              <a16:creationId xmlns:a16="http://schemas.microsoft.com/office/drawing/2014/main" id="{00000000-0008-0000-0E00-0000CC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06" name="【公営住宅】&#10;一人当たり面積最小値テキスト">
          <a:extLst>
            <a:ext uri="{FF2B5EF4-FFF2-40B4-BE49-F238E27FC236}">
              <a16:creationId xmlns:a16="http://schemas.microsoft.com/office/drawing/2014/main" id="{00000000-0008-0000-0E00-0000CE000000}"/>
            </a:ext>
          </a:extLst>
        </xdr:cNvPr>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08" name="【公営住宅】&#10;一人当たり面積最大値テキスト">
          <a:extLst>
            <a:ext uri="{FF2B5EF4-FFF2-40B4-BE49-F238E27FC236}">
              <a16:creationId xmlns:a16="http://schemas.microsoft.com/office/drawing/2014/main" id="{00000000-0008-0000-0E00-0000D0000000}"/>
            </a:ext>
          </a:extLst>
        </xdr:cNvPr>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10" name="【公営住宅】&#10;一人当たり面積平均値テキスト">
          <a:extLst>
            <a:ext uri="{FF2B5EF4-FFF2-40B4-BE49-F238E27FC236}">
              <a16:creationId xmlns:a16="http://schemas.microsoft.com/office/drawing/2014/main" id="{00000000-0008-0000-0E00-0000D2000000}"/>
            </a:ext>
          </a:extLst>
        </xdr:cNvPr>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58356</xdr:rowOff>
    </xdr:from>
    <xdr:to>
      <xdr:col>50</xdr:col>
      <xdr:colOff>165100</xdr:colOff>
      <xdr:row>83</xdr:row>
      <xdr:rowOff>159956</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9588500" y="1428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69214</xdr:rowOff>
    </xdr:from>
    <xdr:to>
      <xdr:col>46</xdr:col>
      <xdr:colOff>38100</xdr:colOff>
      <xdr:row>83</xdr:row>
      <xdr:rowOff>170814</xdr:rowOff>
    </xdr:to>
    <xdr:sp macro="" textlink="">
      <xdr:nvSpPr>
        <xdr:cNvPr id="220" name="楕円 219">
          <a:extLst>
            <a:ext uri="{FF2B5EF4-FFF2-40B4-BE49-F238E27FC236}">
              <a16:creationId xmlns:a16="http://schemas.microsoft.com/office/drawing/2014/main" id="{00000000-0008-0000-0E00-0000DC000000}"/>
            </a:ext>
          </a:extLst>
        </xdr:cNvPr>
        <xdr:cNvSpPr/>
      </xdr:nvSpPr>
      <xdr:spPr>
        <a:xfrm>
          <a:off x="8699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109156</xdr:rowOff>
    </xdr:from>
    <xdr:to>
      <xdr:col>50</xdr:col>
      <xdr:colOff>114300</xdr:colOff>
      <xdr:row>83</xdr:row>
      <xdr:rowOff>120014</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flipV="1">
          <a:off x="8750300" y="14339506"/>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222" name="n_1aveValue【公営住宅】&#10;一人当たり面積">
          <a:extLst>
            <a:ext uri="{FF2B5EF4-FFF2-40B4-BE49-F238E27FC236}">
              <a16:creationId xmlns:a16="http://schemas.microsoft.com/office/drawing/2014/main" id="{00000000-0008-0000-0E00-0000DE000000}"/>
            </a:ext>
          </a:extLst>
        </xdr:cNvPr>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2494</xdr:rowOff>
    </xdr:from>
    <xdr:ext cx="469744" cy="259045"/>
    <xdr:sp macro="" textlink="">
      <xdr:nvSpPr>
        <xdr:cNvPr id="223" name="n_2aveValue【公営住宅】&#10;一人当たり面積">
          <a:extLst>
            <a:ext uri="{FF2B5EF4-FFF2-40B4-BE49-F238E27FC236}">
              <a16:creationId xmlns:a16="http://schemas.microsoft.com/office/drawing/2014/main" id="{00000000-0008-0000-0E00-0000DF000000}"/>
            </a:ext>
          </a:extLst>
        </xdr:cNvPr>
        <xdr:cNvSpPr txBox="1"/>
      </xdr:nvSpPr>
      <xdr:spPr>
        <a:xfrm>
          <a:off x="8515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5033</xdr:rowOff>
    </xdr:from>
    <xdr:ext cx="469744" cy="259045"/>
    <xdr:sp macro="" textlink="">
      <xdr:nvSpPr>
        <xdr:cNvPr id="224" name="n_1mainValue【公営住宅】&#10;一人当たり面積">
          <a:extLst>
            <a:ext uri="{FF2B5EF4-FFF2-40B4-BE49-F238E27FC236}">
              <a16:creationId xmlns:a16="http://schemas.microsoft.com/office/drawing/2014/main" id="{00000000-0008-0000-0E00-0000E0000000}"/>
            </a:ext>
          </a:extLst>
        </xdr:cNvPr>
        <xdr:cNvSpPr txBox="1"/>
      </xdr:nvSpPr>
      <xdr:spPr>
        <a:xfrm>
          <a:off x="9391727" y="1406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15891</xdr:rowOff>
    </xdr:from>
    <xdr:ext cx="469744" cy="259045"/>
    <xdr:sp macro="" textlink="">
      <xdr:nvSpPr>
        <xdr:cNvPr id="225" name="n_2mainValue【公営住宅】&#10;一人当たり面積">
          <a:extLst>
            <a:ext uri="{FF2B5EF4-FFF2-40B4-BE49-F238E27FC236}">
              <a16:creationId xmlns:a16="http://schemas.microsoft.com/office/drawing/2014/main" id="{00000000-0008-0000-0E00-0000E1000000}"/>
            </a:ext>
          </a:extLst>
        </xdr:cNvPr>
        <xdr:cNvSpPr txBox="1"/>
      </xdr:nvSpPr>
      <xdr:spPr>
        <a:xfrm>
          <a:off x="8515427" y="1407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6" name="【認定こども園・幼稚園・保育所】&#10;有形固定資産減価償却率グラフ枠">
          <a:extLst>
            <a:ext uri="{FF2B5EF4-FFF2-40B4-BE49-F238E27FC236}">
              <a16:creationId xmlns:a16="http://schemas.microsoft.com/office/drawing/2014/main" id="{00000000-0008-0000-0E00-00000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268" name="【認定こども園・幼稚園・保育所】&#10;有形固定資産減価償却率最小値テキスト">
          <a:extLst>
            <a:ext uri="{FF2B5EF4-FFF2-40B4-BE49-F238E27FC236}">
              <a16:creationId xmlns:a16="http://schemas.microsoft.com/office/drawing/2014/main" id="{00000000-0008-0000-0E00-00000C010000}"/>
            </a:ext>
          </a:extLst>
        </xdr:cNvPr>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270" name="【認定こども園・幼稚園・保育所】&#10;有形固定資産減価償却率最大値テキスト">
          <a:extLst>
            <a:ext uri="{FF2B5EF4-FFF2-40B4-BE49-F238E27FC236}">
              <a16:creationId xmlns:a16="http://schemas.microsoft.com/office/drawing/2014/main" id="{00000000-0008-0000-0E00-00000E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272" name="【認定こども園・幼稚園・保育所】&#10;有形固定資産減価償却率平均値テキスト">
          <a:extLst>
            <a:ext uri="{FF2B5EF4-FFF2-40B4-BE49-F238E27FC236}">
              <a16:creationId xmlns:a16="http://schemas.microsoft.com/office/drawing/2014/main" id="{00000000-0008-0000-0E00-000010010000}"/>
            </a:ext>
          </a:extLst>
        </xdr:cNvPr>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30299</xdr:rowOff>
    </xdr:from>
    <xdr:to>
      <xdr:col>81</xdr:col>
      <xdr:colOff>101600</xdr:colOff>
      <xdr:row>34</xdr:row>
      <xdr:rowOff>131899</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154305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30299</xdr:rowOff>
    </xdr:from>
    <xdr:to>
      <xdr:col>76</xdr:col>
      <xdr:colOff>165100</xdr:colOff>
      <xdr:row>34</xdr:row>
      <xdr:rowOff>131899</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145415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81099</xdr:rowOff>
    </xdr:from>
    <xdr:to>
      <xdr:col>81</xdr:col>
      <xdr:colOff>50800</xdr:colOff>
      <xdr:row>34</xdr:row>
      <xdr:rowOff>81099</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14592300" y="59103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284" name="n_1aveValue【認定こども園・幼稚園・保育所】&#10;有形固定資産減価償却率">
          <a:extLst>
            <a:ext uri="{FF2B5EF4-FFF2-40B4-BE49-F238E27FC236}">
              <a16:creationId xmlns:a16="http://schemas.microsoft.com/office/drawing/2014/main" id="{00000000-0008-0000-0E00-00001C010000}"/>
            </a:ext>
          </a:extLst>
        </xdr:cNvPr>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285" name="n_2aveValue【認定こども園・幼稚園・保育所】&#10;有形固定資産減価償却率">
          <a:extLst>
            <a:ext uri="{FF2B5EF4-FFF2-40B4-BE49-F238E27FC236}">
              <a16:creationId xmlns:a16="http://schemas.microsoft.com/office/drawing/2014/main" id="{00000000-0008-0000-0E00-00001D010000}"/>
            </a:ext>
          </a:extLst>
        </xdr:cNvPr>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148426</xdr:rowOff>
    </xdr:from>
    <xdr:ext cx="405111" cy="259045"/>
    <xdr:sp macro="" textlink="">
      <xdr:nvSpPr>
        <xdr:cNvPr id="286" name="n_1mainValue【認定こども園・幼稚園・保育所】&#10;有形固定資産減価償却率">
          <a:extLst>
            <a:ext uri="{FF2B5EF4-FFF2-40B4-BE49-F238E27FC236}">
              <a16:creationId xmlns:a16="http://schemas.microsoft.com/office/drawing/2014/main" id="{00000000-0008-0000-0E00-00001E010000}"/>
            </a:ext>
          </a:extLst>
        </xdr:cNvPr>
        <xdr:cNvSpPr txBox="1"/>
      </xdr:nvSpPr>
      <xdr:spPr>
        <a:xfrm>
          <a:off x="15266044" y="563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148426</xdr:rowOff>
    </xdr:from>
    <xdr:ext cx="405111" cy="259045"/>
    <xdr:sp macro="" textlink="">
      <xdr:nvSpPr>
        <xdr:cNvPr id="287" name="n_2mainValue【認定こども園・幼稚園・保育所】&#10;有形固定資産減価償却率">
          <a:extLst>
            <a:ext uri="{FF2B5EF4-FFF2-40B4-BE49-F238E27FC236}">
              <a16:creationId xmlns:a16="http://schemas.microsoft.com/office/drawing/2014/main" id="{00000000-0008-0000-0E00-00001F010000}"/>
            </a:ext>
          </a:extLst>
        </xdr:cNvPr>
        <xdr:cNvSpPr txBox="1"/>
      </xdr:nvSpPr>
      <xdr:spPr>
        <a:xfrm>
          <a:off x="14389744" y="563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認定こども園・幼稚園・保育所】&#10;一人当たり面積グラフ枠">
          <a:extLst>
            <a:ext uri="{FF2B5EF4-FFF2-40B4-BE49-F238E27FC236}">
              <a16:creationId xmlns:a16="http://schemas.microsoft.com/office/drawing/2014/main" id="{00000000-0008-0000-0E00-00003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12" name="【認定こども園・幼稚園・保育所】&#10;一人当たり面積最小値テキスト">
          <a:extLst>
            <a:ext uri="{FF2B5EF4-FFF2-40B4-BE49-F238E27FC236}">
              <a16:creationId xmlns:a16="http://schemas.microsoft.com/office/drawing/2014/main" id="{00000000-0008-0000-0E00-000038010000}"/>
            </a:ext>
          </a:extLst>
        </xdr:cNvPr>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14" name="【認定こども園・幼稚園・保育所】&#10;一人当たり面積最大値テキスト">
          <a:extLst>
            <a:ext uri="{FF2B5EF4-FFF2-40B4-BE49-F238E27FC236}">
              <a16:creationId xmlns:a16="http://schemas.microsoft.com/office/drawing/2014/main" id="{00000000-0008-0000-0E00-00003A010000}"/>
            </a:ext>
          </a:extLst>
        </xdr:cNvPr>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16" name="【認定こども園・幼稚園・保育所】&#10;一人当たり面積平均値テキスト">
          <a:extLst>
            <a:ext uri="{FF2B5EF4-FFF2-40B4-BE49-F238E27FC236}">
              <a16:creationId xmlns:a16="http://schemas.microsoft.com/office/drawing/2014/main" id="{00000000-0008-0000-0E00-00003C010000}"/>
            </a:ext>
          </a:extLst>
        </xdr:cNvPr>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17" name="フローチャート: 判断 316">
          <a:extLst>
            <a:ext uri="{FF2B5EF4-FFF2-40B4-BE49-F238E27FC236}">
              <a16:creationId xmlns:a16="http://schemas.microsoft.com/office/drawing/2014/main" id="{00000000-0008-0000-0E00-00003D010000}"/>
            </a:ext>
          </a:extLst>
        </xdr:cNvPr>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18" name="フローチャート: 判断 317">
          <a:extLst>
            <a:ext uri="{FF2B5EF4-FFF2-40B4-BE49-F238E27FC236}">
              <a16:creationId xmlns:a16="http://schemas.microsoft.com/office/drawing/2014/main" id="{00000000-0008-0000-0E00-00003E010000}"/>
            </a:ext>
          </a:extLst>
        </xdr:cNvPr>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19" name="フローチャート: 判断 318">
          <a:extLst>
            <a:ext uri="{FF2B5EF4-FFF2-40B4-BE49-F238E27FC236}">
              <a16:creationId xmlns:a16="http://schemas.microsoft.com/office/drawing/2014/main" id="{00000000-0008-0000-0E00-00003F010000}"/>
            </a:ext>
          </a:extLst>
        </xdr:cNvPr>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143510</xdr:rowOff>
    </xdr:from>
    <xdr:to>
      <xdr:col>112</xdr:col>
      <xdr:colOff>38100</xdr:colOff>
      <xdr:row>39</xdr:row>
      <xdr:rowOff>73660</xdr:rowOff>
    </xdr:to>
    <xdr:sp macro="" textlink="">
      <xdr:nvSpPr>
        <xdr:cNvPr id="325" name="楕円 324">
          <a:extLst>
            <a:ext uri="{FF2B5EF4-FFF2-40B4-BE49-F238E27FC236}">
              <a16:creationId xmlns:a16="http://schemas.microsoft.com/office/drawing/2014/main" id="{00000000-0008-0000-0E00-000045010000}"/>
            </a:ext>
          </a:extLst>
        </xdr:cNvPr>
        <xdr:cNvSpPr/>
      </xdr:nvSpPr>
      <xdr:spPr>
        <a:xfrm>
          <a:off x="21272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158750</xdr:rowOff>
    </xdr:from>
    <xdr:to>
      <xdr:col>107</xdr:col>
      <xdr:colOff>101600</xdr:colOff>
      <xdr:row>39</xdr:row>
      <xdr:rowOff>88900</xdr:rowOff>
    </xdr:to>
    <xdr:sp macro="" textlink="">
      <xdr:nvSpPr>
        <xdr:cNvPr id="326" name="楕円 325">
          <a:extLst>
            <a:ext uri="{FF2B5EF4-FFF2-40B4-BE49-F238E27FC236}">
              <a16:creationId xmlns:a16="http://schemas.microsoft.com/office/drawing/2014/main" id="{00000000-0008-0000-0E00-000046010000}"/>
            </a:ext>
          </a:extLst>
        </xdr:cNvPr>
        <xdr:cNvSpPr/>
      </xdr:nvSpPr>
      <xdr:spPr>
        <a:xfrm>
          <a:off x="2038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22860</xdr:rowOff>
    </xdr:from>
    <xdr:to>
      <xdr:col>111</xdr:col>
      <xdr:colOff>177800</xdr:colOff>
      <xdr:row>39</xdr:row>
      <xdr:rowOff>38100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flipV="1">
          <a:off x="20434300" y="6709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328" name="n_1aveValue【認定こども園・幼稚園・保育所】&#10;一人当たり面積">
          <a:extLst>
            <a:ext uri="{FF2B5EF4-FFF2-40B4-BE49-F238E27FC236}">
              <a16:creationId xmlns:a16="http://schemas.microsoft.com/office/drawing/2014/main" id="{00000000-0008-0000-0E00-000048010000}"/>
            </a:ext>
          </a:extLst>
        </xdr:cNvPr>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329" name="n_2aveValue【認定こども園・幼稚園・保育所】&#10;一人当たり面積">
          <a:extLst>
            <a:ext uri="{FF2B5EF4-FFF2-40B4-BE49-F238E27FC236}">
              <a16:creationId xmlns:a16="http://schemas.microsoft.com/office/drawing/2014/main" id="{00000000-0008-0000-0E00-000049010000}"/>
            </a:ext>
          </a:extLst>
        </xdr:cNvPr>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64787</xdr:rowOff>
    </xdr:from>
    <xdr:ext cx="469744" cy="259045"/>
    <xdr:sp macro="" textlink="">
      <xdr:nvSpPr>
        <xdr:cNvPr id="330" name="n_1mainValue【認定こども園・幼稚園・保育所】&#10;一人当たり面積">
          <a:extLst>
            <a:ext uri="{FF2B5EF4-FFF2-40B4-BE49-F238E27FC236}">
              <a16:creationId xmlns:a16="http://schemas.microsoft.com/office/drawing/2014/main" id="{00000000-0008-0000-0E00-00004A010000}"/>
            </a:ext>
          </a:extLst>
        </xdr:cNvPr>
        <xdr:cNvSpPr txBox="1"/>
      </xdr:nvSpPr>
      <xdr:spPr>
        <a:xfrm>
          <a:off x="21075727"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80027</xdr:rowOff>
    </xdr:from>
    <xdr:ext cx="469744" cy="259045"/>
    <xdr:sp macro="" textlink="">
      <xdr:nvSpPr>
        <xdr:cNvPr id="331" name="n_2mainValue【認定こども園・幼稚園・保育所】&#10;一人当たり面積">
          <a:extLst>
            <a:ext uri="{FF2B5EF4-FFF2-40B4-BE49-F238E27FC236}">
              <a16:creationId xmlns:a16="http://schemas.microsoft.com/office/drawing/2014/main" id="{00000000-0008-0000-0E00-00004B010000}"/>
            </a:ext>
          </a:extLst>
        </xdr:cNvPr>
        <xdr:cNvSpPr txBox="1"/>
      </xdr:nvSpPr>
      <xdr:spPr>
        <a:xfrm>
          <a:off x="20199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a:extLst>
            <a:ext uri="{FF2B5EF4-FFF2-40B4-BE49-F238E27FC236}">
              <a16:creationId xmlns:a16="http://schemas.microsoft.com/office/drawing/2014/main" id="{00000000-0008-0000-0E00-00006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358" name="【学校施設】&#10;有形固定資産減価償却率最小値テキスト">
          <a:extLst>
            <a:ext uri="{FF2B5EF4-FFF2-40B4-BE49-F238E27FC236}">
              <a16:creationId xmlns:a16="http://schemas.microsoft.com/office/drawing/2014/main" id="{00000000-0008-0000-0E00-000066010000}"/>
            </a:ext>
          </a:extLst>
        </xdr:cNvPr>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360" name="【学校施設】&#10;有形固定資産減価償却率最大値テキスト">
          <a:extLst>
            <a:ext uri="{FF2B5EF4-FFF2-40B4-BE49-F238E27FC236}">
              <a16:creationId xmlns:a16="http://schemas.microsoft.com/office/drawing/2014/main" id="{00000000-0008-0000-0E00-000068010000}"/>
            </a:ext>
          </a:extLst>
        </xdr:cNvPr>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362" name="【学校施設】&#10;有形固定資産減価償却率平均値テキスト">
          <a:extLst>
            <a:ext uri="{FF2B5EF4-FFF2-40B4-BE49-F238E27FC236}">
              <a16:creationId xmlns:a16="http://schemas.microsoft.com/office/drawing/2014/main" id="{00000000-0008-0000-0E00-00006A010000}"/>
            </a:ext>
          </a:extLst>
        </xdr:cNvPr>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363" name="フローチャート: 判断 362">
          <a:extLst>
            <a:ext uri="{FF2B5EF4-FFF2-40B4-BE49-F238E27FC236}">
              <a16:creationId xmlns:a16="http://schemas.microsoft.com/office/drawing/2014/main" id="{00000000-0008-0000-0E00-00006B010000}"/>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364" name="フローチャート: 判断 363">
          <a:extLst>
            <a:ext uri="{FF2B5EF4-FFF2-40B4-BE49-F238E27FC236}">
              <a16:creationId xmlns:a16="http://schemas.microsoft.com/office/drawing/2014/main" id="{00000000-0008-0000-0E00-00006C010000}"/>
            </a:ext>
          </a:extLst>
        </xdr:cNvPr>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168003</xdr:rowOff>
    </xdr:from>
    <xdr:to>
      <xdr:col>81</xdr:col>
      <xdr:colOff>101600</xdr:colOff>
      <xdr:row>56</xdr:row>
      <xdr:rowOff>98153</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154305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159838</xdr:rowOff>
    </xdr:from>
    <xdr:to>
      <xdr:col>76</xdr:col>
      <xdr:colOff>165100</xdr:colOff>
      <xdr:row>56</xdr:row>
      <xdr:rowOff>89988</xdr:rowOff>
    </xdr:to>
    <xdr:sp macro="" textlink="">
      <xdr:nvSpPr>
        <xdr:cNvPr id="372" name="楕円 371">
          <a:extLst>
            <a:ext uri="{FF2B5EF4-FFF2-40B4-BE49-F238E27FC236}">
              <a16:creationId xmlns:a16="http://schemas.microsoft.com/office/drawing/2014/main" id="{00000000-0008-0000-0E00-000074010000}"/>
            </a:ext>
          </a:extLst>
        </xdr:cNvPr>
        <xdr:cNvSpPr/>
      </xdr:nvSpPr>
      <xdr:spPr>
        <a:xfrm>
          <a:off x="145415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39188</xdr:rowOff>
    </xdr:from>
    <xdr:to>
      <xdr:col>81</xdr:col>
      <xdr:colOff>50800</xdr:colOff>
      <xdr:row>56</xdr:row>
      <xdr:rowOff>47353</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4592300" y="964038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374" name="n_1aveValue【学校施設】&#10;有形固定資産減価償却率">
          <a:extLst>
            <a:ext uri="{FF2B5EF4-FFF2-40B4-BE49-F238E27FC236}">
              <a16:creationId xmlns:a16="http://schemas.microsoft.com/office/drawing/2014/main" id="{00000000-0008-0000-0E00-000076010000}"/>
            </a:ext>
          </a:extLst>
        </xdr:cNvPr>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375" name="n_2aveValue【学校施設】&#10;有形固定資産減価償却率">
          <a:extLst>
            <a:ext uri="{FF2B5EF4-FFF2-40B4-BE49-F238E27FC236}">
              <a16:creationId xmlns:a16="http://schemas.microsoft.com/office/drawing/2014/main" id="{00000000-0008-0000-0E00-000077010000}"/>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114680</xdr:rowOff>
    </xdr:from>
    <xdr:ext cx="405111" cy="259045"/>
    <xdr:sp macro="" textlink="">
      <xdr:nvSpPr>
        <xdr:cNvPr id="376" name="n_1mainValue【学校施設】&#10;有形固定資産減価償却率">
          <a:extLst>
            <a:ext uri="{FF2B5EF4-FFF2-40B4-BE49-F238E27FC236}">
              <a16:creationId xmlns:a16="http://schemas.microsoft.com/office/drawing/2014/main" id="{00000000-0008-0000-0E00-000078010000}"/>
            </a:ext>
          </a:extLst>
        </xdr:cNvPr>
        <xdr:cNvSpPr txBox="1"/>
      </xdr:nvSpPr>
      <xdr:spPr>
        <a:xfrm>
          <a:off x="15266044"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106515</xdr:rowOff>
    </xdr:from>
    <xdr:ext cx="405111" cy="259045"/>
    <xdr:sp macro="" textlink="">
      <xdr:nvSpPr>
        <xdr:cNvPr id="377" name="n_2mainValue【学校施設】&#10;有形固定資産減価償却率">
          <a:extLst>
            <a:ext uri="{FF2B5EF4-FFF2-40B4-BE49-F238E27FC236}">
              <a16:creationId xmlns:a16="http://schemas.microsoft.com/office/drawing/2014/main" id="{00000000-0008-0000-0E00-000079010000}"/>
            </a:ext>
          </a:extLst>
        </xdr:cNvPr>
        <xdr:cNvSpPr txBox="1"/>
      </xdr:nvSpPr>
      <xdr:spPr>
        <a:xfrm>
          <a:off x="14389744" y="936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9" name="【学校施設】&#10;一人当たり面積グラフ枠">
          <a:extLst>
            <a:ext uri="{FF2B5EF4-FFF2-40B4-BE49-F238E27FC236}">
              <a16:creationId xmlns:a16="http://schemas.microsoft.com/office/drawing/2014/main" id="{00000000-0008-0000-0E00-00008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01" name="【学校施設】&#10;一人当たり面積最小値テキスト">
          <a:extLst>
            <a:ext uri="{FF2B5EF4-FFF2-40B4-BE49-F238E27FC236}">
              <a16:creationId xmlns:a16="http://schemas.microsoft.com/office/drawing/2014/main" id="{00000000-0008-0000-0E00-000091010000}"/>
            </a:ext>
          </a:extLst>
        </xdr:cNvPr>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03" name="【学校施設】&#10;一人当たり面積最大値テキスト">
          <a:extLst>
            <a:ext uri="{FF2B5EF4-FFF2-40B4-BE49-F238E27FC236}">
              <a16:creationId xmlns:a16="http://schemas.microsoft.com/office/drawing/2014/main" id="{00000000-0008-0000-0E00-000093010000}"/>
            </a:ext>
          </a:extLst>
        </xdr:cNvPr>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05" name="【学校施設】&#10;一人当たり面積平均値テキスト">
          <a:extLst>
            <a:ext uri="{FF2B5EF4-FFF2-40B4-BE49-F238E27FC236}">
              <a16:creationId xmlns:a16="http://schemas.microsoft.com/office/drawing/2014/main" id="{00000000-0008-0000-0E00-000095010000}"/>
            </a:ext>
          </a:extLst>
        </xdr:cNvPr>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11379</xdr:rowOff>
    </xdr:from>
    <xdr:to>
      <xdr:col>112</xdr:col>
      <xdr:colOff>38100</xdr:colOff>
      <xdr:row>62</xdr:row>
      <xdr:rowOff>112979</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21272500" y="106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32410</xdr:rowOff>
    </xdr:from>
    <xdr:to>
      <xdr:col>107</xdr:col>
      <xdr:colOff>101600</xdr:colOff>
      <xdr:row>62</xdr:row>
      <xdr:rowOff>134010</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20383500" y="106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62179</xdr:rowOff>
    </xdr:from>
    <xdr:to>
      <xdr:col>111</xdr:col>
      <xdr:colOff>177800</xdr:colOff>
      <xdr:row>62</xdr:row>
      <xdr:rowOff>83210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20434300" y="1069207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417" name="n_1aveValue【学校施設】&#10;一人当たり面積">
          <a:extLst>
            <a:ext uri="{FF2B5EF4-FFF2-40B4-BE49-F238E27FC236}">
              <a16:creationId xmlns:a16="http://schemas.microsoft.com/office/drawing/2014/main" id="{00000000-0008-0000-0E00-0000A1010000}"/>
            </a:ext>
          </a:extLst>
        </xdr:cNvPr>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18" name="n_2aveValue【学校施設】&#10;一人当たり面積">
          <a:extLst>
            <a:ext uri="{FF2B5EF4-FFF2-40B4-BE49-F238E27FC236}">
              <a16:creationId xmlns:a16="http://schemas.microsoft.com/office/drawing/2014/main" id="{00000000-0008-0000-0E00-0000A2010000}"/>
            </a:ext>
          </a:extLst>
        </xdr:cNvPr>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129506</xdr:rowOff>
    </xdr:from>
    <xdr:ext cx="469744" cy="259045"/>
    <xdr:sp macro="" textlink="">
      <xdr:nvSpPr>
        <xdr:cNvPr id="419" name="n_1mainValue【学校施設】&#10;一人当たり面積">
          <a:extLst>
            <a:ext uri="{FF2B5EF4-FFF2-40B4-BE49-F238E27FC236}">
              <a16:creationId xmlns:a16="http://schemas.microsoft.com/office/drawing/2014/main" id="{00000000-0008-0000-0E00-0000A3010000}"/>
            </a:ext>
          </a:extLst>
        </xdr:cNvPr>
        <xdr:cNvSpPr txBox="1"/>
      </xdr:nvSpPr>
      <xdr:spPr>
        <a:xfrm>
          <a:off x="21075727" y="1041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125137</xdr:rowOff>
    </xdr:from>
    <xdr:ext cx="469744" cy="259045"/>
    <xdr:sp macro="" textlink="">
      <xdr:nvSpPr>
        <xdr:cNvPr id="420" name="n_2mainValue【学校施設】&#10;一人当たり面積">
          <a:extLst>
            <a:ext uri="{FF2B5EF4-FFF2-40B4-BE49-F238E27FC236}">
              <a16:creationId xmlns:a16="http://schemas.microsoft.com/office/drawing/2014/main" id="{00000000-0008-0000-0E00-0000A4010000}"/>
            </a:ext>
          </a:extLst>
        </xdr:cNvPr>
        <xdr:cNvSpPr txBox="1"/>
      </xdr:nvSpPr>
      <xdr:spPr>
        <a:xfrm>
          <a:off x="20199427" y="107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5" name="【児童館】&#10;有形固定資産減価償却率グラフ枠">
          <a:extLst>
            <a:ext uri="{FF2B5EF4-FFF2-40B4-BE49-F238E27FC236}">
              <a16:creationId xmlns:a16="http://schemas.microsoft.com/office/drawing/2014/main" id="{00000000-0008-0000-0E00-0000B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447" name="【児童館】&#10;有形固定資産減価償却率最小値テキスト">
          <a:extLst>
            <a:ext uri="{FF2B5EF4-FFF2-40B4-BE49-F238E27FC236}">
              <a16:creationId xmlns:a16="http://schemas.microsoft.com/office/drawing/2014/main" id="{00000000-0008-0000-0E00-0000BF010000}"/>
            </a:ext>
          </a:extLst>
        </xdr:cNvPr>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9" name="【児童館】&#10;有形固定資産減価償却率最大値テキスト">
          <a:extLst>
            <a:ext uri="{FF2B5EF4-FFF2-40B4-BE49-F238E27FC236}">
              <a16:creationId xmlns:a16="http://schemas.microsoft.com/office/drawing/2014/main" id="{00000000-0008-0000-0E00-0000C1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451" name="【児童館】&#10;有形固定資産減価償却率平均値テキスト">
          <a:extLst>
            <a:ext uri="{FF2B5EF4-FFF2-40B4-BE49-F238E27FC236}">
              <a16:creationId xmlns:a16="http://schemas.microsoft.com/office/drawing/2014/main" id="{00000000-0008-0000-0E00-0000C3010000}"/>
            </a:ext>
          </a:extLst>
        </xdr:cNvPr>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117583</xdr:rowOff>
    </xdr:from>
    <xdr:ext cx="405111" cy="259045"/>
    <xdr:sp macro="" textlink="">
      <xdr:nvSpPr>
        <xdr:cNvPr id="463" name="n_1aveValue【児童館】&#10;有形固定資産減価償却率">
          <a:extLst>
            <a:ext uri="{FF2B5EF4-FFF2-40B4-BE49-F238E27FC236}">
              <a16:creationId xmlns:a16="http://schemas.microsoft.com/office/drawing/2014/main" id="{00000000-0008-0000-0E00-0000CF010000}"/>
            </a:ext>
          </a:extLst>
        </xdr:cNvPr>
        <xdr:cNvSpPr txBox="1"/>
      </xdr:nvSpPr>
      <xdr:spPr>
        <a:xfrm>
          <a:off x="152660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464" name="n_2aveValue【児童館】&#10;有形固定資産減価償却率">
          <a:extLst>
            <a:ext uri="{FF2B5EF4-FFF2-40B4-BE49-F238E27FC236}">
              <a16:creationId xmlns:a16="http://schemas.microsoft.com/office/drawing/2014/main" id="{00000000-0008-0000-0E00-0000D0010000}"/>
            </a:ext>
          </a:extLst>
        </xdr:cNvPr>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465" name="n_1mainValue【児童館】&#10;有形固定資産減価償却率">
          <a:extLst>
            <a:ext uri="{FF2B5EF4-FFF2-40B4-BE49-F238E27FC236}">
              <a16:creationId xmlns:a16="http://schemas.microsoft.com/office/drawing/2014/main" id="{00000000-0008-0000-0E00-0000D1010000}"/>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466" name="n_2mainValue【児童館】&#10;有形固定資産減価償却率">
          <a:extLst>
            <a:ext uri="{FF2B5EF4-FFF2-40B4-BE49-F238E27FC236}">
              <a16:creationId xmlns:a16="http://schemas.microsoft.com/office/drawing/2014/main" id="{00000000-0008-0000-0E00-0000D2010000}"/>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9" name="【児童館】&#10;一人当たり面積グラフ枠">
          <a:extLst>
            <a:ext uri="{FF2B5EF4-FFF2-40B4-BE49-F238E27FC236}">
              <a16:creationId xmlns:a16="http://schemas.microsoft.com/office/drawing/2014/main" id="{00000000-0008-0000-0E00-0000E9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491" name="【児童館】&#10;一人当たり面積最小値テキスト">
          <a:extLst>
            <a:ext uri="{FF2B5EF4-FFF2-40B4-BE49-F238E27FC236}">
              <a16:creationId xmlns:a16="http://schemas.microsoft.com/office/drawing/2014/main" id="{00000000-0008-0000-0E00-0000EB010000}"/>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493" name="【児童館】&#10;一人当たり面積最大値テキスト">
          <a:extLst>
            <a:ext uri="{FF2B5EF4-FFF2-40B4-BE49-F238E27FC236}">
              <a16:creationId xmlns:a16="http://schemas.microsoft.com/office/drawing/2014/main" id="{00000000-0008-0000-0E00-0000ED01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495" name="【児童館】&#10;一人当たり面積平均値テキスト">
          <a:extLst>
            <a:ext uri="{FF2B5EF4-FFF2-40B4-BE49-F238E27FC236}">
              <a16:creationId xmlns:a16="http://schemas.microsoft.com/office/drawing/2014/main" id="{00000000-0008-0000-0E00-0000EF010000}"/>
            </a:ext>
          </a:extLst>
        </xdr:cNvPr>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116839</xdr:rowOff>
    </xdr:from>
    <xdr:to>
      <xdr:col>107</xdr:col>
      <xdr:colOff>101600</xdr:colOff>
      <xdr:row>85</xdr:row>
      <xdr:rowOff>46989</xdr:rowOff>
    </xdr:to>
    <xdr:sp macro="" textlink="">
      <xdr:nvSpPr>
        <xdr:cNvPr id="505" name="楕円 504">
          <a:extLst>
            <a:ext uri="{FF2B5EF4-FFF2-40B4-BE49-F238E27FC236}">
              <a16:creationId xmlns:a16="http://schemas.microsoft.com/office/drawing/2014/main" id="{00000000-0008-0000-0E00-0000F9010000}"/>
            </a:ext>
          </a:extLst>
        </xdr:cNvPr>
        <xdr:cNvSpPr/>
      </xdr:nvSpPr>
      <xdr:spPr>
        <a:xfrm>
          <a:off x="20383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167639</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flipV="1">
          <a:off x="20434300" y="14554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507" name="n_1aveValue【児童館】&#10;一人当たり面積">
          <a:extLst>
            <a:ext uri="{FF2B5EF4-FFF2-40B4-BE49-F238E27FC236}">
              <a16:creationId xmlns:a16="http://schemas.microsoft.com/office/drawing/2014/main" id="{00000000-0008-0000-0E00-0000FB01000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508" name="n_2aveValue【児童館】&#10;一人当たり面積">
          <a:extLst>
            <a:ext uri="{FF2B5EF4-FFF2-40B4-BE49-F238E27FC236}">
              <a16:creationId xmlns:a16="http://schemas.microsoft.com/office/drawing/2014/main" id="{00000000-0008-0000-0E00-0000FC010000}"/>
            </a:ext>
          </a:extLst>
        </xdr:cNvPr>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509" name="n_1mainValue【児童館】&#10;一人当たり面積">
          <a:extLst>
            <a:ext uri="{FF2B5EF4-FFF2-40B4-BE49-F238E27FC236}">
              <a16:creationId xmlns:a16="http://schemas.microsoft.com/office/drawing/2014/main" id="{00000000-0008-0000-0E00-0000FD01000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38116</xdr:rowOff>
    </xdr:from>
    <xdr:ext cx="469744" cy="259045"/>
    <xdr:sp macro="" textlink="">
      <xdr:nvSpPr>
        <xdr:cNvPr id="510" name="n_2mainValue【児童館】&#10;一人当たり面積">
          <a:extLst>
            <a:ext uri="{FF2B5EF4-FFF2-40B4-BE49-F238E27FC236}">
              <a16:creationId xmlns:a16="http://schemas.microsoft.com/office/drawing/2014/main" id="{00000000-0008-0000-0E00-0000FE010000}"/>
            </a:ext>
          </a:extLst>
        </xdr:cNvPr>
        <xdr:cNvSpPr txBox="1"/>
      </xdr:nvSpPr>
      <xdr:spPr>
        <a:xfrm>
          <a:off x="20199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公民館】&#10;有形固定資産減価償却率グラフ枠">
          <a:extLst>
            <a:ext uri="{FF2B5EF4-FFF2-40B4-BE49-F238E27FC236}">
              <a16:creationId xmlns:a16="http://schemas.microsoft.com/office/drawing/2014/main" id="{00000000-0008-0000-0E00-00001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36" name="【公民館】&#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8" name="【公民館】&#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40" name="【公民館】&#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67311</xdr:rowOff>
    </xdr:from>
    <xdr:to>
      <xdr:col>81</xdr:col>
      <xdr:colOff>101600</xdr:colOff>
      <xdr:row>100</xdr:row>
      <xdr:rowOff>168911</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92075</xdr:rowOff>
    </xdr:from>
    <xdr:to>
      <xdr:col>76</xdr:col>
      <xdr:colOff>165100</xdr:colOff>
      <xdr:row>101</xdr:row>
      <xdr:rowOff>22225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45415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118111</xdr:rowOff>
    </xdr:from>
    <xdr:to>
      <xdr:col>81</xdr:col>
      <xdr:colOff>50800</xdr:colOff>
      <xdr:row>100</xdr:row>
      <xdr:rowOff>142875</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4592300" y="172631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552" name="n_1aveValue【公民館】&#10;有形固定資産減価償却率">
          <a:extLst>
            <a:ext uri="{FF2B5EF4-FFF2-40B4-BE49-F238E27FC236}">
              <a16:creationId xmlns:a16="http://schemas.microsoft.com/office/drawing/2014/main" id="{00000000-0008-0000-0E00-000028020000}"/>
            </a:ext>
          </a:extLst>
        </xdr:cNvPr>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553" name="n_2aveValue【公民館】&#10;有形固定資産減価償却率">
          <a:extLst>
            <a:ext uri="{FF2B5EF4-FFF2-40B4-BE49-F238E27FC236}">
              <a16:creationId xmlns:a16="http://schemas.microsoft.com/office/drawing/2014/main" id="{00000000-0008-0000-0E00-000029020000}"/>
            </a:ext>
          </a:extLst>
        </xdr:cNvPr>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13988</xdr:rowOff>
    </xdr:from>
    <xdr:ext cx="405111" cy="259045"/>
    <xdr:sp macro="" textlink="">
      <xdr:nvSpPr>
        <xdr:cNvPr id="554" name="n_1mainValue【公民館】&#10;有形固定資産減価償却率">
          <a:extLst>
            <a:ext uri="{FF2B5EF4-FFF2-40B4-BE49-F238E27FC236}">
              <a16:creationId xmlns:a16="http://schemas.microsoft.com/office/drawing/2014/main" id="{00000000-0008-0000-0E00-00002A020000}"/>
            </a:ext>
          </a:extLst>
        </xdr:cNvPr>
        <xdr:cNvSpPr txBox="1"/>
      </xdr:nvSpPr>
      <xdr:spPr>
        <a:xfrm>
          <a:off x="15266044" y="1698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38752</xdr:rowOff>
    </xdr:from>
    <xdr:ext cx="405111" cy="259045"/>
    <xdr:sp macro="" textlink="">
      <xdr:nvSpPr>
        <xdr:cNvPr id="555" name="n_2mainValue【公民館】&#10;有形固定資産減価償却率">
          <a:extLst>
            <a:ext uri="{FF2B5EF4-FFF2-40B4-BE49-F238E27FC236}">
              <a16:creationId xmlns:a16="http://schemas.microsoft.com/office/drawing/2014/main" id="{00000000-0008-0000-0E00-00002B020000}"/>
            </a:ext>
          </a:extLst>
        </xdr:cNvPr>
        <xdr:cNvSpPr txBox="1"/>
      </xdr:nvSpPr>
      <xdr:spPr>
        <a:xfrm>
          <a:off x="14389744"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a:extLst>
            <a:ext uri="{FF2B5EF4-FFF2-40B4-BE49-F238E27FC236}">
              <a16:creationId xmlns:a16="http://schemas.microsoft.com/office/drawing/2014/main" id="{00000000-0008-0000-0E00-00003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76" name="【公民館】&#10;一人当たり面積最小値テキスト">
          <a:extLst>
            <a:ext uri="{FF2B5EF4-FFF2-40B4-BE49-F238E27FC236}">
              <a16:creationId xmlns:a16="http://schemas.microsoft.com/office/drawing/2014/main" id="{00000000-0008-0000-0E00-000040020000}"/>
            </a:ext>
          </a:extLst>
        </xdr:cNvPr>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78" name="【公民館】&#10;一人当たり面積最大値テキスト">
          <a:extLst>
            <a:ext uri="{FF2B5EF4-FFF2-40B4-BE49-F238E27FC236}">
              <a16:creationId xmlns:a16="http://schemas.microsoft.com/office/drawing/2014/main" id="{00000000-0008-0000-0E00-000042020000}"/>
            </a:ext>
          </a:extLst>
        </xdr:cNvPr>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580" name="【公民館】&#10;一人当たり面積平均値テキスト">
          <a:extLst>
            <a:ext uri="{FF2B5EF4-FFF2-40B4-BE49-F238E27FC236}">
              <a16:creationId xmlns:a16="http://schemas.microsoft.com/office/drawing/2014/main" id="{00000000-0008-0000-0E00-000044020000}"/>
            </a:ext>
          </a:extLst>
        </xdr:cNvPr>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101409</xdr:rowOff>
    </xdr:from>
    <xdr:to>
      <xdr:col>112</xdr:col>
      <xdr:colOff>38100</xdr:colOff>
      <xdr:row>107</xdr:row>
      <xdr:rowOff>31559</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1272500" y="1827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79121</xdr:rowOff>
    </xdr:from>
    <xdr:to>
      <xdr:col>107</xdr:col>
      <xdr:colOff>101600</xdr:colOff>
      <xdr:row>107</xdr:row>
      <xdr:rowOff>9271</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0383500" y="182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129921</xdr:rowOff>
    </xdr:from>
    <xdr:to>
      <xdr:col>111</xdr:col>
      <xdr:colOff>177800</xdr:colOff>
      <xdr:row>106</xdr:row>
      <xdr:rowOff>152209</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0434300" y="18303621"/>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592" name="n_1aveValue【公民館】&#10;一人当たり面積">
          <a:extLst>
            <a:ext uri="{FF2B5EF4-FFF2-40B4-BE49-F238E27FC236}">
              <a16:creationId xmlns:a16="http://schemas.microsoft.com/office/drawing/2014/main" id="{00000000-0008-0000-0E00-000050020000}"/>
            </a:ext>
          </a:extLst>
        </xdr:cNvPr>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593" name="n_2aveValue【公民館】&#10;一人当たり面積">
          <a:extLst>
            <a:ext uri="{FF2B5EF4-FFF2-40B4-BE49-F238E27FC236}">
              <a16:creationId xmlns:a16="http://schemas.microsoft.com/office/drawing/2014/main" id="{00000000-0008-0000-0E00-000051020000}"/>
            </a:ext>
          </a:extLst>
        </xdr:cNvPr>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22686</xdr:rowOff>
    </xdr:from>
    <xdr:ext cx="469744" cy="259045"/>
    <xdr:sp macro="" textlink="">
      <xdr:nvSpPr>
        <xdr:cNvPr id="594" name="n_1mainValue【公民館】&#10;一人当たり面積">
          <a:extLst>
            <a:ext uri="{FF2B5EF4-FFF2-40B4-BE49-F238E27FC236}">
              <a16:creationId xmlns:a16="http://schemas.microsoft.com/office/drawing/2014/main" id="{00000000-0008-0000-0E00-000052020000}"/>
            </a:ext>
          </a:extLst>
        </xdr:cNvPr>
        <xdr:cNvSpPr txBox="1"/>
      </xdr:nvSpPr>
      <xdr:spPr>
        <a:xfrm>
          <a:off x="21075727" y="1836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398</xdr:rowOff>
    </xdr:from>
    <xdr:ext cx="469744" cy="259045"/>
    <xdr:sp macro="" textlink="">
      <xdr:nvSpPr>
        <xdr:cNvPr id="595" name="n_2mainValue【公民館】&#10;一人当たり面積">
          <a:extLst>
            <a:ext uri="{FF2B5EF4-FFF2-40B4-BE49-F238E27FC236}">
              <a16:creationId xmlns:a16="http://schemas.microsoft.com/office/drawing/2014/main" id="{00000000-0008-0000-0E00-000053020000}"/>
            </a:ext>
          </a:extLst>
        </xdr:cNvPr>
        <xdr:cNvSpPr txBox="1"/>
      </xdr:nvSpPr>
      <xdr:spPr>
        <a:xfrm>
          <a:off x="20199427" y="183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以外については、有形固定資産減価償却率の数値が大きく、施設の老朽化が進行していることが伺える。また、一人あたりの面積も比較的小さいが、これは合併後歳出抑制のために新規のハード事業を控え、既存施設の活用を図ったことによるものと考えている。</a:t>
          </a:r>
          <a:endParaRPr lang="ja-JP" altLang="ja-JP" sz="1400">
            <a:effectLst/>
          </a:endParaRPr>
        </a:p>
        <a:p>
          <a:r>
            <a:rPr kumimoji="1" lang="ja-JP" altLang="ja-JP" sz="1100">
              <a:solidFill>
                <a:schemeClr val="dk1"/>
              </a:solidFill>
              <a:effectLst/>
              <a:latin typeface="+mn-lt"/>
              <a:ea typeface="+mn-ea"/>
              <a:cs typeface="+mn-cs"/>
            </a:rPr>
            <a:t>道路については、有形固定資産減価償却率の数値が小さく、一人あたりの面積が大きい。これは、合併前の旧団体間を連絡する基幹道路や、主要産業である農林業の振興を図るための農林道を計画的に整備してきたことが影響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5,646
5,634
448.84
8,628,007
8,352,904
138,431
4,790,940
9,071,391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87103</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F00-000041000000}"/>
            </a:ext>
          </a:extLst>
        </xdr:cNvPr>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xdr:rowOff>
    </xdr:from>
    <xdr:to>
      <xdr:col>15</xdr:col>
      <xdr:colOff>101600</xdr:colOff>
      <xdr:row>37</xdr:row>
      <xdr:rowOff>102507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119034</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F00-000043000000}"/>
            </a:ext>
          </a:extLst>
        </xdr:cNvPr>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164193</xdr:rowOff>
    </xdr:from>
    <xdr:to>
      <xdr:col>20</xdr:col>
      <xdr:colOff>38100</xdr:colOff>
      <xdr:row>37</xdr:row>
      <xdr:rowOff>94343</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49893</xdr:rowOff>
    </xdr:from>
    <xdr:to>
      <xdr:col>15</xdr:col>
      <xdr:colOff>101600</xdr:colOff>
      <xdr:row>38</xdr:row>
      <xdr:rowOff>151493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2857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43543</xdr:rowOff>
    </xdr:from>
    <xdr:to>
      <xdr:col>19</xdr:col>
      <xdr:colOff>177800</xdr:colOff>
      <xdr:row>38</xdr:row>
      <xdr:rowOff>100693</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2908300" y="638719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110870</xdr:rowOff>
    </xdr:from>
    <xdr:ext cx="405111" cy="259045"/>
    <xdr:sp macro="" textlink="">
      <xdr:nvSpPr>
        <xdr:cNvPr id="76" name="n_1mainValue【図書館】&#10;有形固定資産減価償却率">
          <a:extLst>
            <a:ext uri="{FF2B5EF4-FFF2-40B4-BE49-F238E27FC236}">
              <a16:creationId xmlns:a16="http://schemas.microsoft.com/office/drawing/2014/main" id="{00000000-0008-0000-0F00-00004C000000}"/>
            </a:ext>
          </a:extLst>
        </xdr:cNvPr>
        <xdr:cNvSpPr txBox="1"/>
      </xdr:nvSpPr>
      <xdr:spPr>
        <a:xfrm>
          <a:off x="35820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142620</xdr:rowOff>
    </xdr:from>
    <xdr:ext cx="405111" cy="259045"/>
    <xdr:sp macro="" textlink="">
      <xdr:nvSpPr>
        <xdr:cNvPr id="77" name="n_2mainValue【図書館】&#10;有形固定資産減価償却率">
          <a:extLst>
            <a:ext uri="{FF2B5EF4-FFF2-40B4-BE49-F238E27FC236}">
              <a16:creationId xmlns:a16="http://schemas.microsoft.com/office/drawing/2014/main" id="{00000000-0008-0000-0F00-00004D000000}"/>
            </a:ext>
          </a:extLst>
        </xdr:cNvPr>
        <xdr:cNvSpPr txBox="1"/>
      </xdr:nvSpPr>
      <xdr:spPr>
        <a:xfrm>
          <a:off x="2705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F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57150</xdr:rowOff>
    </xdr:from>
    <xdr:to>
      <xdr:col>54</xdr:col>
      <xdr:colOff>189865</xdr:colOff>
      <xdr:row>42</xdr:row>
      <xdr:rowOff>60960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flipV="1">
          <a:off x="10476865" y="605790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64787</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F00-000067000000}"/>
            </a:ext>
          </a:extLst>
        </xdr:cNvPr>
        <xdr:cNvSpPr txBox="1"/>
      </xdr:nvSpPr>
      <xdr:spPr>
        <a:xfrm>
          <a:off x="10515600" y="72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60960</xdr:rowOff>
    </xdr:from>
    <xdr:to>
      <xdr:col>55</xdr:col>
      <xdr:colOff>88900</xdr:colOff>
      <xdr:row>42</xdr:row>
      <xdr:rowOff>60960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3827</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F00-000069000000}"/>
            </a:ext>
          </a:extLst>
        </xdr:cNvPr>
        <xdr:cNvSpPr txBox="1"/>
      </xdr:nvSpPr>
      <xdr:spPr>
        <a:xfrm>
          <a:off x="10515600"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57150</xdr:rowOff>
    </xdr:from>
    <xdr:to>
      <xdr:col>55</xdr:col>
      <xdr:colOff>88900</xdr:colOff>
      <xdr:row>35</xdr:row>
      <xdr:rowOff>57150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605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68597</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F00-00006B000000}"/>
            </a:ext>
          </a:extLst>
        </xdr:cNvPr>
        <xdr:cNvSpPr txBox="1"/>
      </xdr:nvSpPr>
      <xdr:spPr>
        <a:xfrm>
          <a:off x="10515600" y="675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99077</xdr:rowOff>
    </xdr:from>
    <xdr:ext cx="469744" cy="259045"/>
    <xdr:sp macro="" textlink="">
      <xdr:nvSpPr>
        <xdr:cNvPr id="110" name="n_1aveValue【図書館】&#10;一人当たり面積">
          <a:extLst>
            <a:ext uri="{FF2B5EF4-FFF2-40B4-BE49-F238E27FC236}">
              <a16:creationId xmlns:a16="http://schemas.microsoft.com/office/drawing/2014/main" id="{00000000-0008-0000-0F00-00006E000000}"/>
            </a:ext>
          </a:extLst>
        </xdr:cNvPr>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29210</xdr:rowOff>
    </xdr:from>
    <xdr:to>
      <xdr:col>46</xdr:col>
      <xdr:colOff>38100</xdr:colOff>
      <xdr:row>37</xdr:row>
      <xdr:rowOff>130810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8699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147337</xdr:rowOff>
    </xdr:from>
    <xdr:ext cx="469744" cy="259045"/>
    <xdr:sp macro="" textlink="">
      <xdr:nvSpPr>
        <xdr:cNvPr id="112" name="n_2aveValue【図書館】&#10;一人当たり面積">
          <a:extLst>
            <a:ext uri="{FF2B5EF4-FFF2-40B4-BE49-F238E27FC236}">
              <a16:creationId xmlns:a16="http://schemas.microsoft.com/office/drawing/2014/main" id="{00000000-0008-0000-0F00-000070000000}"/>
            </a:ext>
          </a:extLst>
        </xdr:cNvPr>
        <xdr:cNvSpPr txBox="1"/>
      </xdr:nvSpPr>
      <xdr:spPr>
        <a:xfrm>
          <a:off x="85154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25400</xdr:rowOff>
    </xdr:from>
    <xdr:to>
      <xdr:col>50</xdr:col>
      <xdr:colOff>165100</xdr:colOff>
      <xdr:row>34</xdr:row>
      <xdr:rowOff>127000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40640</xdr:rowOff>
    </xdr:from>
    <xdr:to>
      <xdr:col>46</xdr:col>
      <xdr:colOff>38100</xdr:colOff>
      <xdr:row>40</xdr:row>
      <xdr:rowOff>142240</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8699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76200</xdr:rowOff>
    </xdr:from>
    <xdr:to>
      <xdr:col>50</xdr:col>
      <xdr:colOff>114300</xdr:colOff>
      <xdr:row>40</xdr:row>
      <xdr:rowOff>91440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flipV="1">
          <a:off x="8750300" y="5905500"/>
          <a:ext cx="889000" cy="104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32</xdr:row>
      <xdr:rowOff>143527</xdr:rowOff>
    </xdr:from>
    <xdr:ext cx="469744" cy="259045"/>
    <xdr:sp macro="" textlink="">
      <xdr:nvSpPr>
        <xdr:cNvPr id="121" name="n_1mainValue【図書館】&#10;一人当たり面積">
          <a:extLst>
            <a:ext uri="{FF2B5EF4-FFF2-40B4-BE49-F238E27FC236}">
              <a16:creationId xmlns:a16="http://schemas.microsoft.com/office/drawing/2014/main" id="{00000000-0008-0000-0F00-000079000000}"/>
            </a:ext>
          </a:extLst>
        </xdr:cNvPr>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133367</xdr:rowOff>
    </xdr:from>
    <xdr:ext cx="469744" cy="259045"/>
    <xdr:sp macro="" textlink="">
      <xdr:nvSpPr>
        <xdr:cNvPr id="122" name="n_2mainValue【図書館】&#10;一人当たり面積">
          <a:extLst>
            <a:ext uri="{FF2B5EF4-FFF2-40B4-BE49-F238E27FC236}">
              <a16:creationId xmlns:a16="http://schemas.microsoft.com/office/drawing/2014/main" id="{00000000-0008-0000-0F00-00007A000000}"/>
            </a:ext>
          </a:extLst>
        </xdr:cNvPr>
        <xdr:cNvSpPr txBox="1"/>
      </xdr:nvSpPr>
      <xdr:spPr>
        <a:xfrm>
          <a:off x="8515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a:extLst>
            <a:ext uri="{FF2B5EF4-FFF2-40B4-BE49-F238E27FC236}">
              <a16:creationId xmlns:a16="http://schemas.microsoft.com/office/drawing/2014/main" id="{00000000-0008-0000-0F00-00009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8" name="【体育館・プール】&#10;有形固定資産減価償却率最小値テキスト">
          <a:extLst>
            <a:ext uri="{FF2B5EF4-FFF2-40B4-BE49-F238E27FC236}">
              <a16:creationId xmlns:a16="http://schemas.microsoft.com/office/drawing/2014/main" id="{00000000-0008-0000-0F00-000094000000}"/>
            </a:ext>
          </a:extLst>
        </xdr:cNvPr>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0" name="【体育館・プール】&#10;有形固定資産減価償却率最大値テキスト">
          <a:extLst>
            <a:ext uri="{FF2B5EF4-FFF2-40B4-BE49-F238E27FC236}">
              <a16:creationId xmlns:a16="http://schemas.microsoft.com/office/drawing/2014/main" id="{00000000-0008-0000-0F00-000096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2" name="【体育館・プール】&#10;有形固定資産減価償却率平均値テキスト">
          <a:extLst>
            <a:ext uri="{FF2B5EF4-FFF2-40B4-BE49-F238E27FC236}">
              <a16:creationId xmlns:a16="http://schemas.microsoft.com/office/drawing/2014/main" id="{00000000-0008-0000-0F00-000098000000}"/>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3" name="フローチャート: 判断 152">
          <a:extLst>
            <a:ext uri="{FF2B5EF4-FFF2-40B4-BE49-F238E27FC236}">
              <a16:creationId xmlns:a16="http://schemas.microsoft.com/office/drawing/2014/main" id="{00000000-0008-0000-0F00-000099000000}"/>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4" name="フローチャート: 判断 153">
          <a:extLst>
            <a:ext uri="{FF2B5EF4-FFF2-40B4-BE49-F238E27FC236}">
              <a16:creationId xmlns:a16="http://schemas.microsoft.com/office/drawing/2014/main" id="{00000000-0008-0000-0F00-00009A000000}"/>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55" name="n_1aveValue【体育館・プール】&#10;有形固定資産減価償却率">
          <a:extLst>
            <a:ext uri="{FF2B5EF4-FFF2-40B4-BE49-F238E27FC236}">
              <a16:creationId xmlns:a16="http://schemas.microsoft.com/office/drawing/2014/main" id="{00000000-0008-0000-0F00-00009B000000}"/>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157" name="n_2aveValue【体育館・プール】&#10;有形固定資産減価償却率">
          <a:extLst>
            <a:ext uri="{FF2B5EF4-FFF2-40B4-BE49-F238E27FC236}">
              <a16:creationId xmlns:a16="http://schemas.microsoft.com/office/drawing/2014/main" id="{00000000-0008-0000-0F00-00009D000000}"/>
            </a:ext>
          </a:extLst>
        </xdr:cNvPr>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135890</xdr:rowOff>
    </xdr:from>
    <xdr:to>
      <xdr:col>20</xdr:col>
      <xdr:colOff>38100</xdr:colOff>
      <xdr:row>57</xdr:row>
      <xdr:rowOff>66040</xdr:rowOff>
    </xdr:to>
    <xdr:sp macro="" textlink="">
      <xdr:nvSpPr>
        <xdr:cNvPr id="163" name="楕円 162">
          <a:extLst>
            <a:ext uri="{FF2B5EF4-FFF2-40B4-BE49-F238E27FC236}">
              <a16:creationId xmlns:a16="http://schemas.microsoft.com/office/drawing/2014/main" id="{00000000-0008-0000-0F00-0000A3000000}"/>
            </a:ext>
          </a:extLst>
        </xdr:cNvPr>
        <xdr:cNvSpPr/>
      </xdr:nvSpPr>
      <xdr:spPr>
        <a:xfrm>
          <a:off x="3746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116840</xdr:rowOff>
    </xdr:from>
    <xdr:to>
      <xdr:col>15</xdr:col>
      <xdr:colOff>101600</xdr:colOff>
      <xdr:row>58</xdr:row>
      <xdr:rowOff>46990</xdr:rowOff>
    </xdr:to>
    <xdr:sp macro="" textlink="">
      <xdr:nvSpPr>
        <xdr:cNvPr id="164" name="楕円 163">
          <a:extLst>
            <a:ext uri="{FF2B5EF4-FFF2-40B4-BE49-F238E27FC236}">
              <a16:creationId xmlns:a16="http://schemas.microsoft.com/office/drawing/2014/main" id="{00000000-0008-0000-0F00-0000A4000000}"/>
            </a:ext>
          </a:extLst>
        </xdr:cNvPr>
        <xdr:cNvSpPr/>
      </xdr:nvSpPr>
      <xdr:spPr>
        <a:xfrm>
          <a:off x="2857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15240</xdr:rowOff>
    </xdr:from>
    <xdr:to>
      <xdr:col>19</xdr:col>
      <xdr:colOff>177800</xdr:colOff>
      <xdr:row>57</xdr:row>
      <xdr:rowOff>167640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flipV="1">
          <a:off x="2908300" y="978789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82567</xdr:rowOff>
    </xdr:from>
    <xdr:ext cx="405111" cy="259045"/>
    <xdr:sp macro="" textlink="">
      <xdr:nvSpPr>
        <xdr:cNvPr id="166" name="n_1mainValue【体育館・プール】&#10;有形固定資産減価償却率">
          <a:extLst>
            <a:ext uri="{FF2B5EF4-FFF2-40B4-BE49-F238E27FC236}">
              <a16:creationId xmlns:a16="http://schemas.microsoft.com/office/drawing/2014/main" id="{00000000-0008-0000-0F00-0000A6000000}"/>
            </a:ext>
          </a:extLst>
        </xdr:cNvPr>
        <xdr:cNvSpPr txBox="1"/>
      </xdr:nvSpPr>
      <xdr:spPr>
        <a:xfrm>
          <a:off x="35820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63517</xdr:rowOff>
    </xdr:from>
    <xdr:ext cx="405111" cy="259045"/>
    <xdr:sp macro="" textlink="">
      <xdr:nvSpPr>
        <xdr:cNvPr id="167" name="n_2mainValue【体育館・プール】&#10;有形固定資産減価償却率">
          <a:extLst>
            <a:ext uri="{FF2B5EF4-FFF2-40B4-BE49-F238E27FC236}">
              <a16:creationId xmlns:a16="http://schemas.microsoft.com/office/drawing/2014/main" id="{00000000-0008-0000-0F00-0000A7000000}"/>
            </a:ext>
          </a:extLst>
        </xdr:cNvPr>
        <xdr:cNvSpPr txBox="1"/>
      </xdr:nvSpPr>
      <xdr:spPr>
        <a:xfrm>
          <a:off x="2705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a:extLst>
            <a:ext uri="{FF2B5EF4-FFF2-40B4-BE49-F238E27FC236}">
              <a16:creationId xmlns:a16="http://schemas.microsoft.com/office/drawing/2014/main" id="{00000000-0008-0000-0F00-0000B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2" name="【体育館・プール】&#10;一人当たり面積最小値テキスト">
          <a:extLst>
            <a:ext uri="{FF2B5EF4-FFF2-40B4-BE49-F238E27FC236}">
              <a16:creationId xmlns:a16="http://schemas.microsoft.com/office/drawing/2014/main" id="{00000000-0008-0000-0F00-0000C0000000}"/>
            </a:ext>
          </a:extLst>
        </xdr:cNvPr>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94" name="【体育館・プール】&#10;一人当たり面積最大値テキスト">
          <a:extLst>
            <a:ext uri="{FF2B5EF4-FFF2-40B4-BE49-F238E27FC236}">
              <a16:creationId xmlns:a16="http://schemas.microsoft.com/office/drawing/2014/main" id="{00000000-0008-0000-0F00-0000C2000000}"/>
            </a:ext>
          </a:extLst>
        </xdr:cNvPr>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96" name="【体育館・プール】&#10;一人当たり面積平均値テキスト">
          <a:extLst>
            <a:ext uri="{FF2B5EF4-FFF2-40B4-BE49-F238E27FC236}">
              <a16:creationId xmlns:a16="http://schemas.microsoft.com/office/drawing/2014/main" id="{00000000-0008-0000-0F00-0000C4000000}"/>
            </a:ext>
          </a:extLst>
        </xdr:cNvPr>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99" name="n_1aveValue【体育館・プール】&#10;一人当たり面積">
          <a:extLst>
            <a:ext uri="{FF2B5EF4-FFF2-40B4-BE49-F238E27FC236}">
              <a16:creationId xmlns:a16="http://schemas.microsoft.com/office/drawing/2014/main" id="{00000000-0008-0000-0F00-0000C7000000}"/>
            </a:ext>
          </a:extLst>
        </xdr:cNvPr>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201" name="n_2aveValue【体育館・プール】&#10;一人当たり面積">
          <a:extLst>
            <a:ext uri="{FF2B5EF4-FFF2-40B4-BE49-F238E27FC236}">
              <a16:creationId xmlns:a16="http://schemas.microsoft.com/office/drawing/2014/main" id="{00000000-0008-0000-0F00-0000C9000000}"/>
            </a:ext>
          </a:extLst>
        </xdr:cNvPr>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35306</xdr:rowOff>
    </xdr:from>
    <xdr:to>
      <xdr:col>50</xdr:col>
      <xdr:colOff>165100</xdr:colOff>
      <xdr:row>61</xdr:row>
      <xdr:rowOff>136906</xdr:rowOff>
    </xdr:to>
    <xdr:sp macro="" textlink="">
      <xdr:nvSpPr>
        <xdr:cNvPr id="207" name="楕円 206">
          <a:extLst>
            <a:ext uri="{FF2B5EF4-FFF2-40B4-BE49-F238E27FC236}">
              <a16:creationId xmlns:a16="http://schemas.microsoft.com/office/drawing/2014/main" id="{00000000-0008-0000-0F00-0000CF000000}"/>
            </a:ext>
          </a:extLst>
        </xdr:cNvPr>
        <xdr:cNvSpPr/>
      </xdr:nvSpPr>
      <xdr:spPr>
        <a:xfrm>
          <a:off x="9588500" y="104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49784</xdr:rowOff>
    </xdr:from>
    <xdr:to>
      <xdr:col>46</xdr:col>
      <xdr:colOff>38100</xdr:colOff>
      <xdr:row>61</xdr:row>
      <xdr:rowOff>151384</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8699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86106</xdr:rowOff>
    </xdr:from>
    <xdr:to>
      <xdr:col>50</xdr:col>
      <xdr:colOff>114300</xdr:colOff>
      <xdr:row>61</xdr:row>
      <xdr:rowOff>100584</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flipV="1">
          <a:off x="8750300" y="105445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153433</xdr:rowOff>
    </xdr:from>
    <xdr:ext cx="469744" cy="259045"/>
    <xdr:sp macro="" textlink="">
      <xdr:nvSpPr>
        <xdr:cNvPr id="210" name="n_1mainValue【体育館・プール】&#10;一人当たり面積">
          <a:extLst>
            <a:ext uri="{FF2B5EF4-FFF2-40B4-BE49-F238E27FC236}">
              <a16:creationId xmlns:a16="http://schemas.microsoft.com/office/drawing/2014/main" id="{00000000-0008-0000-0F00-0000D2000000}"/>
            </a:ext>
          </a:extLst>
        </xdr:cNvPr>
        <xdr:cNvSpPr txBox="1"/>
      </xdr:nvSpPr>
      <xdr:spPr>
        <a:xfrm>
          <a:off x="9391727" y="102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142511</xdr:rowOff>
    </xdr:from>
    <xdr:ext cx="469744" cy="259045"/>
    <xdr:sp macro="" textlink="">
      <xdr:nvSpPr>
        <xdr:cNvPr id="211" name="n_2mainValue【体育館・プール】&#10;一人当たり面積">
          <a:extLst>
            <a:ext uri="{FF2B5EF4-FFF2-40B4-BE49-F238E27FC236}">
              <a16:creationId xmlns:a16="http://schemas.microsoft.com/office/drawing/2014/main" id="{00000000-0008-0000-0F00-0000D3000000}"/>
            </a:ext>
          </a:extLst>
        </xdr:cNvPr>
        <xdr:cNvSpPr txBox="1"/>
      </xdr:nvSpPr>
      <xdr:spPr>
        <a:xfrm>
          <a:off x="85154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a:extLst>
            <a:ext uri="{FF2B5EF4-FFF2-40B4-BE49-F238E27FC236}">
              <a16:creationId xmlns:a16="http://schemas.microsoft.com/office/drawing/2014/main" id="{00000000-0008-0000-0F00-0000E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37" name="【福祉施設】&#10;有形固定資産減価償却率最小値テキスト">
          <a:extLst>
            <a:ext uri="{FF2B5EF4-FFF2-40B4-BE49-F238E27FC236}">
              <a16:creationId xmlns:a16="http://schemas.microsoft.com/office/drawing/2014/main" id="{00000000-0008-0000-0F00-0000ED00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a:extLst>
            <a:ext uri="{FF2B5EF4-FFF2-40B4-BE49-F238E27FC236}">
              <a16:creationId xmlns:a16="http://schemas.microsoft.com/office/drawing/2014/main" id="{00000000-0008-0000-0F00-0000EF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41" name="【福祉施設】&#10;有形固定資産減価償却率平均値テキスト">
          <a:extLst>
            <a:ext uri="{FF2B5EF4-FFF2-40B4-BE49-F238E27FC236}">
              <a16:creationId xmlns:a16="http://schemas.microsoft.com/office/drawing/2014/main" id="{00000000-0008-0000-0F00-0000F1000000}"/>
            </a:ext>
          </a:extLst>
        </xdr:cNvPr>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244" name="n_1aveValue【福祉施設】&#10;有形固定資産減価償却率">
          <a:extLst>
            <a:ext uri="{FF2B5EF4-FFF2-40B4-BE49-F238E27FC236}">
              <a16:creationId xmlns:a16="http://schemas.microsoft.com/office/drawing/2014/main" id="{00000000-0008-0000-0F00-0000F4000000}"/>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49547</xdr:rowOff>
    </xdr:from>
    <xdr:ext cx="405111" cy="259045"/>
    <xdr:sp macro="" textlink="">
      <xdr:nvSpPr>
        <xdr:cNvPr id="246" name="n_2aveValue【福祉施設】&#10;有形固定資産減価償却率">
          <a:extLst>
            <a:ext uri="{FF2B5EF4-FFF2-40B4-BE49-F238E27FC236}">
              <a16:creationId xmlns:a16="http://schemas.microsoft.com/office/drawing/2014/main" id="{00000000-0008-0000-0F00-0000F6000000}"/>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61595</xdr:rowOff>
    </xdr:from>
    <xdr:to>
      <xdr:col>20</xdr:col>
      <xdr:colOff>38100</xdr:colOff>
      <xdr:row>79</xdr:row>
      <xdr:rowOff>163195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3746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113030</xdr:rowOff>
    </xdr:from>
    <xdr:to>
      <xdr:col>15</xdr:col>
      <xdr:colOff>101600</xdr:colOff>
      <xdr:row>80</xdr:row>
      <xdr:rowOff>43180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2857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112395</xdr:rowOff>
    </xdr:from>
    <xdr:to>
      <xdr:col>19</xdr:col>
      <xdr:colOff>177800</xdr:colOff>
      <xdr:row>79</xdr:row>
      <xdr:rowOff>163830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2908300" y="13656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8272</xdr:rowOff>
    </xdr:from>
    <xdr:ext cx="405111" cy="259045"/>
    <xdr:sp macro="" textlink="">
      <xdr:nvSpPr>
        <xdr:cNvPr id="255" name="n_1mainValue【福祉施設】&#10;有形固定資産減価償却率">
          <a:extLst>
            <a:ext uri="{FF2B5EF4-FFF2-40B4-BE49-F238E27FC236}">
              <a16:creationId xmlns:a16="http://schemas.microsoft.com/office/drawing/2014/main" id="{00000000-0008-0000-0F00-0000FF000000}"/>
            </a:ext>
          </a:extLst>
        </xdr:cNvPr>
        <xdr:cNvSpPr txBox="1"/>
      </xdr:nvSpPr>
      <xdr:spPr>
        <a:xfrm>
          <a:off x="35820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59707</xdr:rowOff>
    </xdr:from>
    <xdr:ext cx="405111" cy="259045"/>
    <xdr:sp macro="" textlink="">
      <xdr:nvSpPr>
        <xdr:cNvPr id="256" name="n_2mainValue【福祉施設】&#10;有形固定資産減価償却率">
          <a:extLst>
            <a:ext uri="{FF2B5EF4-FFF2-40B4-BE49-F238E27FC236}">
              <a16:creationId xmlns:a16="http://schemas.microsoft.com/office/drawing/2014/main" id="{00000000-0008-0000-0F00-000000010000}"/>
            </a:ext>
          </a:extLst>
        </xdr:cNvPr>
        <xdr:cNvSpPr txBox="1"/>
      </xdr:nvSpPr>
      <xdr:spPr>
        <a:xfrm>
          <a:off x="2705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a:extLst>
            <a:ext uri="{FF2B5EF4-FFF2-40B4-BE49-F238E27FC236}">
              <a16:creationId xmlns:a16="http://schemas.microsoft.com/office/drawing/2014/main" id="{00000000-0008-0000-0F00-00001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81" name="【福祉施設】&#10;一人当たり面積最小値テキスト">
          <a:extLst>
            <a:ext uri="{FF2B5EF4-FFF2-40B4-BE49-F238E27FC236}">
              <a16:creationId xmlns:a16="http://schemas.microsoft.com/office/drawing/2014/main" id="{00000000-0008-0000-0F00-000019010000}"/>
            </a:ext>
          </a:extLst>
        </xdr:cNvPr>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83" name="【福祉施設】&#10;一人当たり面積最大値テキスト">
          <a:extLst>
            <a:ext uri="{FF2B5EF4-FFF2-40B4-BE49-F238E27FC236}">
              <a16:creationId xmlns:a16="http://schemas.microsoft.com/office/drawing/2014/main" id="{00000000-0008-0000-0F00-00001B010000}"/>
            </a:ext>
          </a:extLst>
        </xdr:cNvPr>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85" name="【福祉施設】&#10;一人当たり面積平均値テキスト">
          <a:extLst>
            <a:ext uri="{FF2B5EF4-FFF2-40B4-BE49-F238E27FC236}">
              <a16:creationId xmlns:a16="http://schemas.microsoft.com/office/drawing/2014/main" id="{00000000-0008-0000-0F00-00001D010000}"/>
            </a:ext>
          </a:extLst>
        </xdr:cNvPr>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88" name="n_1aveValue【福祉施設】&#10;一人当たり面積">
          <a:extLst>
            <a:ext uri="{FF2B5EF4-FFF2-40B4-BE49-F238E27FC236}">
              <a16:creationId xmlns:a16="http://schemas.microsoft.com/office/drawing/2014/main" id="{00000000-0008-0000-0F00-000020010000}"/>
            </a:ext>
          </a:extLst>
        </xdr:cNvPr>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90" name="n_2aveValue【福祉施設】&#10;一人当たり面積">
          <a:extLst>
            <a:ext uri="{FF2B5EF4-FFF2-40B4-BE49-F238E27FC236}">
              <a16:creationId xmlns:a16="http://schemas.microsoft.com/office/drawing/2014/main" id="{00000000-0008-0000-0F00-000022010000}"/>
            </a:ext>
          </a:extLst>
        </xdr:cNvPr>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958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39115</xdr:rowOff>
    </xdr:from>
    <xdr:to>
      <xdr:col>46</xdr:col>
      <xdr:colOff>38100</xdr:colOff>
      <xdr:row>85</xdr:row>
      <xdr:rowOff>140715</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8699500" y="146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89915</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flipV="1">
          <a:off x="8750300" y="14657070"/>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125747</xdr:rowOff>
    </xdr:from>
    <xdr:ext cx="469744" cy="259045"/>
    <xdr:sp macro="" textlink="">
      <xdr:nvSpPr>
        <xdr:cNvPr id="299" name="n_1mainValue【福祉施設】&#10;一人当たり面積">
          <a:extLst>
            <a:ext uri="{FF2B5EF4-FFF2-40B4-BE49-F238E27FC236}">
              <a16:creationId xmlns:a16="http://schemas.microsoft.com/office/drawing/2014/main" id="{00000000-0008-0000-0F00-00002B010000}"/>
            </a:ext>
          </a:extLst>
        </xdr:cNvPr>
        <xdr:cNvSpPr txBox="1"/>
      </xdr:nvSpPr>
      <xdr:spPr>
        <a:xfrm>
          <a:off x="93917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131842</xdr:rowOff>
    </xdr:from>
    <xdr:ext cx="469744" cy="259045"/>
    <xdr:sp macro="" textlink="">
      <xdr:nvSpPr>
        <xdr:cNvPr id="300" name="n_2mainValue【福祉施設】&#10;一人当たり面積">
          <a:extLst>
            <a:ext uri="{FF2B5EF4-FFF2-40B4-BE49-F238E27FC236}">
              <a16:creationId xmlns:a16="http://schemas.microsoft.com/office/drawing/2014/main" id="{00000000-0008-0000-0F00-00002C010000}"/>
            </a:ext>
          </a:extLst>
        </xdr:cNvPr>
        <xdr:cNvSpPr txBox="1"/>
      </xdr:nvSpPr>
      <xdr:spPr>
        <a:xfrm>
          <a:off x="8515427" y="1470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a:extLst>
            <a:ext uri="{FF2B5EF4-FFF2-40B4-BE49-F238E27FC236}">
              <a16:creationId xmlns:a16="http://schemas.microsoft.com/office/drawing/2014/main" id="{00000000-0008-0000-0F00-00004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24" name="【市民会館】&#10;有形固定資産減価償却率最小値テキスト">
          <a:extLst>
            <a:ext uri="{FF2B5EF4-FFF2-40B4-BE49-F238E27FC236}">
              <a16:creationId xmlns:a16="http://schemas.microsoft.com/office/drawing/2014/main" id="{00000000-0008-0000-0F00-000044010000}"/>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26" name="【市民会館】&#10;有形固定資産減価償却率最大値テキスト">
          <a:extLst>
            <a:ext uri="{FF2B5EF4-FFF2-40B4-BE49-F238E27FC236}">
              <a16:creationId xmlns:a16="http://schemas.microsoft.com/office/drawing/2014/main" id="{00000000-0008-0000-0F00-000046010000}"/>
            </a:ext>
          </a:extLst>
        </xdr:cNvPr>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79264</xdr:rowOff>
    </xdr:from>
    <xdr:ext cx="405111" cy="259045"/>
    <xdr:sp macro="" textlink="">
      <xdr:nvSpPr>
        <xdr:cNvPr id="328" name="【市民会館】&#10;有形固定資産減価償却率平均値テキスト">
          <a:extLst>
            <a:ext uri="{FF2B5EF4-FFF2-40B4-BE49-F238E27FC236}">
              <a16:creationId xmlns:a16="http://schemas.microsoft.com/office/drawing/2014/main" id="{00000000-0008-0000-0F00-000048010000}"/>
            </a:ext>
          </a:extLst>
        </xdr:cNvPr>
        <xdr:cNvSpPr txBox="1"/>
      </xdr:nvSpPr>
      <xdr:spPr>
        <a:xfrm>
          <a:off x="46736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129557</xdr:rowOff>
    </xdr:from>
    <xdr:ext cx="405111" cy="259045"/>
    <xdr:sp macro="" textlink="">
      <xdr:nvSpPr>
        <xdr:cNvPr id="331" name="n_1aveValue【市民会館】&#10;有形固定資産減価償却率">
          <a:extLst>
            <a:ext uri="{FF2B5EF4-FFF2-40B4-BE49-F238E27FC236}">
              <a16:creationId xmlns:a16="http://schemas.microsoft.com/office/drawing/2014/main" id="{00000000-0008-0000-0F00-00004B010000}"/>
            </a:ext>
          </a:extLst>
        </xdr:cNvPr>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70121</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F00-00004D010000}"/>
            </a:ext>
          </a:extLst>
        </xdr:cNvPr>
        <xdr:cNvSpPr txBox="1"/>
      </xdr:nvSpPr>
      <xdr:spPr>
        <a:xfrm>
          <a:off x="2705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55118</xdr:rowOff>
    </xdr:from>
    <xdr:to>
      <xdr:col>20</xdr:col>
      <xdr:colOff>38100</xdr:colOff>
      <xdr:row>102</xdr:row>
      <xdr:rowOff>156718</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3746500" y="175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116839</xdr:rowOff>
    </xdr:from>
    <xdr:to>
      <xdr:col>15</xdr:col>
      <xdr:colOff>101600</xdr:colOff>
      <xdr:row>103</xdr:row>
      <xdr:rowOff>46989</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2857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105918</xdr:rowOff>
    </xdr:from>
    <xdr:to>
      <xdr:col>19</xdr:col>
      <xdr:colOff>177800</xdr:colOff>
      <xdr:row>102</xdr:row>
      <xdr:rowOff>167639</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2908300" y="17593818"/>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1795</xdr:rowOff>
    </xdr:from>
    <xdr:ext cx="405111" cy="259045"/>
    <xdr:sp macro="" textlink="">
      <xdr:nvSpPr>
        <xdr:cNvPr id="342" name="n_1mainValue【市民会館】&#10;有形固定資産減価償却率">
          <a:extLst>
            <a:ext uri="{FF2B5EF4-FFF2-40B4-BE49-F238E27FC236}">
              <a16:creationId xmlns:a16="http://schemas.microsoft.com/office/drawing/2014/main" id="{00000000-0008-0000-0F00-000056010000}"/>
            </a:ext>
          </a:extLst>
        </xdr:cNvPr>
        <xdr:cNvSpPr txBox="1"/>
      </xdr:nvSpPr>
      <xdr:spPr>
        <a:xfrm>
          <a:off x="3582044" y="1731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63516</xdr:rowOff>
    </xdr:from>
    <xdr:ext cx="405111" cy="259045"/>
    <xdr:sp macro="" textlink="">
      <xdr:nvSpPr>
        <xdr:cNvPr id="343" name="n_2mainValue【市民会館】&#10;有形固定資産減価償却率">
          <a:extLst>
            <a:ext uri="{FF2B5EF4-FFF2-40B4-BE49-F238E27FC236}">
              <a16:creationId xmlns:a16="http://schemas.microsoft.com/office/drawing/2014/main" id="{00000000-0008-0000-0F00-000057010000}"/>
            </a:ext>
          </a:extLst>
        </xdr:cNvPr>
        <xdr:cNvSpPr txBox="1"/>
      </xdr:nvSpPr>
      <xdr:spPr>
        <a:xfrm>
          <a:off x="2705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a:extLst>
            <a:ext uri="{FF2B5EF4-FFF2-40B4-BE49-F238E27FC236}">
              <a16:creationId xmlns:a16="http://schemas.microsoft.com/office/drawing/2014/main" id="{00000000-0008-0000-0F00-00007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370" name="【市民会館】&#10;一人当たり面積最小値テキスト">
          <a:extLst>
            <a:ext uri="{FF2B5EF4-FFF2-40B4-BE49-F238E27FC236}">
              <a16:creationId xmlns:a16="http://schemas.microsoft.com/office/drawing/2014/main" id="{00000000-0008-0000-0F00-000072010000}"/>
            </a:ext>
          </a:extLst>
        </xdr:cNvPr>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72" name="【市民会館】&#10;一人当たり面積最大値テキスト">
          <a:extLst>
            <a:ext uri="{FF2B5EF4-FFF2-40B4-BE49-F238E27FC236}">
              <a16:creationId xmlns:a16="http://schemas.microsoft.com/office/drawing/2014/main" id="{00000000-0008-0000-0F00-000074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26688</xdr:rowOff>
    </xdr:from>
    <xdr:ext cx="469744" cy="259045"/>
    <xdr:sp macro="" textlink="">
      <xdr:nvSpPr>
        <xdr:cNvPr id="374" name="【市民会館】&#10;一人当たり面積平均値テキスト">
          <a:extLst>
            <a:ext uri="{FF2B5EF4-FFF2-40B4-BE49-F238E27FC236}">
              <a16:creationId xmlns:a16="http://schemas.microsoft.com/office/drawing/2014/main" id="{00000000-0008-0000-0F00-000076010000}"/>
            </a:ext>
          </a:extLst>
        </xdr:cNvPr>
        <xdr:cNvSpPr txBox="1"/>
      </xdr:nvSpPr>
      <xdr:spPr>
        <a:xfrm>
          <a:off x="10515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142439</xdr:rowOff>
    </xdr:from>
    <xdr:ext cx="469744" cy="259045"/>
    <xdr:sp macro="" textlink="">
      <xdr:nvSpPr>
        <xdr:cNvPr id="377" name="n_1aveValue【市民会館】&#10;一人当たり面積">
          <a:extLst>
            <a:ext uri="{FF2B5EF4-FFF2-40B4-BE49-F238E27FC236}">
              <a16:creationId xmlns:a16="http://schemas.microsoft.com/office/drawing/2014/main" id="{00000000-0008-0000-0F00-000079010000}"/>
            </a:ext>
          </a:extLst>
        </xdr:cNvPr>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379" name="n_2aveValue【市民会館】&#10;一人当たり面積">
          <a:extLst>
            <a:ext uri="{FF2B5EF4-FFF2-40B4-BE49-F238E27FC236}">
              <a16:creationId xmlns:a16="http://schemas.microsoft.com/office/drawing/2014/main" id="{00000000-0008-0000-0F00-00007B010000}"/>
            </a:ext>
          </a:extLst>
        </xdr:cNvPr>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139156</xdr:rowOff>
    </xdr:from>
    <xdr:to>
      <xdr:col>50</xdr:col>
      <xdr:colOff>165100</xdr:colOff>
      <xdr:row>108</xdr:row>
      <xdr:rowOff>69306</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9588500" y="184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144599</xdr:rowOff>
    </xdr:from>
    <xdr:to>
      <xdr:col>46</xdr:col>
      <xdr:colOff>38100</xdr:colOff>
      <xdr:row>108</xdr:row>
      <xdr:rowOff>74749</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8699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18506</xdr:rowOff>
    </xdr:from>
    <xdr:to>
      <xdr:col>50</xdr:col>
      <xdr:colOff>114300</xdr:colOff>
      <xdr:row>108</xdr:row>
      <xdr:rowOff>23949</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8750300" y="1853510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60433</xdr:rowOff>
    </xdr:from>
    <xdr:ext cx="469744" cy="259045"/>
    <xdr:sp macro="" textlink="">
      <xdr:nvSpPr>
        <xdr:cNvPr id="388" name="n_1mainValue【市民会館】&#10;一人当たり面積">
          <a:extLst>
            <a:ext uri="{FF2B5EF4-FFF2-40B4-BE49-F238E27FC236}">
              <a16:creationId xmlns:a16="http://schemas.microsoft.com/office/drawing/2014/main" id="{00000000-0008-0000-0F00-000084010000}"/>
            </a:ext>
          </a:extLst>
        </xdr:cNvPr>
        <xdr:cNvSpPr txBox="1"/>
      </xdr:nvSpPr>
      <xdr:spPr>
        <a:xfrm>
          <a:off x="9391727" y="1857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65876</xdr:rowOff>
    </xdr:from>
    <xdr:ext cx="469744" cy="259045"/>
    <xdr:sp macro="" textlink="">
      <xdr:nvSpPr>
        <xdr:cNvPr id="389" name="n_2mainValue【市民会館】&#10;一人当たり面積">
          <a:extLst>
            <a:ext uri="{FF2B5EF4-FFF2-40B4-BE49-F238E27FC236}">
              <a16:creationId xmlns:a16="http://schemas.microsoft.com/office/drawing/2014/main" id="{00000000-0008-0000-0F00-000085010000}"/>
            </a:ext>
          </a:extLst>
        </xdr:cNvPr>
        <xdr:cNvSpPr txBox="1"/>
      </xdr:nvSpPr>
      <xdr:spPr>
        <a:xfrm>
          <a:off x="8515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a:extLst>
            <a:ext uri="{FF2B5EF4-FFF2-40B4-BE49-F238E27FC236}">
              <a16:creationId xmlns:a16="http://schemas.microsoft.com/office/drawing/2014/main" id="{00000000-0008-0000-0F00-0000A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430" name="【保健センター・保健所】&#10;有形固定資産減価償却率最小値テキスト">
          <a:extLst>
            <a:ext uri="{FF2B5EF4-FFF2-40B4-BE49-F238E27FC236}">
              <a16:creationId xmlns:a16="http://schemas.microsoft.com/office/drawing/2014/main" id="{00000000-0008-0000-0F00-0000AE010000}"/>
            </a:ext>
          </a:extLst>
        </xdr:cNvPr>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32" name="【保健センター・保健所】&#10;有形固定資産減価償却率最大値テキスト">
          <a:extLst>
            <a:ext uri="{FF2B5EF4-FFF2-40B4-BE49-F238E27FC236}">
              <a16:creationId xmlns:a16="http://schemas.microsoft.com/office/drawing/2014/main" id="{00000000-0008-0000-0F00-0000B0010000}"/>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34" name="【保健センター・保健所】&#10;有形固定資産減価償却率平均値テキスト">
          <a:extLst>
            <a:ext uri="{FF2B5EF4-FFF2-40B4-BE49-F238E27FC236}">
              <a16:creationId xmlns:a16="http://schemas.microsoft.com/office/drawing/2014/main" id="{00000000-0008-0000-0F00-0000B2010000}"/>
            </a:ext>
          </a:extLst>
        </xdr:cNvPr>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128287</xdr:rowOff>
    </xdr:from>
    <xdr:ext cx="405111" cy="259045"/>
    <xdr:sp macro="" textlink="">
      <xdr:nvSpPr>
        <xdr:cNvPr id="437" name="n_1aveValue【保健センター・保健所】&#10;有形固定資産減価償却率">
          <a:extLst>
            <a:ext uri="{FF2B5EF4-FFF2-40B4-BE49-F238E27FC236}">
              <a16:creationId xmlns:a16="http://schemas.microsoft.com/office/drawing/2014/main" id="{00000000-0008-0000-0F00-0000B5010000}"/>
            </a:ext>
          </a:extLst>
        </xdr:cNvPr>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137812</xdr:rowOff>
    </xdr:from>
    <xdr:ext cx="405111" cy="259045"/>
    <xdr:sp macro="" textlink="">
      <xdr:nvSpPr>
        <xdr:cNvPr id="439" name="n_2aveValue【保健センター・保健所】&#10;有形固定資産減価償却率">
          <a:extLst>
            <a:ext uri="{FF2B5EF4-FFF2-40B4-BE49-F238E27FC236}">
              <a16:creationId xmlns:a16="http://schemas.microsoft.com/office/drawing/2014/main" id="{00000000-0008-0000-0F00-0000B7010000}"/>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13970</xdr:rowOff>
    </xdr:from>
    <xdr:to>
      <xdr:col>76</xdr:col>
      <xdr:colOff>165100</xdr:colOff>
      <xdr:row>61</xdr:row>
      <xdr:rowOff>115570</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4541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26670</xdr:rowOff>
    </xdr:from>
    <xdr:to>
      <xdr:col>81</xdr:col>
      <xdr:colOff>50800</xdr:colOff>
      <xdr:row>61</xdr:row>
      <xdr:rowOff>64770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flipV="1">
          <a:off x="14592300" y="10485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448" name="n_1mainValue【保健センター・保健所】&#10;有形固定資産減価償却率">
          <a:extLst>
            <a:ext uri="{FF2B5EF4-FFF2-40B4-BE49-F238E27FC236}">
              <a16:creationId xmlns:a16="http://schemas.microsoft.com/office/drawing/2014/main" id="{00000000-0008-0000-0F00-0000C0010000}"/>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106697</xdr:rowOff>
    </xdr:from>
    <xdr:ext cx="405111" cy="259045"/>
    <xdr:sp macro="" textlink="">
      <xdr:nvSpPr>
        <xdr:cNvPr id="449" name="n_2mainValue【保健センター・保健所】&#10;有形固定資産減価償却率">
          <a:extLst>
            <a:ext uri="{FF2B5EF4-FFF2-40B4-BE49-F238E27FC236}">
              <a16:creationId xmlns:a16="http://schemas.microsoft.com/office/drawing/2014/main" id="{00000000-0008-0000-0F00-0000C1010000}"/>
            </a:ext>
          </a:extLst>
        </xdr:cNvPr>
        <xdr:cNvSpPr txBox="1"/>
      </xdr:nvSpPr>
      <xdr:spPr>
        <a:xfrm>
          <a:off x="14389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保健センター・保健所】&#10;一人当たり面積グラフ枠">
          <a:extLst>
            <a:ext uri="{FF2B5EF4-FFF2-40B4-BE49-F238E27FC236}">
              <a16:creationId xmlns:a16="http://schemas.microsoft.com/office/drawing/2014/main" id="{00000000-0008-0000-0F00-0000D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74" name="【保健センター・保健所】&#10;一人当たり面積最小値テキスト">
          <a:extLst>
            <a:ext uri="{FF2B5EF4-FFF2-40B4-BE49-F238E27FC236}">
              <a16:creationId xmlns:a16="http://schemas.microsoft.com/office/drawing/2014/main" id="{00000000-0008-0000-0F00-0000DA010000}"/>
            </a:ext>
          </a:extLst>
        </xdr:cNvPr>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76" name="【保健センター・保健所】&#10;一人当たり面積最大値テキスト">
          <a:extLst>
            <a:ext uri="{FF2B5EF4-FFF2-40B4-BE49-F238E27FC236}">
              <a16:creationId xmlns:a16="http://schemas.microsoft.com/office/drawing/2014/main" id="{00000000-0008-0000-0F00-0000DC010000}"/>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478" name="【保健センター・保健所】&#10;一人当たり面積平均値テキスト">
          <a:extLst>
            <a:ext uri="{FF2B5EF4-FFF2-40B4-BE49-F238E27FC236}">
              <a16:creationId xmlns:a16="http://schemas.microsoft.com/office/drawing/2014/main" id="{00000000-0008-0000-0F00-0000DE010000}"/>
            </a:ext>
          </a:extLst>
        </xdr:cNvPr>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125747</xdr:rowOff>
    </xdr:from>
    <xdr:ext cx="469744" cy="259045"/>
    <xdr:sp macro="" textlink="">
      <xdr:nvSpPr>
        <xdr:cNvPr id="481" name="n_1aveValue【保健センター・保健所】&#10;一人当たり面積">
          <a:extLst>
            <a:ext uri="{FF2B5EF4-FFF2-40B4-BE49-F238E27FC236}">
              <a16:creationId xmlns:a16="http://schemas.microsoft.com/office/drawing/2014/main" id="{00000000-0008-0000-0F00-0000E1010000}"/>
            </a:ext>
          </a:extLst>
        </xdr:cNvPr>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100982</xdr:rowOff>
    </xdr:from>
    <xdr:ext cx="469744" cy="259045"/>
    <xdr:sp macro="" textlink="">
      <xdr:nvSpPr>
        <xdr:cNvPr id="483" name="n_2aveValue【保健センター・保健所】&#10;一人当たり面積">
          <a:extLst>
            <a:ext uri="{FF2B5EF4-FFF2-40B4-BE49-F238E27FC236}">
              <a16:creationId xmlns:a16="http://schemas.microsoft.com/office/drawing/2014/main" id="{00000000-0008-0000-0F00-0000E3010000}"/>
            </a:ext>
          </a:extLst>
        </xdr:cNvPr>
        <xdr:cNvSpPr txBox="1"/>
      </xdr:nvSpPr>
      <xdr:spPr>
        <a:xfrm>
          <a:off x="20199427"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113030</xdr:rowOff>
    </xdr:from>
    <xdr:to>
      <xdr:col>112</xdr:col>
      <xdr:colOff>38100</xdr:colOff>
      <xdr:row>60</xdr:row>
      <xdr:rowOff>43180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1272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135890</xdr:rowOff>
    </xdr:from>
    <xdr:to>
      <xdr:col>107</xdr:col>
      <xdr:colOff>101600</xdr:colOff>
      <xdr:row>60</xdr:row>
      <xdr:rowOff>66040</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20383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163830</xdr:rowOff>
    </xdr:from>
    <xdr:to>
      <xdr:col>111</xdr:col>
      <xdr:colOff>177800</xdr:colOff>
      <xdr:row>60</xdr:row>
      <xdr:rowOff>15240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20434300" y="10279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59707</xdr:rowOff>
    </xdr:from>
    <xdr:ext cx="469744" cy="259045"/>
    <xdr:sp macro="" textlink="">
      <xdr:nvSpPr>
        <xdr:cNvPr id="492" name="n_1mainValue【保健センター・保健所】&#10;一人当たり面積">
          <a:extLst>
            <a:ext uri="{FF2B5EF4-FFF2-40B4-BE49-F238E27FC236}">
              <a16:creationId xmlns:a16="http://schemas.microsoft.com/office/drawing/2014/main" id="{00000000-0008-0000-0F00-0000EC010000}"/>
            </a:ext>
          </a:extLst>
        </xdr:cNvPr>
        <xdr:cNvSpPr txBox="1"/>
      </xdr:nvSpPr>
      <xdr:spPr>
        <a:xfrm>
          <a:off x="21075727"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82567</xdr:rowOff>
    </xdr:from>
    <xdr:ext cx="469744" cy="259045"/>
    <xdr:sp macro="" textlink="">
      <xdr:nvSpPr>
        <xdr:cNvPr id="493" name="n_2mainValue【保健センター・保健所】&#10;一人当たり面積">
          <a:extLst>
            <a:ext uri="{FF2B5EF4-FFF2-40B4-BE49-F238E27FC236}">
              <a16:creationId xmlns:a16="http://schemas.microsoft.com/office/drawing/2014/main" id="{00000000-0008-0000-0F00-0000ED010000}"/>
            </a:ext>
          </a:extLst>
        </xdr:cNvPr>
        <xdr:cNvSpPr txBox="1"/>
      </xdr:nvSpPr>
      <xdr:spPr>
        <a:xfrm>
          <a:off x="2019942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a:extLst>
            <a:ext uri="{FF2B5EF4-FFF2-40B4-BE49-F238E27FC236}">
              <a16:creationId xmlns:a16="http://schemas.microsoft.com/office/drawing/2014/main" id="{00000000-0008-0000-0F00-00000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520" name="【消防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522" name="【消防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524" name="【消防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527" name="n_1aveValue【消防施設】&#10;有形固定資産減価償却率">
          <a:extLst>
            <a:ext uri="{FF2B5EF4-FFF2-40B4-BE49-F238E27FC236}">
              <a16:creationId xmlns:a16="http://schemas.microsoft.com/office/drawing/2014/main" id="{00000000-0008-0000-0F00-00000F020000}"/>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101254</xdr:rowOff>
    </xdr:from>
    <xdr:ext cx="405111" cy="259045"/>
    <xdr:sp macro="" textlink="">
      <xdr:nvSpPr>
        <xdr:cNvPr id="529" name="n_2aveValue【消防施設】&#10;有形固定資産減価償却率">
          <a:extLst>
            <a:ext uri="{FF2B5EF4-FFF2-40B4-BE49-F238E27FC236}">
              <a16:creationId xmlns:a16="http://schemas.microsoft.com/office/drawing/2014/main" id="{00000000-0008-0000-0F00-000011020000}"/>
            </a:ext>
          </a:extLst>
        </xdr:cNvPr>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31387</xdr:rowOff>
    </xdr:from>
    <xdr:to>
      <xdr:col>81</xdr:col>
      <xdr:colOff>101600</xdr:colOff>
      <xdr:row>77</xdr:row>
      <xdr:rowOff>132987</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5430500" y="132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36286</xdr:rowOff>
    </xdr:from>
    <xdr:to>
      <xdr:col>76</xdr:col>
      <xdr:colOff>165100</xdr:colOff>
      <xdr:row>77</xdr:row>
      <xdr:rowOff>137886</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4541500" y="132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82187</xdr:rowOff>
    </xdr:from>
    <xdr:to>
      <xdr:col>81</xdr:col>
      <xdr:colOff>50800</xdr:colOff>
      <xdr:row>77</xdr:row>
      <xdr:rowOff>87086</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14592300" y="1328383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75</xdr:row>
      <xdr:rowOff>149514</xdr:rowOff>
    </xdr:from>
    <xdr:ext cx="405111" cy="259045"/>
    <xdr:sp macro="" textlink="">
      <xdr:nvSpPr>
        <xdr:cNvPr id="538" name="n_1mainValue【消防施設】&#10;有形固定資産減価償却率">
          <a:extLst>
            <a:ext uri="{FF2B5EF4-FFF2-40B4-BE49-F238E27FC236}">
              <a16:creationId xmlns:a16="http://schemas.microsoft.com/office/drawing/2014/main" id="{00000000-0008-0000-0F00-00001A020000}"/>
            </a:ext>
          </a:extLst>
        </xdr:cNvPr>
        <xdr:cNvSpPr txBox="1"/>
      </xdr:nvSpPr>
      <xdr:spPr>
        <a:xfrm>
          <a:off x="15266044" y="1300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154413</xdr:rowOff>
    </xdr:from>
    <xdr:ext cx="405111" cy="259045"/>
    <xdr:sp macro="" textlink="">
      <xdr:nvSpPr>
        <xdr:cNvPr id="539" name="n_2mainValue【消防施設】&#10;有形固定資産減価償却率">
          <a:extLst>
            <a:ext uri="{FF2B5EF4-FFF2-40B4-BE49-F238E27FC236}">
              <a16:creationId xmlns:a16="http://schemas.microsoft.com/office/drawing/2014/main" id="{00000000-0008-0000-0F00-00001B020000}"/>
            </a:ext>
          </a:extLst>
        </xdr:cNvPr>
        <xdr:cNvSpPr txBox="1"/>
      </xdr:nvSpPr>
      <xdr:spPr>
        <a:xfrm>
          <a:off x="14389744" y="1301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消防施設】&#10;一人当たり面積グラフ枠">
          <a:extLst>
            <a:ext uri="{FF2B5EF4-FFF2-40B4-BE49-F238E27FC236}">
              <a16:creationId xmlns:a16="http://schemas.microsoft.com/office/drawing/2014/main" id="{00000000-0008-0000-0F00-00003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66" name="【消防施設】&#10;一人当たり面積最小値テキスト">
          <a:extLst>
            <a:ext uri="{FF2B5EF4-FFF2-40B4-BE49-F238E27FC236}">
              <a16:creationId xmlns:a16="http://schemas.microsoft.com/office/drawing/2014/main" id="{00000000-0008-0000-0F00-000036020000}"/>
            </a:ext>
          </a:extLst>
        </xdr:cNvPr>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68" name="【消防施設】&#10;一人当たり面積最大値テキスト">
          <a:extLst>
            <a:ext uri="{FF2B5EF4-FFF2-40B4-BE49-F238E27FC236}">
              <a16:creationId xmlns:a16="http://schemas.microsoft.com/office/drawing/2014/main" id="{00000000-0008-0000-0F00-00003802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570" name="【消防施設】&#10;一人当たり面積平均値テキスト">
          <a:extLst>
            <a:ext uri="{FF2B5EF4-FFF2-40B4-BE49-F238E27FC236}">
              <a16:creationId xmlns:a16="http://schemas.microsoft.com/office/drawing/2014/main" id="{00000000-0008-0000-0F00-00003A020000}"/>
            </a:ext>
          </a:extLst>
        </xdr:cNvPr>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150240</xdr:rowOff>
    </xdr:from>
    <xdr:ext cx="469744" cy="259045"/>
    <xdr:sp macro="" textlink="">
      <xdr:nvSpPr>
        <xdr:cNvPr id="573" name="n_1aveValue【消防施設】&#10;一人当たり面積">
          <a:extLst>
            <a:ext uri="{FF2B5EF4-FFF2-40B4-BE49-F238E27FC236}">
              <a16:creationId xmlns:a16="http://schemas.microsoft.com/office/drawing/2014/main" id="{00000000-0008-0000-0F00-00003D020000}"/>
            </a:ext>
          </a:extLst>
        </xdr:cNvPr>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561</xdr:rowOff>
    </xdr:from>
    <xdr:ext cx="469744" cy="259045"/>
    <xdr:sp macro="" textlink="">
      <xdr:nvSpPr>
        <xdr:cNvPr id="575" name="n_2aveValue【消防施設】&#10;一人当たり面積">
          <a:extLst>
            <a:ext uri="{FF2B5EF4-FFF2-40B4-BE49-F238E27FC236}">
              <a16:creationId xmlns:a16="http://schemas.microsoft.com/office/drawing/2014/main" id="{00000000-0008-0000-0F00-00003F020000}"/>
            </a:ext>
          </a:extLst>
        </xdr:cNvPr>
        <xdr:cNvSpPr txBox="1"/>
      </xdr:nvSpPr>
      <xdr:spPr>
        <a:xfrm>
          <a:off x="20199427" y="147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75474</xdr:rowOff>
    </xdr:from>
    <xdr:to>
      <xdr:col>112</xdr:col>
      <xdr:colOff>38100</xdr:colOff>
      <xdr:row>85</xdr:row>
      <xdr:rowOff>5624</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21272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103777</xdr:rowOff>
    </xdr:from>
    <xdr:to>
      <xdr:col>107</xdr:col>
      <xdr:colOff>101600</xdr:colOff>
      <xdr:row>81</xdr:row>
      <xdr:rowOff>33927</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0383500" y="1381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154577</xdr:rowOff>
    </xdr:from>
    <xdr:to>
      <xdr:col>111</xdr:col>
      <xdr:colOff>177800</xdr:colOff>
      <xdr:row>84</xdr:row>
      <xdr:rowOff>126274</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20434300" y="13870577"/>
          <a:ext cx="889000" cy="65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22151</xdr:rowOff>
    </xdr:from>
    <xdr:ext cx="469744" cy="259045"/>
    <xdr:sp macro="" textlink="">
      <xdr:nvSpPr>
        <xdr:cNvPr id="584" name="n_1mainValue【消防施設】&#10;一人当たり面積">
          <a:extLst>
            <a:ext uri="{FF2B5EF4-FFF2-40B4-BE49-F238E27FC236}">
              <a16:creationId xmlns:a16="http://schemas.microsoft.com/office/drawing/2014/main" id="{00000000-0008-0000-0F00-000048020000}"/>
            </a:ext>
          </a:extLst>
        </xdr:cNvPr>
        <xdr:cNvSpPr txBox="1"/>
      </xdr:nvSpPr>
      <xdr:spPr>
        <a:xfrm>
          <a:off x="21075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50454</xdr:rowOff>
    </xdr:from>
    <xdr:ext cx="469744" cy="259045"/>
    <xdr:sp macro="" textlink="">
      <xdr:nvSpPr>
        <xdr:cNvPr id="585" name="n_2mainValue【消防施設】&#10;一人当たり面積">
          <a:extLst>
            <a:ext uri="{FF2B5EF4-FFF2-40B4-BE49-F238E27FC236}">
              <a16:creationId xmlns:a16="http://schemas.microsoft.com/office/drawing/2014/main" id="{00000000-0008-0000-0F00-000049020000}"/>
            </a:ext>
          </a:extLst>
        </xdr:cNvPr>
        <xdr:cNvSpPr txBox="1"/>
      </xdr:nvSpPr>
      <xdr:spPr>
        <a:xfrm>
          <a:off x="20199427" y="1359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a:extLst>
            <a:ext uri="{FF2B5EF4-FFF2-40B4-BE49-F238E27FC236}">
              <a16:creationId xmlns:a16="http://schemas.microsoft.com/office/drawing/2014/main" id="{00000000-0008-0000-0F00-00006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611" name="【庁舎】&#10;有形固定資産減価償却率最小値テキスト">
          <a:extLst>
            <a:ext uri="{FF2B5EF4-FFF2-40B4-BE49-F238E27FC236}">
              <a16:creationId xmlns:a16="http://schemas.microsoft.com/office/drawing/2014/main" id="{00000000-0008-0000-0F00-000063020000}"/>
            </a:ext>
          </a:extLst>
        </xdr:cNvPr>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3" name="【庁舎】&#10;有形固定資産減価償却率最大値テキスト">
          <a:extLst>
            <a:ext uri="{FF2B5EF4-FFF2-40B4-BE49-F238E27FC236}">
              <a16:creationId xmlns:a16="http://schemas.microsoft.com/office/drawing/2014/main" id="{00000000-0008-0000-0F00-000065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15" name="【庁舎】&#10;有形固定資産減価償却率平均値テキスト">
          <a:extLst>
            <a:ext uri="{FF2B5EF4-FFF2-40B4-BE49-F238E27FC236}">
              <a16:creationId xmlns:a16="http://schemas.microsoft.com/office/drawing/2014/main" id="{00000000-0008-0000-0F00-000067020000}"/>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4463</xdr:rowOff>
    </xdr:from>
    <xdr:ext cx="405111" cy="259045"/>
    <xdr:sp macro="" textlink="">
      <xdr:nvSpPr>
        <xdr:cNvPr id="618" name="n_1aveValue【庁舎】&#10;有形固定資産減価償却率">
          <a:extLst>
            <a:ext uri="{FF2B5EF4-FFF2-40B4-BE49-F238E27FC236}">
              <a16:creationId xmlns:a16="http://schemas.microsoft.com/office/drawing/2014/main" id="{00000000-0008-0000-0F00-00006A020000}"/>
            </a:ext>
          </a:extLst>
        </xdr:cNvPr>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620" name="n_2aveValue【庁舎】&#10;有形固定資産減価償却率">
          <a:extLst>
            <a:ext uri="{FF2B5EF4-FFF2-40B4-BE49-F238E27FC236}">
              <a16:creationId xmlns:a16="http://schemas.microsoft.com/office/drawing/2014/main" id="{00000000-0008-0000-0F00-00006C020000}"/>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80645</xdr:rowOff>
    </xdr:from>
    <xdr:to>
      <xdr:col>76</xdr:col>
      <xdr:colOff>165100</xdr:colOff>
      <xdr:row>105</xdr:row>
      <xdr:rowOff>10795</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4541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131445</xdr:rowOff>
    </xdr:from>
    <xdr:to>
      <xdr:col>81</xdr:col>
      <xdr:colOff>50800</xdr:colOff>
      <xdr:row>105</xdr:row>
      <xdr:rowOff>133350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4592300" y="17962245"/>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3827</xdr:rowOff>
    </xdr:from>
    <xdr:ext cx="405111" cy="259045"/>
    <xdr:sp macro="" textlink="">
      <xdr:nvSpPr>
        <xdr:cNvPr id="629" name="n_1mainValue【庁舎】&#10;有形固定資産減価償却率">
          <a:extLst>
            <a:ext uri="{FF2B5EF4-FFF2-40B4-BE49-F238E27FC236}">
              <a16:creationId xmlns:a16="http://schemas.microsoft.com/office/drawing/2014/main" id="{00000000-0008-0000-0F00-000075020000}"/>
            </a:ext>
          </a:extLst>
        </xdr:cNvPr>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1922</xdr:rowOff>
    </xdr:from>
    <xdr:ext cx="405111" cy="259045"/>
    <xdr:sp macro="" textlink="">
      <xdr:nvSpPr>
        <xdr:cNvPr id="630" name="n_2mainValue【庁舎】&#10;有形固定資産減価償却率">
          <a:extLst>
            <a:ext uri="{FF2B5EF4-FFF2-40B4-BE49-F238E27FC236}">
              <a16:creationId xmlns:a16="http://schemas.microsoft.com/office/drawing/2014/main" id="{00000000-0008-0000-0F00-000076020000}"/>
            </a:ext>
          </a:extLst>
        </xdr:cNvPr>
        <xdr:cNvSpPr txBox="1"/>
      </xdr:nvSpPr>
      <xdr:spPr>
        <a:xfrm>
          <a:off x="143897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a:extLst>
            <a:ext uri="{FF2B5EF4-FFF2-40B4-BE49-F238E27FC236}">
              <a16:creationId xmlns:a16="http://schemas.microsoft.com/office/drawing/2014/main" id="{00000000-0008-0000-0F00-00008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57" name="【庁舎】&#10;一人当たり面積最小値テキスト">
          <a:extLst>
            <a:ext uri="{FF2B5EF4-FFF2-40B4-BE49-F238E27FC236}">
              <a16:creationId xmlns:a16="http://schemas.microsoft.com/office/drawing/2014/main" id="{00000000-0008-0000-0F00-000091020000}"/>
            </a:ext>
          </a:extLst>
        </xdr:cNvPr>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59" name="【庁舎】&#10;一人当たり面積最大値テキスト">
          <a:extLst>
            <a:ext uri="{FF2B5EF4-FFF2-40B4-BE49-F238E27FC236}">
              <a16:creationId xmlns:a16="http://schemas.microsoft.com/office/drawing/2014/main" id="{00000000-0008-0000-0F00-000093020000}"/>
            </a:ext>
          </a:extLst>
        </xdr:cNvPr>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661" name="【庁舎】&#10;一人当たり面積平均値テキスト">
          <a:extLst>
            <a:ext uri="{FF2B5EF4-FFF2-40B4-BE49-F238E27FC236}">
              <a16:creationId xmlns:a16="http://schemas.microsoft.com/office/drawing/2014/main" id="{00000000-0008-0000-0F00-000095020000}"/>
            </a:ext>
          </a:extLst>
        </xdr:cNvPr>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111051</xdr:rowOff>
    </xdr:from>
    <xdr:ext cx="469744" cy="259045"/>
    <xdr:sp macro="" textlink="">
      <xdr:nvSpPr>
        <xdr:cNvPr id="664" name="n_1aveValue【庁舎】&#10;一人当たり面積">
          <a:extLst>
            <a:ext uri="{FF2B5EF4-FFF2-40B4-BE49-F238E27FC236}">
              <a16:creationId xmlns:a16="http://schemas.microsoft.com/office/drawing/2014/main" id="{00000000-0008-0000-0F00-000098020000}"/>
            </a:ext>
          </a:extLst>
        </xdr:cNvPr>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62065</xdr:rowOff>
    </xdr:from>
    <xdr:ext cx="469744" cy="259045"/>
    <xdr:sp macro="" textlink="">
      <xdr:nvSpPr>
        <xdr:cNvPr id="666" name="n_2aveValue【庁舎】&#10;一人当たり面積">
          <a:extLst>
            <a:ext uri="{FF2B5EF4-FFF2-40B4-BE49-F238E27FC236}">
              <a16:creationId xmlns:a16="http://schemas.microsoft.com/office/drawing/2014/main" id="{00000000-0008-0000-0F00-00009A020000}"/>
            </a:ext>
          </a:extLst>
        </xdr:cNvPr>
        <xdr:cNvSpPr txBox="1"/>
      </xdr:nvSpPr>
      <xdr:spPr>
        <a:xfrm>
          <a:off x="2019942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150586</xdr:rowOff>
    </xdr:from>
    <xdr:to>
      <xdr:col>112</xdr:col>
      <xdr:colOff>38100</xdr:colOff>
      <xdr:row>103</xdr:row>
      <xdr:rowOff>80736</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21272500" y="176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158206</xdr:rowOff>
    </xdr:from>
    <xdr:to>
      <xdr:col>107</xdr:col>
      <xdr:colOff>101600</xdr:colOff>
      <xdr:row>103</xdr:row>
      <xdr:rowOff>88356</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20383500" y="176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29936</xdr:rowOff>
    </xdr:from>
    <xdr:to>
      <xdr:col>111</xdr:col>
      <xdr:colOff>177800</xdr:colOff>
      <xdr:row>103</xdr:row>
      <xdr:rowOff>37556</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flipV="1">
          <a:off x="20434300" y="1768928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97263</xdr:rowOff>
    </xdr:from>
    <xdr:ext cx="469744" cy="259045"/>
    <xdr:sp macro="" textlink="">
      <xdr:nvSpPr>
        <xdr:cNvPr id="675" name="n_1mainValue【庁舎】&#10;一人当たり面積">
          <a:extLst>
            <a:ext uri="{FF2B5EF4-FFF2-40B4-BE49-F238E27FC236}">
              <a16:creationId xmlns:a16="http://schemas.microsoft.com/office/drawing/2014/main" id="{00000000-0008-0000-0F00-0000A3020000}"/>
            </a:ext>
          </a:extLst>
        </xdr:cNvPr>
        <xdr:cNvSpPr txBox="1"/>
      </xdr:nvSpPr>
      <xdr:spPr>
        <a:xfrm>
          <a:off x="21075727" y="17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104883</xdr:rowOff>
    </xdr:from>
    <xdr:ext cx="469744" cy="259045"/>
    <xdr:sp macro="" textlink="">
      <xdr:nvSpPr>
        <xdr:cNvPr id="676" name="n_2mainValue【庁舎】&#10;一人当たり面積">
          <a:extLst>
            <a:ext uri="{FF2B5EF4-FFF2-40B4-BE49-F238E27FC236}">
              <a16:creationId xmlns:a16="http://schemas.microsoft.com/office/drawing/2014/main" id="{00000000-0008-0000-0F00-0000A4020000}"/>
            </a:ext>
          </a:extLst>
        </xdr:cNvPr>
        <xdr:cNvSpPr txBox="1"/>
      </xdr:nvSpPr>
      <xdr:spPr>
        <a:xfrm>
          <a:off x="20199427" y="1742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いずれの施設も合併前の施設を利用しているが、人口が少ない反面、保健センター（</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ヶ所）、消防施設（詰所・機庫</a:t>
          </a:r>
          <a:r>
            <a:rPr kumimoji="1" lang="ja-JP" altLang="en-US" sz="1100">
              <a:solidFill>
                <a:schemeClr val="dk1"/>
              </a:solidFill>
              <a:effectLst/>
              <a:latin typeface="+mn-lt"/>
              <a:ea typeface="+mn-ea"/>
              <a:cs typeface="+mn-cs"/>
            </a:rPr>
            <a:t>６３</a:t>
          </a:r>
          <a:r>
            <a:rPr kumimoji="1" lang="ja-JP" altLang="ja-JP" sz="1100">
              <a:solidFill>
                <a:schemeClr val="dk1"/>
              </a:solidFill>
              <a:effectLst/>
              <a:latin typeface="+mn-lt"/>
              <a:ea typeface="+mn-ea"/>
              <a:cs typeface="+mn-cs"/>
            </a:rPr>
            <a:t>ヶ所）、庁舎（</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ヶ所）など、施設</a:t>
          </a:r>
          <a:r>
            <a:rPr kumimoji="1" lang="ja-JP" altLang="en-US" sz="1100">
              <a:solidFill>
                <a:schemeClr val="dk1"/>
              </a:solidFill>
              <a:effectLst/>
              <a:latin typeface="+mn-lt"/>
              <a:ea typeface="+mn-ea"/>
              <a:cs typeface="+mn-cs"/>
            </a:rPr>
            <a:t>によっては同種のものが複数あるために、一人あたりの面積が大きくなっているものがある。文化施設は、図書館については平成２８年度に支所庁舎内に新たに１ヶ所整備したことから、一人あたりの面積が増えているものの、文化施設の整備は充実しておらず、市民会館（</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ヶ所）については極めて規模が小さいため、一人あたりの面積が小さくなっている。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有形固定資産減価償却率については、体育館・プール、福祉施設、市民会館、消防施設については数値が大きく老朽化の進行が伺える。その他の施設はいずれも合併前の施設であるが、改修後の年数が浅い、比較的近年に整備された、築年数の浅い施設内への移設等の理由により、類似団体と比較して数値が小さくなっていると考えられ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宮崎県美郷町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5,646
5,634
448.84
8,628,007
8,352,904
138,431
4,790,940
9,071,391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を下回っており、財政基盤が脆弱な状況が続いている。少子高齢化や生産年齢人口の流出による人口減少、基幹産業である農林業の低迷により税収が伸び悩んでいる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今後も引き続き徴収率向上など自主財源の確保に努め、公債費負担適正化計画の確実な履行により、公債費の圧縮を図る。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２．３ポイントの増となり、２年連続で硬直傾向にある。公債費負担適正化計画、定員適正化計画に沿って公債費や人件費を中心に経常経費の削減の効果は見られるものの、分子となる地方交付税の減額（▲６．８％）の影響が大きく現れ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64</xdr:row>
      <xdr:rowOff>92456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5425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63</xdr:row>
      <xdr:rowOff>152908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3708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107188</xdr:rowOff>
    </xdr:from>
    <xdr:to>
      <xdr:col>15</xdr:col>
      <xdr:colOff>82550</xdr:colOff>
      <xdr:row>63</xdr:row>
      <xdr:rowOff>162560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3708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63</xdr:row>
      <xdr:rowOff>162560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11612"/>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13733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17289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[428,679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定員適正化計画の下で着実に職員数削減を行っており、人件費は減少傾向にあるが、類似団体との比較では職員数が多い状況にある。また、物件費についても、近年、システム化に伴う保守や、救急救命業務などの住民ニーズに応えるための新たな業務など、委託料を中心に増加す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これらの状況に加え、人口減少に歯止めがかからないことが、人口一人当たりの決算額が増加する大きな要因である。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91669</xdr:rowOff>
    </xdr:from>
    <xdr:to>
      <xdr:col>23</xdr:col>
      <xdr:colOff>133350</xdr:colOff>
      <xdr:row>86</xdr:row>
      <xdr:rowOff>131518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836369"/>
          <a:ext cx="838200" cy="3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20537</xdr:rowOff>
    </xdr:from>
    <xdr:to>
      <xdr:col>19</xdr:col>
      <xdr:colOff>133350</xdr:colOff>
      <xdr:row>86</xdr:row>
      <xdr:rowOff>91669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765237"/>
          <a:ext cx="889000" cy="7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20537</xdr:rowOff>
    </xdr:from>
    <xdr:to>
      <xdr:col>15</xdr:col>
      <xdr:colOff>82550</xdr:colOff>
      <xdr:row>86</xdr:row>
      <xdr:rowOff>31885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765237"/>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144021</xdr:rowOff>
    </xdr:from>
    <xdr:to>
      <xdr:col>11</xdr:col>
      <xdr:colOff>31750</xdr:colOff>
      <xdr:row>86</xdr:row>
      <xdr:rowOff>31885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717271"/>
          <a:ext cx="889000" cy="5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80718</xdr:rowOff>
    </xdr:from>
    <xdr:to>
      <xdr:col>23</xdr:col>
      <xdr:colOff>184150</xdr:colOff>
      <xdr:row>87</xdr:row>
      <xdr:rowOff>10868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8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52795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79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40869</xdr:rowOff>
    </xdr:from>
    <xdr:to>
      <xdr:col>19</xdr:col>
      <xdr:colOff>184150</xdr:colOff>
      <xdr:row>86</xdr:row>
      <xdr:rowOff>142469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7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127246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87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141187</xdr:rowOff>
    </xdr:from>
    <xdr:to>
      <xdr:col>15</xdr:col>
      <xdr:colOff>133350</xdr:colOff>
      <xdr:row>86</xdr:row>
      <xdr:rowOff>71337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7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56114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80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152535</xdr:rowOff>
    </xdr:from>
    <xdr:to>
      <xdr:col>11</xdr:col>
      <xdr:colOff>82550</xdr:colOff>
      <xdr:row>86</xdr:row>
      <xdr:rowOff>82685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67462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81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93221</xdr:rowOff>
    </xdr:from>
    <xdr:to>
      <xdr:col>7</xdr:col>
      <xdr:colOff>31750</xdr:colOff>
      <xdr:row>86</xdr:row>
      <xdr:rowOff>23371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6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8148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7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昨年度と同水準であり、類似団体平均とは僅かながら差が生じた。引き続き国、県、他団体の状況を踏まえながら給与の適正化に努める。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77470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6586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45296</xdr:rowOff>
    </xdr:from>
    <xdr:to>
      <xdr:col>72</xdr:col>
      <xdr:colOff>203200</xdr:colOff>
      <xdr:row>86</xdr:row>
      <xdr:rowOff>77470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899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144357</xdr:rowOff>
    </xdr:from>
    <xdr:to>
      <xdr:col>68</xdr:col>
      <xdr:colOff>152400</xdr:colOff>
      <xdr:row>86</xdr:row>
      <xdr:rowOff>45296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1760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165946</xdr:rowOff>
    </xdr:from>
    <xdr:to>
      <xdr:col>68</xdr:col>
      <xdr:colOff>203200</xdr:colOff>
      <xdr:row>86</xdr:row>
      <xdr:rowOff>96096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80873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93557</xdr:rowOff>
    </xdr:from>
    <xdr:to>
      <xdr:col>64</xdr:col>
      <xdr:colOff>152400</xdr:colOff>
      <xdr:row>86</xdr:row>
      <xdr:rowOff>23707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8484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合併団体であることから定員適正化計画の下で職員数の削減を実行してきたところであり、早期退職制度や計画的採用、指定管理制度の導入による効果が現れている。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医療機関が３施設（病院１、診療所２）あり、これらは医療基準に基づく職員数を確保する必要がある。したがって、一般事務では大幅な削減が実現しているものの、全体的には類似団体と比較して多い状況にあ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131191</xdr:rowOff>
    </xdr:from>
    <xdr:to>
      <xdr:col>81</xdr:col>
      <xdr:colOff>44450</xdr:colOff>
      <xdr:row>63</xdr:row>
      <xdr:rowOff>165576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932541"/>
          <a:ext cx="8382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131191</xdr:rowOff>
    </xdr:from>
    <xdr:to>
      <xdr:col>77</xdr:col>
      <xdr:colOff>44450</xdr:colOff>
      <xdr:row>63</xdr:row>
      <xdr:rowOff>133604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93254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133604</xdr:rowOff>
    </xdr:from>
    <xdr:to>
      <xdr:col>72</xdr:col>
      <xdr:colOff>203200</xdr:colOff>
      <xdr:row>63</xdr:row>
      <xdr:rowOff>166180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934954"/>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166180</xdr:rowOff>
    </xdr:from>
    <xdr:to>
      <xdr:col>68</xdr:col>
      <xdr:colOff>152400</xdr:colOff>
      <xdr:row>64</xdr:row>
      <xdr:rowOff>17653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3512800" y="10967530"/>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114776</xdr:rowOff>
    </xdr:from>
    <xdr:to>
      <xdr:col>81</xdr:col>
      <xdr:colOff>95250</xdr:colOff>
      <xdr:row>64</xdr:row>
      <xdr:rowOff>44926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9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86853</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88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80391</xdr:rowOff>
    </xdr:from>
    <xdr:to>
      <xdr:col>77</xdr:col>
      <xdr:colOff>95250</xdr:colOff>
      <xdr:row>64</xdr:row>
      <xdr:rowOff>10541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8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166768</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968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82804</xdr:rowOff>
    </xdr:from>
    <xdr:to>
      <xdr:col>73</xdr:col>
      <xdr:colOff>44450</xdr:colOff>
      <xdr:row>64</xdr:row>
      <xdr:rowOff>12954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169181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115380</xdr:rowOff>
    </xdr:from>
    <xdr:to>
      <xdr:col>68</xdr:col>
      <xdr:colOff>203200</xdr:colOff>
      <xdr:row>64</xdr:row>
      <xdr:rowOff>45530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9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30307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100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138303</xdr:rowOff>
    </xdr:from>
    <xdr:to>
      <xdr:col>64</xdr:col>
      <xdr:colOff>152400</xdr:colOff>
      <xdr:row>64</xdr:row>
      <xdr:rowOff>68453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9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53230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102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起債の償還額については、合併前の借入分の償還は平成１８年をピークを迎えたが、それ以降は新発債の抑制により減少傾向にある。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そのため実質公債費比率も着実に改善されてきており、平成２９年度については前年比０．２ポイントの増となったが概ね良好な状況である。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ただし、３１年度以降、複数年にわたる新規の普通建設事業の計画があることや、標準財政規模が縮小していくことが考えられるので、数値が上昇していくおそれがある。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66548</xdr:rowOff>
    </xdr:from>
    <xdr:to>
      <xdr:col>81</xdr:col>
      <xdr:colOff>44450</xdr:colOff>
      <xdr:row>41</xdr:row>
      <xdr:rowOff>76200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09599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66548</xdr:rowOff>
    </xdr:from>
    <xdr:to>
      <xdr:col>77</xdr:col>
      <xdr:colOff>44450</xdr:colOff>
      <xdr:row>41</xdr:row>
      <xdr:rowOff>76200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9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81026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1056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124460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104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15748</xdr:rowOff>
    </xdr:from>
    <xdr:to>
      <xdr:col>77</xdr:col>
      <xdr:colOff>95250</xdr:colOff>
      <xdr:row>41</xdr:row>
      <xdr:rowOff>117348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127525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平成２２年度以降算出されていない。これは、算定の分子となる地方債現在高の減少、充当可能基金の増加が要因である。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公債費負担適正化計画の下、今後も引き続き新発債の抑制に努める。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宮崎県美郷町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5,646
5,634
448.84
8,628,007
8,352,904
138,431
4,790,940
9,071,391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定員適正化計画の下での計画的な職員管理により人件費は減少傾向にあり、平成２９年度は前年比▲２．４％である。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前年と比較して微減となっているが、特定財源が多かったこと（</a:t>
          </a:r>
          <a:r>
            <a:rPr kumimoji="1" lang="en-US" altLang="ja-JP" sz="1300">
              <a:latin typeface="ＭＳ Ｐゴシック" panose="020B0600070205080204" pitchFamily="50" charset="-128"/>
              <a:ea typeface="ＭＳ Ｐゴシック" panose="020B0600070205080204" pitchFamily="50" charset="-128"/>
            </a:rPr>
            <a:t>12,714</a:t>
          </a:r>
          <a:r>
            <a:rPr kumimoji="1" lang="ja-JP" altLang="en-US" sz="1300">
              <a:latin typeface="ＭＳ Ｐゴシック" panose="020B0600070205080204" pitchFamily="50" charset="-128"/>
              <a:ea typeface="ＭＳ Ｐゴシック" panose="020B0600070205080204" pitchFamily="50" charset="-128"/>
            </a:rPr>
            <a:t>千円）及び退職者と新採用職員の人件費の差が要因であると考えられる。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36</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71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36</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ポイントが上昇傾向にあるのは類似団体と同様であるが、本町のほうが若干高い値で推移している。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委託業務を中心に経費が増加傾向にあり、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一般財源のうち地方交付税の減額が大きく、全体として前年比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204,468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％）となったことが大きな要因である。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今後は公共施設の統廃合等を推進し、物件費の節減に努める。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154432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273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72136</xdr:rowOff>
    </xdr:from>
    <xdr:to>
      <xdr:col>78</xdr:col>
      <xdr:colOff>69850</xdr:colOff>
      <xdr:row>14</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72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72136</xdr:rowOff>
    </xdr:from>
    <xdr:to>
      <xdr:col>73</xdr:col>
      <xdr:colOff>180975</xdr:colOff>
      <xdr:row>14</xdr:row>
      <xdr:rowOff>90424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724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xdr:rowOff>
    </xdr:from>
    <xdr:to>
      <xdr:col>69</xdr:col>
      <xdr:colOff>92075</xdr:colOff>
      <xdr:row>14</xdr:row>
      <xdr:rowOff>90424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038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103632</xdr:rowOff>
    </xdr:from>
    <xdr:to>
      <xdr:col>82</xdr:col>
      <xdr:colOff>158750</xdr:colOff>
      <xdr:row>15</xdr:row>
      <xdr:rowOff>33782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75709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7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162577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21336</xdr:rowOff>
    </xdr:from>
    <xdr:to>
      <xdr:col>74</xdr:col>
      <xdr:colOff>31750</xdr:colOff>
      <xdr:row>14</xdr:row>
      <xdr:rowOff>122936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107713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0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39624</xdr:rowOff>
    </xdr:from>
    <xdr:to>
      <xdr:col>69</xdr:col>
      <xdr:colOff>142875</xdr:colOff>
      <xdr:row>14</xdr:row>
      <xdr:rowOff>141224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126001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124206</xdr:rowOff>
    </xdr:from>
    <xdr:to>
      <xdr:col>65</xdr:col>
      <xdr:colOff>53975</xdr:colOff>
      <xdr:row>14</xdr:row>
      <xdr:rowOff>54356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39133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3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昨年度と同値であるが、依然として類似団体と比較して高い値である。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これは、高齢化率が他団体と比べて高く、高齢者福祉に要する経費が増大している事が背景にある。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また、分母となる一般財源のうち地方税が増額（</a:t>
          </a:r>
          <a:r>
            <a:rPr kumimoji="1" lang="en-US" altLang="ja-JP" sz="1300">
              <a:latin typeface="ＭＳ Ｐゴシック" panose="020B0600070205080204" pitchFamily="50" charset="-128"/>
              <a:ea typeface="ＭＳ Ｐゴシック" panose="020B0600070205080204" pitchFamily="50" charset="-128"/>
            </a:rPr>
            <a:t>90,675</a:t>
          </a:r>
          <a:r>
            <a:rPr kumimoji="1" lang="ja-JP" altLang="en-US" sz="1300">
              <a:latin typeface="ＭＳ Ｐゴシック" panose="020B0600070205080204" pitchFamily="50" charset="-128"/>
              <a:ea typeface="ＭＳ Ｐゴシック" panose="020B0600070205080204" pitchFamily="50" charset="-128"/>
            </a:rPr>
            <a:t>千円増、＋</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％）となったものの、交付税の減額が大きく（▲</a:t>
          </a:r>
          <a:r>
            <a:rPr kumimoji="1" lang="en-US" altLang="ja-JP" sz="1300">
              <a:latin typeface="ＭＳ Ｐゴシック" panose="020B0600070205080204" pitchFamily="50" charset="-128"/>
              <a:ea typeface="ＭＳ Ｐゴシック" panose="020B0600070205080204" pitchFamily="50" charset="-128"/>
            </a:rPr>
            <a:t>312,646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％）、全体として前年比</a:t>
          </a:r>
          <a:r>
            <a:rPr kumimoji="1" lang="en-US" altLang="ja-JP" sz="1300">
              <a:latin typeface="ＭＳ Ｐゴシック" panose="020B0600070205080204" pitchFamily="50" charset="-128"/>
              <a:ea typeface="ＭＳ Ｐゴシック" panose="020B0600070205080204" pitchFamily="50" charset="-128"/>
            </a:rPr>
            <a:t>204,468</a:t>
          </a:r>
          <a:r>
            <a:rPr kumimoji="1" lang="ja-JP" altLang="en-US" sz="1300">
              <a:latin typeface="ＭＳ Ｐゴシック" panose="020B0600070205080204" pitchFamily="50" charset="-128"/>
              <a:ea typeface="ＭＳ Ｐゴシック" panose="020B0600070205080204" pitchFamily="50" charset="-128"/>
            </a:rPr>
            <a:t>千円の減（▲</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％）となったことも要因の一つである。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2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09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値であるが、昨年度と比較して１．５ポイント増である。近年、維持補修費が増加傾向にあったが、２９年度に限っては前年比減であった。しかし、特別会計に対する繰出金が増加しており、これに充当した一般財源が前年と比較して</a:t>
          </a:r>
          <a:r>
            <a:rPr kumimoji="1" lang="en-US" altLang="ja-JP" sz="1300">
              <a:latin typeface="ＭＳ Ｐゴシック" panose="020B0600070205080204" pitchFamily="50" charset="-128"/>
              <a:ea typeface="ＭＳ Ｐゴシック" panose="020B0600070205080204" pitchFamily="50" charset="-128"/>
            </a:rPr>
            <a:t>63,561</a:t>
          </a:r>
          <a:r>
            <a:rPr kumimoji="1" lang="ja-JP" altLang="en-US" sz="1300">
              <a:latin typeface="ＭＳ Ｐゴシック" panose="020B0600070205080204" pitchFamily="50" charset="-128"/>
              <a:ea typeface="ＭＳ Ｐゴシック" panose="020B0600070205080204" pitchFamily="50" charset="-128"/>
            </a:rPr>
            <a:t>千円の増（＋</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％）となったため、、結果としては１．５ポイントの増となった。</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40132</xdr:rowOff>
    </xdr:from>
    <xdr:to>
      <xdr:col>82</xdr:col>
      <xdr:colOff>107950</xdr:colOff>
      <xdr:row>56</xdr:row>
      <xdr:rowOff>108712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413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40132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13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85852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139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17272</xdr:rowOff>
    </xdr:from>
    <xdr:to>
      <xdr:col>69</xdr:col>
      <xdr:colOff>92075</xdr:colOff>
      <xdr:row>56</xdr:row>
      <xdr:rowOff>85852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18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57912</xdr:rowOff>
    </xdr:from>
    <xdr:to>
      <xdr:col>82</xdr:col>
      <xdr:colOff>158750</xdr:colOff>
      <xdr:row>56</xdr:row>
      <xdr:rowOff>159512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74439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0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160782</xdr:rowOff>
    </xdr:from>
    <xdr:to>
      <xdr:col>78</xdr:col>
      <xdr:colOff>120650</xdr:colOff>
      <xdr:row>56</xdr:row>
      <xdr:rowOff>90932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101109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35052</xdr:rowOff>
    </xdr:from>
    <xdr:to>
      <xdr:col>69</xdr:col>
      <xdr:colOff>142875</xdr:colOff>
      <xdr:row>56</xdr:row>
      <xdr:rowOff>136652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137922</xdr:rowOff>
    </xdr:from>
    <xdr:to>
      <xdr:col>65</xdr:col>
      <xdr:colOff>53975</xdr:colOff>
      <xdr:row>56</xdr:row>
      <xdr:rowOff>68072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78249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昨年比▲０．９ポイントの減となった。要因としては特定財源を伴わない町単独の補助金の抑制を図ったことに加え、町立病院に対する運営補助金の削減（▲</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％）、一部事務組合の負担金の減額（▲</a:t>
          </a:r>
          <a:r>
            <a:rPr kumimoji="1" lang="en-US" altLang="ja-JP" sz="1300">
              <a:latin typeface="ＭＳ Ｐゴシック" panose="020B0600070205080204" pitchFamily="50" charset="-128"/>
              <a:ea typeface="ＭＳ Ｐゴシック" panose="020B0600070205080204" pitchFamily="50" charset="-128"/>
            </a:rPr>
            <a:t>31,962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依然として全国平均、県平均より高い値にあるので、補助金等改革方針に基づく見直しを行い適正化を図る必要がある。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90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159004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351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351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169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公債費については、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平成２９年度の償還額は前年比で微増（＋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全体的には</a:t>
          </a:r>
          <a:r>
            <a:rPr kumimoji="1" lang="ja-JP" altLang="en-US" sz="1300">
              <a:latin typeface="ＭＳ Ｐゴシック" panose="020B0600070205080204" pitchFamily="50" charset="-128"/>
              <a:ea typeface="ＭＳ Ｐゴシック" panose="020B0600070205080204" pitchFamily="50" charset="-128"/>
            </a:rPr>
            <a:t>公債費負担適正化計画の下で新発債を抑制した効果が現れ、合併以降、償還額、起債残高ともに減少傾向にある。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経常収支比率は１．３ポイント上昇しているが、一般財源のうち地方交付税の減額が大きく、全体として前年比</a:t>
          </a:r>
          <a:r>
            <a:rPr kumimoji="1" lang="en-US" altLang="ja-JP" sz="1300">
              <a:latin typeface="ＭＳ Ｐゴシック" panose="020B0600070205080204" pitchFamily="50" charset="-128"/>
              <a:ea typeface="ＭＳ Ｐゴシック" panose="020B0600070205080204" pitchFamily="50" charset="-128"/>
            </a:rPr>
            <a:t>204,468</a:t>
          </a:r>
          <a:r>
            <a:rPr kumimoji="1" lang="ja-JP" altLang="en-US" sz="1300">
              <a:latin typeface="ＭＳ Ｐゴシック" panose="020B0600070205080204" pitchFamily="50" charset="-128"/>
              <a:ea typeface="ＭＳ Ｐゴシック" panose="020B0600070205080204" pitchFamily="50" charset="-128"/>
            </a:rPr>
            <a:t>千円の減（▲</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％）となったことが大きな要因である。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19558</xdr:rowOff>
    </xdr:from>
    <xdr:to>
      <xdr:col>24</xdr:col>
      <xdr:colOff>25400</xdr:colOff>
      <xdr:row>79</xdr:row>
      <xdr:rowOff>78994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5641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154432</xdr:rowOff>
    </xdr:from>
    <xdr:to>
      <xdr:col>19</xdr:col>
      <xdr:colOff>187325</xdr:colOff>
      <xdr:row>79</xdr:row>
      <xdr:rowOff>19558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527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154432</xdr:rowOff>
    </xdr:from>
    <xdr:to>
      <xdr:col>15</xdr:col>
      <xdr:colOff>98425</xdr:colOff>
      <xdr:row>79</xdr:row>
      <xdr:rowOff>19558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527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131572</xdr:rowOff>
    </xdr:from>
    <xdr:to>
      <xdr:col>11</xdr:col>
      <xdr:colOff>9525</xdr:colOff>
      <xdr:row>79</xdr:row>
      <xdr:rowOff>19558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5046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28194</xdr:rowOff>
    </xdr:from>
    <xdr:to>
      <xdr:col>24</xdr:col>
      <xdr:colOff>76200</xdr:colOff>
      <xdr:row>79</xdr:row>
      <xdr:rowOff>129794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271</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103632</xdr:rowOff>
    </xdr:from>
    <xdr:to>
      <xdr:col>15</xdr:col>
      <xdr:colOff>149225</xdr:colOff>
      <xdr:row>79</xdr:row>
      <xdr:rowOff>33782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18559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前年と比較して１．０ポイントの増となり、若干硬直化している。近年の推移を見ても類似団体と同じような傾向である。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ポイントは最も大きな一般財源である地方交付税の交付額に左右される面もあるが、歳入面が大きく改善する要因は今のとこ見当たらないので、第４次行財政改革大綱、定員適正化計画、公債費負担適正化計画等に沿って、今後も引き続き財政健全化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148227</xdr:rowOff>
    </xdr:from>
    <xdr:to>
      <xdr:col>82</xdr:col>
      <xdr:colOff>107950</xdr:colOff>
      <xdr:row>76</xdr:row>
      <xdr:rowOff>9434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0069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27396</xdr:rowOff>
    </xdr:from>
    <xdr:to>
      <xdr:col>78</xdr:col>
      <xdr:colOff>69850</xdr:colOff>
      <xdr:row>75</xdr:row>
      <xdr:rowOff>148227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2886146"/>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27396</xdr:rowOff>
    </xdr:from>
    <xdr:to>
      <xdr:col>73</xdr:col>
      <xdr:colOff>180975</xdr:colOff>
      <xdr:row>75</xdr:row>
      <xdr:rowOff>154758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2886146"/>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130266</xdr:rowOff>
    </xdr:from>
    <xdr:to>
      <xdr:col>69</xdr:col>
      <xdr:colOff>92075</xdr:colOff>
      <xdr:row>75</xdr:row>
      <xdr:rowOff>154758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81756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130084</xdr:rowOff>
    </xdr:from>
    <xdr:to>
      <xdr:col>82</xdr:col>
      <xdr:colOff>158750</xdr:colOff>
      <xdr:row>76</xdr:row>
      <xdr:rowOff>60235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102161</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6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97427</xdr:rowOff>
    </xdr:from>
    <xdr:to>
      <xdr:col>78</xdr:col>
      <xdr:colOff>120650</xdr:colOff>
      <xdr:row>76</xdr:row>
      <xdr:rowOff>27577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12354</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4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148046</xdr:rowOff>
    </xdr:from>
    <xdr:to>
      <xdr:col>74</xdr:col>
      <xdr:colOff>31750</xdr:colOff>
      <xdr:row>75</xdr:row>
      <xdr:rowOff>78196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88373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103959</xdr:rowOff>
    </xdr:from>
    <xdr:to>
      <xdr:col>69</xdr:col>
      <xdr:colOff>142875</xdr:colOff>
      <xdr:row>76</xdr:row>
      <xdr:rowOff>34110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962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79466</xdr:rowOff>
    </xdr:from>
    <xdr:to>
      <xdr:col>65</xdr:col>
      <xdr:colOff>53975</xdr:colOff>
      <xdr:row>75</xdr:row>
      <xdr:rowOff>9616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19793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53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宮崎県美郷町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55553</xdr:rowOff>
    </xdr:from>
    <xdr:to>
      <xdr:col>29</xdr:col>
      <xdr:colOff>127000</xdr:colOff>
      <xdr:row>15</xdr:row>
      <xdr:rowOff>67360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674928"/>
          <a:ext cx="647700" cy="11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56244</xdr:rowOff>
    </xdr:from>
    <xdr:to>
      <xdr:col>26</xdr:col>
      <xdr:colOff>50800</xdr:colOff>
      <xdr:row>15</xdr:row>
      <xdr:rowOff>67360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2675619"/>
          <a:ext cx="698500" cy="11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56244</xdr:rowOff>
    </xdr:from>
    <xdr:to>
      <xdr:col>22</xdr:col>
      <xdr:colOff>114300</xdr:colOff>
      <xdr:row>15</xdr:row>
      <xdr:rowOff>57685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675619"/>
          <a:ext cx="698500" cy="1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57685</xdr:rowOff>
    </xdr:from>
    <xdr:to>
      <xdr:col>18</xdr:col>
      <xdr:colOff>177800</xdr:colOff>
      <xdr:row>15</xdr:row>
      <xdr:rowOff>118641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677060"/>
          <a:ext cx="698500" cy="60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4753</xdr:rowOff>
    </xdr:from>
    <xdr:to>
      <xdr:col>29</xdr:col>
      <xdr:colOff>177800</xdr:colOff>
      <xdr:row>15</xdr:row>
      <xdr:rowOff>106353</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624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21280</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46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16560</xdr:rowOff>
    </xdr:from>
    <xdr:to>
      <xdr:col>26</xdr:col>
      <xdr:colOff>101600</xdr:colOff>
      <xdr:row>15</xdr:row>
      <xdr:rowOff>118160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63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128337</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04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5444</xdr:rowOff>
    </xdr:from>
    <xdr:to>
      <xdr:col>22</xdr:col>
      <xdr:colOff>165100</xdr:colOff>
      <xdr:row>15</xdr:row>
      <xdr:rowOff>107044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624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117221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39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6885</xdr:rowOff>
    </xdr:from>
    <xdr:to>
      <xdr:col>19</xdr:col>
      <xdr:colOff>38100</xdr:colOff>
      <xdr:row>15</xdr:row>
      <xdr:rowOff>108485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62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118662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39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67841</xdr:rowOff>
    </xdr:from>
    <xdr:to>
      <xdr:col>15</xdr:col>
      <xdr:colOff>101600</xdr:colOff>
      <xdr:row>15</xdr:row>
      <xdr:rowOff>169441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687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8168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4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86951</xdr:rowOff>
    </xdr:from>
    <xdr:to>
      <xdr:col>29</xdr:col>
      <xdr:colOff>127000</xdr:colOff>
      <xdr:row>34</xdr:row>
      <xdr:rowOff>163206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354401"/>
          <a:ext cx="647700" cy="76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115733</xdr:rowOff>
    </xdr:from>
    <xdr:to>
      <xdr:col>26</xdr:col>
      <xdr:colOff>50800</xdr:colOff>
      <xdr:row>34</xdr:row>
      <xdr:rowOff>163206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383183"/>
          <a:ext cx="698500" cy="47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102202</xdr:rowOff>
    </xdr:from>
    <xdr:to>
      <xdr:col>22</xdr:col>
      <xdr:colOff>114300</xdr:colOff>
      <xdr:row>34</xdr:row>
      <xdr:rowOff>115733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369652"/>
          <a:ext cx="698500" cy="13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102202</xdr:rowOff>
    </xdr:from>
    <xdr:to>
      <xdr:col>18</xdr:col>
      <xdr:colOff>177800</xdr:colOff>
      <xdr:row>34</xdr:row>
      <xdr:rowOff>116658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369652"/>
          <a:ext cx="698500" cy="14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36151</xdr:rowOff>
    </xdr:from>
    <xdr:to>
      <xdr:col>29</xdr:col>
      <xdr:colOff>177800</xdr:colOff>
      <xdr:row>34</xdr:row>
      <xdr:rowOff>137751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03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224128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14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112406</xdr:rowOff>
    </xdr:from>
    <xdr:to>
      <xdr:col>26</xdr:col>
      <xdr:colOff>101600</xdr:colOff>
      <xdr:row>34</xdr:row>
      <xdr:rowOff>214006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37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224183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148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64933</xdr:rowOff>
    </xdr:from>
    <xdr:to>
      <xdr:col>22</xdr:col>
      <xdr:colOff>165100</xdr:colOff>
      <xdr:row>34</xdr:row>
      <xdr:rowOff>166533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332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176710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10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51402</xdr:rowOff>
    </xdr:from>
    <xdr:to>
      <xdr:col>19</xdr:col>
      <xdr:colOff>38100</xdr:colOff>
      <xdr:row>34</xdr:row>
      <xdr:rowOff>153002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318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163179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08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65858</xdr:rowOff>
    </xdr:from>
    <xdr:to>
      <xdr:col>15</xdr:col>
      <xdr:colOff>101600</xdr:colOff>
      <xdr:row>34</xdr:row>
      <xdr:rowOff>167458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333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177635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10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5,646
5,634
448.84
8,628,007
8,352,904
138,431
4,790,940
9,071,391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28387</xdr:rowOff>
    </xdr:from>
    <xdr:to>
      <xdr:col>24</xdr:col>
      <xdr:colOff>63500</xdr:colOff>
      <xdr:row>32</xdr:row>
      <xdr:rowOff>30353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14787"/>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96068</xdr:rowOff>
    </xdr:from>
    <xdr:to>
      <xdr:col>19</xdr:col>
      <xdr:colOff>177800</xdr:colOff>
      <xdr:row>32</xdr:row>
      <xdr:rowOff>30353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411018"/>
          <a:ext cx="889000" cy="10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96068</xdr:rowOff>
    </xdr:from>
    <xdr:to>
      <xdr:col>15</xdr:col>
      <xdr:colOff>50800</xdr:colOff>
      <xdr:row>31</xdr:row>
      <xdr:rowOff>131745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11018"/>
          <a:ext cx="8890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131745</xdr:rowOff>
    </xdr:from>
    <xdr:to>
      <xdr:col>10</xdr:col>
      <xdr:colOff>114300</xdr:colOff>
      <xdr:row>32</xdr:row>
      <xdr:rowOff>11463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446695"/>
          <a:ext cx="889000" cy="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149037</xdr:rowOff>
    </xdr:from>
    <xdr:to>
      <xdr:col>24</xdr:col>
      <xdr:colOff>114300</xdr:colOff>
      <xdr:row>32</xdr:row>
      <xdr:rowOff>79187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464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1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151003</xdr:rowOff>
    </xdr:from>
    <xdr:to>
      <xdr:col>20</xdr:col>
      <xdr:colOff>38100</xdr:colOff>
      <xdr:row>32</xdr:row>
      <xdr:rowOff>81153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6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97680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4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45268</xdr:rowOff>
    </xdr:from>
    <xdr:to>
      <xdr:col>15</xdr:col>
      <xdr:colOff>101600</xdr:colOff>
      <xdr:row>31</xdr:row>
      <xdr:rowOff>146868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36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163395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13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80945</xdr:rowOff>
    </xdr:from>
    <xdr:to>
      <xdr:col>10</xdr:col>
      <xdr:colOff>165100</xdr:colOff>
      <xdr:row>32</xdr:row>
      <xdr:rowOff>11095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39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27622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17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132113</xdr:rowOff>
    </xdr:from>
    <xdr:to>
      <xdr:col>6</xdr:col>
      <xdr:colOff>38100</xdr:colOff>
      <xdr:row>32</xdr:row>
      <xdr:rowOff>62263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78790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2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85572</xdr:rowOff>
    </xdr:from>
    <xdr:to>
      <xdr:col>24</xdr:col>
      <xdr:colOff>63500</xdr:colOff>
      <xdr:row>54</xdr:row>
      <xdr:rowOff>130125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343872"/>
          <a:ext cx="838200" cy="4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130125</xdr:rowOff>
    </xdr:from>
    <xdr:to>
      <xdr:col>19</xdr:col>
      <xdr:colOff>177800</xdr:colOff>
      <xdr:row>55</xdr:row>
      <xdr:rowOff>62818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388425"/>
          <a:ext cx="889000" cy="10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57747</xdr:rowOff>
    </xdr:from>
    <xdr:to>
      <xdr:col>15</xdr:col>
      <xdr:colOff>50800</xdr:colOff>
      <xdr:row>55</xdr:row>
      <xdr:rowOff>62818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487497"/>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57747</xdr:rowOff>
    </xdr:from>
    <xdr:to>
      <xdr:col>10</xdr:col>
      <xdr:colOff>114300</xdr:colOff>
      <xdr:row>55</xdr:row>
      <xdr:rowOff>72682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487497"/>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34772</xdr:rowOff>
    </xdr:from>
    <xdr:to>
      <xdr:col>24</xdr:col>
      <xdr:colOff>114300</xdr:colOff>
      <xdr:row>54</xdr:row>
      <xdr:rowOff>136372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2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57649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14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79325</xdr:rowOff>
    </xdr:from>
    <xdr:to>
      <xdr:col>20</xdr:col>
      <xdr:colOff>38100</xdr:colOff>
      <xdr:row>55</xdr:row>
      <xdr:rowOff>9475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3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26002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11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12018</xdr:rowOff>
    </xdr:from>
    <xdr:to>
      <xdr:col>15</xdr:col>
      <xdr:colOff>101600</xdr:colOff>
      <xdr:row>55</xdr:row>
      <xdr:rowOff>113618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4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130145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1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6947</xdr:rowOff>
    </xdr:from>
    <xdr:to>
      <xdr:col>10</xdr:col>
      <xdr:colOff>165100</xdr:colOff>
      <xdr:row>55</xdr:row>
      <xdr:rowOff>108547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43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125074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21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21882</xdr:rowOff>
    </xdr:from>
    <xdr:to>
      <xdr:col>6</xdr:col>
      <xdr:colOff>38100</xdr:colOff>
      <xdr:row>55</xdr:row>
      <xdr:rowOff>123482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4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140009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22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19326</xdr:rowOff>
    </xdr:from>
    <xdr:to>
      <xdr:col>24</xdr:col>
      <xdr:colOff>63500</xdr:colOff>
      <xdr:row>75</xdr:row>
      <xdr:rowOff>28404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878076"/>
          <a:ext cx="8382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101197</xdr:rowOff>
    </xdr:from>
    <xdr:to>
      <xdr:col>19</xdr:col>
      <xdr:colOff>177800</xdr:colOff>
      <xdr:row>75</xdr:row>
      <xdr:rowOff>19326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788497"/>
          <a:ext cx="889000" cy="8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548</xdr:rowOff>
    </xdr:from>
    <xdr:to>
      <xdr:col>15</xdr:col>
      <xdr:colOff>50800</xdr:colOff>
      <xdr:row>74</xdr:row>
      <xdr:rowOff>101197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2687848"/>
          <a:ext cx="889000" cy="10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548</xdr:rowOff>
    </xdr:from>
    <xdr:to>
      <xdr:col>10</xdr:col>
      <xdr:colOff>114300</xdr:colOff>
      <xdr:row>75</xdr:row>
      <xdr:rowOff>41532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2687848"/>
          <a:ext cx="889000" cy="2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149054</xdr:rowOff>
    </xdr:from>
    <xdr:to>
      <xdr:col>24</xdr:col>
      <xdr:colOff>114300</xdr:colOff>
      <xdr:row>75</xdr:row>
      <xdr:rowOff>79204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8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481</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6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139976</xdr:rowOff>
    </xdr:from>
    <xdr:to>
      <xdr:col>20</xdr:col>
      <xdr:colOff>38100</xdr:colOff>
      <xdr:row>75</xdr:row>
      <xdr:rowOff>70126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82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86653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60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50397</xdr:rowOff>
    </xdr:from>
    <xdr:to>
      <xdr:col>15</xdr:col>
      <xdr:colOff>101600</xdr:colOff>
      <xdr:row>74</xdr:row>
      <xdr:rowOff>151997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73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168524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51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121198</xdr:rowOff>
    </xdr:from>
    <xdr:to>
      <xdr:col>10</xdr:col>
      <xdr:colOff>165100</xdr:colOff>
      <xdr:row>74</xdr:row>
      <xdr:rowOff>51348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6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67875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41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162182</xdr:rowOff>
    </xdr:from>
    <xdr:to>
      <xdr:col>6</xdr:col>
      <xdr:colOff>38100</xdr:colOff>
      <xdr:row>75</xdr:row>
      <xdr:rowOff>92332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84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108859</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6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90208</xdr:rowOff>
    </xdr:from>
    <xdr:to>
      <xdr:col>24</xdr:col>
      <xdr:colOff>63500</xdr:colOff>
      <xdr:row>93</xdr:row>
      <xdr:rowOff>122865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03505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90208</xdr:rowOff>
    </xdr:from>
    <xdr:to>
      <xdr:col>19</xdr:col>
      <xdr:colOff>177800</xdr:colOff>
      <xdr:row>94</xdr:row>
      <xdr:rowOff>129822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035058"/>
          <a:ext cx="889000" cy="2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112855</xdr:rowOff>
    </xdr:from>
    <xdr:to>
      <xdr:col>15</xdr:col>
      <xdr:colOff>50800</xdr:colOff>
      <xdr:row>94</xdr:row>
      <xdr:rowOff>129822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229155"/>
          <a:ext cx="889000" cy="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112855</xdr:rowOff>
    </xdr:from>
    <xdr:to>
      <xdr:col>10</xdr:col>
      <xdr:colOff>114300</xdr:colOff>
      <xdr:row>95</xdr:row>
      <xdr:rowOff>144174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229155"/>
          <a:ext cx="889000" cy="20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72065</xdr:rowOff>
    </xdr:from>
    <xdr:to>
      <xdr:col>24</xdr:col>
      <xdr:colOff>114300</xdr:colOff>
      <xdr:row>94</xdr:row>
      <xdr:rowOff>2215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0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94942</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86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39408</xdr:rowOff>
    </xdr:from>
    <xdr:to>
      <xdr:col>20</xdr:col>
      <xdr:colOff>38100</xdr:colOff>
      <xdr:row>93</xdr:row>
      <xdr:rowOff>141008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98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157535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7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79022</xdr:rowOff>
    </xdr:from>
    <xdr:to>
      <xdr:col>15</xdr:col>
      <xdr:colOff>101600</xdr:colOff>
      <xdr:row>95</xdr:row>
      <xdr:rowOff>9172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19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25699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597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62055</xdr:rowOff>
    </xdr:from>
    <xdr:to>
      <xdr:col>10</xdr:col>
      <xdr:colOff>165100</xdr:colOff>
      <xdr:row>94</xdr:row>
      <xdr:rowOff>163655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1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8732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595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93374</xdr:rowOff>
    </xdr:from>
    <xdr:to>
      <xdr:col>6</xdr:col>
      <xdr:colOff>38100</xdr:colOff>
      <xdr:row>96</xdr:row>
      <xdr:rowOff>23524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40051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15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76043</xdr:rowOff>
    </xdr:from>
    <xdr:to>
      <xdr:col>55</xdr:col>
      <xdr:colOff>0</xdr:colOff>
      <xdr:row>35</xdr:row>
      <xdr:rowOff>78508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076793"/>
          <a:ext cx="8382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66689</xdr:rowOff>
    </xdr:from>
    <xdr:to>
      <xdr:col>50</xdr:col>
      <xdr:colOff>114300</xdr:colOff>
      <xdr:row>35</xdr:row>
      <xdr:rowOff>78508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067439"/>
          <a:ext cx="8890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66689</xdr:rowOff>
    </xdr:from>
    <xdr:to>
      <xdr:col>45</xdr:col>
      <xdr:colOff>177800</xdr:colOff>
      <xdr:row>35</xdr:row>
      <xdr:rowOff>83331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067439"/>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83331</xdr:rowOff>
    </xdr:from>
    <xdr:to>
      <xdr:col>41</xdr:col>
      <xdr:colOff>50800</xdr:colOff>
      <xdr:row>35</xdr:row>
      <xdr:rowOff>158559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084081"/>
          <a:ext cx="889000" cy="7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25243</xdr:rowOff>
    </xdr:from>
    <xdr:to>
      <xdr:col>55</xdr:col>
      <xdr:colOff>50800</xdr:colOff>
      <xdr:row>35</xdr:row>
      <xdr:rowOff>126843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02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48120</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87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27708</xdr:rowOff>
    </xdr:from>
    <xdr:to>
      <xdr:col>50</xdr:col>
      <xdr:colOff>165100</xdr:colOff>
      <xdr:row>35</xdr:row>
      <xdr:rowOff>129308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0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145835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8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15889</xdr:rowOff>
    </xdr:from>
    <xdr:to>
      <xdr:col>46</xdr:col>
      <xdr:colOff>38100</xdr:colOff>
      <xdr:row>35</xdr:row>
      <xdr:rowOff>117489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0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134016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79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32531</xdr:rowOff>
    </xdr:from>
    <xdr:to>
      <xdr:col>41</xdr:col>
      <xdr:colOff>101600</xdr:colOff>
      <xdr:row>35</xdr:row>
      <xdr:rowOff>134131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0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150658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8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107759</xdr:rowOff>
    </xdr:from>
    <xdr:to>
      <xdr:col>36</xdr:col>
      <xdr:colOff>165100</xdr:colOff>
      <xdr:row>36</xdr:row>
      <xdr:rowOff>37909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1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54436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588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117656</xdr:rowOff>
    </xdr:from>
    <xdr:to>
      <xdr:col>55</xdr:col>
      <xdr:colOff>0</xdr:colOff>
      <xdr:row>57</xdr:row>
      <xdr:rowOff>126886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90306"/>
          <a:ext cx="8382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126886</xdr:rowOff>
    </xdr:from>
    <xdr:to>
      <xdr:col>50</xdr:col>
      <xdr:colOff>114300</xdr:colOff>
      <xdr:row>58</xdr:row>
      <xdr:rowOff>12921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899536"/>
          <a:ext cx="889000" cy="5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93639</xdr:rowOff>
    </xdr:from>
    <xdr:to>
      <xdr:col>45</xdr:col>
      <xdr:colOff>177800</xdr:colOff>
      <xdr:row>58</xdr:row>
      <xdr:rowOff>12921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866289"/>
          <a:ext cx="889000" cy="9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93639</xdr:rowOff>
    </xdr:from>
    <xdr:to>
      <xdr:col>41</xdr:col>
      <xdr:colOff>50800</xdr:colOff>
      <xdr:row>57</xdr:row>
      <xdr:rowOff>106486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66289"/>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66856</xdr:rowOff>
    </xdr:from>
    <xdr:to>
      <xdr:col>55</xdr:col>
      <xdr:colOff>50800</xdr:colOff>
      <xdr:row>57</xdr:row>
      <xdr:rowOff>168456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3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89733</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9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76086</xdr:rowOff>
    </xdr:from>
    <xdr:to>
      <xdr:col>50</xdr:col>
      <xdr:colOff>165100</xdr:colOff>
      <xdr:row>58</xdr:row>
      <xdr:rowOff>6236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22763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62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133571</xdr:rowOff>
    </xdr:from>
    <xdr:to>
      <xdr:col>46</xdr:col>
      <xdr:colOff>38100</xdr:colOff>
      <xdr:row>58</xdr:row>
      <xdr:rowOff>63721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0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80248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68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42839</xdr:rowOff>
    </xdr:from>
    <xdr:to>
      <xdr:col>41</xdr:col>
      <xdr:colOff>101600</xdr:colOff>
      <xdr:row>57</xdr:row>
      <xdr:rowOff>144439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160966</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5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55686</xdr:rowOff>
    </xdr:from>
    <xdr:to>
      <xdr:col>36</xdr:col>
      <xdr:colOff>165100</xdr:colOff>
      <xdr:row>57</xdr:row>
      <xdr:rowOff>157286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2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2363</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60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161455</xdr:rowOff>
    </xdr:from>
    <xdr:to>
      <xdr:col>55</xdr:col>
      <xdr:colOff>0</xdr:colOff>
      <xdr:row>78</xdr:row>
      <xdr:rowOff>39706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363105"/>
          <a:ext cx="838200" cy="4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161455</xdr:rowOff>
    </xdr:from>
    <xdr:to>
      <xdr:col>50</xdr:col>
      <xdr:colOff>114300</xdr:colOff>
      <xdr:row>78</xdr:row>
      <xdr:rowOff>155769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363105"/>
          <a:ext cx="889000" cy="16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76753</xdr:rowOff>
    </xdr:from>
    <xdr:to>
      <xdr:col>45</xdr:col>
      <xdr:colOff>177800</xdr:colOff>
      <xdr:row>78</xdr:row>
      <xdr:rowOff>155769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449853"/>
          <a:ext cx="889000" cy="7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160356</xdr:rowOff>
    </xdr:from>
    <xdr:to>
      <xdr:col>55</xdr:col>
      <xdr:colOff>50800</xdr:colOff>
      <xdr:row>78</xdr:row>
      <xdr:rowOff>90506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11783</xdr:rowOff>
    </xdr:from>
    <xdr:ext cx="599010"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1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110655</xdr:rowOff>
    </xdr:from>
    <xdr:to>
      <xdr:col>50</xdr:col>
      <xdr:colOff>165100</xdr:colOff>
      <xdr:row>78</xdr:row>
      <xdr:rowOff>40805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1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57332</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39795" y="1308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104969</xdr:rowOff>
    </xdr:from>
    <xdr:to>
      <xdr:col>46</xdr:col>
      <xdr:colOff>38100</xdr:colOff>
      <xdr:row>79</xdr:row>
      <xdr:rowOff>35119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26246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25953</xdr:rowOff>
    </xdr:from>
    <xdr:to>
      <xdr:col>41</xdr:col>
      <xdr:colOff>101600</xdr:colOff>
      <xdr:row>78</xdr:row>
      <xdr:rowOff>127553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144080</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61795" y="1317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7131</xdr:rowOff>
    </xdr:from>
    <xdr:to>
      <xdr:col>55</xdr:col>
      <xdr:colOff>0</xdr:colOff>
      <xdr:row>97</xdr:row>
      <xdr:rowOff>147589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637781"/>
          <a:ext cx="838200" cy="1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102905</xdr:rowOff>
    </xdr:from>
    <xdr:to>
      <xdr:col>50</xdr:col>
      <xdr:colOff>114300</xdr:colOff>
      <xdr:row>97</xdr:row>
      <xdr:rowOff>147589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562105"/>
          <a:ext cx="889000" cy="21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167442</xdr:rowOff>
    </xdr:from>
    <xdr:to>
      <xdr:col>45</xdr:col>
      <xdr:colOff>177800</xdr:colOff>
      <xdr:row>96</xdr:row>
      <xdr:rowOff>102905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455192"/>
          <a:ext cx="889000" cy="10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127781</xdr:rowOff>
    </xdr:from>
    <xdr:to>
      <xdr:col>55</xdr:col>
      <xdr:colOff>50800</xdr:colOff>
      <xdr:row>97</xdr:row>
      <xdr:rowOff>57931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150658</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43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96789</xdr:rowOff>
    </xdr:from>
    <xdr:to>
      <xdr:col>50</xdr:col>
      <xdr:colOff>165100</xdr:colOff>
      <xdr:row>98</xdr:row>
      <xdr:rowOff>26939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2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43466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50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52105</xdr:rowOff>
    </xdr:from>
    <xdr:to>
      <xdr:col>46</xdr:col>
      <xdr:colOff>38100</xdr:colOff>
      <xdr:row>96</xdr:row>
      <xdr:rowOff>153705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1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170232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28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116642</xdr:rowOff>
    </xdr:from>
    <xdr:to>
      <xdr:col>41</xdr:col>
      <xdr:colOff>101600</xdr:colOff>
      <xdr:row>96</xdr:row>
      <xdr:rowOff>46792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4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63319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17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119094</xdr:rowOff>
    </xdr:from>
    <xdr:to>
      <xdr:col>85</xdr:col>
      <xdr:colOff>127000</xdr:colOff>
      <xdr:row>38</xdr:row>
      <xdr:rowOff>41349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62744"/>
          <a:ext cx="838200" cy="9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16130</xdr:rowOff>
    </xdr:from>
    <xdr:to>
      <xdr:col>81</xdr:col>
      <xdr:colOff>50800</xdr:colOff>
      <xdr:row>38</xdr:row>
      <xdr:rowOff>41349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31230"/>
          <a:ext cx="889000" cy="2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16130</xdr:rowOff>
    </xdr:from>
    <xdr:to>
      <xdr:col>76</xdr:col>
      <xdr:colOff>114300</xdr:colOff>
      <xdr:row>38</xdr:row>
      <xdr:rowOff>17989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31230"/>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156833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17989</xdr:rowOff>
    </xdr:from>
    <xdr:to>
      <xdr:col>71</xdr:col>
      <xdr:colOff>177800</xdr:colOff>
      <xdr:row>38</xdr:row>
      <xdr:rowOff>61174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33089"/>
          <a:ext cx="889000" cy="4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164512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68294</xdr:rowOff>
    </xdr:from>
    <xdr:to>
      <xdr:col>85</xdr:col>
      <xdr:colOff>177800</xdr:colOff>
      <xdr:row>37</xdr:row>
      <xdr:rowOff>169894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91171</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161999</xdr:rowOff>
    </xdr:from>
    <xdr:to>
      <xdr:col>81</xdr:col>
      <xdr:colOff>101600</xdr:colOff>
      <xdr:row>38</xdr:row>
      <xdr:rowOff>92149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0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108676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8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136780</xdr:rowOff>
    </xdr:from>
    <xdr:to>
      <xdr:col>76</xdr:col>
      <xdr:colOff>165100</xdr:colOff>
      <xdr:row>38</xdr:row>
      <xdr:rowOff>66931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0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83457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138639</xdr:rowOff>
    </xdr:from>
    <xdr:to>
      <xdr:col>72</xdr:col>
      <xdr:colOff>38100</xdr:colOff>
      <xdr:row>38</xdr:row>
      <xdr:rowOff>68789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85316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10374</xdr:rowOff>
    </xdr:from>
    <xdr:to>
      <xdr:col>67</xdr:col>
      <xdr:colOff>101600</xdr:colOff>
      <xdr:row>38</xdr:row>
      <xdr:rowOff>111974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128501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0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82162</xdr:rowOff>
    </xdr:from>
    <xdr:to>
      <xdr:col>85</xdr:col>
      <xdr:colOff>127000</xdr:colOff>
      <xdr:row>73</xdr:row>
      <xdr:rowOff>121572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598012"/>
          <a:ext cx="838200" cy="3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121572</xdr:rowOff>
    </xdr:from>
    <xdr:to>
      <xdr:col>81</xdr:col>
      <xdr:colOff>50800</xdr:colOff>
      <xdr:row>73</xdr:row>
      <xdr:rowOff>125664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637422"/>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125664</xdr:rowOff>
    </xdr:from>
    <xdr:to>
      <xdr:col>76</xdr:col>
      <xdr:colOff>114300</xdr:colOff>
      <xdr:row>73</xdr:row>
      <xdr:rowOff>132975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641514"/>
          <a:ext cx="8890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132975</xdr:rowOff>
    </xdr:from>
    <xdr:to>
      <xdr:col>71</xdr:col>
      <xdr:colOff>177800</xdr:colOff>
      <xdr:row>74</xdr:row>
      <xdr:rowOff>821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648825"/>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31362</xdr:rowOff>
    </xdr:from>
    <xdr:to>
      <xdr:col>85</xdr:col>
      <xdr:colOff>177800</xdr:colOff>
      <xdr:row>73</xdr:row>
      <xdr:rowOff>132962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5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54239</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39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70772</xdr:rowOff>
    </xdr:from>
    <xdr:to>
      <xdr:col>81</xdr:col>
      <xdr:colOff>101600</xdr:colOff>
      <xdr:row>74</xdr:row>
      <xdr:rowOff>922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58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17449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36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74864</xdr:rowOff>
    </xdr:from>
    <xdr:to>
      <xdr:col>76</xdr:col>
      <xdr:colOff>165100</xdr:colOff>
      <xdr:row>74</xdr:row>
      <xdr:rowOff>5014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59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21541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36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82175</xdr:rowOff>
    </xdr:from>
    <xdr:to>
      <xdr:col>72</xdr:col>
      <xdr:colOff>38100</xdr:colOff>
      <xdr:row>74</xdr:row>
      <xdr:rowOff>12325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28852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37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121471</xdr:rowOff>
    </xdr:from>
    <xdr:to>
      <xdr:col>67</xdr:col>
      <xdr:colOff>101600</xdr:colOff>
      <xdr:row>74</xdr:row>
      <xdr:rowOff>51621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6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68148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41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146737</xdr:rowOff>
    </xdr:from>
    <xdr:to>
      <xdr:col>85</xdr:col>
      <xdr:colOff>127000</xdr:colOff>
      <xdr:row>98</xdr:row>
      <xdr:rowOff>39298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77387"/>
          <a:ext cx="838200" cy="6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100687</xdr:rowOff>
    </xdr:from>
    <xdr:to>
      <xdr:col>81</xdr:col>
      <xdr:colOff>50800</xdr:colOff>
      <xdr:row>98</xdr:row>
      <xdr:rowOff>39298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388437"/>
          <a:ext cx="889000" cy="45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100687</xdr:rowOff>
    </xdr:from>
    <xdr:to>
      <xdr:col>76</xdr:col>
      <xdr:colOff>114300</xdr:colOff>
      <xdr:row>96</xdr:row>
      <xdr:rowOff>90323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388437"/>
          <a:ext cx="889000" cy="16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3025</xdr:rowOff>
    </xdr:from>
    <xdr:to>
      <xdr:col>71</xdr:col>
      <xdr:colOff>177800</xdr:colOff>
      <xdr:row>96</xdr:row>
      <xdr:rowOff>90323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290775"/>
          <a:ext cx="889000" cy="25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95937</xdr:rowOff>
    </xdr:from>
    <xdr:to>
      <xdr:col>85</xdr:col>
      <xdr:colOff>177800</xdr:colOff>
      <xdr:row>98</xdr:row>
      <xdr:rowOff>26087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2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74364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159948</xdr:rowOff>
    </xdr:from>
    <xdr:to>
      <xdr:col>81</xdr:col>
      <xdr:colOff>101600</xdr:colOff>
      <xdr:row>98</xdr:row>
      <xdr:rowOff>90098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9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81225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8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49887</xdr:rowOff>
    </xdr:from>
    <xdr:to>
      <xdr:col>76</xdr:col>
      <xdr:colOff>165100</xdr:colOff>
      <xdr:row>95</xdr:row>
      <xdr:rowOff>151487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3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168014</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11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39523</xdr:rowOff>
    </xdr:from>
    <xdr:to>
      <xdr:col>72</xdr:col>
      <xdr:colOff>38100</xdr:colOff>
      <xdr:row>96</xdr:row>
      <xdr:rowOff>141123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4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157650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2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123675</xdr:rowOff>
    </xdr:from>
    <xdr:to>
      <xdr:col>67</xdr:col>
      <xdr:colOff>101600</xdr:colOff>
      <xdr:row>95</xdr:row>
      <xdr:rowOff>53825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2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70352</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01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147747</xdr:rowOff>
    </xdr:from>
    <xdr:to>
      <xdr:col>116</xdr:col>
      <xdr:colOff>63500</xdr:colOff>
      <xdr:row>37</xdr:row>
      <xdr:rowOff>156525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491397"/>
          <a:ext cx="8382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155794</xdr:rowOff>
    </xdr:from>
    <xdr:to>
      <xdr:col>111</xdr:col>
      <xdr:colOff>177800</xdr:colOff>
      <xdr:row>37</xdr:row>
      <xdr:rowOff>156525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499444"/>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140157</xdr:rowOff>
    </xdr:from>
    <xdr:to>
      <xdr:col>107</xdr:col>
      <xdr:colOff>50800</xdr:colOff>
      <xdr:row>37</xdr:row>
      <xdr:rowOff>155794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483807"/>
          <a:ext cx="889000" cy="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149256</xdr:rowOff>
    </xdr:from>
    <xdr:to>
      <xdr:col>102</xdr:col>
      <xdr:colOff>114300</xdr:colOff>
      <xdr:row>37</xdr:row>
      <xdr:rowOff>140157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5978556"/>
          <a:ext cx="889000" cy="50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60972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96947</xdr:rowOff>
    </xdr:from>
    <xdr:to>
      <xdr:col>116</xdr:col>
      <xdr:colOff>114300</xdr:colOff>
      <xdr:row>38</xdr:row>
      <xdr:rowOff>27097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119824</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29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105725</xdr:rowOff>
    </xdr:from>
    <xdr:to>
      <xdr:col>112</xdr:col>
      <xdr:colOff>38100</xdr:colOff>
      <xdr:row>38</xdr:row>
      <xdr:rowOff>35875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52402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2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104994</xdr:rowOff>
    </xdr:from>
    <xdr:to>
      <xdr:col>107</xdr:col>
      <xdr:colOff>101600</xdr:colOff>
      <xdr:row>38</xdr:row>
      <xdr:rowOff>35144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4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51671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89357</xdr:rowOff>
    </xdr:from>
    <xdr:to>
      <xdr:col>102</xdr:col>
      <xdr:colOff>165100</xdr:colOff>
      <xdr:row>38</xdr:row>
      <xdr:rowOff>19507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4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10634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5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98456</xdr:rowOff>
    </xdr:from>
    <xdr:to>
      <xdr:col>98</xdr:col>
      <xdr:colOff>38100</xdr:colOff>
      <xdr:row>35</xdr:row>
      <xdr:rowOff>28606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59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45133</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389111" y="57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89865</xdr:rowOff>
    </xdr:from>
    <xdr:to>
      <xdr:col>116</xdr:col>
      <xdr:colOff>63500</xdr:colOff>
      <xdr:row>54</xdr:row>
      <xdr:rowOff>110058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348165"/>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110058</xdr:rowOff>
    </xdr:from>
    <xdr:to>
      <xdr:col>111</xdr:col>
      <xdr:colOff>177800</xdr:colOff>
      <xdr:row>54</xdr:row>
      <xdr:rowOff>129451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368358"/>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129451</xdr:rowOff>
    </xdr:from>
    <xdr:to>
      <xdr:col>107</xdr:col>
      <xdr:colOff>50800</xdr:colOff>
      <xdr:row>54</xdr:row>
      <xdr:rowOff>149987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387751"/>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78054</xdr:rowOff>
    </xdr:from>
    <xdr:to>
      <xdr:col>102</xdr:col>
      <xdr:colOff>114300</xdr:colOff>
      <xdr:row>54</xdr:row>
      <xdr:rowOff>149987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336354"/>
          <a:ext cx="8890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56011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39065</xdr:rowOff>
    </xdr:from>
    <xdr:to>
      <xdr:col>116</xdr:col>
      <xdr:colOff>114300</xdr:colOff>
      <xdr:row>54</xdr:row>
      <xdr:rowOff>140665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2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61942</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14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59258</xdr:rowOff>
    </xdr:from>
    <xdr:to>
      <xdr:col>112</xdr:col>
      <xdr:colOff>38100</xdr:colOff>
      <xdr:row>54</xdr:row>
      <xdr:rowOff>160858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31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5935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09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78651</xdr:rowOff>
    </xdr:from>
    <xdr:to>
      <xdr:col>107</xdr:col>
      <xdr:colOff>101600</xdr:colOff>
      <xdr:row>55</xdr:row>
      <xdr:rowOff>8801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25328</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11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99187</xdr:rowOff>
    </xdr:from>
    <xdr:to>
      <xdr:col>102</xdr:col>
      <xdr:colOff>165100</xdr:colOff>
      <xdr:row>55</xdr:row>
      <xdr:rowOff>29337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45864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1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27254</xdr:rowOff>
    </xdr:from>
    <xdr:to>
      <xdr:col>98</xdr:col>
      <xdr:colOff>38100</xdr:colOff>
      <xdr:row>54</xdr:row>
      <xdr:rowOff>128854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2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145381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0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30483</xdr:rowOff>
    </xdr:from>
    <xdr:to>
      <xdr:col>116</xdr:col>
      <xdr:colOff>63500</xdr:colOff>
      <xdr:row>72</xdr:row>
      <xdr:rowOff>91705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374883"/>
          <a:ext cx="838200" cy="6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91705</xdr:rowOff>
    </xdr:from>
    <xdr:to>
      <xdr:col>111</xdr:col>
      <xdr:colOff>177800</xdr:colOff>
      <xdr:row>72</xdr:row>
      <xdr:rowOff>140179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436105"/>
          <a:ext cx="889000" cy="4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140179</xdr:rowOff>
    </xdr:from>
    <xdr:to>
      <xdr:col>107</xdr:col>
      <xdr:colOff>50800</xdr:colOff>
      <xdr:row>73</xdr:row>
      <xdr:rowOff>66385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484579"/>
          <a:ext cx="889000" cy="9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128183</xdr:rowOff>
    </xdr:from>
    <xdr:to>
      <xdr:col>102</xdr:col>
      <xdr:colOff>114300</xdr:colOff>
      <xdr:row>73</xdr:row>
      <xdr:rowOff>66385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472583"/>
          <a:ext cx="8890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151133</xdr:rowOff>
    </xdr:from>
    <xdr:to>
      <xdr:col>116</xdr:col>
      <xdr:colOff>114300</xdr:colOff>
      <xdr:row>72</xdr:row>
      <xdr:rowOff>81283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3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2560</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17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40905</xdr:rowOff>
    </xdr:from>
    <xdr:to>
      <xdr:col>112</xdr:col>
      <xdr:colOff>38100</xdr:colOff>
      <xdr:row>72</xdr:row>
      <xdr:rowOff>142505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3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159032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16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89379</xdr:rowOff>
    </xdr:from>
    <xdr:to>
      <xdr:col>107</xdr:col>
      <xdr:colOff>101600</xdr:colOff>
      <xdr:row>73</xdr:row>
      <xdr:rowOff>19529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43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36056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20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15585</xdr:rowOff>
    </xdr:from>
    <xdr:to>
      <xdr:col>102</xdr:col>
      <xdr:colOff>165100</xdr:colOff>
      <xdr:row>73</xdr:row>
      <xdr:rowOff>117185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53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133712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30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77383</xdr:rowOff>
    </xdr:from>
    <xdr:to>
      <xdr:col>98</xdr:col>
      <xdr:colOff>38100</xdr:colOff>
      <xdr:row>73</xdr:row>
      <xdr:rowOff>7533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42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24060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19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合併以降、定員適正化計画のもとで着実に職員数の削減を行ってきたが、類似団体と比較して依然として人件費は高い状況である。物件費では、システム化の進行に伴う保守委託料等の増大が見られる。また、消防非常備自治体であるが、高齢化による救急救命業務の需要の高まりから、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から当該業務を委託し、以後の業務エリアの拡大に伴い委託料が増加してきたことも物件費の増加の要因の一つである。高齢化の進行は扶助費の増大にも影響しており、類似団体よりもコスト高の傾向は今後も続くと考え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他の経費についても、全体的に一人当たりのコストは高くなっているが、少子高齢化や生産年齢人口の流出による人口減少が著しいことも大きな要因である。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5,646
5,634
448.84
8,628,007
8,352,904
138,431
4,790,940
9,071,391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6350</xdr:rowOff>
    </xdr:from>
    <xdr:to>
      <xdr:col>24</xdr:col>
      <xdr:colOff>63500</xdr:colOff>
      <xdr:row>34</xdr:row>
      <xdr:rowOff>45466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35650"/>
          <a:ext cx="8382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132334</xdr:rowOff>
    </xdr:from>
    <xdr:to>
      <xdr:col>19</xdr:col>
      <xdr:colOff>177800</xdr:colOff>
      <xdr:row>34</xdr:row>
      <xdr:rowOff>45466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9018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132334</xdr:rowOff>
    </xdr:from>
    <xdr:to>
      <xdr:col>15</xdr:col>
      <xdr:colOff>50800</xdr:colOff>
      <xdr:row>34</xdr:row>
      <xdr:rowOff>78105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90184"/>
          <a:ext cx="889000" cy="1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78105</xdr:rowOff>
    </xdr:from>
    <xdr:to>
      <xdr:col>10</xdr:col>
      <xdr:colOff>114300</xdr:colOff>
      <xdr:row>34</xdr:row>
      <xdr:rowOff>135636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07405"/>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127000</xdr:rowOff>
    </xdr:from>
    <xdr:to>
      <xdr:col>24</xdr:col>
      <xdr:colOff>114300</xdr:colOff>
      <xdr:row>34</xdr:row>
      <xdr:rowOff>57150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149877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3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166116</xdr:rowOff>
    </xdr:from>
    <xdr:to>
      <xdr:col>20</xdr:col>
      <xdr:colOff>38100</xdr:colOff>
      <xdr:row>34</xdr:row>
      <xdr:rowOff>96266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112793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81534</xdr:rowOff>
    </xdr:from>
    <xdr:to>
      <xdr:col>15</xdr:col>
      <xdr:colOff>101600</xdr:colOff>
      <xdr:row>34</xdr:row>
      <xdr:rowOff>11684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28211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1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27305</xdr:rowOff>
    </xdr:from>
    <xdr:to>
      <xdr:col>10</xdr:col>
      <xdr:colOff>165100</xdr:colOff>
      <xdr:row>34</xdr:row>
      <xdr:rowOff>128905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145432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3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84836</xdr:rowOff>
    </xdr:from>
    <xdr:to>
      <xdr:col>6</xdr:col>
      <xdr:colOff>38100</xdr:colOff>
      <xdr:row>35</xdr:row>
      <xdr:rowOff>14986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31513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8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125030</xdr:rowOff>
    </xdr:from>
    <xdr:to>
      <xdr:col>24</xdr:col>
      <xdr:colOff>63500</xdr:colOff>
      <xdr:row>55</xdr:row>
      <xdr:rowOff>128853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83330"/>
          <a:ext cx="838200" cy="17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145792</xdr:rowOff>
    </xdr:from>
    <xdr:to>
      <xdr:col>19</xdr:col>
      <xdr:colOff>177800</xdr:colOff>
      <xdr:row>55</xdr:row>
      <xdr:rowOff>128853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404092"/>
          <a:ext cx="889000" cy="15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145792</xdr:rowOff>
    </xdr:from>
    <xdr:to>
      <xdr:col>15</xdr:col>
      <xdr:colOff>50800</xdr:colOff>
      <xdr:row>55</xdr:row>
      <xdr:rowOff>89200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04092"/>
          <a:ext cx="889000" cy="1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127619</xdr:rowOff>
    </xdr:from>
    <xdr:to>
      <xdr:col>10</xdr:col>
      <xdr:colOff>114300</xdr:colOff>
      <xdr:row>55</xdr:row>
      <xdr:rowOff>89200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385919"/>
          <a:ext cx="889000" cy="13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74230</xdr:rowOff>
    </xdr:from>
    <xdr:to>
      <xdr:col>24</xdr:col>
      <xdr:colOff>114300</xdr:colOff>
      <xdr:row>55</xdr:row>
      <xdr:rowOff>4380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97107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8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78053</xdr:rowOff>
    </xdr:from>
    <xdr:to>
      <xdr:col>20</xdr:col>
      <xdr:colOff>38100</xdr:colOff>
      <xdr:row>56</xdr:row>
      <xdr:rowOff>8203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24730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28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94992</xdr:rowOff>
    </xdr:from>
    <xdr:to>
      <xdr:col>15</xdr:col>
      <xdr:colOff>101600</xdr:colOff>
      <xdr:row>55</xdr:row>
      <xdr:rowOff>25142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5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41669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38400</xdr:rowOff>
    </xdr:from>
    <xdr:to>
      <xdr:col>10</xdr:col>
      <xdr:colOff>165100</xdr:colOff>
      <xdr:row>55</xdr:row>
      <xdr:rowOff>140000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6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156527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24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76819</xdr:rowOff>
    </xdr:from>
    <xdr:to>
      <xdr:col>6</xdr:col>
      <xdr:colOff>38100</xdr:colOff>
      <xdr:row>55</xdr:row>
      <xdr:rowOff>6969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3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23496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11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75317</xdr:rowOff>
    </xdr:from>
    <xdr:to>
      <xdr:col>24</xdr:col>
      <xdr:colOff>63500</xdr:colOff>
      <xdr:row>75</xdr:row>
      <xdr:rowOff>78083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34067"/>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78083</xdr:rowOff>
    </xdr:from>
    <xdr:to>
      <xdr:col>19</xdr:col>
      <xdr:colOff>177800</xdr:colOff>
      <xdr:row>75</xdr:row>
      <xdr:rowOff>133903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936833"/>
          <a:ext cx="889000" cy="5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133903</xdr:rowOff>
    </xdr:from>
    <xdr:to>
      <xdr:col>15</xdr:col>
      <xdr:colOff>50800</xdr:colOff>
      <xdr:row>75</xdr:row>
      <xdr:rowOff>164947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92653"/>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164947</xdr:rowOff>
    </xdr:from>
    <xdr:to>
      <xdr:col>10</xdr:col>
      <xdr:colOff>114300</xdr:colOff>
      <xdr:row>76</xdr:row>
      <xdr:rowOff>55000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23697"/>
          <a:ext cx="889000" cy="6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24517</xdr:rowOff>
    </xdr:from>
    <xdr:to>
      <xdr:col>24</xdr:col>
      <xdr:colOff>114300</xdr:colOff>
      <xdr:row>75</xdr:row>
      <xdr:rowOff>126117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8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47394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3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27283</xdr:rowOff>
    </xdr:from>
    <xdr:to>
      <xdr:col>20</xdr:col>
      <xdr:colOff>38100</xdr:colOff>
      <xdr:row>75</xdr:row>
      <xdr:rowOff>128883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8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145410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66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83103</xdr:rowOff>
    </xdr:from>
    <xdr:to>
      <xdr:col>15</xdr:col>
      <xdr:colOff>101600</xdr:colOff>
      <xdr:row>76</xdr:row>
      <xdr:rowOff>13252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41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29780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71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114147</xdr:rowOff>
    </xdr:from>
    <xdr:to>
      <xdr:col>10</xdr:col>
      <xdr:colOff>165100</xdr:colOff>
      <xdr:row>76</xdr:row>
      <xdr:rowOff>44297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60824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4200</xdr:rowOff>
    </xdr:from>
    <xdr:to>
      <xdr:col>6</xdr:col>
      <xdr:colOff>38100</xdr:colOff>
      <xdr:row>76</xdr:row>
      <xdr:rowOff>105800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122326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0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47837</xdr:rowOff>
    </xdr:from>
    <xdr:to>
      <xdr:col>24</xdr:col>
      <xdr:colOff>63500</xdr:colOff>
      <xdr:row>96</xdr:row>
      <xdr:rowOff>62026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07037"/>
          <a:ext cx="838200" cy="1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62026</xdr:rowOff>
    </xdr:from>
    <xdr:to>
      <xdr:col>19</xdr:col>
      <xdr:colOff>177800</xdr:colOff>
      <xdr:row>96</xdr:row>
      <xdr:rowOff>78443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21226"/>
          <a:ext cx="889000" cy="1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78443</xdr:rowOff>
    </xdr:from>
    <xdr:to>
      <xdr:col>15</xdr:col>
      <xdr:colOff>50800</xdr:colOff>
      <xdr:row>96</xdr:row>
      <xdr:rowOff>95912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37643"/>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75673</xdr:rowOff>
    </xdr:from>
    <xdr:to>
      <xdr:col>10</xdr:col>
      <xdr:colOff>114300</xdr:colOff>
      <xdr:row>96</xdr:row>
      <xdr:rowOff>95912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34873"/>
          <a:ext cx="889000" cy="2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168487</xdr:rowOff>
    </xdr:from>
    <xdr:to>
      <xdr:col>24</xdr:col>
      <xdr:colOff>114300</xdr:colOff>
      <xdr:row>96</xdr:row>
      <xdr:rowOff>98637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5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19914</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30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11226</xdr:rowOff>
    </xdr:from>
    <xdr:to>
      <xdr:col>20</xdr:col>
      <xdr:colOff>38100</xdr:colOff>
      <xdr:row>96</xdr:row>
      <xdr:rowOff>112826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129353</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24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27643</xdr:rowOff>
    </xdr:from>
    <xdr:to>
      <xdr:col>15</xdr:col>
      <xdr:colOff>101600</xdr:colOff>
      <xdr:row>96</xdr:row>
      <xdr:rowOff>129243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145770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26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45112</xdr:rowOff>
    </xdr:from>
    <xdr:to>
      <xdr:col>10</xdr:col>
      <xdr:colOff>165100</xdr:colOff>
      <xdr:row>96</xdr:row>
      <xdr:rowOff>146712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0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163239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27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24873</xdr:rowOff>
    </xdr:from>
    <xdr:to>
      <xdr:col>6</xdr:col>
      <xdr:colOff>38100</xdr:colOff>
      <xdr:row>96</xdr:row>
      <xdr:rowOff>126473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143000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25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101727</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45377"/>
          <a:ext cx="889000" cy="2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50927</xdr:rowOff>
    </xdr:from>
    <xdr:to>
      <xdr:col>36</xdr:col>
      <xdr:colOff>165100</xdr:colOff>
      <xdr:row>37</xdr:row>
      <xdr:rowOff>152527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143654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48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91808</xdr:rowOff>
    </xdr:from>
    <xdr:to>
      <xdr:col>55</xdr:col>
      <xdr:colOff>0</xdr:colOff>
      <xdr:row>57</xdr:row>
      <xdr:rowOff>97550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864458"/>
          <a:ext cx="8382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97550</xdr:rowOff>
    </xdr:from>
    <xdr:to>
      <xdr:col>50</xdr:col>
      <xdr:colOff>114300</xdr:colOff>
      <xdr:row>57</xdr:row>
      <xdr:rowOff>112742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70200"/>
          <a:ext cx="889000" cy="1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86308</xdr:rowOff>
    </xdr:from>
    <xdr:to>
      <xdr:col>45</xdr:col>
      <xdr:colOff>177800</xdr:colOff>
      <xdr:row>57</xdr:row>
      <xdr:rowOff>112742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858958"/>
          <a:ext cx="889000" cy="2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48636</xdr:rowOff>
    </xdr:from>
    <xdr:to>
      <xdr:col>41</xdr:col>
      <xdr:colOff>50800</xdr:colOff>
      <xdr:row>57</xdr:row>
      <xdr:rowOff>86308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821286"/>
          <a:ext cx="889000" cy="3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41008</xdr:rowOff>
    </xdr:from>
    <xdr:to>
      <xdr:col>55</xdr:col>
      <xdr:colOff>50800</xdr:colOff>
      <xdr:row>57</xdr:row>
      <xdr:rowOff>142608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63885</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6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46750</xdr:rowOff>
    </xdr:from>
    <xdr:to>
      <xdr:col>50</xdr:col>
      <xdr:colOff>165100</xdr:colOff>
      <xdr:row>57</xdr:row>
      <xdr:rowOff>148350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164877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59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61942</xdr:rowOff>
    </xdr:from>
    <xdr:to>
      <xdr:col>46</xdr:col>
      <xdr:colOff>38100</xdr:colOff>
      <xdr:row>57</xdr:row>
      <xdr:rowOff>163542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8619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60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35508</xdr:rowOff>
    </xdr:from>
    <xdr:to>
      <xdr:col>41</xdr:col>
      <xdr:colOff>101600</xdr:colOff>
      <xdr:row>57</xdr:row>
      <xdr:rowOff>137108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153635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58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169286</xdr:rowOff>
    </xdr:from>
    <xdr:to>
      <xdr:col>36</xdr:col>
      <xdr:colOff>165100</xdr:colOff>
      <xdr:row>57</xdr:row>
      <xdr:rowOff>99436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115963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54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4581</xdr:rowOff>
    </xdr:from>
    <xdr:to>
      <xdr:col>55</xdr:col>
      <xdr:colOff>0</xdr:colOff>
      <xdr:row>75</xdr:row>
      <xdr:rowOff>68376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863331"/>
          <a:ext cx="838200" cy="6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118881</xdr:rowOff>
    </xdr:from>
    <xdr:to>
      <xdr:col>50</xdr:col>
      <xdr:colOff>114300</xdr:colOff>
      <xdr:row>75</xdr:row>
      <xdr:rowOff>68376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806181"/>
          <a:ext cx="889000" cy="12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118881</xdr:rowOff>
    </xdr:from>
    <xdr:to>
      <xdr:col>45</xdr:col>
      <xdr:colOff>177800</xdr:colOff>
      <xdr:row>75</xdr:row>
      <xdr:rowOff>125886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806181"/>
          <a:ext cx="889000" cy="17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125886</xdr:rowOff>
    </xdr:from>
    <xdr:to>
      <xdr:col>41</xdr:col>
      <xdr:colOff>50800</xdr:colOff>
      <xdr:row>76</xdr:row>
      <xdr:rowOff>65356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984636"/>
          <a:ext cx="889000" cy="1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125231</xdr:rowOff>
    </xdr:from>
    <xdr:to>
      <xdr:col>55</xdr:col>
      <xdr:colOff>50800</xdr:colOff>
      <xdr:row>75</xdr:row>
      <xdr:rowOff>55381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1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148108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66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17576</xdr:rowOff>
    </xdr:from>
    <xdr:to>
      <xdr:col>50</xdr:col>
      <xdr:colOff>165100</xdr:colOff>
      <xdr:row>75</xdr:row>
      <xdr:rowOff>119176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135703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6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68081</xdr:rowOff>
    </xdr:from>
    <xdr:to>
      <xdr:col>46</xdr:col>
      <xdr:colOff>38100</xdr:colOff>
      <xdr:row>74</xdr:row>
      <xdr:rowOff>169681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7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14758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53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75086</xdr:rowOff>
    </xdr:from>
    <xdr:to>
      <xdr:col>41</xdr:col>
      <xdr:colOff>101600</xdr:colOff>
      <xdr:row>76</xdr:row>
      <xdr:rowOff>5237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338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21763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70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14556</xdr:rowOff>
    </xdr:from>
    <xdr:to>
      <xdr:col>36</xdr:col>
      <xdr:colOff>165100</xdr:colOff>
      <xdr:row>76</xdr:row>
      <xdr:rowOff>116156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132683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81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142384</xdr:rowOff>
    </xdr:from>
    <xdr:to>
      <xdr:col>55</xdr:col>
      <xdr:colOff>0</xdr:colOff>
      <xdr:row>96</xdr:row>
      <xdr:rowOff>757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430134"/>
          <a:ext cx="838200" cy="2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139960</xdr:rowOff>
    </xdr:from>
    <xdr:to>
      <xdr:col>50</xdr:col>
      <xdr:colOff>114300</xdr:colOff>
      <xdr:row>96</xdr:row>
      <xdr:rowOff>757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427710"/>
          <a:ext cx="889000" cy="3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139960</xdr:rowOff>
    </xdr:from>
    <xdr:to>
      <xdr:col>45</xdr:col>
      <xdr:colOff>177800</xdr:colOff>
      <xdr:row>95</xdr:row>
      <xdr:rowOff>146416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427710"/>
          <a:ext cx="8890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146416</xdr:rowOff>
    </xdr:from>
    <xdr:to>
      <xdr:col>41</xdr:col>
      <xdr:colOff>50800</xdr:colOff>
      <xdr:row>95</xdr:row>
      <xdr:rowOff>164993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434166"/>
          <a:ext cx="889000" cy="1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91584</xdr:rowOff>
    </xdr:from>
    <xdr:to>
      <xdr:col>55</xdr:col>
      <xdr:colOff>50800</xdr:colOff>
      <xdr:row>96</xdr:row>
      <xdr:rowOff>21734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3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114461</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23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121407</xdr:rowOff>
    </xdr:from>
    <xdr:to>
      <xdr:col>50</xdr:col>
      <xdr:colOff>165100</xdr:colOff>
      <xdr:row>96</xdr:row>
      <xdr:rowOff>51557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68084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1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89160</xdr:rowOff>
    </xdr:from>
    <xdr:to>
      <xdr:col>46</xdr:col>
      <xdr:colOff>38100</xdr:colOff>
      <xdr:row>96</xdr:row>
      <xdr:rowOff>19310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35837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1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95616</xdr:rowOff>
    </xdr:from>
    <xdr:to>
      <xdr:col>41</xdr:col>
      <xdr:colOff>101600</xdr:colOff>
      <xdr:row>96</xdr:row>
      <xdr:rowOff>25766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3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42293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15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114193</xdr:rowOff>
    </xdr:from>
    <xdr:to>
      <xdr:col>36</xdr:col>
      <xdr:colOff>165100</xdr:colOff>
      <xdr:row>96</xdr:row>
      <xdr:rowOff>44343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4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60870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17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118231</xdr:rowOff>
    </xdr:from>
    <xdr:to>
      <xdr:col>85</xdr:col>
      <xdr:colOff>127000</xdr:colOff>
      <xdr:row>37</xdr:row>
      <xdr:rowOff>22295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433181"/>
          <a:ext cx="838200" cy="93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118231</xdr:rowOff>
    </xdr:from>
    <xdr:to>
      <xdr:col>81</xdr:col>
      <xdr:colOff>50800</xdr:colOff>
      <xdr:row>34</xdr:row>
      <xdr:rowOff>82588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433181"/>
          <a:ext cx="889000" cy="4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82588</xdr:rowOff>
    </xdr:from>
    <xdr:to>
      <xdr:col>76</xdr:col>
      <xdr:colOff>114300</xdr:colOff>
      <xdr:row>38</xdr:row>
      <xdr:rowOff>117811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911888"/>
          <a:ext cx="889000" cy="72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117811</xdr:rowOff>
    </xdr:from>
    <xdr:to>
      <xdr:col>71</xdr:col>
      <xdr:colOff>177800</xdr:colOff>
      <xdr:row>38</xdr:row>
      <xdr:rowOff>141339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32911"/>
          <a:ext cx="889000" cy="2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142945</xdr:rowOff>
    </xdr:from>
    <xdr:to>
      <xdr:col>85</xdr:col>
      <xdr:colOff>177800</xdr:colOff>
      <xdr:row>37</xdr:row>
      <xdr:rowOff>73095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121372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67431</xdr:rowOff>
    </xdr:from>
    <xdr:to>
      <xdr:col>81</xdr:col>
      <xdr:colOff>101600</xdr:colOff>
      <xdr:row>31</xdr:row>
      <xdr:rowOff>169031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3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14108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15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31788</xdr:rowOff>
    </xdr:from>
    <xdr:to>
      <xdr:col>76</xdr:col>
      <xdr:colOff>165100</xdr:colOff>
      <xdr:row>34</xdr:row>
      <xdr:rowOff>133388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8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149915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63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67011</xdr:rowOff>
    </xdr:from>
    <xdr:to>
      <xdr:col>72</xdr:col>
      <xdr:colOff>38100</xdr:colOff>
      <xdr:row>38</xdr:row>
      <xdr:rowOff>168611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159738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90539</xdr:rowOff>
    </xdr:from>
    <xdr:to>
      <xdr:col>67</xdr:col>
      <xdr:colOff>101600</xdr:colOff>
      <xdr:row>39</xdr:row>
      <xdr:rowOff>20689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0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11816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142091</xdr:rowOff>
    </xdr:from>
    <xdr:to>
      <xdr:col>85</xdr:col>
      <xdr:colOff>127000</xdr:colOff>
      <xdr:row>57</xdr:row>
      <xdr:rowOff>168703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14741"/>
          <a:ext cx="838200" cy="2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142091</xdr:rowOff>
    </xdr:from>
    <xdr:to>
      <xdr:col>81</xdr:col>
      <xdr:colOff>50800</xdr:colOff>
      <xdr:row>57</xdr:row>
      <xdr:rowOff>169284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14741"/>
          <a:ext cx="889000" cy="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96570</xdr:rowOff>
    </xdr:from>
    <xdr:to>
      <xdr:col>76</xdr:col>
      <xdr:colOff>114300</xdr:colOff>
      <xdr:row>57</xdr:row>
      <xdr:rowOff>169284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526320"/>
          <a:ext cx="889000" cy="41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96570</xdr:rowOff>
    </xdr:from>
    <xdr:to>
      <xdr:col>71</xdr:col>
      <xdr:colOff>177800</xdr:colOff>
      <xdr:row>56</xdr:row>
      <xdr:rowOff>91404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526320"/>
          <a:ext cx="889000" cy="1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117903</xdr:rowOff>
    </xdr:from>
    <xdr:to>
      <xdr:col>85</xdr:col>
      <xdr:colOff>177800</xdr:colOff>
      <xdr:row>58</xdr:row>
      <xdr:rowOff>48053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9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96330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91291</xdr:rowOff>
    </xdr:from>
    <xdr:to>
      <xdr:col>81</xdr:col>
      <xdr:colOff>101600</xdr:colOff>
      <xdr:row>58</xdr:row>
      <xdr:rowOff>21441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12568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5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118484</xdr:rowOff>
    </xdr:from>
    <xdr:to>
      <xdr:col>76</xdr:col>
      <xdr:colOff>165100</xdr:colOff>
      <xdr:row>58</xdr:row>
      <xdr:rowOff>48634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9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39761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45770</xdr:rowOff>
    </xdr:from>
    <xdr:to>
      <xdr:col>72</xdr:col>
      <xdr:colOff>38100</xdr:colOff>
      <xdr:row>55</xdr:row>
      <xdr:rowOff>147370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163897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25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40604</xdr:rowOff>
    </xdr:from>
    <xdr:to>
      <xdr:col>67</xdr:col>
      <xdr:colOff>101600</xdr:colOff>
      <xdr:row>56</xdr:row>
      <xdr:rowOff>142204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158731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41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119094</xdr:rowOff>
    </xdr:from>
    <xdr:to>
      <xdr:col>85</xdr:col>
      <xdr:colOff>127000</xdr:colOff>
      <xdr:row>78</xdr:row>
      <xdr:rowOff>41349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320744"/>
          <a:ext cx="838200" cy="9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16131</xdr:rowOff>
    </xdr:from>
    <xdr:to>
      <xdr:col>81</xdr:col>
      <xdr:colOff>50800</xdr:colOff>
      <xdr:row>78</xdr:row>
      <xdr:rowOff>41349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89231"/>
          <a:ext cx="889000" cy="2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16131</xdr:rowOff>
    </xdr:from>
    <xdr:to>
      <xdr:col>76</xdr:col>
      <xdr:colOff>114300</xdr:colOff>
      <xdr:row>78</xdr:row>
      <xdr:rowOff>17988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89231"/>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156833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17988</xdr:rowOff>
    </xdr:from>
    <xdr:to>
      <xdr:col>71</xdr:col>
      <xdr:colOff>177800</xdr:colOff>
      <xdr:row>78</xdr:row>
      <xdr:rowOff>61173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91088"/>
          <a:ext cx="889000" cy="4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164512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68294</xdr:rowOff>
    </xdr:from>
    <xdr:to>
      <xdr:col>85</xdr:col>
      <xdr:colOff>177800</xdr:colOff>
      <xdr:row>77</xdr:row>
      <xdr:rowOff>169894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91171</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1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161999</xdr:rowOff>
    </xdr:from>
    <xdr:to>
      <xdr:col>81</xdr:col>
      <xdr:colOff>101600</xdr:colOff>
      <xdr:row>78</xdr:row>
      <xdr:rowOff>92149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108676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13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136781</xdr:rowOff>
    </xdr:from>
    <xdr:to>
      <xdr:col>76</xdr:col>
      <xdr:colOff>165100</xdr:colOff>
      <xdr:row>78</xdr:row>
      <xdr:rowOff>66931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83458</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1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138638</xdr:rowOff>
    </xdr:from>
    <xdr:to>
      <xdr:col>72</xdr:col>
      <xdr:colOff>38100</xdr:colOff>
      <xdr:row>78</xdr:row>
      <xdr:rowOff>68788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85315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1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10373</xdr:rowOff>
    </xdr:from>
    <xdr:to>
      <xdr:col>67</xdr:col>
      <xdr:colOff>101600</xdr:colOff>
      <xdr:row>78</xdr:row>
      <xdr:rowOff>111973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8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128500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15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82161</xdr:rowOff>
    </xdr:from>
    <xdr:to>
      <xdr:col>85</xdr:col>
      <xdr:colOff>127000</xdr:colOff>
      <xdr:row>93</xdr:row>
      <xdr:rowOff>121572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027011"/>
          <a:ext cx="8382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121572</xdr:rowOff>
    </xdr:from>
    <xdr:to>
      <xdr:col>81</xdr:col>
      <xdr:colOff>50800</xdr:colOff>
      <xdr:row>93</xdr:row>
      <xdr:rowOff>125664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066422"/>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125664</xdr:rowOff>
    </xdr:from>
    <xdr:to>
      <xdr:col>76</xdr:col>
      <xdr:colOff>114300</xdr:colOff>
      <xdr:row>93</xdr:row>
      <xdr:rowOff>132975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070514"/>
          <a:ext cx="8890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132975</xdr:rowOff>
    </xdr:from>
    <xdr:to>
      <xdr:col>71</xdr:col>
      <xdr:colOff>177800</xdr:colOff>
      <xdr:row>94</xdr:row>
      <xdr:rowOff>822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077825"/>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31361</xdr:rowOff>
    </xdr:from>
    <xdr:to>
      <xdr:col>85</xdr:col>
      <xdr:colOff>177800</xdr:colOff>
      <xdr:row>93</xdr:row>
      <xdr:rowOff>132961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59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54238</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582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70772</xdr:rowOff>
    </xdr:from>
    <xdr:to>
      <xdr:col>81</xdr:col>
      <xdr:colOff>101600</xdr:colOff>
      <xdr:row>94</xdr:row>
      <xdr:rowOff>922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01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17449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57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74864</xdr:rowOff>
    </xdr:from>
    <xdr:to>
      <xdr:col>76</xdr:col>
      <xdr:colOff>165100</xdr:colOff>
      <xdr:row>94</xdr:row>
      <xdr:rowOff>5014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0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21541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57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82175</xdr:rowOff>
    </xdr:from>
    <xdr:to>
      <xdr:col>72</xdr:col>
      <xdr:colOff>38100</xdr:colOff>
      <xdr:row>94</xdr:row>
      <xdr:rowOff>12325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0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28852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580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121472</xdr:rowOff>
    </xdr:from>
    <xdr:to>
      <xdr:col>67</xdr:col>
      <xdr:colOff>101600</xdr:colOff>
      <xdr:row>94</xdr:row>
      <xdr:rowOff>51622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06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68149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584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全体的に一人当たりのコストが高いのは、少子高齢化の進行や生産年齢人口の流出による人口減少が大きな要因の一つである。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の増加は、庁舎建設事業、移住定住促進施設整備の影響である。消防費が平成２７年度から２８年度にかけて大きく増加し、平成２９年度には類似団体並みとなっているが、これは平成２７年度・２８年度に行った周波数有効利用促進事業（デジタル防災行政無線整備）が終了したことによる反動減である。商工費の値の上昇は、商工業振興事業（企業誘致関連）、観光施設の改修工事費の増加によるものである。民生費が緩やかではあるが年々増加しているのは高齢化の影響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普通交付税の合併算定替が終了し段階的削減期間に入った影響で、前年度と比較して地方交付税が大幅な減（▲</a:t>
          </a:r>
          <a:r>
            <a:rPr kumimoji="1" lang="en-US" altLang="ja-JP" sz="1400">
              <a:latin typeface="ＭＳ ゴシック" pitchFamily="49" charset="-128"/>
              <a:ea typeface="ＭＳ ゴシック" pitchFamily="49" charset="-128"/>
            </a:rPr>
            <a:t>312,646</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％）となった。そのため財政調整基金を</a:t>
          </a:r>
          <a:r>
            <a:rPr kumimoji="1" lang="en-US" altLang="ja-JP" sz="1400">
              <a:latin typeface="ＭＳ ゴシック" pitchFamily="49" charset="-128"/>
              <a:ea typeface="ＭＳ ゴシック" pitchFamily="49" charset="-128"/>
            </a:rPr>
            <a:t>200,000</a:t>
          </a:r>
          <a:r>
            <a:rPr kumimoji="1" lang="ja-JP" altLang="en-US" sz="1400">
              <a:latin typeface="ＭＳ ゴシック" pitchFamily="49" charset="-128"/>
              <a:ea typeface="ＭＳ ゴシック" pitchFamily="49" charset="-128"/>
            </a:rPr>
            <a:t>千円取崩したことにより、標準財政規模に占める対財政調整基金残高の割合が</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ポイントの減となった。また、同様の理由で実質単年度収支は▲</a:t>
          </a:r>
          <a:r>
            <a:rPr kumimoji="1" lang="en-US" altLang="ja-JP" sz="1400">
              <a:latin typeface="ＭＳ ゴシック" pitchFamily="49" charset="-128"/>
              <a:ea typeface="ＭＳ ゴシック" pitchFamily="49" charset="-128"/>
            </a:rPr>
            <a:t>246,284</a:t>
          </a:r>
          <a:r>
            <a:rPr kumimoji="1" lang="ja-JP" altLang="en-US" sz="1400">
              <a:latin typeface="ＭＳ ゴシック" pitchFamily="49" charset="-128"/>
              <a:ea typeface="ＭＳ ゴシック" pitchFamily="49" charset="-128"/>
            </a:rPr>
            <a:t>千円となったため、標準財政規模に占める割合は▲</a:t>
          </a:r>
          <a:r>
            <a:rPr kumimoji="1" lang="en-US" altLang="ja-JP" sz="1400">
              <a:latin typeface="ＭＳ ゴシック" pitchFamily="49" charset="-128"/>
              <a:ea typeface="ＭＳ ゴシック" pitchFamily="49" charset="-128"/>
            </a:rPr>
            <a:t>8.76</a:t>
          </a:r>
          <a:r>
            <a:rPr kumimoji="1" lang="ja-JP" altLang="en-US" sz="1400">
              <a:latin typeface="ＭＳ ゴシック" pitchFamily="49" charset="-128"/>
              <a:ea typeface="ＭＳ ゴシック" pitchFamily="49" charset="-128"/>
            </a:rPr>
            <a:t>ポイントとなった。今後、事務事業の見直しや統廃合を行い、財政の健全化に努める。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全ての会計が黒字となっているが、国民健康保険病院事業会計及び各特別会計とも、近年、一般会計からの繰出金が増加傾向にある。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旧３自治体の医療機関を引継いだので、小規模自治体にもかかわらず３つの医療機関があり、現形態での維持は将来的に町の財政に大きな影響を与えるおそれがある。そのため、３０年度は医療機関の在り方について検討会を重ねており、統廃合も含めた改革プランを策定中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その他の特別会計においても保険税率や使用料の適正化と徴収率の向上に努め、一般会計の負担軽減を図る。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8628007</v>
      </c>
      <c r="BO4" s="441"/>
      <c r="BP4" s="441"/>
      <c r="BQ4" s="441"/>
      <c r="BR4" s="441"/>
      <c r="BS4" s="441"/>
      <c r="BT4" s="441"/>
      <c r="BU4" s="442"/>
      <c r="BV4" s="440">
        <v>8346819</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2.9</v>
      </c>
      <c r="CU4" s="622"/>
      <c r="CV4" s="622"/>
      <c r="CW4" s="622"/>
      <c r="CX4" s="622"/>
      <c r="CY4" s="622"/>
      <c r="CZ4" s="622"/>
      <c r="DA4" s="623"/>
      <c r="DB4" s="621">
        <v>3.7</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8352904</v>
      </c>
      <c r="BO5" s="446"/>
      <c r="BP5" s="446"/>
      <c r="BQ5" s="446"/>
      <c r="BR5" s="446"/>
      <c r="BS5" s="446"/>
      <c r="BT5" s="446"/>
      <c r="BU5" s="447"/>
      <c r="BV5" s="445">
        <v>8052038</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90.6</v>
      </c>
      <c r="CU5" s="416"/>
      <c r="CV5" s="416"/>
      <c r="CW5" s="416"/>
      <c r="CX5" s="416"/>
      <c r="CY5" s="416"/>
      <c r="CZ5" s="416"/>
      <c r="DA5" s="417"/>
      <c r="DB5" s="415">
        <v>88.3</v>
      </c>
      <c r="DC5" s="416"/>
      <c r="DD5" s="416"/>
      <c r="DE5" s="416"/>
      <c r="DF5" s="416"/>
      <c r="DG5" s="416"/>
      <c r="DH5" s="416"/>
      <c r="DI5" s="417"/>
      <c r="DJ5" s="165"/>
      <c r="DK5" s="165"/>
      <c r="DL5" s="165"/>
      <c r="DM5" s="165"/>
      <c r="DN5" s="165"/>
      <c r="DO5" s="165"/>
    </row>
    <row r="6" spans="1:119" ht="18.75" customHeight="1" x14ac:dyDescent="0.2">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86</v>
      </c>
      <c r="AV6" s="503"/>
      <c r="AW6" s="503"/>
      <c r="AX6" s="503"/>
      <c r="AY6" s="425" t="s">
        <v>94</v>
      </c>
      <c r="AZ6" s="426"/>
      <c r="BA6" s="426"/>
      <c r="BB6" s="426"/>
      <c r="BC6" s="426"/>
      <c r="BD6" s="426"/>
      <c r="BE6" s="426"/>
      <c r="BF6" s="426"/>
      <c r="BG6" s="426"/>
      <c r="BH6" s="426"/>
      <c r="BI6" s="426"/>
      <c r="BJ6" s="426"/>
      <c r="BK6" s="426"/>
      <c r="BL6" s="426"/>
      <c r="BM6" s="427"/>
      <c r="BN6" s="445">
        <v>275103</v>
      </c>
      <c r="BO6" s="446"/>
      <c r="BP6" s="446"/>
      <c r="BQ6" s="446"/>
      <c r="BR6" s="446"/>
      <c r="BS6" s="446"/>
      <c r="BT6" s="446"/>
      <c r="BU6" s="447"/>
      <c r="BV6" s="445">
        <v>294781</v>
      </c>
      <c r="BW6" s="446"/>
      <c r="BX6" s="446"/>
      <c r="BY6" s="446"/>
      <c r="BZ6" s="446"/>
      <c r="CA6" s="446"/>
      <c r="CB6" s="446"/>
      <c r="CC6" s="447"/>
      <c r="CD6" s="454" t="s">
        <v>95</v>
      </c>
      <c r="CE6" s="455"/>
      <c r="CF6" s="455"/>
      <c r="CG6" s="455"/>
      <c r="CH6" s="455"/>
      <c r="CI6" s="455"/>
      <c r="CJ6" s="455"/>
      <c r="CK6" s="455"/>
      <c r="CL6" s="455"/>
      <c r="CM6" s="455"/>
      <c r="CN6" s="455"/>
      <c r="CO6" s="455"/>
      <c r="CP6" s="455"/>
      <c r="CQ6" s="455"/>
      <c r="CR6" s="455"/>
      <c r="CS6" s="456"/>
      <c r="CT6" s="595">
        <v>93.9</v>
      </c>
      <c r="CU6" s="596"/>
      <c r="CV6" s="596"/>
      <c r="CW6" s="596"/>
      <c r="CX6" s="596"/>
      <c r="CY6" s="596"/>
      <c r="CZ6" s="596"/>
      <c r="DA6" s="597"/>
      <c r="DB6" s="595">
        <v>91.5</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96</v>
      </c>
      <c r="AN7" s="419"/>
      <c r="AO7" s="419"/>
      <c r="AP7" s="419"/>
      <c r="AQ7" s="419"/>
      <c r="AR7" s="419"/>
      <c r="AS7" s="419"/>
      <c r="AT7" s="420"/>
      <c r="AU7" s="502" t="s">
        <v>86</v>
      </c>
      <c r="AV7" s="503"/>
      <c r="AW7" s="503"/>
      <c r="AX7" s="503"/>
      <c r="AY7" s="425" t="s">
        <v>97</v>
      </c>
      <c r="AZ7" s="426"/>
      <c r="BA7" s="426"/>
      <c r="BB7" s="426"/>
      <c r="BC7" s="426"/>
      <c r="BD7" s="426"/>
      <c r="BE7" s="426"/>
      <c r="BF7" s="426"/>
      <c r="BG7" s="426"/>
      <c r="BH7" s="426"/>
      <c r="BI7" s="426"/>
      <c r="BJ7" s="426"/>
      <c r="BK7" s="426"/>
      <c r="BL7" s="426"/>
      <c r="BM7" s="427"/>
      <c r="BN7" s="445">
        <v>136672</v>
      </c>
      <c r="BO7" s="446"/>
      <c r="BP7" s="446"/>
      <c r="BQ7" s="446"/>
      <c r="BR7" s="446"/>
      <c r="BS7" s="446"/>
      <c r="BT7" s="446"/>
      <c r="BU7" s="447"/>
      <c r="BV7" s="445">
        <v>108566</v>
      </c>
      <c r="BW7" s="446"/>
      <c r="BX7" s="446"/>
      <c r="BY7" s="446"/>
      <c r="BZ7" s="446"/>
      <c r="CA7" s="446"/>
      <c r="CB7" s="446"/>
      <c r="CC7" s="447"/>
      <c r="CD7" s="454" t="s">
        <v>98</v>
      </c>
      <c r="CE7" s="455"/>
      <c r="CF7" s="455"/>
      <c r="CG7" s="455"/>
      <c r="CH7" s="455"/>
      <c r="CI7" s="455"/>
      <c r="CJ7" s="455"/>
      <c r="CK7" s="455"/>
      <c r="CL7" s="455"/>
      <c r="CM7" s="455"/>
      <c r="CN7" s="455"/>
      <c r="CO7" s="455"/>
      <c r="CP7" s="455"/>
      <c r="CQ7" s="455"/>
      <c r="CR7" s="455"/>
      <c r="CS7" s="456"/>
      <c r="CT7" s="445">
        <v>4790940</v>
      </c>
      <c r="CU7" s="446"/>
      <c r="CV7" s="446"/>
      <c r="CW7" s="446"/>
      <c r="CX7" s="446"/>
      <c r="CY7" s="446"/>
      <c r="CZ7" s="446"/>
      <c r="DA7" s="447"/>
      <c r="DB7" s="445">
        <v>5013578</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99</v>
      </c>
      <c r="AN8" s="419"/>
      <c r="AO8" s="419"/>
      <c r="AP8" s="419"/>
      <c r="AQ8" s="419"/>
      <c r="AR8" s="419"/>
      <c r="AS8" s="419"/>
      <c r="AT8" s="420"/>
      <c r="AU8" s="502" t="s">
        <v>100</v>
      </c>
      <c r="AV8" s="503"/>
      <c r="AW8" s="503"/>
      <c r="AX8" s="503"/>
      <c r="AY8" s="425" t="s">
        <v>101</v>
      </c>
      <c r="AZ8" s="426"/>
      <c r="BA8" s="426"/>
      <c r="BB8" s="426"/>
      <c r="BC8" s="426"/>
      <c r="BD8" s="426"/>
      <c r="BE8" s="426"/>
      <c r="BF8" s="426"/>
      <c r="BG8" s="426"/>
      <c r="BH8" s="426"/>
      <c r="BI8" s="426"/>
      <c r="BJ8" s="426"/>
      <c r="BK8" s="426"/>
      <c r="BL8" s="426"/>
      <c r="BM8" s="427"/>
      <c r="BN8" s="445">
        <v>138431</v>
      </c>
      <c r="BO8" s="446"/>
      <c r="BP8" s="446"/>
      <c r="BQ8" s="446"/>
      <c r="BR8" s="446"/>
      <c r="BS8" s="446"/>
      <c r="BT8" s="446"/>
      <c r="BU8" s="447"/>
      <c r="BV8" s="445">
        <v>186215</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0.14000000000000001</v>
      </c>
      <c r="CU8" s="559"/>
      <c r="CV8" s="559"/>
      <c r="CW8" s="559"/>
      <c r="CX8" s="559"/>
      <c r="CY8" s="559"/>
      <c r="CZ8" s="559"/>
      <c r="DA8" s="560"/>
      <c r="DB8" s="558">
        <v>0.14000000000000001</v>
      </c>
      <c r="DC8" s="559"/>
      <c r="DD8" s="559"/>
      <c r="DE8" s="559"/>
      <c r="DF8" s="559"/>
      <c r="DG8" s="559"/>
      <c r="DH8" s="559"/>
      <c r="DI8" s="560"/>
      <c r="DJ8" s="165"/>
      <c r="DK8" s="165"/>
      <c r="DL8" s="165"/>
      <c r="DM8" s="165"/>
      <c r="DN8" s="165"/>
      <c r="DO8" s="165"/>
    </row>
    <row r="9" spans="1:119" ht="18.75" customHeight="1" thickBot="1" x14ac:dyDescent="0.25">
      <c r="A9" s="166"/>
      <c r="B9" s="584" t="s">
        <v>103</v>
      </c>
      <c r="C9" s="585"/>
      <c r="D9" s="585"/>
      <c r="E9" s="585"/>
      <c r="F9" s="585"/>
      <c r="G9" s="585"/>
      <c r="H9" s="585"/>
      <c r="I9" s="585"/>
      <c r="J9" s="585"/>
      <c r="K9" s="508"/>
      <c r="L9" s="586" t="s">
        <v>104</v>
      </c>
      <c r="M9" s="587"/>
      <c r="N9" s="587"/>
      <c r="O9" s="587"/>
      <c r="P9" s="587"/>
      <c r="Q9" s="588"/>
      <c r="R9" s="589">
        <v>5480</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100</v>
      </c>
      <c r="AV9" s="503"/>
      <c r="AW9" s="503"/>
      <c r="AX9" s="503"/>
      <c r="AY9" s="425" t="s">
        <v>107</v>
      </c>
      <c r="AZ9" s="426"/>
      <c r="BA9" s="426"/>
      <c r="BB9" s="426"/>
      <c r="BC9" s="426"/>
      <c r="BD9" s="426"/>
      <c r="BE9" s="426"/>
      <c r="BF9" s="426"/>
      <c r="BG9" s="426"/>
      <c r="BH9" s="426"/>
      <c r="BI9" s="426"/>
      <c r="BJ9" s="426"/>
      <c r="BK9" s="426"/>
      <c r="BL9" s="426"/>
      <c r="BM9" s="427"/>
      <c r="BN9" s="445">
        <v>-47784</v>
      </c>
      <c r="BO9" s="446"/>
      <c r="BP9" s="446"/>
      <c r="BQ9" s="446"/>
      <c r="BR9" s="446"/>
      <c r="BS9" s="446"/>
      <c r="BT9" s="446"/>
      <c r="BU9" s="447"/>
      <c r="BV9" s="445">
        <v>75530</v>
      </c>
      <c r="BW9" s="446"/>
      <c r="BX9" s="446"/>
      <c r="BY9" s="446"/>
      <c r="BZ9" s="446"/>
      <c r="CA9" s="446"/>
      <c r="CB9" s="446"/>
      <c r="CC9" s="447"/>
      <c r="CD9" s="454" t="s">
        <v>108</v>
      </c>
      <c r="CE9" s="455"/>
      <c r="CF9" s="455"/>
      <c r="CG9" s="455"/>
      <c r="CH9" s="455"/>
      <c r="CI9" s="455"/>
      <c r="CJ9" s="455"/>
      <c r="CK9" s="455"/>
      <c r="CL9" s="455"/>
      <c r="CM9" s="455"/>
      <c r="CN9" s="455"/>
      <c r="CO9" s="455"/>
      <c r="CP9" s="455"/>
      <c r="CQ9" s="455"/>
      <c r="CR9" s="455"/>
      <c r="CS9" s="456"/>
      <c r="CT9" s="415">
        <v>18.7</v>
      </c>
      <c r="CU9" s="416"/>
      <c r="CV9" s="416"/>
      <c r="CW9" s="416"/>
      <c r="CX9" s="416"/>
      <c r="CY9" s="416"/>
      <c r="CZ9" s="416"/>
      <c r="DA9" s="417"/>
      <c r="DB9" s="415">
        <v>18.7</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109</v>
      </c>
      <c r="M10" s="419"/>
      <c r="N10" s="419"/>
      <c r="O10" s="419"/>
      <c r="P10" s="419"/>
      <c r="Q10" s="420"/>
      <c r="R10" s="421">
        <v>6248</v>
      </c>
      <c r="S10" s="422"/>
      <c r="T10" s="422"/>
      <c r="U10" s="422"/>
      <c r="V10" s="424"/>
      <c r="W10" s="593"/>
      <c r="X10" s="407"/>
      <c r="Y10" s="407"/>
      <c r="Z10" s="407"/>
      <c r="AA10" s="407"/>
      <c r="AB10" s="407"/>
      <c r="AC10" s="407"/>
      <c r="AD10" s="407"/>
      <c r="AE10" s="407"/>
      <c r="AF10" s="407"/>
      <c r="AG10" s="407"/>
      <c r="AH10" s="407"/>
      <c r="AI10" s="407"/>
      <c r="AJ10" s="407"/>
      <c r="AK10" s="407"/>
      <c r="AL10" s="594"/>
      <c r="AM10" s="514" t="s">
        <v>110</v>
      </c>
      <c r="AN10" s="419"/>
      <c r="AO10" s="419"/>
      <c r="AP10" s="419"/>
      <c r="AQ10" s="419"/>
      <c r="AR10" s="419"/>
      <c r="AS10" s="419"/>
      <c r="AT10" s="420"/>
      <c r="AU10" s="502" t="s">
        <v>111</v>
      </c>
      <c r="AV10" s="503"/>
      <c r="AW10" s="503"/>
      <c r="AX10" s="503"/>
      <c r="AY10" s="425" t="s">
        <v>112</v>
      </c>
      <c r="AZ10" s="426"/>
      <c r="BA10" s="426"/>
      <c r="BB10" s="426"/>
      <c r="BC10" s="426"/>
      <c r="BD10" s="426"/>
      <c r="BE10" s="426"/>
      <c r="BF10" s="426"/>
      <c r="BG10" s="426"/>
      <c r="BH10" s="426"/>
      <c r="BI10" s="426"/>
      <c r="BJ10" s="426"/>
      <c r="BK10" s="426"/>
      <c r="BL10" s="426"/>
      <c r="BM10" s="427"/>
      <c r="BN10" s="445">
        <v>1500</v>
      </c>
      <c r="BO10" s="446"/>
      <c r="BP10" s="446"/>
      <c r="BQ10" s="446"/>
      <c r="BR10" s="446"/>
      <c r="BS10" s="446"/>
      <c r="BT10" s="446"/>
      <c r="BU10" s="447"/>
      <c r="BV10" s="445">
        <v>106134</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117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2">
      <c r="A12" s="166"/>
      <c r="B12" s="561" t="s">
        <v>122</v>
      </c>
      <c r="C12" s="562"/>
      <c r="D12" s="562"/>
      <c r="E12" s="562"/>
      <c r="F12" s="562"/>
      <c r="G12" s="562"/>
      <c r="H12" s="562"/>
      <c r="I12" s="562"/>
      <c r="J12" s="562"/>
      <c r="K12" s="563"/>
      <c r="L12" s="570" t="s">
        <v>123</v>
      </c>
      <c r="M12" s="571"/>
      <c r="N12" s="571"/>
      <c r="O12" s="571"/>
      <c r="P12" s="571"/>
      <c r="Q12" s="572"/>
      <c r="R12" s="573">
        <v>5646</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200000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132</v>
      </c>
      <c r="N13" s="546"/>
      <c r="O13" s="546"/>
      <c r="P13" s="546"/>
      <c r="Q13" s="547"/>
      <c r="R13" s="548">
        <v>5634</v>
      </c>
      <c r="S13" s="549"/>
      <c r="T13" s="549"/>
      <c r="U13" s="549"/>
      <c r="V13" s="550"/>
      <c r="W13" s="536" t="s">
        <v>133</v>
      </c>
      <c r="X13" s="458"/>
      <c r="Y13" s="458"/>
      <c r="Z13" s="458"/>
      <c r="AA13" s="458"/>
      <c r="AB13" s="459"/>
      <c r="AC13" s="421">
        <v>865</v>
      </c>
      <c r="AD13" s="422"/>
      <c r="AE13" s="422"/>
      <c r="AF13" s="422"/>
      <c r="AG13" s="423"/>
      <c r="AH13" s="421">
        <v>1025</v>
      </c>
      <c r="AI13" s="422"/>
      <c r="AJ13" s="422"/>
      <c r="AK13" s="422"/>
      <c r="AL13" s="424"/>
      <c r="AM13" s="514" t="s">
        <v>134</v>
      </c>
      <c r="AN13" s="419"/>
      <c r="AO13" s="419"/>
      <c r="AP13" s="419"/>
      <c r="AQ13" s="419"/>
      <c r="AR13" s="419"/>
      <c r="AS13" s="419"/>
      <c r="AT13" s="420"/>
      <c r="AU13" s="502" t="s">
        <v>117</v>
      </c>
      <c r="AV13" s="503"/>
      <c r="AW13" s="503"/>
      <c r="AX13" s="503"/>
      <c r="AY13" s="425" t="s">
        <v>135</v>
      </c>
      <c r="AZ13" s="426"/>
      <c r="BA13" s="426"/>
      <c r="BB13" s="426"/>
      <c r="BC13" s="426"/>
      <c r="BD13" s="426"/>
      <c r="BE13" s="426"/>
      <c r="BF13" s="426"/>
      <c r="BG13" s="426"/>
      <c r="BH13" s="426"/>
      <c r="BI13" s="426"/>
      <c r="BJ13" s="426"/>
      <c r="BK13" s="426"/>
      <c r="BL13" s="426"/>
      <c r="BM13" s="427"/>
      <c r="BN13" s="445">
        <v>-246284</v>
      </c>
      <c r="BO13" s="446"/>
      <c r="BP13" s="446"/>
      <c r="BQ13" s="446"/>
      <c r="BR13" s="446"/>
      <c r="BS13" s="446"/>
      <c r="BT13" s="446"/>
      <c r="BU13" s="447"/>
      <c r="BV13" s="445">
        <v>181664</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7.5</v>
      </c>
      <c r="CU13" s="416"/>
      <c r="CV13" s="416"/>
      <c r="CW13" s="416"/>
      <c r="CX13" s="416"/>
      <c r="CY13" s="416"/>
      <c r="CZ13" s="416"/>
      <c r="DA13" s="417"/>
      <c r="DB13" s="415">
        <v>7.3</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137</v>
      </c>
      <c r="M14" s="579"/>
      <c r="N14" s="579"/>
      <c r="O14" s="579"/>
      <c r="P14" s="579"/>
      <c r="Q14" s="580"/>
      <c r="R14" s="548">
        <v>5790</v>
      </c>
      <c r="S14" s="549"/>
      <c r="T14" s="549"/>
      <c r="U14" s="549"/>
      <c r="V14" s="550"/>
      <c r="W14" s="551"/>
      <c r="X14" s="461"/>
      <c r="Y14" s="461"/>
      <c r="Z14" s="461"/>
      <c r="AA14" s="461"/>
      <c r="AB14" s="462"/>
      <c r="AC14" s="541">
        <v>33.1</v>
      </c>
      <c r="AD14" s="542"/>
      <c r="AE14" s="542"/>
      <c r="AF14" s="542"/>
      <c r="AG14" s="543"/>
      <c r="AH14" s="541">
        <v>35.1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131</v>
      </c>
      <c r="CU14" s="553"/>
      <c r="CV14" s="553"/>
      <c r="CW14" s="553"/>
      <c r="CX14" s="553"/>
      <c r="CY14" s="553"/>
      <c r="CZ14" s="553"/>
      <c r="DA14" s="554"/>
      <c r="DB14" s="552" t="s">
        <v>130</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132</v>
      </c>
      <c r="N15" s="546"/>
      <c r="O15" s="546"/>
      <c r="P15" s="546"/>
      <c r="Q15" s="547"/>
      <c r="R15" s="548">
        <v>5778</v>
      </c>
      <c r="S15" s="549"/>
      <c r="T15" s="549"/>
      <c r="U15" s="549"/>
      <c r="V15" s="550"/>
      <c r="W15" s="536" t="s">
        <v>139</v>
      </c>
      <c r="X15" s="458"/>
      <c r="Y15" s="458"/>
      <c r="Z15" s="458"/>
      <c r="AA15" s="458"/>
      <c r="AB15" s="459"/>
      <c r="AC15" s="421">
        <v>420</v>
      </c>
      <c r="AD15" s="422"/>
      <c r="AE15" s="422"/>
      <c r="AF15" s="422"/>
      <c r="AG15" s="423"/>
      <c r="AH15" s="421">
        <v>505</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665849</v>
      </c>
      <c r="BO15" s="441"/>
      <c r="BP15" s="441"/>
      <c r="BQ15" s="441"/>
      <c r="BR15" s="441"/>
      <c r="BS15" s="441"/>
      <c r="BT15" s="441"/>
      <c r="BU15" s="442"/>
      <c r="BV15" s="440">
        <v>616553</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16.100000000000001</v>
      </c>
      <c r="AD16" s="542"/>
      <c r="AE16" s="542"/>
      <c r="AF16" s="542"/>
      <c r="AG16" s="543"/>
      <c r="AH16" s="541">
        <v>17.3</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4320444</v>
      </c>
      <c r="BO16" s="446"/>
      <c r="BP16" s="446"/>
      <c r="BQ16" s="446"/>
      <c r="BR16" s="446"/>
      <c r="BS16" s="446"/>
      <c r="BT16" s="446"/>
      <c r="BU16" s="447"/>
      <c r="BV16" s="445">
        <v>4383075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1328</v>
      </c>
      <c r="AD17" s="422"/>
      <c r="AE17" s="422"/>
      <c r="AF17" s="422"/>
      <c r="AG17" s="423"/>
      <c r="AH17" s="421">
        <v>1391</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822113</v>
      </c>
      <c r="BO17" s="446"/>
      <c r="BP17" s="446"/>
      <c r="BQ17" s="446"/>
      <c r="BR17" s="446"/>
      <c r="BS17" s="446"/>
      <c r="BT17" s="446"/>
      <c r="BU17" s="447"/>
      <c r="BV17" s="445">
        <v>751979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149</v>
      </c>
      <c r="C18" s="508"/>
      <c r="D18" s="508"/>
      <c r="E18" s="509"/>
      <c r="F18" s="509"/>
      <c r="G18" s="509"/>
      <c r="H18" s="509"/>
      <c r="I18" s="509"/>
      <c r="J18" s="509"/>
      <c r="K18" s="509"/>
      <c r="L18" s="510">
        <v>448.84</v>
      </c>
      <c r="M18" s="510"/>
      <c r="N18" s="510"/>
      <c r="O18" s="510"/>
      <c r="P18" s="510"/>
      <c r="Q18" s="510"/>
      <c r="R18" s="511"/>
      <c r="S18" s="511"/>
      <c r="T18" s="511"/>
      <c r="U18" s="511"/>
      <c r="V18" s="512"/>
      <c r="W18" s="526"/>
      <c r="X18" s="527"/>
      <c r="Y18" s="527"/>
      <c r="Z18" s="527"/>
      <c r="AA18" s="527"/>
      <c r="AB18" s="537"/>
      <c r="AC18" s="409">
        <v>50.8</v>
      </c>
      <c r="AD18" s="410"/>
      <c r="AE18" s="410"/>
      <c r="AF18" s="410"/>
      <c r="AG18" s="513"/>
      <c r="AH18" s="409">
        <v>47.6</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4467003</v>
      </c>
      <c r="BO18" s="446"/>
      <c r="BP18" s="446"/>
      <c r="BQ18" s="446"/>
      <c r="BR18" s="446"/>
      <c r="BS18" s="446"/>
      <c r="BT18" s="446"/>
      <c r="BU18" s="447"/>
      <c r="BV18" s="445">
        <v>4533219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151</v>
      </c>
      <c r="C19" s="508"/>
      <c r="D19" s="508"/>
      <c r="E19" s="509"/>
      <c r="F19" s="509"/>
      <c r="G19" s="509"/>
      <c r="H19" s="509"/>
      <c r="I19" s="509"/>
      <c r="J19" s="509"/>
      <c r="K19" s="509"/>
      <c r="L19" s="515">
        <v>12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5995500</v>
      </c>
      <c r="BO19" s="446"/>
      <c r="BP19" s="446"/>
      <c r="BQ19" s="446"/>
      <c r="BR19" s="446"/>
      <c r="BS19" s="446"/>
      <c r="BT19" s="446"/>
      <c r="BU19" s="447"/>
      <c r="BV19" s="445">
        <v>5864912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153</v>
      </c>
      <c r="C20" s="508"/>
      <c r="D20" s="508"/>
      <c r="E20" s="509"/>
      <c r="F20" s="509"/>
      <c r="G20" s="509"/>
      <c r="H20" s="509"/>
      <c r="I20" s="509"/>
      <c r="J20" s="509"/>
      <c r="K20" s="509"/>
      <c r="L20" s="515">
        <v>2332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9071391</v>
      </c>
      <c r="BO23" s="446"/>
      <c r="BP23" s="446"/>
      <c r="BQ23" s="446"/>
      <c r="BR23" s="446"/>
      <c r="BS23" s="446"/>
      <c r="BT23" s="446"/>
      <c r="BU23" s="447"/>
      <c r="BV23" s="445">
        <v>9318092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162</v>
      </c>
      <c r="F24" s="419"/>
      <c r="G24" s="419"/>
      <c r="H24" s="419"/>
      <c r="I24" s="419"/>
      <c r="J24" s="419"/>
      <c r="K24" s="420"/>
      <c r="L24" s="421">
        <v>1</v>
      </c>
      <c r="M24" s="422"/>
      <c r="N24" s="422"/>
      <c r="O24" s="422"/>
      <c r="P24" s="423"/>
      <c r="Q24" s="421">
        <v>6870</v>
      </c>
      <c r="R24" s="422"/>
      <c r="S24" s="422"/>
      <c r="T24" s="422"/>
      <c r="U24" s="422"/>
      <c r="V24" s="423"/>
      <c r="W24" s="487"/>
      <c r="X24" s="478"/>
      <c r="Y24" s="479"/>
      <c r="Z24" s="418" t="s">
        <v>163</v>
      </c>
      <c r="AA24" s="419"/>
      <c r="AB24" s="419"/>
      <c r="AC24" s="419"/>
      <c r="AD24" s="419"/>
      <c r="AE24" s="419"/>
      <c r="AF24" s="419"/>
      <c r="AG24" s="420"/>
      <c r="AH24" s="421">
        <v>123</v>
      </c>
      <c r="AI24" s="422"/>
      <c r="AJ24" s="422"/>
      <c r="AK24" s="422"/>
      <c r="AL24" s="423"/>
      <c r="AM24" s="421">
        <v>407376</v>
      </c>
      <c r="AN24" s="422"/>
      <c r="AO24" s="422"/>
      <c r="AP24" s="422"/>
      <c r="AQ24" s="422"/>
      <c r="AR24" s="423"/>
      <c r="AS24" s="421">
        <v>3312</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6847884</v>
      </c>
      <c r="BO24" s="446"/>
      <c r="BP24" s="446"/>
      <c r="BQ24" s="446"/>
      <c r="BR24" s="446"/>
      <c r="BS24" s="446"/>
      <c r="BT24" s="446"/>
      <c r="BU24" s="447"/>
      <c r="BV24" s="445">
        <v>7208076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165</v>
      </c>
      <c r="F25" s="419"/>
      <c r="G25" s="419"/>
      <c r="H25" s="419"/>
      <c r="I25" s="419"/>
      <c r="J25" s="419"/>
      <c r="K25" s="420"/>
      <c r="L25" s="421">
        <v>1</v>
      </c>
      <c r="M25" s="422"/>
      <c r="N25" s="422"/>
      <c r="O25" s="422"/>
      <c r="P25" s="423"/>
      <c r="Q25" s="421">
        <v>5900</v>
      </c>
      <c r="R25" s="422"/>
      <c r="S25" s="422"/>
      <c r="T25" s="422"/>
      <c r="U25" s="422"/>
      <c r="V25" s="423"/>
      <c r="W25" s="487"/>
      <c r="X25" s="478"/>
      <c r="Y25" s="479"/>
      <c r="Z25" s="418" t="s">
        <v>166</v>
      </c>
      <c r="AA25" s="419"/>
      <c r="AB25" s="419"/>
      <c r="AC25" s="419"/>
      <c r="AD25" s="419"/>
      <c r="AE25" s="419"/>
      <c r="AF25" s="419"/>
      <c r="AG25" s="420"/>
      <c r="AH25" s="421" t="s">
        <v>130</v>
      </c>
      <c r="AI25" s="422"/>
      <c r="AJ25" s="422"/>
      <c r="AK25" s="422"/>
      <c r="AL25" s="423"/>
      <c r="AM25" s="421" t="s">
        <v>131</v>
      </c>
      <c r="AN25" s="422"/>
      <c r="AO25" s="422"/>
      <c r="AP25" s="422"/>
      <c r="AQ25" s="422"/>
      <c r="AR25" s="423"/>
      <c r="AS25" s="421" t="s">
        <v>131</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164667</v>
      </c>
      <c r="BO25" s="441"/>
      <c r="BP25" s="441"/>
      <c r="BQ25" s="441"/>
      <c r="BR25" s="441"/>
      <c r="BS25" s="441"/>
      <c r="BT25" s="441"/>
      <c r="BU25" s="442"/>
      <c r="BV25" s="440">
        <v>223817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168</v>
      </c>
      <c r="F26" s="419"/>
      <c r="G26" s="419"/>
      <c r="H26" s="419"/>
      <c r="I26" s="419"/>
      <c r="J26" s="419"/>
      <c r="K26" s="420"/>
      <c r="L26" s="421">
        <v>1</v>
      </c>
      <c r="M26" s="422"/>
      <c r="N26" s="422"/>
      <c r="O26" s="422"/>
      <c r="P26" s="423"/>
      <c r="Q26" s="421">
        <v>5530</v>
      </c>
      <c r="R26" s="422"/>
      <c r="S26" s="422"/>
      <c r="T26" s="422"/>
      <c r="U26" s="422"/>
      <c r="V26" s="423"/>
      <c r="W26" s="487"/>
      <c r="X26" s="478"/>
      <c r="Y26" s="479"/>
      <c r="Z26" s="418" t="s">
        <v>169</v>
      </c>
      <c r="AA26" s="500"/>
      <c r="AB26" s="500"/>
      <c r="AC26" s="500"/>
      <c r="AD26" s="500"/>
      <c r="AE26" s="500"/>
      <c r="AF26" s="500"/>
      <c r="AG26" s="501"/>
      <c r="AH26" s="421">
        <v>2</v>
      </c>
      <c r="AI26" s="422"/>
      <c r="AJ26" s="422"/>
      <c r="AK26" s="422"/>
      <c r="AL26" s="423"/>
      <c r="AM26" s="421" t="s">
        <v>170</v>
      </c>
      <c r="AN26" s="422"/>
      <c r="AO26" s="422"/>
      <c r="AP26" s="422"/>
      <c r="AQ26" s="422"/>
      <c r="AR26" s="423"/>
      <c r="AS26" s="421" t="s">
        <v>171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173</v>
      </c>
      <c r="F27" s="419"/>
      <c r="G27" s="419"/>
      <c r="H27" s="419"/>
      <c r="I27" s="419"/>
      <c r="J27" s="419"/>
      <c r="K27" s="420"/>
      <c r="L27" s="421">
        <v>1</v>
      </c>
      <c r="M27" s="422"/>
      <c r="N27" s="422"/>
      <c r="O27" s="422"/>
      <c r="P27" s="423"/>
      <c r="Q27" s="421">
        <v>2890</v>
      </c>
      <c r="R27" s="422"/>
      <c r="S27" s="422"/>
      <c r="T27" s="422"/>
      <c r="U27" s="422"/>
      <c r="V27" s="423"/>
      <c r="W27" s="487"/>
      <c r="X27" s="478"/>
      <c r="Y27" s="479"/>
      <c r="Z27" s="418" t="s">
        <v>174</v>
      </c>
      <c r="AA27" s="419"/>
      <c r="AB27" s="419"/>
      <c r="AC27" s="419"/>
      <c r="AD27" s="419"/>
      <c r="AE27" s="419"/>
      <c r="AF27" s="419"/>
      <c r="AG27" s="420"/>
      <c r="AH27" s="421">
        <v>6</v>
      </c>
      <c r="AI27" s="422"/>
      <c r="AJ27" s="422"/>
      <c r="AK27" s="422"/>
      <c r="AL27" s="423"/>
      <c r="AM27" s="421">
        <v>18165</v>
      </c>
      <c r="AN27" s="422"/>
      <c r="AO27" s="422"/>
      <c r="AP27" s="422"/>
      <c r="AQ27" s="422"/>
      <c r="AR27" s="423"/>
      <c r="AS27" s="421">
        <v>3028</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96000</v>
      </c>
      <c r="BO27" s="449"/>
      <c r="BP27" s="449"/>
      <c r="BQ27" s="449"/>
      <c r="BR27" s="449"/>
      <c r="BS27" s="449"/>
      <c r="BT27" s="449"/>
      <c r="BU27" s="450"/>
      <c r="BV27" s="448">
        <v>96000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176</v>
      </c>
      <c r="F28" s="419"/>
      <c r="G28" s="419"/>
      <c r="H28" s="419"/>
      <c r="I28" s="419"/>
      <c r="J28" s="419"/>
      <c r="K28" s="420"/>
      <c r="L28" s="421">
        <v>1</v>
      </c>
      <c r="M28" s="422"/>
      <c r="N28" s="422"/>
      <c r="O28" s="422"/>
      <c r="P28" s="423"/>
      <c r="Q28" s="421">
        <v>2170</v>
      </c>
      <c r="R28" s="422"/>
      <c r="S28" s="422"/>
      <c r="T28" s="422"/>
      <c r="U28" s="422"/>
      <c r="V28" s="423"/>
      <c r="W28" s="487"/>
      <c r="X28" s="478"/>
      <c r="Y28" s="479"/>
      <c r="Z28" s="418" t="s">
        <v>177</v>
      </c>
      <c r="AA28" s="419"/>
      <c r="AB28" s="419"/>
      <c r="AC28" s="419"/>
      <c r="AD28" s="419"/>
      <c r="AE28" s="419"/>
      <c r="AF28" s="419"/>
      <c r="AG28" s="420"/>
      <c r="AH28" s="421" t="s">
        <v>131</v>
      </c>
      <c r="AI28" s="422"/>
      <c r="AJ28" s="422"/>
      <c r="AK28" s="422"/>
      <c r="AL28" s="423"/>
      <c r="AM28" s="421" t="s">
        <v>131</v>
      </c>
      <c r="AN28" s="422"/>
      <c r="AO28" s="422"/>
      <c r="AP28" s="422"/>
      <c r="AQ28" s="422"/>
      <c r="AR28" s="423"/>
      <c r="AS28" s="421" t="s">
        <v>120</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3019481</v>
      </c>
      <c r="BO28" s="441"/>
      <c r="BP28" s="441"/>
      <c r="BQ28" s="441"/>
      <c r="BR28" s="441"/>
      <c r="BS28" s="441"/>
      <c r="BT28" s="441"/>
      <c r="BU28" s="442"/>
      <c r="BV28" s="440">
        <v>3217981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179</v>
      </c>
      <c r="F29" s="419"/>
      <c r="G29" s="419"/>
      <c r="H29" s="419"/>
      <c r="I29" s="419"/>
      <c r="J29" s="419"/>
      <c r="K29" s="420"/>
      <c r="L29" s="421">
        <v>10</v>
      </c>
      <c r="M29" s="422"/>
      <c r="N29" s="422"/>
      <c r="O29" s="422"/>
      <c r="P29" s="423"/>
      <c r="Q29" s="421">
        <v>2020</v>
      </c>
      <c r="R29" s="422"/>
      <c r="S29" s="422"/>
      <c r="T29" s="422"/>
      <c r="U29" s="422"/>
      <c r="V29" s="423"/>
      <c r="W29" s="488"/>
      <c r="X29" s="489"/>
      <c r="Y29" s="490"/>
      <c r="Z29" s="418" t="s">
        <v>180</v>
      </c>
      <c r="AA29" s="419"/>
      <c r="AB29" s="419"/>
      <c r="AC29" s="419"/>
      <c r="AD29" s="419"/>
      <c r="AE29" s="419"/>
      <c r="AF29" s="419"/>
      <c r="AG29" s="420"/>
      <c r="AH29" s="421">
        <v>129</v>
      </c>
      <c r="AI29" s="422"/>
      <c r="AJ29" s="422"/>
      <c r="AK29" s="422"/>
      <c r="AL29" s="423"/>
      <c r="AM29" s="421">
        <v>425541</v>
      </c>
      <c r="AN29" s="422"/>
      <c r="AO29" s="422"/>
      <c r="AP29" s="422"/>
      <c r="AQ29" s="422"/>
      <c r="AR29" s="423"/>
      <c r="AS29" s="421">
        <v>3299</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320374</v>
      </c>
      <c r="BO29" s="446"/>
      <c r="BP29" s="446"/>
      <c r="BQ29" s="446"/>
      <c r="BR29" s="446"/>
      <c r="BS29" s="446"/>
      <c r="BT29" s="446"/>
      <c r="BU29" s="447"/>
      <c r="BV29" s="445">
        <v>320204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3727358</v>
      </c>
      <c r="BO30" s="449"/>
      <c r="BP30" s="449"/>
      <c r="BQ30" s="449"/>
      <c r="BR30" s="449"/>
      <c r="BS30" s="449"/>
      <c r="BT30" s="449"/>
      <c r="BU30" s="450"/>
      <c r="BV30" s="448">
        <v>3874372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189</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189</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国民健康保険病院事業会計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宮崎県北部広域事務組合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株式会社　南郷温泉</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国民健康保険診療所事業特別会計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宮崎県北部広域事務組合（特別会計）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株式会社　石峠レイクランド</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入郷地区衛生組合</v>
      </c>
      <c r="BZ36" s="403"/>
      <c r="CA36" s="403"/>
      <c r="CB36" s="403"/>
      <c r="CC36" s="403"/>
      <c r="CD36" s="403"/>
      <c r="CE36" s="403"/>
      <c r="CF36" s="403"/>
      <c r="CG36" s="403"/>
      <c r="CH36" s="403"/>
      <c r="CI36" s="403"/>
      <c r="CJ36" s="403"/>
      <c r="CK36" s="403"/>
      <c r="CL36" s="403"/>
      <c r="CM36" s="403"/>
      <c r="CN36" s="193"/>
      <c r="CO36" s="404">
        <f t="shared" si="3"/>
        <v>20</v>
      </c>
      <c r="CP36" s="404"/>
      <c r="CQ36" s="403" t="str">
        <f>IF('各会計、関係団体の財政状況及び健全化判断比率'!BS9="","",'各会計、関係団体の財政状況及び健全化判断比率'!BS9)</f>
        <v>（一社）宮崎県林業公社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宮崎県市町村総合事務組合</v>
      </c>
      <c r="BZ37" s="403"/>
      <c r="CA37" s="403"/>
      <c r="CB37" s="403"/>
      <c r="CC37" s="403"/>
      <c r="CD37" s="403"/>
      <c r="CE37" s="403"/>
      <c r="CF37" s="403"/>
      <c r="CG37" s="403"/>
      <c r="CH37" s="403"/>
      <c r="CI37" s="403"/>
      <c r="CJ37" s="403"/>
      <c r="CK37" s="403"/>
      <c r="CL37" s="403"/>
      <c r="CM37" s="403"/>
      <c r="CN37" s="193"/>
      <c r="CO37" s="404">
        <f t="shared" si="3"/>
        <v>21</v>
      </c>
      <c r="CP37" s="404"/>
      <c r="CQ37" s="403" t="str">
        <f>IF('各会計、関係団体の財政状況及び健全化判断比率'!BS10="","",'各会計、関係団体の財政状況及び健全化判断比率'!BS10)</f>
        <v>耳川広域森林組合</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宮崎県市町村総合事務組合（特別会計）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宮崎県自治会館管理組合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日向東臼杵広域連合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宮崎県後期高齢者医療広域連合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宮崎県後期高齢者医療広域連合（特別会計）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203</v>
      </c>
    </row>
    <row r="50" spans="5:5" x14ac:dyDescent="0.2">
      <c r="E50" s="167" t="s">
        <v>204</v>
      </c>
    </row>
    <row r="51" spans="5:5" x14ac:dyDescent="0.2">
      <c r="E51" s="167" t="s">
        <v>205</v>
      </c>
    </row>
    <row r="52" spans="5:5" x14ac:dyDescent="0.2">
      <c r="E52" s="167" t="s">
        <v>206</v>
      </c>
    </row>
    <row r="53" spans="5:5" x14ac:dyDescent="0.2">
      <c r="E53" s="167" t="s">
        <v>207</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SN61lmRg1il7jsuMa5byDIOmkUiDtMWjP3cxgsnx9g/f+qUuBfS5DX9R5C2TJ+Jy/Pc3urj2QZYe79XotXJQvQ==" saltValue="9nl04C7lc5wI99b7WgtB8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26" t="s">
        <v>556</v>
      </c>
      <c r="D34" s="1226"/>
      <c r="E34" s="1227"/>
      <c r="F34" s="32">
        <v>8.3000000000000007</v>
      </c>
      <c r="G34" s="33">
        <v>8.9</v>
      </c>
      <c r="H34" s="33">
        <v>9.7200000000000006</v>
      </c>
      <c r="I34" s="33">
        <v>10.38</v>
      </c>
      <c r="J34" s="34">
        <v>10.67</v>
      </c>
      <c r="K34" s="22"/>
      <c r="L34" s="22"/>
      <c r="M34" s="22"/>
      <c r="N34" s="22"/>
      <c r="O34" s="22"/>
      <c r="P34" s="22"/>
    </row>
    <row r="35" spans="1:16" ht="39" customHeight="1" x14ac:dyDescent="0.2">
      <c r="A35" s="22"/>
      <c r="B35" s="35"/>
      <c r="C35" s="1220" t="s">
        <v>557</v>
      </c>
      <c r="D35" s="1221"/>
      <c r="E35" s="1222"/>
      <c r="F35" s="36">
        <v>3.94</v>
      </c>
      <c r="G35" s="37">
        <v>2.59</v>
      </c>
      <c r="H35" s="37">
        <v>2.08</v>
      </c>
      <c r="I35" s="37">
        <v>3.71</v>
      </c>
      <c r="J35" s="38">
        <v>2.88</v>
      </c>
      <c r="K35" s="22"/>
      <c r="L35" s="22"/>
      <c r="M35" s="22"/>
      <c r="N35" s="22"/>
      <c r="O35" s="22"/>
      <c r="P35" s="22"/>
    </row>
    <row r="36" spans="1:16" ht="39" customHeight="1" x14ac:dyDescent="0.2">
      <c r="A36" s="22"/>
      <c r="B36" s="35"/>
      <c r="C36" s="1220" t="s">
        <v>558</v>
      </c>
      <c r="D36" s="1221"/>
      <c r="E36" s="1222"/>
      <c r="F36" s="36">
        <v>0.48</v>
      </c>
      <c r="G36" s="37">
        <v>0.28999999999999998</v>
      </c>
      <c r="H36" s="37">
        <v>0.87</v>
      </c>
      <c r="I36" s="37">
        <v>0.22</v>
      </c>
      <c r="J36" s="38">
        <v>1.37</v>
      </c>
      <c r="K36" s="22"/>
      <c r="L36" s="22"/>
      <c r="M36" s="22"/>
      <c r="N36" s="22"/>
      <c r="O36" s="22"/>
      <c r="P36" s="22"/>
    </row>
    <row r="37" spans="1:16" ht="39" customHeight="1" x14ac:dyDescent="0.2">
      <c r="A37" s="22"/>
      <c r="B37" s="35"/>
      <c r="C37" s="1220" t="s">
        <v>559</v>
      </c>
      <c r="D37" s="1221"/>
      <c r="E37" s="1222"/>
      <c r="F37" s="36">
        <v>0.18</v>
      </c>
      <c r="G37" s="37">
        <v>0.09</v>
      </c>
      <c r="H37" s="37">
        <v>0.04</v>
      </c>
      <c r="I37" s="37">
        <v>0.9</v>
      </c>
      <c r="J37" s="38">
        <v>1.3</v>
      </c>
      <c r="K37" s="22"/>
      <c r="L37" s="22"/>
      <c r="M37" s="22"/>
      <c r="N37" s="22"/>
      <c r="O37" s="22"/>
      <c r="P37" s="22"/>
    </row>
    <row r="38" spans="1:16" ht="39" customHeight="1" x14ac:dyDescent="0.2">
      <c r="A38" s="22"/>
      <c r="B38" s="35"/>
      <c r="C38" s="1220" t="s">
        <v>560</v>
      </c>
      <c r="D38" s="1221"/>
      <c r="E38" s="1222"/>
      <c r="F38" s="36">
        <v>0.72</v>
      </c>
      <c r="G38" s="37">
        <v>0.55000000000000004</v>
      </c>
      <c r="H38" s="37">
        <v>0.25</v>
      </c>
      <c r="I38" s="37">
        <v>0.14000000000000001</v>
      </c>
      <c r="J38" s="38">
        <v>0.77</v>
      </c>
      <c r="K38" s="22"/>
      <c r="L38" s="22"/>
      <c r="M38" s="22"/>
      <c r="N38" s="22"/>
      <c r="O38" s="22"/>
      <c r="P38" s="22"/>
    </row>
    <row r="39" spans="1:16" ht="39" customHeight="1" x14ac:dyDescent="0.2">
      <c r="A39" s="22"/>
      <c r="B39" s="35"/>
      <c r="C39" s="1220" t="s">
        <v>561</v>
      </c>
      <c r="D39" s="1221"/>
      <c r="E39" s="1222"/>
      <c r="F39" s="36">
        <v>0.18</v>
      </c>
      <c r="G39" s="37">
        <v>0.24</v>
      </c>
      <c r="H39" s="37">
        <v>0.52</v>
      </c>
      <c r="I39" s="37">
        <v>0.65</v>
      </c>
      <c r="J39" s="38">
        <v>0.55000000000000004</v>
      </c>
      <c r="K39" s="22"/>
      <c r="L39" s="22"/>
      <c r="M39" s="22"/>
      <c r="N39" s="22"/>
      <c r="O39" s="22"/>
      <c r="P39" s="22"/>
    </row>
    <row r="40" spans="1:16" ht="39" customHeight="1" x14ac:dyDescent="0.2">
      <c r="A40" s="22"/>
      <c r="B40" s="35"/>
      <c r="C40" s="1220" t="s">
        <v>562</v>
      </c>
      <c r="D40" s="1221"/>
      <c r="E40" s="1222"/>
      <c r="F40" s="36">
        <v>0.13</v>
      </c>
      <c r="G40" s="37">
        <v>0.2</v>
      </c>
      <c r="H40" s="37">
        <v>0.18</v>
      </c>
      <c r="I40" s="37">
        <v>0.23</v>
      </c>
      <c r="J40" s="38">
        <v>0.08</v>
      </c>
      <c r="K40" s="22"/>
      <c r="L40" s="22"/>
      <c r="M40" s="22"/>
      <c r="N40" s="22"/>
      <c r="O40" s="22"/>
      <c r="P40" s="22"/>
    </row>
    <row r="41" spans="1:16" ht="39" customHeight="1" x14ac:dyDescent="0.2">
      <c r="A41" s="22"/>
      <c r="B41" s="35"/>
      <c r="C41" s="1220" t="s">
        <v>563</v>
      </c>
      <c r="D41" s="1221"/>
      <c r="E41" s="1222"/>
      <c r="F41" s="36">
        <v>0.14000000000000001</v>
      </c>
      <c r="G41" s="37">
        <v>0.01</v>
      </c>
      <c r="H41" s="37">
        <v>0.06</v>
      </c>
      <c r="I41" s="37">
        <v>0.01</v>
      </c>
      <c r="J41" s="38">
        <v>0</v>
      </c>
      <c r="K41" s="22"/>
      <c r="L41" s="22"/>
      <c r="M41" s="22"/>
      <c r="N41" s="22"/>
      <c r="O41" s="22"/>
      <c r="P41" s="22"/>
    </row>
    <row r="42" spans="1:16" ht="39" customHeight="1" x14ac:dyDescent="0.2">
      <c r="A42" s="22"/>
      <c r="B42" s="39"/>
      <c r="C42" s="1220" t="s">
        <v>564</v>
      </c>
      <c r="D42" s="1221"/>
      <c r="E42" s="1222"/>
      <c r="F42" s="36" t="s">
        <v>507</v>
      </c>
      <c r="G42" s="37" t="s">
        <v>507</v>
      </c>
      <c r="H42" s="37" t="s">
        <v>507</v>
      </c>
      <c r="I42" s="37" t="s">
        <v>507</v>
      </c>
      <c r="J42" s="38" t="s">
        <v>507</v>
      </c>
      <c r="K42" s="22"/>
      <c r="L42" s="22"/>
      <c r="M42" s="22"/>
      <c r="N42" s="22"/>
      <c r="O42" s="22"/>
      <c r="P42" s="22"/>
    </row>
    <row r="43" spans="1:16" ht="39" customHeight="1" thickBot="1" x14ac:dyDescent="0.25">
      <c r="A43" s="22"/>
      <c r="B43" s="40"/>
      <c r="C43" s="1223" t="s">
        <v>565</v>
      </c>
      <c r="D43" s="1224"/>
      <c r="E43" s="1225"/>
      <c r="F43" s="41" t="s">
        <v>507</v>
      </c>
      <c r="G43" s="42" t="s">
        <v>507</v>
      </c>
      <c r="H43" s="42" t="s">
        <v>507</v>
      </c>
      <c r="I43" s="42" t="s">
        <v>507</v>
      </c>
      <c r="J43" s="43" t="s">
        <v>507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9x9PWU6cwdTzhkbQEvDb94mWPVH1/S1WSVY7TNUyCtrHeitumuoBdcefy6qDKAzsvSrm+ud66MATpR4ap17BRA==" saltValue="JxNlcshtAVIR7eXhUDJr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36" t="s">
        <v>10</v>
      </c>
      <c r="C45" s="1237"/>
      <c r="D45" s="58"/>
      <c r="E45" s="1242" t="s">
        <v>11</v>
      </c>
      <c r="F45" s="1242"/>
      <c r="G45" s="1242"/>
      <c r="H45" s="1242"/>
      <c r="I45" s="1242"/>
      <c r="J45" s="1243"/>
      <c r="K45" s="59">
        <v>1133</v>
      </c>
      <c r="L45" s="60">
        <v>1157</v>
      </c>
      <c r="M45" s="60">
        <v>1136</v>
      </c>
      <c r="N45" s="60">
        <v>1109</v>
      </c>
      <c r="O45" s="61">
        <v>1130</v>
      </c>
      <c r="P45" s="48"/>
      <c r="Q45" s="48"/>
      <c r="R45" s="48"/>
      <c r="S45" s="48"/>
      <c r="T45" s="48"/>
      <c r="U45" s="48"/>
    </row>
    <row r="46" spans="1:21" ht="30.75" customHeight="1" x14ac:dyDescent="0.2">
      <c r="A46" s="48"/>
      <c r="B46" s="1238"/>
      <c r="C46" s="1239"/>
      <c r="D46" s="62"/>
      <c r="E46" s="1230" t="s">
        <v>12</v>
      </c>
      <c r="F46" s="1230"/>
      <c r="G46" s="1230"/>
      <c r="H46" s="1230"/>
      <c r="I46" s="1230"/>
      <c r="J46" s="1231"/>
      <c r="K46" s="63" t="s">
        <v>507</v>
      </c>
      <c r="L46" s="64" t="s">
        <v>507</v>
      </c>
      <c r="M46" s="64" t="s">
        <v>507</v>
      </c>
      <c r="N46" s="64" t="s">
        <v>507</v>
      </c>
      <c r="O46" s="65" t="s">
        <v>507</v>
      </c>
      <c r="P46" s="48"/>
      <c r="Q46" s="48"/>
      <c r="R46" s="48"/>
      <c r="S46" s="48"/>
      <c r="T46" s="48"/>
      <c r="U46" s="48"/>
    </row>
    <row r="47" spans="1:21" ht="30.75" customHeight="1" x14ac:dyDescent="0.2">
      <c r="A47" s="48"/>
      <c r="B47" s="1238"/>
      <c r="C47" s="1239"/>
      <c r="D47" s="62"/>
      <c r="E47" s="1230" t="s">
        <v>13</v>
      </c>
      <c r="F47" s="1230"/>
      <c r="G47" s="1230"/>
      <c r="H47" s="1230"/>
      <c r="I47" s="1230"/>
      <c r="J47" s="1231"/>
      <c r="K47" s="63" t="s">
        <v>507</v>
      </c>
      <c r="L47" s="64" t="s">
        <v>507</v>
      </c>
      <c r="M47" s="64" t="s">
        <v>507</v>
      </c>
      <c r="N47" s="64" t="s">
        <v>507</v>
      </c>
      <c r="O47" s="65" t="s">
        <v>507</v>
      </c>
      <c r="P47" s="48"/>
      <c r="Q47" s="48"/>
      <c r="R47" s="48"/>
      <c r="S47" s="48"/>
      <c r="T47" s="48"/>
      <c r="U47" s="48"/>
    </row>
    <row r="48" spans="1:21" ht="30.75" customHeight="1" x14ac:dyDescent="0.2">
      <c r="A48" s="48"/>
      <c r="B48" s="1238"/>
      <c r="C48" s="1239"/>
      <c r="D48" s="62"/>
      <c r="E48" s="1230" t="s">
        <v>14</v>
      </c>
      <c r="F48" s="1230"/>
      <c r="G48" s="1230"/>
      <c r="H48" s="1230"/>
      <c r="I48" s="1230"/>
      <c r="J48" s="1231"/>
      <c r="K48" s="63">
        <v>125</v>
      </c>
      <c r="L48" s="64">
        <v>132</v>
      </c>
      <c r="M48" s="64">
        <v>114</v>
      </c>
      <c r="N48" s="64">
        <v>113</v>
      </c>
      <c r="O48" s="65">
        <v>149</v>
      </c>
      <c r="P48" s="48"/>
      <c r="Q48" s="48"/>
      <c r="R48" s="48"/>
      <c r="S48" s="48"/>
      <c r="T48" s="48"/>
      <c r="U48" s="48"/>
    </row>
    <row r="49" spans="1:21" ht="30.75" customHeight="1" x14ac:dyDescent="0.2">
      <c r="A49" s="48"/>
      <c r="B49" s="1238"/>
      <c r="C49" s="1239"/>
      <c r="D49" s="62"/>
      <c r="E49" s="1230" t="s">
        <v>15</v>
      </c>
      <c r="F49" s="1230"/>
      <c r="G49" s="1230"/>
      <c r="H49" s="1230"/>
      <c r="I49" s="1230"/>
      <c r="J49" s="1231"/>
      <c r="K49" s="63">
        <v>74</v>
      </c>
      <c r="L49" s="64">
        <v>74</v>
      </c>
      <c r="M49" s="64">
        <v>75</v>
      </c>
      <c r="N49" s="64">
        <v>67</v>
      </c>
      <c r="O49" s="65">
        <v>39</v>
      </c>
      <c r="P49" s="48"/>
      <c r="Q49" s="48"/>
      <c r="R49" s="48"/>
      <c r="S49" s="48"/>
      <c r="T49" s="48"/>
      <c r="U49" s="48"/>
    </row>
    <row r="50" spans="1:21" ht="30.75" customHeight="1" x14ac:dyDescent="0.2">
      <c r="A50" s="48"/>
      <c r="B50" s="1238"/>
      <c r="C50" s="1239"/>
      <c r="D50" s="62"/>
      <c r="E50" s="1230" t="s">
        <v>16</v>
      </c>
      <c r="F50" s="1230"/>
      <c r="G50" s="1230"/>
      <c r="H50" s="1230"/>
      <c r="I50" s="1230"/>
      <c r="J50" s="1231"/>
      <c r="K50" s="63">
        <v>29</v>
      </c>
      <c r="L50" s="64">
        <v>26</v>
      </c>
      <c r="M50" s="64">
        <v>23</v>
      </c>
      <c r="N50" s="64">
        <v>21</v>
      </c>
      <c r="O50" s="65">
        <v>18</v>
      </c>
      <c r="P50" s="48"/>
      <c r="Q50" s="48"/>
      <c r="R50" s="48"/>
      <c r="S50" s="48"/>
      <c r="T50" s="48"/>
      <c r="U50" s="48"/>
    </row>
    <row r="51" spans="1:21" ht="30.75" customHeight="1" x14ac:dyDescent="0.2">
      <c r="A51" s="48"/>
      <c r="B51" s="1240"/>
      <c r="C51" s="1241"/>
      <c r="D51" s="66"/>
      <c r="E51" s="1230" t="s">
        <v>17</v>
      </c>
      <c r="F51" s="1230"/>
      <c r="G51" s="1230"/>
      <c r="H51" s="1230"/>
      <c r="I51" s="1230"/>
      <c r="J51" s="1231"/>
      <c r="K51" s="63" t="s">
        <v>507</v>
      </c>
      <c r="L51" s="64" t="s">
        <v>507</v>
      </c>
      <c r="M51" s="64" t="s">
        <v>507</v>
      </c>
      <c r="N51" s="64" t="s">
        <v>507</v>
      </c>
      <c r="O51" s="65" t="s">
        <v>507</v>
      </c>
      <c r="P51" s="48"/>
      <c r="Q51" s="48"/>
      <c r="R51" s="48"/>
      <c r="S51" s="48"/>
      <c r="T51" s="48"/>
      <c r="U51" s="48"/>
    </row>
    <row r="52" spans="1:21" ht="30.75" customHeight="1" x14ac:dyDescent="0.2">
      <c r="A52" s="48"/>
      <c r="B52" s="1228" t="s">
        <v>18</v>
      </c>
      <c r="C52" s="1229"/>
      <c r="D52" s="66"/>
      <c r="E52" s="1230" t="s">
        <v>19</v>
      </c>
      <c r="F52" s="1230"/>
      <c r="G52" s="1230"/>
      <c r="H52" s="1230"/>
      <c r="I52" s="1230"/>
      <c r="J52" s="1231"/>
      <c r="K52" s="63">
        <v>1030</v>
      </c>
      <c r="L52" s="64">
        <v>1059</v>
      </c>
      <c r="M52" s="64">
        <v>1035</v>
      </c>
      <c r="N52" s="64">
        <v>1029</v>
      </c>
      <c r="O52" s="65">
        <v>1023</v>
      </c>
      <c r="P52" s="48"/>
      <c r="Q52" s="48"/>
      <c r="R52" s="48"/>
      <c r="S52" s="48"/>
      <c r="T52" s="48"/>
      <c r="U52" s="48"/>
    </row>
    <row r="53" spans="1:21" ht="30.75" customHeight="1" thickBot="1" x14ac:dyDescent="0.25">
      <c r="A53" s="48"/>
      <c r="B53" s="1232" t="s">
        <v>20</v>
      </c>
      <c r="C53" s="1233"/>
      <c r="D53" s="67"/>
      <c r="E53" s="1234" t="s">
        <v>21</v>
      </c>
      <c r="F53" s="1234"/>
      <c r="G53" s="1234"/>
      <c r="H53" s="1234"/>
      <c r="I53" s="1234"/>
      <c r="J53" s="1235"/>
      <c r="K53" s="68">
        <v>331</v>
      </c>
      <c r="L53" s="69">
        <v>330</v>
      </c>
      <c r="M53" s="69">
        <v>313</v>
      </c>
      <c r="N53" s="69">
        <v>281</v>
      </c>
      <c r="O53" s="70">
        <v>313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2LkJbzGHbl8G+KoUHvNpPiksurRoFDU0EeG6Gny6hc4oImeM7zbWinlOxpNnMeGzUtD/OyOGHcThnBVZuYWug==" saltValue="MTPf9KQE185cT28YngVeh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550</v>
      </c>
      <c r="J40" s="79" t="s">
        <v>551</v>
      </c>
      <c r="K40" s="79" t="s">
        <v>552</v>
      </c>
      <c r="L40" s="79" t="s">
        <v>553</v>
      </c>
      <c r="M40" s="80" t="s">
        <v>554</v>
      </c>
    </row>
    <row r="41" spans="2:13" ht="27.75" customHeight="1" x14ac:dyDescent="0.2">
      <c r="B41" s="1256" t="s">
        <v>23</v>
      </c>
      <c r="C41" s="1257"/>
      <c r="D41" s="81"/>
      <c r="E41" s="1258" t="s">
        <v>24</v>
      </c>
      <c r="F41" s="1258"/>
      <c r="G41" s="1258"/>
      <c r="H41" s="1259"/>
      <c r="I41" s="82">
        <v>9470</v>
      </c>
      <c r="J41" s="83">
        <v>9709</v>
      </c>
      <c r="K41" s="83">
        <v>9674</v>
      </c>
      <c r="L41" s="83">
        <v>9318</v>
      </c>
      <c r="M41" s="84">
        <v>9071</v>
      </c>
    </row>
    <row r="42" spans="2:13" ht="27.75" customHeight="1" x14ac:dyDescent="0.2">
      <c r="B42" s="1246"/>
      <c r="C42" s="1247"/>
      <c r="D42" s="85"/>
      <c r="E42" s="1250" t="s">
        <v>25</v>
      </c>
      <c r="F42" s="1250"/>
      <c r="G42" s="1250"/>
      <c r="H42" s="1251"/>
      <c r="I42" s="86">
        <v>153</v>
      </c>
      <c r="J42" s="87">
        <v>130</v>
      </c>
      <c r="K42" s="87">
        <v>109</v>
      </c>
      <c r="L42" s="87">
        <v>109</v>
      </c>
      <c r="M42" s="88">
        <v>75</v>
      </c>
    </row>
    <row r="43" spans="2:13" ht="27.75" customHeight="1" x14ac:dyDescent="0.2">
      <c r="B43" s="1246"/>
      <c r="C43" s="1247"/>
      <c r="D43" s="85"/>
      <c r="E43" s="1250" t="s">
        <v>26</v>
      </c>
      <c r="F43" s="1250"/>
      <c r="G43" s="1250"/>
      <c r="H43" s="1251"/>
      <c r="I43" s="86">
        <v>1168</v>
      </c>
      <c r="J43" s="87">
        <v>1163</v>
      </c>
      <c r="K43" s="87">
        <v>1101</v>
      </c>
      <c r="L43" s="87">
        <v>1193</v>
      </c>
      <c r="M43" s="88">
        <v>1167</v>
      </c>
    </row>
    <row r="44" spans="2:13" ht="27.75" customHeight="1" x14ac:dyDescent="0.2">
      <c r="B44" s="1246"/>
      <c r="C44" s="1247"/>
      <c r="D44" s="85"/>
      <c r="E44" s="1250" t="s">
        <v>27</v>
      </c>
      <c r="F44" s="1250"/>
      <c r="G44" s="1250"/>
      <c r="H44" s="1251"/>
      <c r="I44" s="86">
        <v>288</v>
      </c>
      <c r="J44" s="87">
        <v>222</v>
      </c>
      <c r="K44" s="87">
        <v>146</v>
      </c>
      <c r="L44" s="87">
        <v>79</v>
      </c>
      <c r="M44" s="88">
        <v>68</v>
      </c>
    </row>
    <row r="45" spans="2:13" ht="27.75" customHeight="1" x14ac:dyDescent="0.2">
      <c r="B45" s="1246"/>
      <c r="C45" s="1247"/>
      <c r="D45" s="85"/>
      <c r="E45" s="1250" t="s">
        <v>28</v>
      </c>
      <c r="F45" s="1250"/>
      <c r="G45" s="1250"/>
      <c r="H45" s="1251"/>
      <c r="I45" s="86">
        <v>879</v>
      </c>
      <c r="J45" s="87">
        <v>846</v>
      </c>
      <c r="K45" s="87">
        <v>1180</v>
      </c>
      <c r="L45" s="87">
        <v>733</v>
      </c>
      <c r="M45" s="88">
        <v>627</v>
      </c>
    </row>
    <row r="46" spans="2:13" ht="27.75" customHeight="1" x14ac:dyDescent="0.2">
      <c r="B46" s="1246"/>
      <c r="C46" s="1247"/>
      <c r="D46" s="89"/>
      <c r="E46" s="1250" t="s">
        <v>29</v>
      </c>
      <c r="F46" s="1250"/>
      <c r="G46" s="1250"/>
      <c r="H46" s="1251"/>
      <c r="I46" s="86" t="s">
        <v>507</v>
      </c>
      <c r="J46" s="87" t="s">
        <v>507</v>
      </c>
      <c r="K46" s="87" t="s">
        <v>507</v>
      </c>
      <c r="L46" s="87">
        <v>9</v>
      </c>
      <c r="M46" s="88">
        <v>9</v>
      </c>
    </row>
    <row r="47" spans="2:13" ht="27.75" customHeight="1" x14ac:dyDescent="0.2">
      <c r="B47" s="1246"/>
      <c r="C47" s="1247"/>
      <c r="D47" s="90"/>
      <c r="E47" s="1260" t="s">
        <v>30</v>
      </c>
      <c r="F47" s="1261"/>
      <c r="G47" s="1261"/>
      <c r="H47" s="1262"/>
      <c r="I47" s="86" t="s">
        <v>507</v>
      </c>
      <c r="J47" s="87" t="s">
        <v>507</v>
      </c>
      <c r="K47" s="87" t="s">
        <v>507</v>
      </c>
      <c r="L47" s="87" t="s">
        <v>507</v>
      </c>
      <c r="M47" s="88" t="s">
        <v>507</v>
      </c>
    </row>
    <row r="48" spans="2:13" ht="27.75" customHeight="1" x14ac:dyDescent="0.2">
      <c r="B48" s="1246"/>
      <c r="C48" s="1247"/>
      <c r="D48" s="85"/>
      <c r="E48" s="1250" t="s">
        <v>31</v>
      </c>
      <c r="F48" s="1250"/>
      <c r="G48" s="1250"/>
      <c r="H48" s="1251"/>
      <c r="I48" s="86" t="s">
        <v>507</v>
      </c>
      <c r="J48" s="87" t="s">
        <v>507</v>
      </c>
      <c r="K48" s="87" t="s">
        <v>507</v>
      </c>
      <c r="L48" s="87" t="s">
        <v>507</v>
      </c>
      <c r="M48" s="88" t="s">
        <v>507</v>
      </c>
    </row>
    <row r="49" spans="2:13" ht="27.75" customHeight="1" x14ac:dyDescent="0.2">
      <c r="B49" s="1248"/>
      <c r="C49" s="1249"/>
      <c r="D49" s="85"/>
      <c r="E49" s="1250" t="s">
        <v>32</v>
      </c>
      <c r="F49" s="1250"/>
      <c r="G49" s="1250"/>
      <c r="H49" s="1251"/>
      <c r="I49" s="86" t="s">
        <v>507</v>
      </c>
      <c r="J49" s="87" t="s">
        <v>507</v>
      </c>
      <c r="K49" s="87" t="s">
        <v>507</v>
      </c>
      <c r="L49" s="87" t="s">
        <v>507</v>
      </c>
      <c r="M49" s="88" t="s">
        <v>507</v>
      </c>
    </row>
    <row r="50" spans="2:13" ht="27.75" customHeight="1" x14ac:dyDescent="0.2">
      <c r="B50" s="1244" t="s">
        <v>33</v>
      </c>
      <c r="C50" s="1245"/>
      <c r="D50" s="91"/>
      <c r="E50" s="1250" t="s">
        <v>34</v>
      </c>
      <c r="F50" s="1250"/>
      <c r="G50" s="1250"/>
      <c r="H50" s="1251"/>
      <c r="I50" s="86">
        <v>6031</v>
      </c>
      <c r="J50" s="87">
        <v>6190</v>
      </c>
      <c r="K50" s="87">
        <v>6454</v>
      </c>
      <c r="L50" s="87">
        <v>6522</v>
      </c>
      <c r="M50" s="88">
        <v>5898</v>
      </c>
    </row>
    <row r="51" spans="2:13" ht="27.75" customHeight="1" x14ac:dyDescent="0.2">
      <c r="B51" s="1246"/>
      <c r="C51" s="1247"/>
      <c r="D51" s="85"/>
      <c r="E51" s="1250" t="s">
        <v>35</v>
      </c>
      <c r="F51" s="1250"/>
      <c r="G51" s="1250"/>
      <c r="H51" s="1251"/>
      <c r="I51" s="86">
        <v>82</v>
      </c>
      <c r="J51" s="87">
        <v>65</v>
      </c>
      <c r="K51" s="87">
        <v>53</v>
      </c>
      <c r="L51" s="87">
        <v>44</v>
      </c>
      <c r="M51" s="88">
        <v>35</v>
      </c>
    </row>
    <row r="52" spans="2:13" ht="27.75" customHeight="1" x14ac:dyDescent="0.2">
      <c r="B52" s="1248"/>
      <c r="C52" s="1249"/>
      <c r="D52" s="85"/>
      <c r="E52" s="1250" t="s">
        <v>36</v>
      </c>
      <c r="F52" s="1250"/>
      <c r="G52" s="1250"/>
      <c r="H52" s="1251"/>
      <c r="I52" s="86">
        <v>8688</v>
      </c>
      <c r="J52" s="87">
        <v>8654</v>
      </c>
      <c r="K52" s="87">
        <v>8035</v>
      </c>
      <c r="L52" s="87">
        <v>8294</v>
      </c>
      <c r="M52" s="88">
        <v>7974</v>
      </c>
    </row>
    <row r="53" spans="2:13" ht="27.75" customHeight="1" thickBot="1" x14ac:dyDescent="0.25">
      <c r="B53" s="1252" t="s">
        <v>37</v>
      </c>
      <c r="C53" s="1253"/>
      <c r="D53" s="92"/>
      <c r="E53" s="1254" t="s">
        <v>38</v>
      </c>
      <c r="F53" s="1254"/>
      <c r="G53" s="1254"/>
      <c r="H53" s="1255"/>
      <c r="I53" s="93">
        <v>-2843</v>
      </c>
      <c r="J53" s="94">
        <v>-2839</v>
      </c>
      <c r="K53" s="94">
        <v>-2333</v>
      </c>
      <c r="L53" s="94">
        <v>-3418</v>
      </c>
      <c r="M53" s="95">
        <v>-2889</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WW3fqDdmvrWaQcU0gX4IuSy+2NDNDC1EWitgWqtNqrc3+UXixIk+WaYs9cVPoFYw6pbW0frcPgZAUpXUnLFEg==" saltValue="Sz6UIc5SEHKUwH2pftaQ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552</v>
      </c>
      <c r="G54" s="104" t="s">
        <v>553</v>
      </c>
      <c r="H54" s="105" t="s">
        <v>554</v>
      </c>
    </row>
    <row r="55" spans="2:8" ht="52.5" customHeight="1" x14ac:dyDescent="0.2">
      <c r="B55" s="106"/>
      <c r="C55" s="1271" t="s">
        <v>41</v>
      </c>
      <c r="D55" s="1271"/>
      <c r="E55" s="1272"/>
      <c r="F55" s="107">
        <v>3112</v>
      </c>
      <c r="G55" s="107">
        <v>3218</v>
      </c>
      <c r="H55" s="108">
        <v>3019</v>
      </c>
    </row>
    <row r="56" spans="2:8" ht="52.5" customHeight="1" x14ac:dyDescent="0.2">
      <c r="B56" s="109"/>
      <c r="C56" s="1273" t="s">
        <v>42</v>
      </c>
      <c r="D56" s="1273"/>
      <c r="E56" s="1274"/>
      <c r="F56" s="110">
        <v>320</v>
      </c>
      <c r="G56" s="110">
        <v>320</v>
      </c>
      <c r="H56" s="111">
        <v>320</v>
      </c>
    </row>
    <row r="57" spans="2:8" ht="53.25" customHeight="1" x14ac:dyDescent="0.2">
      <c r="B57" s="109"/>
      <c r="C57" s="1275" t="s">
        <v>43</v>
      </c>
      <c r="D57" s="1275"/>
      <c r="E57" s="1276"/>
      <c r="F57" s="112">
        <v>4151</v>
      </c>
      <c r="G57" s="112">
        <v>3874</v>
      </c>
      <c r="H57" s="113">
        <v>3727</v>
      </c>
    </row>
    <row r="58" spans="2:8" ht="45.75" customHeight="1" x14ac:dyDescent="0.2">
      <c r="B58" s="114"/>
      <c r="C58" s="1263" t="s">
        <v>567</v>
      </c>
      <c r="D58" s="1264"/>
      <c r="E58" s="1265"/>
      <c r="F58" s="115">
        <v>1401</v>
      </c>
      <c r="G58" s="115">
        <v>1402</v>
      </c>
      <c r="H58" s="116">
        <v>1403</v>
      </c>
    </row>
    <row r="59" spans="2:8" ht="45.75" customHeight="1" x14ac:dyDescent="0.2">
      <c r="B59" s="114"/>
      <c r="C59" s="1263" t="s">
        <v>566</v>
      </c>
      <c r="D59" s="1264"/>
      <c r="E59" s="1265"/>
      <c r="F59" s="115">
        <v>1149</v>
      </c>
      <c r="G59" s="115">
        <v>1159</v>
      </c>
      <c r="H59" s="116">
        <v>1259</v>
      </c>
    </row>
    <row r="60" spans="2:8" ht="45.75" customHeight="1" x14ac:dyDescent="0.2">
      <c r="B60" s="114"/>
      <c r="C60" s="1263" t="s">
        <v>568</v>
      </c>
      <c r="D60" s="1264"/>
      <c r="E60" s="1265"/>
      <c r="F60" s="115">
        <v>580</v>
      </c>
      <c r="G60" s="115">
        <v>590</v>
      </c>
      <c r="H60" s="116">
        <v>675</v>
      </c>
    </row>
    <row r="61" spans="2:8" ht="45.75" customHeight="1" x14ac:dyDescent="0.2">
      <c r="B61" s="114"/>
      <c r="C61" s="1263" t="s">
        <v>569</v>
      </c>
      <c r="D61" s="1264"/>
      <c r="E61" s="1265"/>
      <c r="F61" s="115">
        <v>347</v>
      </c>
      <c r="G61" s="115">
        <v>347</v>
      </c>
      <c r="H61" s="116">
        <v>343</v>
      </c>
    </row>
    <row r="62" spans="2:8" ht="45.75" customHeight="1" thickBot="1" x14ac:dyDescent="0.25">
      <c r="B62" s="117"/>
      <c r="C62" s="1266" t="s">
        <v>570</v>
      </c>
      <c r="D62" s="1267"/>
      <c r="E62" s="1268"/>
      <c r="F62" s="118">
        <v>30</v>
      </c>
      <c r="G62" s="118">
        <v>30</v>
      </c>
      <c r="H62" s="119">
        <v>30</v>
      </c>
    </row>
    <row r="63" spans="2:8" ht="52.5" customHeight="1" thickBot="1" x14ac:dyDescent="0.25">
      <c r="B63" s="120"/>
      <c r="C63" s="1269" t="s">
        <v>44</v>
      </c>
      <c r="D63" s="1269"/>
      <c r="E63" s="1270"/>
      <c r="F63" s="121">
        <v>7582</v>
      </c>
      <c r="G63" s="121">
        <v>7413</v>
      </c>
      <c r="H63" s="122">
        <v>7067</v>
      </c>
    </row>
    <row r="64" spans="2:8" ht="15" customHeight="1" x14ac:dyDescent="0.2"/>
    <row r="65" ht="0" hidden="1" customHeight="1" x14ac:dyDescent="0.2"/>
    <row r="66" ht="0" hidden="1" customHeight="1" x14ac:dyDescent="0.2"/>
  </sheetData>
  <sheetProtection algorithmName="SHA-512" hashValue="zWaS62gn5+Y2C6QTKOZY5Y6zRKw7FOgvJ9mVIFEF1Ew3S4V1K3mrlgSXtyIKLV93SwoxXGmRFPPevHc7SQfjlA==" saltValue="0OFfWLPWiP/m1Udd7NwF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5" t="s">
        <v>600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374"/>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374"/>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374"/>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374"/>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592</v>
      </c>
    </row>
    <row r="50" spans="1:109" ht="13.2" x14ac:dyDescent="0.2">
      <c r="B50" s="374"/>
      <c r="G50" s="1277"/>
      <c r="H50" s="1277"/>
      <c r="I50" s="1277"/>
      <c r="J50" s="1277"/>
      <c r="K50" s="384"/>
      <c r="L50" s="384"/>
      <c r="M50" s="385"/>
      <c r="N50" s="385"/>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550</v>
      </c>
      <c r="BQ50" s="1281"/>
      <c r="BR50" s="1281"/>
      <c r="BS50" s="1281"/>
      <c r="BT50" s="1281"/>
      <c r="BU50" s="1281"/>
      <c r="BV50" s="1281"/>
      <c r="BW50" s="1281"/>
      <c r="BX50" s="1281" t="s">
        <v>551</v>
      </c>
      <c r="BY50" s="1281"/>
      <c r="BZ50" s="1281"/>
      <c r="CA50" s="1281"/>
      <c r="CB50" s="1281"/>
      <c r="CC50" s="1281"/>
      <c r="CD50" s="1281"/>
      <c r="CE50" s="1281"/>
      <c r="CF50" s="1281" t="s">
        <v>552</v>
      </c>
      <c r="CG50" s="1281"/>
      <c r="CH50" s="1281"/>
      <c r="CI50" s="1281"/>
      <c r="CJ50" s="1281"/>
      <c r="CK50" s="1281"/>
      <c r="CL50" s="1281"/>
      <c r="CM50" s="1281"/>
      <c r="CN50" s="1281" t="s">
        <v>553</v>
      </c>
      <c r="CO50" s="1281"/>
      <c r="CP50" s="1281"/>
      <c r="CQ50" s="1281"/>
      <c r="CR50" s="1281"/>
      <c r="CS50" s="1281"/>
      <c r="CT50" s="1281"/>
      <c r="CU50" s="1281"/>
      <c r="CV50" s="1281" t="s">
        <v>554</v>
      </c>
      <c r="CW50" s="1281"/>
      <c r="CX50" s="1281"/>
      <c r="CY50" s="1281"/>
      <c r="CZ50" s="1281"/>
      <c r="DA50" s="1281"/>
      <c r="DB50" s="1281"/>
      <c r="DC50" s="1281"/>
    </row>
    <row r="51" spans="1:109" ht="13.5" customHeight="1" x14ac:dyDescent="0.2">
      <c r="B51" s="374"/>
      <c r="G51" s="1295"/>
      <c r="H51" s="1295"/>
      <c r="I51" s="1296"/>
      <c r="J51" s="1296"/>
      <c r="K51" s="1294"/>
      <c r="L51" s="1294"/>
      <c r="M51" s="1294"/>
      <c r="N51" s="1294"/>
      <c r="AM51" s="383"/>
      <c r="AN51" s="1284" t="s">
        <v>593</v>
      </c>
      <c r="AO51" s="1284"/>
      <c r="AP51" s="1284"/>
      <c r="AQ51" s="1284"/>
      <c r="AR51" s="1284"/>
      <c r="AS51" s="1284"/>
      <c r="AT51" s="1284"/>
      <c r="AU51" s="1284"/>
      <c r="AV51" s="1284"/>
      <c r="AW51" s="1284"/>
      <c r="AX51" s="1284"/>
      <c r="AY51" s="1284"/>
      <c r="AZ51" s="1284"/>
      <c r="BA51" s="1284"/>
      <c r="BB51" s="1284" t="s">
        <v>594</v>
      </c>
      <c r="BC51" s="1284"/>
      <c r="BD51" s="1284"/>
      <c r="BE51" s="1284"/>
      <c r="BF51" s="1284"/>
      <c r="BG51" s="1284"/>
      <c r="BH51" s="1284"/>
      <c r="BI51" s="1284"/>
      <c r="BJ51" s="1284"/>
      <c r="BK51" s="1284"/>
      <c r="BL51" s="1284"/>
      <c r="BM51" s="1284"/>
      <c r="BN51" s="1284"/>
      <c r="BO51" s="1284"/>
      <c r="BP51" s="1282"/>
      <c r="BQ51" s="1283"/>
      <c r="BR51" s="1283"/>
      <c r="BS51" s="1283"/>
      <c r="BT51" s="1283"/>
      <c r="BU51" s="1283"/>
      <c r="BV51" s="1283"/>
      <c r="BW51" s="1283"/>
      <c r="BX51" s="1282"/>
      <c r="BY51" s="1283"/>
      <c r="BZ51" s="1283"/>
      <c r="CA51" s="1283"/>
      <c r="CB51" s="1283"/>
      <c r="CC51" s="1283"/>
      <c r="CD51" s="1283"/>
      <c r="CE51" s="1283"/>
      <c r="CF51" s="1283"/>
      <c r="CG51" s="1283"/>
      <c r="CH51" s="1283"/>
      <c r="CI51" s="1283"/>
      <c r="CJ51" s="1283"/>
      <c r="CK51" s="1283"/>
      <c r="CL51" s="1283"/>
      <c r="CM51" s="1283"/>
      <c r="CN51" s="1283"/>
      <c r="CO51" s="1283"/>
      <c r="CP51" s="1283"/>
      <c r="CQ51" s="1283"/>
      <c r="CR51" s="1283"/>
      <c r="CS51" s="1283"/>
      <c r="CT51" s="1283"/>
      <c r="CU51" s="1283"/>
      <c r="CV51" s="1282"/>
      <c r="CW51" s="1283"/>
      <c r="CX51" s="1283"/>
      <c r="CY51" s="1283"/>
      <c r="CZ51" s="1283"/>
      <c r="DA51" s="1283"/>
      <c r="DB51" s="1283"/>
      <c r="DC51" s="1283"/>
    </row>
    <row r="52" spans="1:109" ht="13.2" x14ac:dyDescent="0.2">
      <c r="B52" s="374"/>
      <c r="G52" s="1295"/>
      <c r="H52" s="1295"/>
      <c r="I52" s="1296"/>
      <c r="J52" s="1296"/>
      <c r="K52" s="1294"/>
      <c r="L52" s="1294"/>
      <c r="M52" s="1294"/>
      <c r="N52" s="1294"/>
      <c r="AM52" s="383"/>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ht="13.2" x14ac:dyDescent="0.2">
      <c r="A53" s="382"/>
      <c r="B53" s="374"/>
      <c r="G53" s="1295"/>
      <c r="H53" s="1295"/>
      <c r="I53" s="1277"/>
      <c r="J53" s="1277"/>
      <c r="K53" s="1294"/>
      <c r="L53" s="1294"/>
      <c r="M53" s="1294"/>
      <c r="N53" s="1294"/>
      <c r="AM53" s="383"/>
      <c r="AN53" s="1284"/>
      <c r="AO53" s="1284"/>
      <c r="AP53" s="1284"/>
      <c r="AQ53" s="1284"/>
      <c r="AR53" s="1284"/>
      <c r="AS53" s="1284"/>
      <c r="AT53" s="1284"/>
      <c r="AU53" s="1284"/>
      <c r="AV53" s="1284"/>
      <c r="AW53" s="1284"/>
      <c r="AX53" s="1284"/>
      <c r="AY53" s="1284"/>
      <c r="AZ53" s="1284"/>
      <c r="BA53" s="1284"/>
      <c r="BB53" s="1284" t="s">
        <v>595</v>
      </c>
      <c r="BC53" s="1284"/>
      <c r="BD53" s="1284"/>
      <c r="BE53" s="1284"/>
      <c r="BF53" s="1284"/>
      <c r="BG53" s="1284"/>
      <c r="BH53" s="1284"/>
      <c r="BI53" s="1284"/>
      <c r="BJ53" s="1284"/>
      <c r="BK53" s="1284"/>
      <c r="BL53" s="1284"/>
      <c r="BM53" s="1284"/>
      <c r="BN53" s="1284"/>
      <c r="BO53" s="1284"/>
      <c r="BP53" s="1282"/>
      <c r="BQ53" s="1283"/>
      <c r="BR53" s="1283"/>
      <c r="BS53" s="1283"/>
      <c r="BT53" s="1283"/>
      <c r="BU53" s="1283"/>
      <c r="BV53" s="1283"/>
      <c r="BW53" s="1283"/>
      <c r="BX53" s="1282"/>
      <c r="BY53" s="1283"/>
      <c r="BZ53" s="1283"/>
      <c r="CA53" s="1283"/>
      <c r="CB53" s="1283"/>
      <c r="CC53" s="1283"/>
      <c r="CD53" s="1283"/>
      <c r="CE53" s="1283"/>
      <c r="CF53" s="1283">
        <v>23.6</v>
      </c>
      <c r="CG53" s="1283"/>
      <c r="CH53" s="1283"/>
      <c r="CI53" s="1283"/>
      <c r="CJ53" s="1283"/>
      <c r="CK53" s="1283"/>
      <c r="CL53" s="1283"/>
      <c r="CM53" s="1283"/>
      <c r="CN53" s="1283">
        <v>24.5</v>
      </c>
      <c r="CO53" s="1283"/>
      <c r="CP53" s="1283"/>
      <c r="CQ53" s="1283"/>
      <c r="CR53" s="1283"/>
      <c r="CS53" s="1283"/>
      <c r="CT53" s="1283"/>
      <c r="CU53" s="1283"/>
      <c r="CV53" s="1282"/>
      <c r="CW53" s="1283"/>
      <c r="CX53" s="1283"/>
      <c r="CY53" s="1283"/>
      <c r="CZ53" s="1283"/>
      <c r="DA53" s="1283"/>
      <c r="DB53" s="1283"/>
      <c r="DC53" s="1283"/>
    </row>
    <row r="54" spans="1:109" ht="13.2" x14ac:dyDescent="0.2">
      <c r="A54" s="382"/>
      <c r="B54" s="374"/>
      <c r="G54" s="1295"/>
      <c r="H54" s="1295"/>
      <c r="I54" s="1277"/>
      <c r="J54" s="1277"/>
      <c r="K54" s="1294"/>
      <c r="L54" s="1294"/>
      <c r="M54" s="1294"/>
      <c r="N54" s="1294"/>
      <c r="AM54" s="383"/>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ht="13.2" x14ac:dyDescent="0.2">
      <c r="A55" s="382"/>
      <c r="B55" s="374"/>
      <c r="G55" s="1277"/>
      <c r="H55" s="1277"/>
      <c r="I55" s="1277"/>
      <c r="J55" s="1277"/>
      <c r="K55" s="1294"/>
      <c r="L55" s="1294"/>
      <c r="M55" s="1294"/>
      <c r="N55" s="1294"/>
      <c r="AN55" s="1281" t="s">
        <v>596</v>
      </c>
      <c r="AO55" s="1281"/>
      <c r="AP55" s="1281"/>
      <c r="AQ55" s="1281"/>
      <c r="AR55" s="1281"/>
      <c r="AS55" s="1281"/>
      <c r="AT55" s="1281"/>
      <c r="AU55" s="1281"/>
      <c r="AV55" s="1281"/>
      <c r="AW55" s="1281"/>
      <c r="AX55" s="1281"/>
      <c r="AY55" s="1281"/>
      <c r="AZ55" s="1281"/>
      <c r="BA55" s="1281"/>
      <c r="BB55" s="1284" t="s">
        <v>597</v>
      </c>
      <c r="BC55" s="1284"/>
      <c r="BD55" s="1284"/>
      <c r="BE55" s="1284"/>
      <c r="BF55" s="1284"/>
      <c r="BG55" s="1284"/>
      <c r="BH55" s="1284"/>
      <c r="BI55" s="1284"/>
      <c r="BJ55" s="1284"/>
      <c r="BK55" s="1284"/>
      <c r="BL55" s="1284"/>
      <c r="BM55" s="1284"/>
      <c r="BN55" s="1284"/>
      <c r="BO55" s="1284"/>
      <c r="BP55" s="1282"/>
      <c r="BQ55" s="1283"/>
      <c r="BR55" s="1283"/>
      <c r="BS55" s="1283"/>
      <c r="BT55" s="1283"/>
      <c r="BU55" s="1283"/>
      <c r="BV55" s="1283"/>
      <c r="BW55" s="1283"/>
      <c r="BX55" s="1282"/>
      <c r="BY55" s="1283"/>
      <c r="BZ55" s="1283"/>
      <c r="CA55" s="1283"/>
      <c r="CB55" s="1283"/>
      <c r="CC55" s="1283"/>
      <c r="CD55" s="1283"/>
      <c r="CE55" s="1283"/>
      <c r="CF55" s="1283">
        <v>0</v>
      </c>
      <c r="CG55" s="1283"/>
      <c r="CH55" s="1283"/>
      <c r="CI55" s="1283"/>
      <c r="CJ55" s="1283"/>
      <c r="CK55" s="1283"/>
      <c r="CL55" s="1283"/>
      <c r="CM55" s="1283"/>
      <c r="CN55" s="1283">
        <v>0</v>
      </c>
      <c r="CO55" s="1283"/>
      <c r="CP55" s="1283"/>
      <c r="CQ55" s="1283"/>
      <c r="CR55" s="1283"/>
      <c r="CS55" s="1283"/>
      <c r="CT55" s="1283"/>
      <c r="CU55" s="1283"/>
      <c r="CV55" s="1282"/>
      <c r="CW55" s="1283"/>
      <c r="CX55" s="1283"/>
      <c r="CY55" s="1283"/>
      <c r="CZ55" s="1283"/>
      <c r="DA55" s="1283"/>
      <c r="DB55" s="1283"/>
      <c r="DC55" s="1283"/>
    </row>
    <row r="56" spans="1:109" ht="13.2" x14ac:dyDescent="0.2">
      <c r="A56" s="382"/>
      <c r="B56" s="374"/>
      <c r="G56" s="1277"/>
      <c r="H56" s="1277"/>
      <c r="I56" s="1277"/>
      <c r="J56" s="1277"/>
      <c r="K56" s="1294"/>
      <c r="L56" s="1294"/>
      <c r="M56" s="1294"/>
      <c r="N56" s="1294"/>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382" customFormat="1" ht="13.2" x14ac:dyDescent="0.2">
      <c r="B57" s="386"/>
      <c r="G57" s="1277"/>
      <c r="H57" s="1277"/>
      <c r="I57" s="1297"/>
      <c r="J57" s="1297"/>
      <c r="K57" s="1294"/>
      <c r="L57" s="1294"/>
      <c r="M57" s="1294"/>
      <c r="N57" s="1294"/>
      <c r="AM57" s="367"/>
      <c r="AN57" s="1281"/>
      <c r="AO57" s="1281"/>
      <c r="AP57" s="1281"/>
      <c r="AQ57" s="1281"/>
      <c r="AR57" s="1281"/>
      <c r="AS57" s="1281"/>
      <c r="AT57" s="1281"/>
      <c r="AU57" s="1281"/>
      <c r="AV57" s="1281"/>
      <c r="AW57" s="1281"/>
      <c r="AX57" s="1281"/>
      <c r="AY57" s="1281"/>
      <c r="AZ57" s="1281"/>
      <c r="BA57" s="1281"/>
      <c r="BB57" s="1284" t="s">
        <v>595</v>
      </c>
      <c r="BC57" s="1284"/>
      <c r="BD57" s="1284"/>
      <c r="BE57" s="1284"/>
      <c r="BF57" s="1284"/>
      <c r="BG57" s="1284"/>
      <c r="BH57" s="1284"/>
      <c r="BI57" s="1284"/>
      <c r="BJ57" s="1284"/>
      <c r="BK57" s="1284"/>
      <c r="BL57" s="1284"/>
      <c r="BM57" s="1284"/>
      <c r="BN57" s="1284"/>
      <c r="BO57" s="1284"/>
      <c r="BP57" s="1282"/>
      <c r="BQ57" s="1283"/>
      <c r="BR57" s="1283"/>
      <c r="BS57" s="1283"/>
      <c r="BT57" s="1283"/>
      <c r="BU57" s="1283"/>
      <c r="BV57" s="1283"/>
      <c r="BW57" s="1283"/>
      <c r="BX57" s="1282"/>
      <c r="BY57" s="1283"/>
      <c r="BZ57" s="1283"/>
      <c r="CA57" s="1283"/>
      <c r="CB57" s="1283"/>
      <c r="CC57" s="1283"/>
      <c r="CD57" s="1283"/>
      <c r="CE57" s="1283"/>
      <c r="CF57" s="1283">
        <v>55.3</v>
      </c>
      <c r="CG57" s="1283"/>
      <c r="CH57" s="1283"/>
      <c r="CI57" s="1283"/>
      <c r="CJ57" s="1283"/>
      <c r="CK57" s="1283"/>
      <c r="CL57" s="1283"/>
      <c r="CM57" s="1283"/>
      <c r="CN57" s="1283">
        <v>56.3</v>
      </c>
      <c r="CO57" s="1283"/>
      <c r="CP57" s="1283"/>
      <c r="CQ57" s="1283"/>
      <c r="CR57" s="1283"/>
      <c r="CS57" s="1283"/>
      <c r="CT57" s="1283"/>
      <c r="CU57" s="1283"/>
      <c r="CV57" s="1282"/>
      <c r="CW57" s="1283"/>
      <c r="CX57" s="1283"/>
      <c r="CY57" s="1283"/>
      <c r="CZ57" s="1283"/>
      <c r="DA57" s="1283"/>
      <c r="DB57" s="1283"/>
      <c r="DC57" s="1283"/>
      <c r="DD57" s="387"/>
      <c r="DE57" s="386"/>
    </row>
    <row r="58" spans="1:109" s="382" customFormat="1" ht="13.2" x14ac:dyDescent="0.2">
      <c r="A58" s="367"/>
      <c r="B58" s="386"/>
      <c r="G58" s="1277"/>
      <c r="H58" s="1277"/>
      <c r="I58" s="1297"/>
      <c r="J58" s="1297"/>
      <c r="K58" s="1294"/>
      <c r="L58" s="1294"/>
      <c r="M58" s="1294"/>
      <c r="N58" s="1294"/>
      <c r="AM58" s="367"/>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598</v>
      </c>
    </row>
    <row r="64" spans="1:109" ht="13.2" x14ac:dyDescent="0.2">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5" t="s">
        <v>601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374"/>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374"/>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374"/>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374"/>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592</v>
      </c>
    </row>
    <row r="72" spans="2:107" ht="13.2" x14ac:dyDescent="0.2">
      <c r="B72" s="374"/>
      <c r="G72" s="1277"/>
      <c r="H72" s="1277"/>
      <c r="I72" s="1277"/>
      <c r="J72" s="1277"/>
      <c r="K72" s="384"/>
      <c r="L72" s="384"/>
      <c r="M72" s="385"/>
      <c r="N72" s="385"/>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550</v>
      </c>
      <c r="BQ72" s="1281"/>
      <c r="BR72" s="1281"/>
      <c r="BS72" s="1281"/>
      <c r="BT72" s="1281"/>
      <c r="BU72" s="1281"/>
      <c r="BV72" s="1281"/>
      <c r="BW72" s="1281"/>
      <c r="BX72" s="1281" t="s">
        <v>551</v>
      </c>
      <c r="BY72" s="1281"/>
      <c r="BZ72" s="1281"/>
      <c r="CA72" s="1281"/>
      <c r="CB72" s="1281"/>
      <c r="CC72" s="1281"/>
      <c r="CD72" s="1281"/>
      <c r="CE72" s="1281"/>
      <c r="CF72" s="1281" t="s">
        <v>552</v>
      </c>
      <c r="CG72" s="1281"/>
      <c r="CH72" s="1281"/>
      <c r="CI72" s="1281"/>
      <c r="CJ72" s="1281"/>
      <c r="CK72" s="1281"/>
      <c r="CL72" s="1281"/>
      <c r="CM72" s="1281"/>
      <c r="CN72" s="1281" t="s">
        <v>553</v>
      </c>
      <c r="CO72" s="1281"/>
      <c r="CP72" s="1281"/>
      <c r="CQ72" s="1281"/>
      <c r="CR72" s="1281"/>
      <c r="CS72" s="1281"/>
      <c r="CT72" s="1281"/>
      <c r="CU72" s="1281"/>
      <c r="CV72" s="1281" t="s">
        <v>554</v>
      </c>
      <c r="CW72" s="1281"/>
      <c r="CX72" s="1281"/>
      <c r="CY72" s="1281"/>
      <c r="CZ72" s="1281"/>
      <c r="DA72" s="1281"/>
      <c r="DB72" s="1281"/>
      <c r="DC72" s="1281"/>
    </row>
    <row r="73" spans="2:107" ht="13.2" x14ac:dyDescent="0.2">
      <c r="B73" s="374"/>
      <c r="G73" s="1295"/>
      <c r="H73" s="1295"/>
      <c r="I73" s="1295"/>
      <c r="J73" s="1295"/>
      <c r="K73" s="1298"/>
      <c r="L73" s="1298"/>
      <c r="M73" s="1298"/>
      <c r="N73" s="1298"/>
      <c r="AM73" s="383"/>
      <c r="AN73" s="1284" t="s">
        <v>593</v>
      </c>
      <c r="AO73" s="1284"/>
      <c r="AP73" s="1284"/>
      <c r="AQ73" s="1284"/>
      <c r="AR73" s="1284"/>
      <c r="AS73" s="1284"/>
      <c r="AT73" s="1284"/>
      <c r="AU73" s="1284"/>
      <c r="AV73" s="1284"/>
      <c r="AW73" s="1284"/>
      <c r="AX73" s="1284"/>
      <c r="AY73" s="1284"/>
      <c r="AZ73" s="1284"/>
      <c r="BA73" s="1284"/>
      <c r="BB73" s="1284" t="s">
        <v>597</v>
      </c>
      <c r="BC73" s="1284"/>
      <c r="BD73" s="1284"/>
      <c r="BE73" s="1284"/>
      <c r="BF73" s="1284"/>
      <c r="BG73" s="1284"/>
      <c r="BH73" s="1284"/>
      <c r="BI73" s="1284"/>
      <c r="BJ73" s="1284"/>
      <c r="BK73" s="1284"/>
      <c r="BL73" s="1284"/>
      <c r="BM73" s="1284"/>
      <c r="BN73" s="1284"/>
      <c r="BO73" s="1284"/>
      <c r="BP73" s="1283"/>
      <c r="BQ73" s="1283"/>
      <c r="BR73" s="1283"/>
      <c r="BS73" s="1283"/>
      <c r="BT73" s="1283"/>
      <c r="BU73" s="1283"/>
      <c r="BV73" s="1283"/>
      <c r="BW73" s="1283"/>
      <c r="BX73" s="1283"/>
      <c r="BY73" s="1283"/>
      <c r="BZ73" s="1283"/>
      <c r="CA73" s="1283"/>
      <c r="CB73" s="1283"/>
      <c r="CC73" s="1283"/>
      <c r="CD73" s="1283"/>
      <c r="CE73" s="1283"/>
      <c r="CF73" s="1283"/>
      <c r="CG73" s="1283"/>
      <c r="CH73" s="1283"/>
      <c r="CI73" s="1283"/>
      <c r="CJ73" s="1283"/>
      <c r="CK73" s="1283"/>
      <c r="CL73" s="1283"/>
      <c r="CM73" s="1283"/>
      <c r="CN73" s="1283"/>
      <c r="CO73" s="1283"/>
      <c r="CP73" s="1283"/>
      <c r="CQ73" s="1283"/>
      <c r="CR73" s="1283"/>
      <c r="CS73" s="1283"/>
      <c r="CT73" s="1283"/>
      <c r="CU73" s="1283"/>
      <c r="CV73" s="1283"/>
      <c r="CW73" s="1283"/>
      <c r="CX73" s="1283"/>
      <c r="CY73" s="1283"/>
      <c r="CZ73" s="1283"/>
      <c r="DA73" s="1283"/>
      <c r="DB73" s="1283"/>
      <c r="DC73" s="1283"/>
    </row>
    <row r="74" spans="2:107" ht="13.2" x14ac:dyDescent="0.2">
      <c r="B74" s="374"/>
      <c r="G74" s="1295"/>
      <c r="H74" s="1295"/>
      <c r="I74" s="1295"/>
      <c r="J74" s="1295"/>
      <c r="K74" s="1298"/>
      <c r="L74" s="1298"/>
      <c r="M74" s="1298"/>
      <c r="N74" s="1298"/>
      <c r="AM74" s="383"/>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ht="13.2" x14ac:dyDescent="0.2">
      <c r="B75" s="374"/>
      <c r="G75" s="1295"/>
      <c r="H75" s="1295"/>
      <c r="I75" s="1277"/>
      <c r="J75" s="1277"/>
      <c r="K75" s="1294"/>
      <c r="L75" s="1294"/>
      <c r="M75" s="1294"/>
      <c r="N75" s="1294"/>
      <c r="AM75" s="383"/>
      <c r="AN75" s="1284"/>
      <c r="AO75" s="1284"/>
      <c r="AP75" s="1284"/>
      <c r="AQ75" s="1284"/>
      <c r="AR75" s="1284"/>
      <c r="AS75" s="1284"/>
      <c r="AT75" s="1284"/>
      <c r="AU75" s="1284"/>
      <c r="AV75" s="1284"/>
      <c r="AW75" s="1284"/>
      <c r="AX75" s="1284"/>
      <c r="AY75" s="1284"/>
      <c r="AZ75" s="1284"/>
      <c r="BA75" s="1284"/>
      <c r="BB75" s="1284" t="s">
        <v>599</v>
      </c>
      <c r="BC75" s="1284"/>
      <c r="BD75" s="1284"/>
      <c r="BE75" s="1284"/>
      <c r="BF75" s="1284"/>
      <c r="BG75" s="1284"/>
      <c r="BH75" s="1284"/>
      <c r="BI75" s="1284"/>
      <c r="BJ75" s="1284"/>
      <c r="BK75" s="1284"/>
      <c r="BL75" s="1284"/>
      <c r="BM75" s="1284"/>
      <c r="BN75" s="1284"/>
      <c r="BO75" s="1284"/>
      <c r="BP75" s="1283">
        <v>8.5</v>
      </c>
      <c r="BQ75" s="1283"/>
      <c r="BR75" s="1283"/>
      <c r="BS75" s="1283"/>
      <c r="BT75" s="1283"/>
      <c r="BU75" s="1283"/>
      <c r="BV75" s="1283"/>
      <c r="BW75" s="1283"/>
      <c r="BX75" s="1283">
        <v>7.6</v>
      </c>
      <c r="BY75" s="1283"/>
      <c r="BZ75" s="1283"/>
      <c r="CA75" s="1283"/>
      <c r="CB75" s="1283"/>
      <c r="CC75" s="1283"/>
      <c r="CD75" s="1283"/>
      <c r="CE75" s="1283"/>
      <c r="CF75" s="1283">
        <v>7.5</v>
      </c>
      <c r="CG75" s="1283"/>
      <c r="CH75" s="1283"/>
      <c r="CI75" s="1283"/>
      <c r="CJ75" s="1283"/>
      <c r="CK75" s="1283"/>
      <c r="CL75" s="1283"/>
      <c r="CM75" s="1283"/>
      <c r="CN75" s="1283">
        <v>7.3</v>
      </c>
      <c r="CO75" s="1283"/>
      <c r="CP75" s="1283"/>
      <c r="CQ75" s="1283"/>
      <c r="CR75" s="1283"/>
      <c r="CS75" s="1283"/>
      <c r="CT75" s="1283"/>
      <c r="CU75" s="1283"/>
      <c r="CV75" s="1283">
        <v>7.5</v>
      </c>
      <c r="CW75" s="1283"/>
      <c r="CX75" s="1283"/>
      <c r="CY75" s="1283"/>
      <c r="CZ75" s="1283"/>
      <c r="DA75" s="1283"/>
      <c r="DB75" s="1283"/>
      <c r="DC75" s="1283"/>
    </row>
    <row r="76" spans="2:107" ht="13.2" x14ac:dyDescent="0.2">
      <c r="B76" s="374"/>
      <c r="G76" s="1295"/>
      <c r="H76" s="1295"/>
      <c r="I76" s="1277"/>
      <c r="J76" s="1277"/>
      <c r="K76" s="1294"/>
      <c r="L76" s="1294"/>
      <c r="M76" s="1294"/>
      <c r="N76" s="1294"/>
      <c r="AM76" s="383"/>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ht="13.2" x14ac:dyDescent="0.2">
      <c r="B77" s="374"/>
      <c r="G77" s="1277"/>
      <c r="H77" s="1277"/>
      <c r="I77" s="1277"/>
      <c r="J77" s="1277"/>
      <c r="K77" s="1298"/>
      <c r="L77" s="1298"/>
      <c r="M77" s="1298"/>
      <c r="N77" s="1298"/>
      <c r="AN77" s="1281" t="s">
        <v>596</v>
      </c>
      <c r="AO77" s="1281"/>
      <c r="AP77" s="1281"/>
      <c r="AQ77" s="1281"/>
      <c r="AR77" s="1281"/>
      <c r="AS77" s="1281"/>
      <c r="AT77" s="1281"/>
      <c r="AU77" s="1281"/>
      <c r="AV77" s="1281"/>
      <c r="AW77" s="1281"/>
      <c r="AX77" s="1281"/>
      <c r="AY77" s="1281"/>
      <c r="AZ77" s="1281"/>
      <c r="BA77" s="1281"/>
      <c r="BB77" s="1284" t="s">
        <v>597</v>
      </c>
      <c r="BC77" s="1284"/>
      <c r="BD77" s="1284"/>
      <c r="BE77" s="1284"/>
      <c r="BF77" s="1284"/>
      <c r="BG77" s="1284"/>
      <c r="BH77" s="1284"/>
      <c r="BI77" s="1284"/>
      <c r="BJ77" s="1284"/>
      <c r="BK77" s="1284"/>
      <c r="BL77" s="1284"/>
      <c r="BM77" s="1284"/>
      <c r="BN77" s="1284"/>
      <c r="BO77" s="1284"/>
      <c r="BP77" s="1283">
        <v>0</v>
      </c>
      <c r="BQ77" s="1283"/>
      <c r="BR77" s="1283"/>
      <c r="BS77" s="1283"/>
      <c r="BT77" s="1283"/>
      <c r="BU77" s="1283"/>
      <c r="BV77" s="1283"/>
      <c r="BW77" s="1283"/>
      <c r="BX77" s="1283">
        <v>0</v>
      </c>
      <c r="BY77" s="1283"/>
      <c r="BZ77" s="1283"/>
      <c r="CA77" s="1283"/>
      <c r="CB77" s="1283"/>
      <c r="CC77" s="1283"/>
      <c r="CD77" s="1283"/>
      <c r="CE77" s="1283"/>
      <c r="CF77" s="1283">
        <v>0</v>
      </c>
      <c r="CG77" s="1283"/>
      <c r="CH77" s="1283"/>
      <c r="CI77" s="1283"/>
      <c r="CJ77" s="1283"/>
      <c r="CK77" s="1283"/>
      <c r="CL77" s="1283"/>
      <c r="CM77" s="1283"/>
      <c r="CN77" s="1283">
        <v>0</v>
      </c>
      <c r="CO77" s="1283"/>
      <c r="CP77" s="1283"/>
      <c r="CQ77" s="1283"/>
      <c r="CR77" s="1283"/>
      <c r="CS77" s="1283"/>
      <c r="CT77" s="1283"/>
      <c r="CU77" s="1283"/>
      <c r="CV77" s="1283">
        <v>0</v>
      </c>
      <c r="CW77" s="1283"/>
      <c r="CX77" s="1283"/>
      <c r="CY77" s="1283"/>
      <c r="CZ77" s="1283"/>
      <c r="DA77" s="1283"/>
      <c r="DB77" s="1283"/>
      <c r="DC77" s="1283"/>
    </row>
    <row r="78" spans="2:107" ht="13.2" x14ac:dyDescent="0.2">
      <c r="B78" s="374"/>
      <c r="G78" s="1277"/>
      <c r="H78" s="1277"/>
      <c r="I78" s="1277"/>
      <c r="J78" s="1277"/>
      <c r="K78" s="1298"/>
      <c r="L78" s="1298"/>
      <c r="M78" s="1298"/>
      <c r="N78" s="1298"/>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ht="13.2" x14ac:dyDescent="0.2">
      <c r="B79" s="374"/>
      <c r="G79" s="1277"/>
      <c r="H79" s="1277"/>
      <c r="I79" s="1297"/>
      <c r="J79" s="1297"/>
      <c r="K79" s="1299"/>
      <c r="L79" s="1299"/>
      <c r="M79" s="1299"/>
      <c r="N79" s="1299"/>
      <c r="AN79" s="1281"/>
      <c r="AO79" s="1281"/>
      <c r="AP79" s="1281"/>
      <c r="AQ79" s="1281"/>
      <c r="AR79" s="1281"/>
      <c r="AS79" s="1281"/>
      <c r="AT79" s="1281"/>
      <c r="AU79" s="1281"/>
      <c r="AV79" s="1281"/>
      <c r="AW79" s="1281"/>
      <c r="AX79" s="1281"/>
      <c r="AY79" s="1281"/>
      <c r="AZ79" s="1281"/>
      <c r="BA79" s="1281"/>
      <c r="BB79" s="1284" t="s">
        <v>599</v>
      </c>
      <c r="BC79" s="1284"/>
      <c r="BD79" s="1284"/>
      <c r="BE79" s="1284"/>
      <c r="BF79" s="1284"/>
      <c r="BG79" s="1284"/>
      <c r="BH79" s="1284"/>
      <c r="BI79" s="1284"/>
      <c r="BJ79" s="1284"/>
      <c r="BK79" s="1284"/>
      <c r="BL79" s="1284"/>
      <c r="BM79" s="1284"/>
      <c r="BN79" s="1284"/>
      <c r="BO79" s="1284"/>
      <c r="BP79" s="1283">
        <v>9.8000000000000007</v>
      </c>
      <c r="BQ79" s="1283"/>
      <c r="BR79" s="1283"/>
      <c r="BS79" s="1283"/>
      <c r="BT79" s="1283"/>
      <c r="BU79" s="1283"/>
      <c r="BV79" s="1283"/>
      <c r="BW79" s="1283"/>
      <c r="BX79" s="1283">
        <v>9.1</v>
      </c>
      <c r="BY79" s="1283"/>
      <c r="BZ79" s="1283"/>
      <c r="CA79" s="1283"/>
      <c r="CB79" s="1283"/>
      <c r="CC79" s="1283"/>
      <c r="CD79" s="1283"/>
      <c r="CE79" s="1283"/>
      <c r="CF79" s="1283">
        <v>8.6</v>
      </c>
      <c r="CG79" s="1283"/>
      <c r="CH79" s="1283"/>
      <c r="CI79" s="1283"/>
      <c r="CJ79" s="1283"/>
      <c r="CK79" s="1283"/>
      <c r="CL79" s="1283"/>
      <c r="CM79" s="1283"/>
      <c r="CN79" s="1283">
        <v>8.5</v>
      </c>
      <c r="CO79" s="1283"/>
      <c r="CP79" s="1283"/>
      <c r="CQ79" s="1283"/>
      <c r="CR79" s="1283"/>
      <c r="CS79" s="1283"/>
      <c r="CT79" s="1283"/>
      <c r="CU79" s="1283"/>
      <c r="CV79" s="1283">
        <v>8.5</v>
      </c>
      <c r="CW79" s="1283"/>
      <c r="CX79" s="1283"/>
      <c r="CY79" s="1283"/>
      <c r="CZ79" s="1283"/>
      <c r="DA79" s="1283"/>
      <c r="DB79" s="1283"/>
      <c r="DC79" s="1283"/>
    </row>
    <row r="80" spans="2:107" ht="13.2" x14ac:dyDescent="0.2">
      <c r="B80" s="374"/>
      <c r="G80" s="1277"/>
      <c r="H80" s="1277"/>
      <c r="I80" s="1297"/>
      <c r="J80" s="1297"/>
      <c r="K80" s="1299"/>
      <c r="L80" s="1299"/>
      <c r="M80" s="1299"/>
      <c r="N80" s="1299"/>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FO9WSQaJNMhGFcu89dppEuvT/QjxyL29DDo3a2FsQdZzKl6d6FA+tryCAWTwR7wQASbCotodfSjScwwFBLNudw==" saltValue="3I/WIjQCHXzc6O/TfgEtt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yxcWFFZOJnyxDl+IjlqoMHfmc51NPvYUbXg4MD01n6ZgcCmC9x1L8vc8tE3AdaDPpEZBpXCNNmimujIrmYE9A==" saltValue="wIuuAt/J77cbD14WI9IX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JYtKzlBdZFEWd+dnL9XDgG9eyfyl2pSpbOwN80yF+jtgUj3EOalUeZsn1QS7gFMXkSF3O8RhOwhp+CoYIjNcw==" saltValue="B+dgIOLSRbNm9HTfagh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547</v>
      </c>
      <c r="G2" s="136"/>
      <c r="H2" s="137"/>
    </row>
    <row r="3" spans="1:8" x14ac:dyDescent="0.2">
      <c r="A3" s="133" t="s">
        <v>540</v>
      </c>
      <c r="B3" s="138"/>
      <c r="C3" s="139"/>
      <c r="D3" s="140">
        <v>308012</v>
      </c>
      <c r="E3" s="141"/>
      <c r="F3" s="142">
        <v>174587</v>
      </c>
      <c r="G3" s="143"/>
      <c r="H3" s="144"/>
    </row>
    <row r="4" spans="1:8" x14ac:dyDescent="0.2">
      <c r="A4" s="145"/>
      <c r="B4" s="146"/>
      <c r="C4" s="147"/>
      <c r="D4" s="148">
        <v>151451</v>
      </c>
      <c r="E4" s="149"/>
      <c r="F4" s="150">
        <v>79695</v>
      </c>
      <c r="G4" s="151"/>
      <c r="H4" s="152"/>
    </row>
    <row r="5" spans="1:8" x14ac:dyDescent="0.2">
      <c r="A5" s="133" t="s">
        <v>542</v>
      </c>
      <c r="B5" s="138"/>
      <c r="C5" s="139"/>
      <c r="D5" s="140">
        <v>319813</v>
      </c>
      <c r="E5" s="141"/>
      <c r="F5" s="142">
        <v>175675</v>
      </c>
      <c r="G5" s="143"/>
      <c r="H5" s="144"/>
    </row>
    <row r="6" spans="1:8" x14ac:dyDescent="0.2">
      <c r="A6" s="145"/>
      <c r="B6" s="146"/>
      <c r="C6" s="147"/>
      <c r="D6" s="148">
        <v>127683</v>
      </c>
      <c r="E6" s="149"/>
      <c r="F6" s="150">
        <v>87698</v>
      </c>
      <c r="G6" s="151"/>
      <c r="H6" s="152"/>
    </row>
    <row r="7" spans="1:8" x14ac:dyDescent="0.2">
      <c r="A7" s="133" t="s">
        <v>543</v>
      </c>
      <c r="B7" s="138"/>
      <c r="C7" s="139"/>
      <c r="D7" s="140">
        <v>236464</v>
      </c>
      <c r="E7" s="141"/>
      <c r="F7" s="142">
        <v>162193</v>
      </c>
      <c r="G7" s="143"/>
      <c r="H7" s="144"/>
    </row>
    <row r="8" spans="1:8" x14ac:dyDescent="0.2">
      <c r="A8" s="145"/>
      <c r="B8" s="146"/>
      <c r="C8" s="147"/>
      <c r="D8" s="148">
        <v>129021</v>
      </c>
      <c r="E8" s="149"/>
      <c r="F8" s="150">
        <v>79985</v>
      </c>
      <c r="G8" s="151"/>
      <c r="H8" s="152"/>
    </row>
    <row r="9" spans="1:8" x14ac:dyDescent="0.2">
      <c r="A9" s="133" t="s">
        <v>544</v>
      </c>
      <c r="B9" s="138"/>
      <c r="C9" s="139"/>
      <c r="D9" s="140">
        <v>289271</v>
      </c>
      <c r="E9" s="141"/>
      <c r="F9" s="142">
        <v>168868</v>
      </c>
      <c r="G9" s="143"/>
      <c r="H9" s="144"/>
    </row>
    <row r="10" spans="1:8" x14ac:dyDescent="0.2">
      <c r="A10" s="145"/>
      <c r="B10" s="146"/>
      <c r="C10" s="147"/>
      <c r="D10" s="148">
        <v>167197</v>
      </c>
      <c r="E10" s="149"/>
      <c r="F10" s="150">
        <v>79360</v>
      </c>
      <c r="G10" s="151"/>
      <c r="H10" s="152"/>
    </row>
    <row r="11" spans="1:8" x14ac:dyDescent="0.2">
      <c r="A11" s="133" t="s">
        <v>545</v>
      </c>
      <c r="B11" s="138"/>
      <c r="C11" s="139"/>
      <c r="D11" s="140">
        <v>297750</v>
      </c>
      <c r="E11" s="141"/>
      <c r="F11" s="142">
        <v>202870</v>
      </c>
      <c r="G11" s="143"/>
      <c r="H11" s="144"/>
    </row>
    <row r="12" spans="1:8" x14ac:dyDescent="0.2">
      <c r="A12" s="145"/>
      <c r="B12" s="146"/>
      <c r="C12" s="153"/>
      <c r="D12" s="148">
        <v>187682</v>
      </c>
      <c r="E12" s="149"/>
      <c r="F12" s="150">
        <v>79735</v>
      </c>
      <c r="G12" s="151"/>
      <c r="H12" s="152"/>
    </row>
    <row r="13" spans="1:8" x14ac:dyDescent="0.2">
      <c r="A13" s="133"/>
      <c r="B13" s="138"/>
      <c r="C13" s="154"/>
      <c r="D13" s="155">
        <v>290262</v>
      </c>
      <c r="E13" s="156"/>
      <c r="F13" s="157">
        <v>176839</v>
      </c>
      <c r="G13" s="158"/>
      <c r="H13" s="144"/>
    </row>
    <row r="14" spans="1:8" x14ac:dyDescent="0.2">
      <c r="A14" s="145"/>
      <c r="B14" s="146"/>
      <c r="C14" s="147"/>
      <c r="D14" s="148">
        <v>152607</v>
      </c>
      <c r="E14" s="149"/>
      <c r="F14" s="150">
        <v>81295</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3.95</v>
      </c>
      <c r="C19" s="159">
        <f>ROUND(VALUE(SUBSTITUTE(実質収支比率等に係る経年分析!G$48,"▲","-")),2)</f>
        <v>2.59</v>
      </c>
      <c r="D19" s="159">
        <f>ROUND(VALUE(SUBSTITUTE(実質収支比率等に係る経年分析!H$48,"▲","-")),2)</f>
        <v>2.08</v>
      </c>
      <c r="E19" s="159">
        <f>ROUND(VALUE(SUBSTITUTE(実質収支比率等に係る経年分析!I$48,"▲","-")),2)</f>
        <v>3.71</v>
      </c>
      <c r="F19" s="159">
        <f>ROUND(VALUE(SUBSTITUTE(実質収支比率等に係る経年分析!J$48,"▲","-")),2)</f>
        <v>2.89</v>
      </c>
    </row>
    <row r="20" spans="1:11" x14ac:dyDescent="0.2">
      <c r="A20" s="159" t="s">
        <v>48</v>
      </c>
      <c r="B20" s="159">
        <f>ROUND(VALUE(SUBSTITUTE(実質収支比率等に係る経年分析!F$47,"▲","-")),2)</f>
        <v>53.16</v>
      </c>
      <c r="C20" s="159">
        <f>ROUND(VALUE(SUBSTITUTE(実質収支比率等に係る経年分析!G$47,"▲","-")),2)</f>
        <v>57.2</v>
      </c>
      <c r="D20" s="159">
        <f>ROUND(VALUE(SUBSTITUTE(実質収支比率等に係る経年分析!H$47,"▲","-")),2)</f>
        <v>58.5</v>
      </c>
      <c r="E20" s="159">
        <f>ROUND(VALUE(SUBSTITUTE(実質収支比率等に係る経年分析!I$47,"▲","-")),2)</f>
        <v>64.19</v>
      </c>
      <c r="F20" s="159">
        <f>ROUND(VALUE(SUBSTITUTE(実質収支比率等に係る経年分析!J$47,"▲","-")),2)</f>
        <v>63.02</v>
      </c>
    </row>
    <row r="21" spans="1:11" x14ac:dyDescent="0.2">
      <c r="A21" s="159" t="s">
        <v>49</v>
      </c>
      <c r="B21" s="159">
        <f>IF(ISNUMBER(VALUE(SUBSTITUTE(実質収支比率等に係る経年分析!F$49,"▲","-"))),ROUND(VALUE(SUBSTITUTE(実質収支比率等に係る経年分析!F$49,"▲","-")),2),NA())</f>
        <v>5.47</v>
      </c>
      <c r="C21" s="159">
        <f>IF(ISNUMBER(VALUE(SUBSTITUTE(実質収支比率等に係る経年分析!G$49,"▲","-"))),ROUND(VALUE(SUBSTITUTE(実質収支比率等に係る経年分析!G$49,"▲","-")),2),NA())</f>
        <v>0.7</v>
      </c>
      <c r="D21" s="159">
        <f>IF(ISNUMBER(VALUE(SUBSTITUTE(実質収支比率等に係る経年分析!H$49,"▲","-"))),ROUND(VALUE(SUBSTITUTE(実質収支比率等に係る経年分析!H$49,"▲","-")),2),NA())</f>
        <v>1.53</v>
      </c>
      <c r="E21" s="159">
        <f>IF(ISNUMBER(VALUE(SUBSTITUTE(実質収支比率等に係る経年分析!I$49,"▲","-"))),ROUND(VALUE(SUBSTITUTE(実質収支比率等に係る経年分析!I$49,"▲","-")),2),NA())</f>
        <v>3.62</v>
      </c>
      <c r="F21" s="159">
        <f>IF(ISNUMBER(VALUE(SUBSTITUTE(実質収支比率等に係る経年分析!J$49,"▲","-"))),ROUND(VALUE(SUBSTITUTE(実質収支比率等に係る経年分析!J$49,"▲","-")),2),NA())</f>
        <v>-5.14</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0.14000000000000001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x14ac:dyDescent="0.2">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0.55000000000000004</v>
      </c>
    </row>
    <row r="32" spans="1:11" x14ac:dyDescent="0.2">
      <c r="A32" s="160" t="str">
        <f>IF(連結実質赤字比率に係る赤字・黒字の構成分析!C$38="",NA(),連結実質赤字比率に係る赤字・黒字の構成分析!C$38)</f>
        <v>国民健康保険診療所事業特別会計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0.55000000000000004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0.77</v>
      </c>
    </row>
    <row r="33" spans="1:16" x14ac:dyDescent="0.2">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v>
      </c>
    </row>
    <row r="34" spans="1:16" x14ac:dyDescent="0.2">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0.28999999999999998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1.37</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2.88</v>
      </c>
    </row>
    <row r="36" spans="1:16" x14ac:dyDescent="0.2">
      <c r="A36" s="160" t="str">
        <f>IF(連結実質赤字比率に係る赤字・黒字の構成分析!C$34="",NA(),連結実質赤字比率に係る赤字・黒字の構成分析!C$34)</f>
        <v>国民健康保険病院事業会計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8.3000000000000007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9.7200000000000006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10.67</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1030</v>
      </c>
      <c r="E42" s="161"/>
      <c r="F42" s="161"/>
      <c r="G42" s="161">
        <f>'実質公債費比率（分子）の構造'!L$52</f>
        <v>1059</v>
      </c>
      <c r="H42" s="161"/>
      <c r="I42" s="161"/>
      <c r="J42" s="161">
        <f>'実質公債費比率（分子）の構造'!M$52</f>
        <v>1035</v>
      </c>
      <c r="K42" s="161"/>
      <c r="L42" s="161"/>
      <c r="M42" s="161">
        <f>'実質公債費比率（分子）の構造'!N$52</f>
        <v>1029</v>
      </c>
      <c r="N42" s="161"/>
      <c r="O42" s="161"/>
      <c r="P42" s="161">
        <f>'実質公債費比率（分子）の構造'!O$52</f>
        <v>1023</v>
      </c>
    </row>
    <row r="43" spans="1:16" x14ac:dyDescent="0.2">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58</v>
      </c>
      <c r="B44" s="161">
        <f>'実質公債費比率（分子）の構造'!K$50</f>
        <v>29</v>
      </c>
      <c r="C44" s="161"/>
      <c r="D44" s="161"/>
      <c r="E44" s="161">
        <f>'実質公債費比率（分子）の構造'!L$50</f>
        <v>26</v>
      </c>
      <c r="F44" s="161"/>
      <c r="G44" s="161"/>
      <c r="H44" s="161">
        <f>'実質公債費比率（分子）の構造'!M$50</f>
        <v>23</v>
      </c>
      <c r="I44" s="161"/>
      <c r="J44" s="161"/>
      <c r="K44" s="161">
        <f>'実質公債費比率（分子）の構造'!N$50</f>
        <v>21</v>
      </c>
      <c r="L44" s="161"/>
      <c r="M44" s="161"/>
      <c r="N44" s="161">
        <f>'実質公債費比率（分子）の構造'!O$50</f>
        <v>18</v>
      </c>
      <c r="O44" s="161"/>
      <c r="P44" s="161"/>
    </row>
    <row r="45" spans="1:16" x14ac:dyDescent="0.2">
      <c r="A45" s="161" t="s">
        <v>59</v>
      </c>
      <c r="B45" s="161">
        <f>'実質公債費比率（分子）の構造'!K$49</f>
        <v>74</v>
      </c>
      <c r="C45" s="161"/>
      <c r="D45" s="161"/>
      <c r="E45" s="161">
        <f>'実質公債費比率（分子）の構造'!L$49</f>
        <v>74</v>
      </c>
      <c r="F45" s="161"/>
      <c r="G45" s="161"/>
      <c r="H45" s="161">
        <f>'実質公債費比率（分子）の構造'!M$49</f>
        <v>75</v>
      </c>
      <c r="I45" s="161"/>
      <c r="J45" s="161"/>
      <c r="K45" s="161">
        <f>'実質公債費比率（分子）の構造'!N$49</f>
        <v>67</v>
      </c>
      <c r="L45" s="161"/>
      <c r="M45" s="161"/>
      <c r="N45" s="161">
        <f>'実質公債費比率（分子）の構造'!O$49</f>
        <v>39</v>
      </c>
      <c r="O45" s="161"/>
      <c r="P45" s="161"/>
    </row>
    <row r="46" spans="1:16" x14ac:dyDescent="0.2">
      <c r="A46" s="161" t="s">
        <v>60</v>
      </c>
      <c r="B46" s="161">
        <f>'実質公債費比率（分子）の構造'!K$48</f>
        <v>125</v>
      </c>
      <c r="C46" s="161"/>
      <c r="D46" s="161"/>
      <c r="E46" s="161">
        <f>'実質公債費比率（分子）の構造'!L$48</f>
        <v>132</v>
      </c>
      <c r="F46" s="161"/>
      <c r="G46" s="161"/>
      <c r="H46" s="161">
        <f>'実質公債費比率（分子）の構造'!M$48</f>
        <v>114</v>
      </c>
      <c r="I46" s="161"/>
      <c r="J46" s="161"/>
      <c r="K46" s="161">
        <f>'実質公債費比率（分子）の構造'!N$48</f>
        <v>113</v>
      </c>
      <c r="L46" s="161"/>
      <c r="M46" s="161"/>
      <c r="N46" s="161">
        <f>'実質公債費比率（分子）の構造'!O$48</f>
        <v>149</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62</v>
      </c>
      <c r="B49" s="161">
        <f>'実質公債費比率（分子）の構造'!K$45</f>
        <v>1133</v>
      </c>
      <c r="C49" s="161"/>
      <c r="D49" s="161"/>
      <c r="E49" s="161">
        <f>'実質公債費比率（分子）の構造'!L$45</f>
        <v>1157</v>
      </c>
      <c r="F49" s="161"/>
      <c r="G49" s="161"/>
      <c r="H49" s="161">
        <f>'実質公債費比率（分子）の構造'!M$45</f>
        <v>1136</v>
      </c>
      <c r="I49" s="161"/>
      <c r="J49" s="161"/>
      <c r="K49" s="161">
        <f>'実質公債費比率（分子）の構造'!N$45</f>
        <v>1109</v>
      </c>
      <c r="L49" s="161"/>
      <c r="M49" s="161"/>
      <c r="N49" s="161">
        <f>'実質公債費比率（分子）の構造'!O$45</f>
        <v>1130</v>
      </c>
      <c r="O49" s="161"/>
      <c r="P49" s="161"/>
    </row>
    <row r="50" spans="1:16" x14ac:dyDescent="0.2">
      <c r="A50" s="161" t="s">
        <v>63</v>
      </c>
      <c r="B50" s="161" t="e">
        <f>NA()</f>
        <v>#N/A</v>
      </c>
      <c r="C50" s="161">
        <f>IF(ISNUMBER('実質公債費比率（分子）の構造'!K$53),'実質公債費比率（分子）の構造'!K$53,NA())</f>
        <v>331</v>
      </c>
      <c r="D50" s="161" t="e">
        <f>NA()</f>
        <v>#N/A</v>
      </c>
      <c r="E50" s="161" t="e">
        <f>NA()</f>
        <v>#N/A</v>
      </c>
      <c r="F50" s="161">
        <f>IF(ISNUMBER('実質公債費比率（分子）の構造'!L$53),'実質公債費比率（分子）の構造'!L$53,NA())</f>
        <v>330</v>
      </c>
      <c r="G50" s="161" t="e">
        <f>NA()</f>
        <v>#N/A</v>
      </c>
      <c r="H50" s="161" t="e">
        <f>NA()</f>
        <v>#N/A</v>
      </c>
      <c r="I50" s="161">
        <f>IF(ISNUMBER('実質公債費比率（分子）の構造'!M$53),'実質公債費比率（分子）の構造'!M$53,NA())</f>
        <v>313</v>
      </c>
      <c r="J50" s="161" t="e">
        <f>NA()</f>
        <v>#N/A</v>
      </c>
      <c r="K50" s="161" t="e">
        <f>NA()</f>
        <v>#N/A</v>
      </c>
      <c r="L50" s="161">
        <f>IF(ISNUMBER('実質公債費比率（分子）の構造'!N$53),'実質公債費比率（分子）の構造'!N$53,NA())</f>
        <v>281</v>
      </c>
      <c r="M50" s="161" t="e">
        <f>NA()</f>
        <v>#N/A</v>
      </c>
      <c r="N50" s="161" t="e">
        <f>NA()</f>
        <v>#N/A</v>
      </c>
      <c r="O50" s="161">
        <f>IF(ISNUMBER('実質公債費比率（分子）の構造'!O$53),'実質公債費比率（分子）の構造'!O$53,NA())</f>
        <v>313</v>
      </c>
      <c r="P50" s="161" t="e">
        <f>NA()</f>
        <v>#N/A</v>
      </c>
    </row>
    <row r="53" spans="1:16" x14ac:dyDescent="0.2">
      <c r="A53" s="129" t="s">
        <v>64</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2">
      <c r="A56" s="160" t="s">
        <v>36</v>
      </c>
      <c r="B56" s="160"/>
      <c r="C56" s="160"/>
      <c r="D56" s="160">
        <f>'将来負担比率（分子）の構造'!I$52</f>
        <v>8688</v>
      </c>
      <c r="E56" s="160"/>
      <c r="F56" s="160"/>
      <c r="G56" s="160">
        <f>'将来負担比率（分子）の構造'!J$52</f>
        <v>8654</v>
      </c>
      <c r="H56" s="160"/>
      <c r="I56" s="160"/>
      <c r="J56" s="160">
        <f>'将来負担比率（分子）の構造'!K$52</f>
        <v>8035</v>
      </c>
      <c r="K56" s="160"/>
      <c r="L56" s="160"/>
      <c r="M56" s="160">
        <f>'将来負担比率（分子）の構造'!L$52</f>
        <v>8294</v>
      </c>
      <c r="N56" s="160"/>
      <c r="O56" s="160"/>
      <c r="P56" s="160">
        <f>'将来負担比率（分子）の構造'!M$52</f>
        <v>7974</v>
      </c>
    </row>
    <row r="57" spans="1:16" x14ac:dyDescent="0.2">
      <c r="A57" s="160" t="s">
        <v>35</v>
      </c>
      <c r="B57" s="160"/>
      <c r="C57" s="160"/>
      <c r="D57" s="160">
        <f>'将来負担比率（分子）の構造'!I$51</f>
        <v>82</v>
      </c>
      <c r="E57" s="160"/>
      <c r="F57" s="160"/>
      <c r="G57" s="160">
        <f>'将来負担比率（分子）の構造'!J$51</f>
        <v>65</v>
      </c>
      <c r="H57" s="160"/>
      <c r="I57" s="160"/>
      <c r="J57" s="160">
        <f>'将来負担比率（分子）の構造'!K$51</f>
        <v>53</v>
      </c>
      <c r="K57" s="160"/>
      <c r="L57" s="160"/>
      <c r="M57" s="160">
        <f>'将来負担比率（分子）の構造'!L$51</f>
        <v>44</v>
      </c>
      <c r="N57" s="160"/>
      <c r="O57" s="160"/>
      <c r="P57" s="160">
        <f>'将来負担比率（分子）の構造'!M$51</f>
        <v>35</v>
      </c>
    </row>
    <row r="58" spans="1:16" x14ac:dyDescent="0.2">
      <c r="A58" s="160" t="s">
        <v>34</v>
      </c>
      <c r="B58" s="160"/>
      <c r="C58" s="160"/>
      <c r="D58" s="160">
        <f>'将来負担比率（分子）の構造'!I$50</f>
        <v>6031</v>
      </c>
      <c r="E58" s="160"/>
      <c r="F58" s="160"/>
      <c r="G58" s="160">
        <f>'将来負担比率（分子）の構造'!J$50</f>
        <v>6190</v>
      </c>
      <c r="H58" s="160"/>
      <c r="I58" s="160"/>
      <c r="J58" s="160">
        <f>'将来負担比率（分子）の構造'!K$50</f>
        <v>6454</v>
      </c>
      <c r="K58" s="160"/>
      <c r="L58" s="160"/>
      <c r="M58" s="160">
        <f>'将来負担比率（分子）の構造'!L$50</f>
        <v>6522</v>
      </c>
      <c r="N58" s="160"/>
      <c r="O58" s="160"/>
      <c r="P58" s="160">
        <f>'将来負担比率（分子）の構造'!M$50</f>
        <v>5898</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9</v>
      </c>
      <c r="L61" s="160"/>
      <c r="M61" s="160"/>
      <c r="N61" s="160">
        <f>'将来負担比率（分子）の構造'!M$46</f>
        <v>9</v>
      </c>
      <c r="O61" s="160"/>
      <c r="P61" s="160"/>
    </row>
    <row r="62" spans="1:16" x14ac:dyDescent="0.2">
      <c r="A62" s="160" t="s">
        <v>28</v>
      </c>
      <c r="B62" s="160">
        <f>'将来負担比率（分子）の構造'!I$45</f>
        <v>879</v>
      </c>
      <c r="C62" s="160"/>
      <c r="D62" s="160"/>
      <c r="E62" s="160">
        <f>'将来負担比率（分子）の構造'!J$45</f>
        <v>846</v>
      </c>
      <c r="F62" s="160"/>
      <c r="G62" s="160"/>
      <c r="H62" s="160">
        <f>'将来負担比率（分子）の構造'!K$45</f>
        <v>1180</v>
      </c>
      <c r="I62" s="160"/>
      <c r="J62" s="160"/>
      <c r="K62" s="160">
        <f>'将来負担比率（分子）の構造'!L$45</f>
        <v>733</v>
      </c>
      <c r="L62" s="160"/>
      <c r="M62" s="160"/>
      <c r="N62" s="160">
        <f>'将来負担比率（分子）の構造'!M$45</f>
        <v>627</v>
      </c>
      <c r="O62" s="160"/>
      <c r="P62" s="160"/>
    </row>
    <row r="63" spans="1:16" x14ac:dyDescent="0.2">
      <c r="A63" s="160" t="s">
        <v>27</v>
      </c>
      <c r="B63" s="160">
        <f>'将来負担比率（分子）の構造'!I$44</f>
        <v>288</v>
      </c>
      <c r="C63" s="160"/>
      <c r="D63" s="160"/>
      <c r="E63" s="160">
        <f>'将来負担比率（分子）の構造'!J$44</f>
        <v>222</v>
      </c>
      <c r="F63" s="160"/>
      <c r="G63" s="160"/>
      <c r="H63" s="160">
        <f>'将来負担比率（分子）の構造'!K$44</f>
        <v>146</v>
      </c>
      <c r="I63" s="160"/>
      <c r="J63" s="160"/>
      <c r="K63" s="160">
        <f>'将来負担比率（分子）の構造'!L$44</f>
        <v>79</v>
      </c>
      <c r="L63" s="160"/>
      <c r="M63" s="160"/>
      <c r="N63" s="160">
        <f>'将来負担比率（分子）の構造'!M$44</f>
        <v>68</v>
      </c>
      <c r="O63" s="160"/>
      <c r="P63" s="160"/>
    </row>
    <row r="64" spans="1:16" x14ac:dyDescent="0.2">
      <c r="A64" s="160" t="s">
        <v>26</v>
      </c>
      <c r="B64" s="160">
        <f>'将来負担比率（分子）の構造'!I$43</f>
        <v>1168</v>
      </c>
      <c r="C64" s="160"/>
      <c r="D64" s="160"/>
      <c r="E64" s="160">
        <f>'将来負担比率（分子）の構造'!J$43</f>
        <v>1163</v>
      </c>
      <c r="F64" s="160"/>
      <c r="G64" s="160"/>
      <c r="H64" s="160">
        <f>'将来負担比率（分子）の構造'!K$43</f>
        <v>1101</v>
      </c>
      <c r="I64" s="160"/>
      <c r="J64" s="160"/>
      <c r="K64" s="160">
        <f>'将来負担比率（分子）の構造'!L$43</f>
        <v>1193</v>
      </c>
      <c r="L64" s="160"/>
      <c r="M64" s="160"/>
      <c r="N64" s="160">
        <f>'将来負担比率（分子）の構造'!M$43</f>
        <v>1167</v>
      </c>
      <c r="O64" s="160"/>
      <c r="P64" s="160"/>
    </row>
    <row r="65" spans="1:16" x14ac:dyDescent="0.2">
      <c r="A65" s="160" t="s">
        <v>25</v>
      </c>
      <c r="B65" s="160">
        <f>'将来負担比率（分子）の構造'!I$42</f>
        <v>153</v>
      </c>
      <c r="C65" s="160"/>
      <c r="D65" s="160"/>
      <c r="E65" s="160">
        <f>'将来負担比率（分子）の構造'!J$42</f>
        <v>130</v>
      </c>
      <c r="F65" s="160"/>
      <c r="G65" s="160"/>
      <c r="H65" s="160">
        <f>'将来負担比率（分子）の構造'!K$42</f>
        <v>109</v>
      </c>
      <c r="I65" s="160"/>
      <c r="J65" s="160"/>
      <c r="K65" s="160">
        <f>'将来負担比率（分子）の構造'!L$42</f>
        <v>109</v>
      </c>
      <c r="L65" s="160"/>
      <c r="M65" s="160"/>
      <c r="N65" s="160">
        <f>'将来負担比率（分子）の構造'!M$42</f>
        <v>75</v>
      </c>
      <c r="O65" s="160"/>
      <c r="P65" s="160"/>
    </row>
    <row r="66" spans="1:16" x14ac:dyDescent="0.2">
      <c r="A66" s="160" t="s">
        <v>24</v>
      </c>
      <c r="B66" s="160">
        <f>'将来負担比率（分子）の構造'!I$41</f>
        <v>9470</v>
      </c>
      <c r="C66" s="160"/>
      <c r="D66" s="160"/>
      <c r="E66" s="160">
        <f>'将来負担比率（分子）の構造'!J$41</f>
        <v>9709</v>
      </c>
      <c r="F66" s="160"/>
      <c r="G66" s="160"/>
      <c r="H66" s="160">
        <f>'将来負担比率（分子）の構造'!K$41</f>
        <v>9674</v>
      </c>
      <c r="I66" s="160"/>
      <c r="J66" s="160"/>
      <c r="K66" s="160">
        <f>'将来負担比率（分子）の構造'!L$41</f>
        <v>9318</v>
      </c>
      <c r="L66" s="160"/>
      <c r="M66" s="160"/>
      <c r="N66" s="160">
        <f>'将来負担比率（分子）の構造'!M$41</f>
        <v>9071</v>
      </c>
      <c r="O66" s="160"/>
      <c r="P66" s="160"/>
    </row>
    <row r="67" spans="1:16" x14ac:dyDescent="0.2">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68</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69</v>
      </c>
      <c r="B72" s="164">
        <f>基金残高に係る経年分析!F55</f>
        <v>3112</v>
      </c>
      <c r="C72" s="164">
        <f>基金残高に係る経年分析!G55</f>
        <v>3218</v>
      </c>
      <c r="D72" s="164">
        <f>基金残高に係る経年分析!H55</f>
        <v>3019</v>
      </c>
    </row>
    <row r="73" spans="1:16" x14ac:dyDescent="0.2">
      <c r="A73" s="163" t="s">
        <v>70</v>
      </c>
      <c r="B73" s="164">
        <f>基金残高に係る経年分析!F56</f>
        <v>320</v>
      </c>
      <c r="C73" s="164">
        <f>基金残高に係る経年分析!G56</f>
        <v>320</v>
      </c>
      <c r="D73" s="164">
        <f>基金残高に係る経年分析!H56</f>
        <v>320</v>
      </c>
    </row>
    <row r="74" spans="1:16" x14ac:dyDescent="0.2">
      <c r="A74" s="163" t="s">
        <v>71</v>
      </c>
      <c r="B74" s="164">
        <f>基金残高に係る経年分析!F57</f>
        <v>4151</v>
      </c>
      <c r="C74" s="164">
        <f>基金残高に係る経年分析!G57</f>
        <v>3874</v>
      </c>
      <c r="D74" s="164">
        <f>基金残高に係る経年分析!H57</f>
        <v>3727</v>
      </c>
    </row>
  </sheetData>
  <sheetProtection algorithmName="SHA-512" hashValue="AgROLJ7deaCos9D68o+RppXlgoRsgf65CTAiggTDyX+3xEaPBEqxhZvn99JL1rx5OTB1EkdLLYFAEVtmsMgwOA==" saltValue="JuJWHSb9Mgu+SKWwpa14N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221</v>
      </c>
      <c r="C5" s="741"/>
      <c r="D5" s="741"/>
      <c r="E5" s="741"/>
      <c r="F5" s="741"/>
      <c r="G5" s="741"/>
      <c r="H5" s="741"/>
      <c r="I5" s="741"/>
      <c r="J5" s="741"/>
      <c r="K5" s="741"/>
      <c r="L5" s="741"/>
      <c r="M5" s="741"/>
      <c r="N5" s="741"/>
      <c r="O5" s="741"/>
      <c r="P5" s="741"/>
      <c r="Q5" s="742"/>
      <c r="R5" s="706">
        <v>686450</v>
      </c>
      <c r="S5" s="707"/>
      <c r="T5" s="707"/>
      <c r="U5" s="707"/>
      <c r="V5" s="707"/>
      <c r="W5" s="707"/>
      <c r="X5" s="707"/>
      <c r="Y5" s="753"/>
      <c r="Z5" s="771">
        <v>8</v>
      </c>
      <c r="AA5" s="771"/>
      <c r="AB5" s="771"/>
      <c r="AC5" s="771"/>
      <c r="AD5" s="772">
        <v>686450</v>
      </c>
      <c r="AE5" s="772"/>
      <c r="AF5" s="772"/>
      <c r="AG5" s="772"/>
      <c r="AH5" s="772"/>
      <c r="AI5" s="772"/>
      <c r="AJ5" s="772"/>
      <c r="AK5" s="772"/>
      <c r="AL5" s="754">
        <v>14.4</v>
      </c>
      <c r="AM5" s="723"/>
      <c r="AN5" s="723"/>
      <c r="AO5" s="755"/>
      <c r="AP5" s="740" t="s">
        <v>222</v>
      </c>
      <c r="AQ5" s="741"/>
      <c r="AR5" s="741"/>
      <c r="AS5" s="741"/>
      <c r="AT5" s="741"/>
      <c r="AU5" s="741"/>
      <c r="AV5" s="741"/>
      <c r="AW5" s="741"/>
      <c r="AX5" s="741"/>
      <c r="AY5" s="741"/>
      <c r="AZ5" s="741"/>
      <c r="BA5" s="741"/>
      <c r="BB5" s="741"/>
      <c r="BC5" s="741"/>
      <c r="BD5" s="741"/>
      <c r="BE5" s="741"/>
      <c r="BF5" s="742"/>
      <c r="BG5" s="641">
        <v>672057</v>
      </c>
      <c r="BH5" s="644"/>
      <c r="BI5" s="644"/>
      <c r="BJ5" s="644"/>
      <c r="BK5" s="644"/>
      <c r="BL5" s="644"/>
      <c r="BM5" s="644"/>
      <c r="BN5" s="645"/>
      <c r="BO5" s="703">
        <v>97.9</v>
      </c>
      <c r="BP5" s="703"/>
      <c r="BQ5" s="703"/>
      <c r="BR5" s="703"/>
      <c r="BS5" s="704">
        <v>86793</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2">
      <c r="B6" s="638" t="s">
        <v>226</v>
      </c>
      <c r="C6" s="639"/>
      <c r="D6" s="639"/>
      <c r="E6" s="639"/>
      <c r="F6" s="639"/>
      <c r="G6" s="639"/>
      <c r="H6" s="639"/>
      <c r="I6" s="639"/>
      <c r="J6" s="639"/>
      <c r="K6" s="639"/>
      <c r="L6" s="639"/>
      <c r="M6" s="639"/>
      <c r="N6" s="639"/>
      <c r="O6" s="639"/>
      <c r="P6" s="639"/>
      <c r="Q6" s="640"/>
      <c r="R6" s="641">
        <v>128530</v>
      </c>
      <c r="S6" s="644"/>
      <c r="T6" s="644"/>
      <c r="U6" s="644"/>
      <c r="V6" s="644"/>
      <c r="W6" s="644"/>
      <c r="X6" s="644"/>
      <c r="Y6" s="645"/>
      <c r="Z6" s="703">
        <v>1.5</v>
      </c>
      <c r="AA6" s="703"/>
      <c r="AB6" s="703"/>
      <c r="AC6" s="703"/>
      <c r="AD6" s="704">
        <v>128530</v>
      </c>
      <c r="AE6" s="704"/>
      <c r="AF6" s="704"/>
      <c r="AG6" s="704"/>
      <c r="AH6" s="704"/>
      <c r="AI6" s="704"/>
      <c r="AJ6" s="704"/>
      <c r="AK6" s="704"/>
      <c r="AL6" s="646">
        <v>2.7</v>
      </c>
      <c r="AM6" s="647"/>
      <c r="AN6" s="647"/>
      <c r="AO6" s="705"/>
      <c r="AP6" s="638" t="s">
        <v>227</v>
      </c>
      <c r="AQ6" s="639"/>
      <c r="AR6" s="639"/>
      <c r="AS6" s="639"/>
      <c r="AT6" s="639"/>
      <c r="AU6" s="639"/>
      <c r="AV6" s="639"/>
      <c r="AW6" s="639"/>
      <c r="AX6" s="639"/>
      <c r="AY6" s="639"/>
      <c r="AZ6" s="639"/>
      <c r="BA6" s="639"/>
      <c r="BB6" s="639"/>
      <c r="BC6" s="639"/>
      <c r="BD6" s="639"/>
      <c r="BE6" s="639"/>
      <c r="BF6" s="640"/>
      <c r="BG6" s="641">
        <v>672057</v>
      </c>
      <c r="BH6" s="644"/>
      <c r="BI6" s="644"/>
      <c r="BJ6" s="644"/>
      <c r="BK6" s="644"/>
      <c r="BL6" s="644"/>
      <c r="BM6" s="644"/>
      <c r="BN6" s="645"/>
      <c r="BO6" s="703">
        <v>97.9</v>
      </c>
      <c r="BP6" s="703"/>
      <c r="BQ6" s="703"/>
      <c r="BR6" s="703"/>
      <c r="BS6" s="704">
        <v>86793</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73678</v>
      </c>
      <c r="CS6" s="644"/>
      <c r="CT6" s="644"/>
      <c r="CU6" s="644"/>
      <c r="CV6" s="644"/>
      <c r="CW6" s="644"/>
      <c r="CX6" s="644"/>
      <c r="CY6" s="645"/>
      <c r="CZ6" s="754">
        <v>0.9</v>
      </c>
      <c r="DA6" s="723"/>
      <c r="DB6" s="723"/>
      <c r="DC6" s="757"/>
      <c r="DD6" s="649" t="s">
        <v>229</v>
      </c>
      <c r="DE6" s="644"/>
      <c r="DF6" s="644"/>
      <c r="DG6" s="644"/>
      <c r="DH6" s="644"/>
      <c r="DI6" s="644"/>
      <c r="DJ6" s="644"/>
      <c r="DK6" s="644"/>
      <c r="DL6" s="644"/>
      <c r="DM6" s="644"/>
      <c r="DN6" s="644"/>
      <c r="DO6" s="644"/>
      <c r="DP6" s="645"/>
      <c r="DQ6" s="649">
        <v>73678</v>
      </c>
      <c r="DR6" s="644"/>
      <c r="DS6" s="644"/>
      <c r="DT6" s="644"/>
      <c r="DU6" s="644"/>
      <c r="DV6" s="644"/>
      <c r="DW6" s="644"/>
      <c r="DX6" s="644"/>
      <c r="DY6" s="644"/>
      <c r="DZ6" s="644"/>
      <c r="EA6" s="644"/>
      <c r="EB6" s="644"/>
      <c r="EC6" s="684"/>
    </row>
    <row r="7" spans="2:143" ht="11.25" customHeight="1" x14ac:dyDescent="0.2">
      <c r="B7" s="638" t="s">
        <v>230</v>
      </c>
      <c r="C7" s="639"/>
      <c r="D7" s="639"/>
      <c r="E7" s="639"/>
      <c r="F7" s="639"/>
      <c r="G7" s="639"/>
      <c r="H7" s="639"/>
      <c r="I7" s="639"/>
      <c r="J7" s="639"/>
      <c r="K7" s="639"/>
      <c r="L7" s="639"/>
      <c r="M7" s="639"/>
      <c r="N7" s="639"/>
      <c r="O7" s="639"/>
      <c r="P7" s="639"/>
      <c r="Q7" s="640"/>
      <c r="R7" s="641">
        <v>459</v>
      </c>
      <c r="S7" s="644"/>
      <c r="T7" s="644"/>
      <c r="U7" s="644"/>
      <c r="V7" s="644"/>
      <c r="W7" s="644"/>
      <c r="X7" s="644"/>
      <c r="Y7" s="645"/>
      <c r="Z7" s="703">
        <v>0</v>
      </c>
      <c r="AA7" s="703"/>
      <c r="AB7" s="703"/>
      <c r="AC7" s="703"/>
      <c r="AD7" s="704">
        <v>459</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156500</v>
      </c>
      <c r="BH7" s="644"/>
      <c r="BI7" s="644"/>
      <c r="BJ7" s="644"/>
      <c r="BK7" s="644"/>
      <c r="BL7" s="644"/>
      <c r="BM7" s="644"/>
      <c r="BN7" s="645"/>
      <c r="BO7" s="703">
        <v>22.8</v>
      </c>
      <c r="BP7" s="703"/>
      <c r="BQ7" s="703"/>
      <c r="BR7" s="703"/>
      <c r="BS7" s="704">
        <v>3167</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1730030</v>
      </c>
      <c r="CS7" s="644"/>
      <c r="CT7" s="644"/>
      <c r="CU7" s="644"/>
      <c r="CV7" s="644"/>
      <c r="CW7" s="644"/>
      <c r="CX7" s="644"/>
      <c r="CY7" s="645"/>
      <c r="CZ7" s="703">
        <v>20.7</v>
      </c>
      <c r="DA7" s="703"/>
      <c r="DB7" s="703"/>
      <c r="DC7" s="703"/>
      <c r="DD7" s="649">
        <v>624124</v>
      </c>
      <c r="DE7" s="644"/>
      <c r="DF7" s="644"/>
      <c r="DG7" s="644"/>
      <c r="DH7" s="644"/>
      <c r="DI7" s="644"/>
      <c r="DJ7" s="644"/>
      <c r="DK7" s="644"/>
      <c r="DL7" s="644"/>
      <c r="DM7" s="644"/>
      <c r="DN7" s="644"/>
      <c r="DO7" s="644"/>
      <c r="DP7" s="645"/>
      <c r="DQ7" s="649">
        <v>1061145</v>
      </c>
      <c r="DR7" s="644"/>
      <c r="DS7" s="644"/>
      <c r="DT7" s="644"/>
      <c r="DU7" s="644"/>
      <c r="DV7" s="644"/>
      <c r="DW7" s="644"/>
      <c r="DX7" s="644"/>
      <c r="DY7" s="644"/>
      <c r="DZ7" s="644"/>
      <c r="EA7" s="644"/>
      <c r="EB7" s="644"/>
      <c r="EC7" s="684"/>
    </row>
    <row r="8" spans="2:143" ht="11.25" customHeight="1" x14ac:dyDescent="0.2">
      <c r="B8" s="638" t="s">
        <v>233</v>
      </c>
      <c r="C8" s="639"/>
      <c r="D8" s="639"/>
      <c r="E8" s="639"/>
      <c r="F8" s="639"/>
      <c r="G8" s="639"/>
      <c r="H8" s="639"/>
      <c r="I8" s="639"/>
      <c r="J8" s="639"/>
      <c r="K8" s="639"/>
      <c r="L8" s="639"/>
      <c r="M8" s="639"/>
      <c r="N8" s="639"/>
      <c r="O8" s="639"/>
      <c r="P8" s="639"/>
      <c r="Q8" s="640"/>
      <c r="R8" s="641">
        <v>917</v>
      </c>
      <c r="S8" s="644"/>
      <c r="T8" s="644"/>
      <c r="U8" s="644"/>
      <c r="V8" s="644"/>
      <c r="W8" s="644"/>
      <c r="X8" s="644"/>
      <c r="Y8" s="645"/>
      <c r="Z8" s="703">
        <v>0</v>
      </c>
      <c r="AA8" s="703"/>
      <c r="AB8" s="703"/>
      <c r="AC8" s="703"/>
      <c r="AD8" s="704">
        <v>917</v>
      </c>
      <c r="AE8" s="704"/>
      <c r="AF8" s="704"/>
      <c r="AG8" s="704"/>
      <c r="AH8" s="704"/>
      <c r="AI8" s="704"/>
      <c r="AJ8" s="704"/>
      <c r="AK8" s="704"/>
      <c r="AL8" s="646">
        <v>0</v>
      </c>
      <c r="AM8" s="647"/>
      <c r="AN8" s="647"/>
      <c r="AO8" s="705"/>
      <c r="AP8" s="638" t="s">
        <v>234</v>
      </c>
      <c r="AQ8" s="639"/>
      <c r="AR8" s="639"/>
      <c r="AS8" s="639"/>
      <c r="AT8" s="639"/>
      <c r="AU8" s="639"/>
      <c r="AV8" s="639"/>
      <c r="AW8" s="639"/>
      <c r="AX8" s="639"/>
      <c r="AY8" s="639"/>
      <c r="AZ8" s="639"/>
      <c r="BA8" s="639"/>
      <c r="BB8" s="639"/>
      <c r="BC8" s="639"/>
      <c r="BD8" s="639"/>
      <c r="BE8" s="639"/>
      <c r="BF8" s="640"/>
      <c r="BG8" s="641">
        <v>7647</v>
      </c>
      <c r="BH8" s="644"/>
      <c r="BI8" s="644"/>
      <c r="BJ8" s="644"/>
      <c r="BK8" s="644"/>
      <c r="BL8" s="644"/>
      <c r="BM8" s="644"/>
      <c r="BN8" s="645"/>
      <c r="BO8" s="703">
        <v>1.1000000000000001</v>
      </c>
      <c r="BP8" s="703"/>
      <c r="BQ8" s="703"/>
      <c r="BR8" s="703"/>
      <c r="BS8" s="649" t="s">
        <v>229</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1279280</v>
      </c>
      <c r="CS8" s="644"/>
      <c r="CT8" s="644"/>
      <c r="CU8" s="644"/>
      <c r="CV8" s="644"/>
      <c r="CW8" s="644"/>
      <c r="CX8" s="644"/>
      <c r="CY8" s="645"/>
      <c r="CZ8" s="703">
        <v>15.3</v>
      </c>
      <c r="DA8" s="703"/>
      <c r="DB8" s="703"/>
      <c r="DC8" s="703"/>
      <c r="DD8" s="649">
        <v>2265</v>
      </c>
      <c r="DE8" s="644"/>
      <c r="DF8" s="644"/>
      <c r="DG8" s="644"/>
      <c r="DH8" s="644"/>
      <c r="DI8" s="644"/>
      <c r="DJ8" s="644"/>
      <c r="DK8" s="644"/>
      <c r="DL8" s="644"/>
      <c r="DM8" s="644"/>
      <c r="DN8" s="644"/>
      <c r="DO8" s="644"/>
      <c r="DP8" s="645"/>
      <c r="DQ8" s="649">
        <v>889919</v>
      </c>
      <c r="DR8" s="644"/>
      <c r="DS8" s="644"/>
      <c r="DT8" s="644"/>
      <c r="DU8" s="644"/>
      <c r="DV8" s="644"/>
      <c r="DW8" s="644"/>
      <c r="DX8" s="644"/>
      <c r="DY8" s="644"/>
      <c r="DZ8" s="644"/>
      <c r="EA8" s="644"/>
      <c r="EB8" s="644"/>
      <c r="EC8" s="684"/>
    </row>
    <row r="9" spans="2:143" ht="11.25" customHeight="1" x14ac:dyDescent="0.2">
      <c r="B9" s="638" t="s">
        <v>236</v>
      </c>
      <c r="C9" s="639"/>
      <c r="D9" s="639"/>
      <c r="E9" s="639"/>
      <c r="F9" s="639"/>
      <c r="G9" s="639"/>
      <c r="H9" s="639"/>
      <c r="I9" s="639"/>
      <c r="J9" s="639"/>
      <c r="K9" s="639"/>
      <c r="L9" s="639"/>
      <c r="M9" s="639"/>
      <c r="N9" s="639"/>
      <c r="O9" s="639"/>
      <c r="P9" s="639"/>
      <c r="Q9" s="640"/>
      <c r="R9" s="641">
        <v>887</v>
      </c>
      <c r="S9" s="644"/>
      <c r="T9" s="644"/>
      <c r="U9" s="644"/>
      <c r="V9" s="644"/>
      <c r="W9" s="644"/>
      <c r="X9" s="644"/>
      <c r="Y9" s="645"/>
      <c r="Z9" s="703">
        <v>0</v>
      </c>
      <c r="AA9" s="703"/>
      <c r="AB9" s="703"/>
      <c r="AC9" s="703"/>
      <c r="AD9" s="704">
        <v>887</v>
      </c>
      <c r="AE9" s="704"/>
      <c r="AF9" s="704"/>
      <c r="AG9" s="704"/>
      <c r="AH9" s="704"/>
      <c r="AI9" s="704"/>
      <c r="AJ9" s="704"/>
      <c r="AK9" s="704"/>
      <c r="AL9" s="646">
        <v>0</v>
      </c>
      <c r="AM9" s="647"/>
      <c r="AN9" s="647"/>
      <c r="AO9" s="705"/>
      <c r="AP9" s="638" t="s">
        <v>237</v>
      </c>
      <c r="AQ9" s="639"/>
      <c r="AR9" s="639"/>
      <c r="AS9" s="639"/>
      <c r="AT9" s="639"/>
      <c r="AU9" s="639"/>
      <c r="AV9" s="639"/>
      <c r="AW9" s="639"/>
      <c r="AX9" s="639"/>
      <c r="AY9" s="639"/>
      <c r="AZ9" s="639"/>
      <c r="BA9" s="639"/>
      <c r="BB9" s="639"/>
      <c r="BC9" s="639"/>
      <c r="BD9" s="639"/>
      <c r="BE9" s="639"/>
      <c r="BF9" s="640"/>
      <c r="BG9" s="641">
        <v>131365</v>
      </c>
      <c r="BH9" s="644"/>
      <c r="BI9" s="644"/>
      <c r="BJ9" s="644"/>
      <c r="BK9" s="644"/>
      <c r="BL9" s="644"/>
      <c r="BM9" s="644"/>
      <c r="BN9" s="645"/>
      <c r="BO9" s="703">
        <v>19.100000000000001</v>
      </c>
      <c r="BP9" s="703"/>
      <c r="BQ9" s="703"/>
      <c r="BR9" s="703"/>
      <c r="BS9" s="649" t="s">
        <v>120</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757188</v>
      </c>
      <c r="CS9" s="644"/>
      <c r="CT9" s="644"/>
      <c r="CU9" s="644"/>
      <c r="CV9" s="644"/>
      <c r="CW9" s="644"/>
      <c r="CX9" s="644"/>
      <c r="CY9" s="645"/>
      <c r="CZ9" s="703">
        <v>9.1</v>
      </c>
      <c r="DA9" s="703"/>
      <c r="DB9" s="703"/>
      <c r="DC9" s="703"/>
      <c r="DD9" s="649">
        <v>12482</v>
      </c>
      <c r="DE9" s="644"/>
      <c r="DF9" s="644"/>
      <c r="DG9" s="644"/>
      <c r="DH9" s="644"/>
      <c r="DI9" s="644"/>
      <c r="DJ9" s="644"/>
      <c r="DK9" s="644"/>
      <c r="DL9" s="644"/>
      <c r="DM9" s="644"/>
      <c r="DN9" s="644"/>
      <c r="DO9" s="644"/>
      <c r="DP9" s="645"/>
      <c r="DQ9" s="649">
        <v>750140</v>
      </c>
      <c r="DR9" s="644"/>
      <c r="DS9" s="644"/>
      <c r="DT9" s="644"/>
      <c r="DU9" s="644"/>
      <c r="DV9" s="644"/>
      <c r="DW9" s="644"/>
      <c r="DX9" s="644"/>
      <c r="DY9" s="644"/>
      <c r="DZ9" s="644"/>
      <c r="EA9" s="644"/>
      <c r="EB9" s="644"/>
      <c r="EC9" s="684"/>
    </row>
    <row r="10" spans="2:143" ht="11.25" customHeight="1" x14ac:dyDescent="0.2">
      <c r="B10" s="638" t="s">
        <v>239</v>
      </c>
      <c r="C10" s="639"/>
      <c r="D10" s="639"/>
      <c r="E10" s="639"/>
      <c r="F10" s="639"/>
      <c r="G10" s="639"/>
      <c r="H10" s="639"/>
      <c r="I10" s="639"/>
      <c r="J10" s="639"/>
      <c r="K10" s="639"/>
      <c r="L10" s="639"/>
      <c r="M10" s="639"/>
      <c r="N10" s="639"/>
      <c r="O10" s="639"/>
      <c r="P10" s="639"/>
      <c r="Q10" s="640"/>
      <c r="R10" s="641" t="s">
        <v>130</v>
      </c>
      <c r="S10" s="644"/>
      <c r="T10" s="644"/>
      <c r="U10" s="644"/>
      <c r="V10" s="644"/>
      <c r="W10" s="644"/>
      <c r="X10" s="644"/>
      <c r="Y10" s="645"/>
      <c r="Z10" s="703" t="s">
        <v>120</v>
      </c>
      <c r="AA10" s="703"/>
      <c r="AB10" s="703"/>
      <c r="AC10" s="703"/>
      <c r="AD10" s="704" t="s">
        <v>229</v>
      </c>
      <c r="AE10" s="704"/>
      <c r="AF10" s="704"/>
      <c r="AG10" s="704"/>
      <c r="AH10" s="704"/>
      <c r="AI10" s="704"/>
      <c r="AJ10" s="704"/>
      <c r="AK10" s="704"/>
      <c r="AL10" s="646" t="s">
        <v>120</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10510</v>
      </c>
      <c r="BH10" s="644"/>
      <c r="BI10" s="644"/>
      <c r="BJ10" s="644"/>
      <c r="BK10" s="644"/>
      <c r="BL10" s="644"/>
      <c r="BM10" s="644"/>
      <c r="BN10" s="645"/>
      <c r="BO10" s="703">
        <v>1.5</v>
      </c>
      <c r="BP10" s="703"/>
      <c r="BQ10" s="703"/>
      <c r="BR10" s="703"/>
      <c r="BS10" s="649">
        <v>1785</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229</v>
      </c>
      <c r="CS10" s="644"/>
      <c r="CT10" s="644"/>
      <c r="CU10" s="644"/>
      <c r="CV10" s="644"/>
      <c r="CW10" s="644"/>
      <c r="CX10" s="644"/>
      <c r="CY10" s="645"/>
      <c r="CZ10" s="703" t="s">
        <v>130</v>
      </c>
      <c r="DA10" s="703"/>
      <c r="DB10" s="703"/>
      <c r="DC10" s="703"/>
      <c r="DD10" s="649" t="s">
        <v>120</v>
      </c>
      <c r="DE10" s="644"/>
      <c r="DF10" s="644"/>
      <c r="DG10" s="644"/>
      <c r="DH10" s="644"/>
      <c r="DI10" s="644"/>
      <c r="DJ10" s="644"/>
      <c r="DK10" s="644"/>
      <c r="DL10" s="644"/>
      <c r="DM10" s="644"/>
      <c r="DN10" s="644"/>
      <c r="DO10" s="644"/>
      <c r="DP10" s="645"/>
      <c r="DQ10" s="649" t="s">
        <v>229</v>
      </c>
      <c r="DR10" s="644"/>
      <c r="DS10" s="644"/>
      <c r="DT10" s="644"/>
      <c r="DU10" s="644"/>
      <c r="DV10" s="644"/>
      <c r="DW10" s="644"/>
      <c r="DX10" s="644"/>
      <c r="DY10" s="644"/>
      <c r="DZ10" s="644"/>
      <c r="EA10" s="644"/>
      <c r="EB10" s="644"/>
      <c r="EC10" s="684"/>
    </row>
    <row r="11" spans="2:143" ht="11.25" customHeight="1" x14ac:dyDescent="0.2">
      <c r="B11" s="638" t="s">
        <v>242</v>
      </c>
      <c r="C11" s="639"/>
      <c r="D11" s="639"/>
      <c r="E11" s="639"/>
      <c r="F11" s="639"/>
      <c r="G11" s="639"/>
      <c r="H11" s="639"/>
      <c r="I11" s="639"/>
      <c r="J11" s="639"/>
      <c r="K11" s="639"/>
      <c r="L11" s="639"/>
      <c r="M11" s="639"/>
      <c r="N11" s="639"/>
      <c r="O11" s="639"/>
      <c r="P11" s="639"/>
      <c r="Q11" s="640"/>
      <c r="R11" s="641" t="s">
        <v>229</v>
      </c>
      <c r="S11" s="644"/>
      <c r="T11" s="644"/>
      <c r="U11" s="644"/>
      <c r="V11" s="644"/>
      <c r="W11" s="644"/>
      <c r="X11" s="644"/>
      <c r="Y11" s="645"/>
      <c r="Z11" s="703" t="s">
        <v>229</v>
      </c>
      <c r="AA11" s="703"/>
      <c r="AB11" s="703"/>
      <c r="AC11" s="703"/>
      <c r="AD11" s="704" t="s">
        <v>229</v>
      </c>
      <c r="AE11" s="704"/>
      <c r="AF11" s="704"/>
      <c r="AG11" s="704"/>
      <c r="AH11" s="704"/>
      <c r="AI11" s="704"/>
      <c r="AJ11" s="704"/>
      <c r="AK11" s="704"/>
      <c r="AL11" s="646" t="s">
        <v>229</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6978</v>
      </c>
      <c r="BH11" s="644"/>
      <c r="BI11" s="644"/>
      <c r="BJ11" s="644"/>
      <c r="BK11" s="644"/>
      <c r="BL11" s="644"/>
      <c r="BM11" s="644"/>
      <c r="BN11" s="645"/>
      <c r="BO11" s="703">
        <v>1</v>
      </c>
      <c r="BP11" s="703"/>
      <c r="BQ11" s="703"/>
      <c r="BR11" s="703"/>
      <c r="BS11" s="649">
        <v>1382</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1313880</v>
      </c>
      <c r="CS11" s="644"/>
      <c r="CT11" s="644"/>
      <c r="CU11" s="644"/>
      <c r="CV11" s="644"/>
      <c r="CW11" s="644"/>
      <c r="CX11" s="644"/>
      <c r="CY11" s="645"/>
      <c r="CZ11" s="703">
        <v>15.7</v>
      </c>
      <c r="DA11" s="703"/>
      <c r="DB11" s="703"/>
      <c r="DC11" s="703"/>
      <c r="DD11" s="649">
        <v>408694</v>
      </c>
      <c r="DE11" s="644"/>
      <c r="DF11" s="644"/>
      <c r="DG11" s="644"/>
      <c r="DH11" s="644"/>
      <c r="DI11" s="644"/>
      <c r="DJ11" s="644"/>
      <c r="DK11" s="644"/>
      <c r="DL11" s="644"/>
      <c r="DM11" s="644"/>
      <c r="DN11" s="644"/>
      <c r="DO11" s="644"/>
      <c r="DP11" s="645"/>
      <c r="DQ11" s="649">
        <v>656553</v>
      </c>
      <c r="DR11" s="644"/>
      <c r="DS11" s="644"/>
      <c r="DT11" s="644"/>
      <c r="DU11" s="644"/>
      <c r="DV11" s="644"/>
      <c r="DW11" s="644"/>
      <c r="DX11" s="644"/>
      <c r="DY11" s="644"/>
      <c r="DZ11" s="644"/>
      <c r="EA11" s="644"/>
      <c r="EB11" s="644"/>
      <c r="EC11" s="684"/>
    </row>
    <row r="12" spans="2:143" ht="11.25" customHeight="1" x14ac:dyDescent="0.2">
      <c r="B12" s="638" t="s">
        <v>245</v>
      </c>
      <c r="C12" s="639"/>
      <c r="D12" s="639"/>
      <c r="E12" s="639"/>
      <c r="F12" s="639"/>
      <c r="G12" s="639"/>
      <c r="H12" s="639"/>
      <c r="I12" s="639"/>
      <c r="J12" s="639"/>
      <c r="K12" s="639"/>
      <c r="L12" s="639"/>
      <c r="M12" s="639"/>
      <c r="N12" s="639"/>
      <c r="O12" s="639"/>
      <c r="P12" s="639"/>
      <c r="Q12" s="640"/>
      <c r="R12" s="641">
        <v>99800</v>
      </c>
      <c r="S12" s="644"/>
      <c r="T12" s="644"/>
      <c r="U12" s="644"/>
      <c r="V12" s="644"/>
      <c r="W12" s="644"/>
      <c r="X12" s="644"/>
      <c r="Y12" s="645"/>
      <c r="Z12" s="703">
        <v>1.2</v>
      </c>
      <c r="AA12" s="703"/>
      <c r="AB12" s="703"/>
      <c r="AC12" s="703"/>
      <c r="AD12" s="704">
        <v>99800</v>
      </c>
      <c r="AE12" s="704"/>
      <c r="AF12" s="704"/>
      <c r="AG12" s="704"/>
      <c r="AH12" s="704"/>
      <c r="AI12" s="704"/>
      <c r="AJ12" s="704"/>
      <c r="AK12" s="704"/>
      <c r="AL12" s="646">
        <v>2.1</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472458</v>
      </c>
      <c r="BH12" s="644"/>
      <c r="BI12" s="644"/>
      <c r="BJ12" s="644"/>
      <c r="BK12" s="644"/>
      <c r="BL12" s="644"/>
      <c r="BM12" s="644"/>
      <c r="BN12" s="645"/>
      <c r="BO12" s="703">
        <v>68.8</v>
      </c>
      <c r="BP12" s="703"/>
      <c r="BQ12" s="703"/>
      <c r="BR12" s="703"/>
      <c r="BS12" s="649">
        <v>83626</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269738</v>
      </c>
      <c r="CS12" s="644"/>
      <c r="CT12" s="644"/>
      <c r="CU12" s="644"/>
      <c r="CV12" s="644"/>
      <c r="CW12" s="644"/>
      <c r="CX12" s="644"/>
      <c r="CY12" s="645"/>
      <c r="CZ12" s="703">
        <v>3.2</v>
      </c>
      <c r="DA12" s="703"/>
      <c r="DB12" s="703"/>
      <c r="DC12" s="703"/>
      <c r="DD12" s="649">
        <v>80237</v>
      </c>
      <c r="DE12" s="644"/>
      <c r="DF12" s="644"/>
      <c r="DG12" s="644"/>
      <c r="DH12" s="644"/>
      <c r="DI12" s="644"/>
      <c r="DJ12" s="644"/>
      <c r="DK12" s="644"/>
      <c r="DL12" s="644"/>
      <c r="DM12" s="644"/>
      <c r="DN12" s="644"/>
      <c r="DO12" s="644"/>
      <c r="DP12" s="645"/>
      <c r="DQ12" s="649">
        <v>223946</v>
      </c>
      <c r="DR12" s="644"/>
      <c r="DS12" s="644"/>
      <c r="DT12" s="644"/>
      <c r="DU12" s="644"/>
      <c r="DV12" s="644"/>
      <c r="DW12" s="644"/>
      <c r="DX12" s="644"/>
      <c r="DY12" s="644"/>
      <c r="DZ12" s="644"/>
      <c r="EA12" s="644"/>
      <c r="EB12" s="644"/>
      <c r="EC12" s="684"/>
    </row>
    <row r="13" spans="2:143" ht="11.25" customHeight="1" x14ac:dyDescent="0.2">
      <c r="B13" s="638" t="s">
        <v>248</v>
      </c>
      <c r="C13" s="639"/>
      <c r="D13" s="639"/>
      <c r="E13" s="639"/>
      <c r="F13" s="639"/>
      <c r="G13" s="639"/>
      <c r="H13" s="639"/>
      <c r="I13" s="639"/>
      <c r="J13" s="639"/>
      <c r="K13" s="639"/>
      <c r="L13" s="639"/>
      <c r="M13" s="639"/>
      <c r="N13" s="639"/>
      <c r="O13" s="639"/>
      <c r="P13" s="639"/>
      <c r="Q13" s="640"/>
      <c r="R13" s="641" t="s">
        <v>229</v>
      </c>
      <c r="S13" s="644"/>
      <c r="T13" s="644"/>
      <c r="U13" s="644"/>
      <c r="V13" s="644"/>
      <c r="W13" s="644"/>
      <c r="X13" s="644"/>
      <c r="Y13" s="645"/>
      <c r="Z13" s="703" t="s">
        <v>229</v>
      </c>
      <c r="AA13" s="703"/>
      <c r="AB13" s="703"/>
      <c r="AC13" s="703"/>
      <c r="AD13" s="704" t="s">
        <v>229</v>
      </c>
      <c r="AE13" s="704"/>
      <c r="AF13" s="704"/>
      <c r="AG13" s="704"/>
      <c r="AH13" s="704"/>
      <c r="AI13" s="704"/>
      <c r="AJ13" s="704"/>
      <c r="AK13" s="704"/>
      <c r="AL13" s="646" t="s">
        <v>229</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465603</v>
      </c>
      <c r="BH13" s="644"/>
      <c r="BI13" s="644"/>
      <c r="BJ13" s="644"/>
      <c r="BK13" s="644"/>
      <c r="BL13" s="644"/>
      <c r="BM13" s="644"/>
      <c r="BN13" s="645"/>
      <c r="BO13" s="703">
        <v>67.8</v>
      </c>
      <c r="BP13" s="703"/>
      <c r="BQ13" s="703"/>
      <c r="BR13" s="703"/>
      <c r="BS13" s="649">
        <v>83626</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631860</v>
      </c>
      <c r="CS13" s="644"/>
      <c r="CT13" s="644"/>
      <c r="CU13" s="644"/>
      <c r="CV13" s="644"/>
      <c r="CW13" s="644"/>
      <c r="CX13" s="644"/>
      <c r="CY13" s="645"/>
      <c r="CZ13" s="703">
        <v>7.6</v>
      </c>
      <c r="DA13" s="703"/>
      <c r="DB13" s="703"/>
      <c r="DC13" s="703"/>
      <c r="DD13" s="649">
        <v>469461</v>
      </c>
      <c r="DE13" s="644"/>
      <c r="DF13" s="644"/>
      <c r="DG13" s="644"/>
      <c r="DH13" s="644"/>
      <c r="DI13" s="644"/>
      <c r="DJ13" s="644"/>
      <c r="DK13" s="644"/>
      <c r="DL13" s="644"/>
      <c r="DM13" s="644"/>
      <c r="DN13" s="644"/>
      <c r="DO13" s="644"/>
      <c r="DP13" s="645"/>
      <c r="DQ13" s="649">
        <v>264129</v>
      </c>
      <c r="DR13" s="644"/>
      <c r="DS13" s="644"/>
      <c r="DT13" s="644"/>
      <c r="DU13" s="644"/>
      <c r="DV13" s="644"/>
      <c r="DW13" s="644"/>
      <c r="DX13" s="644"/>
      <c r="DY13" s="644"/>
      <c r="DZ13" s="644"/>
      <c r="EA13" s="644"/>
      <c r="EB13" s="644"/>
      <c r="EC13" s="684"/>
    </row>
    <row r="14" spans="2:143" ht="11.25" customHeight="1" x14ac:dyDescent="0.2">
      <c r="B14" s="638" t="s">
        <v>251</v>
      </c>
      <c r="C14" s="639"/>
      <c r="D14" s="639"/>
      <c r="E14" s="639"/>
      <c r="F14" s="639"/>
      <c r="G14" s="639"/>
      <c r="H14" s="639"/>
      <c r="I14" s="639"/>
      <c r="J14" s="639"/>
      <c r="K14" s="639"/>
      <c r="L14" s="639"/>
      <c r="M14" s="639"/>
      <c r="N14" s="639"/>
      <c r="O14" s="639"/>
      <c r="P14" s="639"/>
      <c r="Q14" s="640"/>
      <c r="R14" s="641" t="s">
        <v>229</v>
      </c>
      <c r="S14" s="644"/>
      <c r="T14" s="644"/>
      <c r="U14" s="644"/>
      <c r="V14" s="644"/>
      <c r="W14" s="644"/>
      <c r="X14" s="644"/>
      <c r="Y14" s="645"/>
      <c r="Z14" s="703" t="s">
        <v>130</v>
      </c>
      <c r="AA14" s="703"/>
      <c r="AB14" s="703"/>
      <c r="AC14" s="703"/>
      <c r="AD14" s="704" t="s">
        <v>120</v>
      </c>
      <c r="AE14" s="704"/>
      <c r="AF14" s="704"/>
      <c r="AG14" s="704"/>
      <c r="AH14" s="704"/>
      <c r="AI14" s="704"/>
      <c r="AJ14" s="704"/>
      <c r="AK14" s="704"/>
      <c r="AL14" s="646" t="s">
        <v>229</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23038</v>
      </c>
      <c r="BH14" s="644"/>
      <c r="BI14" s="644"/>
      <c r="BJ14" s="644"/>
      <c r="BK14" s="644"/>
      <c r="BL14" s="644"/>
      <c r="BM14" s="644"/>
      <c r="BN14" s="645"/>
      <c r="BO14" s="703">
        <v>3.4</v>
      </c>
      <c r="BP14" s="703"/>
      <c r="BQ14" s="703"/>
      <c r="BR14" s="703"/>
      <c r="BS14" s="649" t="s">
        <v>120</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221117</v>
      </c>
      <c r="CS14" s="644"/>
      <c r="CT14" s="644"/>
      <c r="CU14" s="644"/>
      <c r="CV14" s="644"/>
      <c r="CW14" s="644"/>
      <c r="CX14" s="644"/>
      <c r="CY14" s="645"/>
      <c r="CZ14" s="703">
        <v>2.6</v>
      </c>
      <c r="DA14" s="703"/>
      <c r="DB14" s="703"/>
      <c r="DC14" s="703"/>
      <c r="DD14" s="649">
        <v>4834</v>
      </c>
      <c r="DE14" s="644"/>
      <c r="DF14" s="644"/>
      <c r="DG14" s="644"/>
      <c r="DH14" s="644"/>
      <c r="DI14" s="644"/>
      <c r="DJ14" s="644"/>
      <c r="DK14" s="644"/>
      <c r="DL14" s="644"/>
      <c r="DM14" s="644"/>
      <c r="DN14" s="644"/>
      <c r="DO14" s="644"/>
      <c r="DP14" s="645"/>
      <c r="DQ14" s="649">
        <v>136923</v>
      </c>
      <c r="DR14" s="644"/>
      <c r="DS14" s="644"/>
      <c r="DT14" s="644"/>
      <c r="DU14" s="644"/>
      <c r="DV14" s="644"/>
      <c r="DW14" s="644"/>
      <c r="DX14" s="644"/>
      <c r="DY14" s="644"/>
      <c r="DZ14" s="644"/>
      <c r="EA14" s="644"/>
      <c r="EB14" s="644"/>
      <c r="EC14" s="684"/>
    </row>
    <row r="15" spans="2:143" ht="11.25" customHeight="1" x14ac:dyDescent="0.2">
      <c r="B15" s="638" t="s">
        <v>254</v>
      </c>
      <c r="C15" s="639"/>
      <c r="D15" s="639"/>
      <c r="E15" s="639"/>
      <c r="F15" s="639"/>
      <c r="G15" s="639"/>
      <c r="H15" s="639"/>
      <c r="I15" s="639"/>
      <c r="J15" s="639"/>
      <c r="K15" s="639"/>
      <c r="L15" s="639"/>
      <c r="M15" s="639"/>
      <c r="N15" s="639"/>
      <c r="O15" s="639"/>
      <c r="P15" s="639"/>
      <c r="Q15" s="640"/>
      <c r="R15" s="641">
        <v>24022</v>
      </c>
      <c r="S15" s="644"/>
      <c r="T15" s="644"/>
      <c r="U15" s="644"/>
      <c r="V15" s="644"/>
      <c r="W15" s="644"/>
      <c r="X15" s="644"/>
      <c r="Y15" s="645"/>
      <c r="Z15" s="703">
        <v>0.3</v>
      </c>
      <c r="AA15" s="703"/>
      <c r="AB15" s="703"/>
      <c r="AC15" s="703"/>
      <c r="AD15" s="704">
        <v>24022</v>
      </c>
      <c r="AE15" s="704"/>
      <c r="AF15" s="704"/>
      <c r="AG15" s="704"/>
      <c r="AH15" s="704"/>
      <c r="AI15" s="704"/>
      <c r="AJ15" s="704"/>
      <c r="AK15" s="704"/>
      <c r="AL15" s="646">
        <v>0.5</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20061</v>
      </c>
      <c r="BH15" s="644"/>
      <c r="BI15" s="644"/>
      <c r="BJ15" s="644"/>
      <c r="BK15" s="644"/>
      <c r="BL15" s="644"/>
      <c r="BM15" s="644"/>
      <c r="BN15" s="645"/>
      <c r="BO15" s="703">
        <v>2.9</v>
      </c>
      <c r="BP15" s="703"/>
      <c r="BQ15" s="703"/>
      <c r="BR15" s="703"/>
      <c r="BS15" s="649" t="s">
        <v>130</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472114</v>
      </c>
      <c r="CS15" s="644"/>
      <c r="CT15" s="644"/>
      <c r="CU15" s="644"/>
      <c r="CV15" s="644"/>
      <c r="CW15" s="644"/>
      <c r="CX15" s="644"/>
      <c r="CY15" s="645"/>
      <c r="CZ15" s="703">
        <v>5.7</v>
      </c>
      <c r="DA15" s="703"/>
      <c r="DB15" s="703"/>
      <c r="DC15" s="703"/>
      <c r="DD15" s="649">
        <v>79000</v>
      </c>
      <c r="DE15" s="644"/>
      <c r="DF15" s="644"/>
      <c r="DG15" s="644"/>
      <c r="DH15" s="644"/>
      <c r="DI15" s="644"/>
      <c r="DJ15" s="644"/>
      <c r="DK15" s="644"/>
      <c r="DL15" s="644"/>
      <c r="DM15" s="644"/>
      <c r="DN15" s="644"/>
      <c r="DO15" s="644"/>
      <c r="DP15" s="645"/>
      <c r="DQ15" s="649">
        <v>419610</v>
      </c>
      <c r="DR15" s="644"/>
      <c r="DS15" s="644"/>
      <c r="DT15" s="644"/>
      <c r="DU15" s="644"/>
      <c r="DV15" s="644"/>
      <c r="DW15" s="644"/>
      <c r="DX15" s="644"/>
      <c r="DY15" s="644"/>
      <c r="DZ15" s="644"/>
      <c r="EA15" s="644"/>
      <c r="EB15" s="644"/>
      <c r="EC15" s="684"/>
    </row>
    <row r="16" spans="2:143" ht="11.25" customHeight="1" x14ac:dyDescent="0.2">
      <c r="B16" s="638" t="s">
        <v>257</v>
      </c>
      <c r="C16" s="639"/>
      <c r="D16" s="639"/>
      <c r="E16" s="639"/>
      <c r="F16" s="639"/>
      <c r="G16" s="639"/>
      <c r="H16" s="639"/>
      <c r="I16" s="639"/>
      <c r="J16" s="639"/>
      <c r="K16" s="639"/>
      <c r="L16" s="639"/>
      <c r="M16" s="639"/>
      <c r="N16" s="639"/>
      <c r="O16" s="639"/>
      <c r="P16" s="639"/>
      <c r="Q16" s="640"/>
      <c r="R16" s="641" t="s">
        <v>120</v>
      </c>
      <c r="S16" s="644"/>
      <c r="T16" s="644"/>
      <c r="U16" s="644"/>
      <c r="V16" s="644"/>
      <c r="W16" s="644"/>
      <c r="X16" s="644"/>
      <c r="Y16" s="645"/>
      <c r="Z16" s="703" t="s">
        <v>229</v>
      </c>
      <c r="AA16" s="703"/>
      <c r="AB16" s="703"/>
      <c r="AC16" s="703"/>
      <c r="AD16" s="704" t="s">
        <v>229</v>
      </c>
      <c r="AE16" s="704"/>
      <c r="AF16" s="704"/>
      <c r="AG16" s="704"/>
      <c r="AH16" s="704"/>
      <c r="AI16" s="704"/>
      <c r="AJ16" s="704"/>
      <c r="AK16" s="704"/>
      <c r="AL16" s="646" t="s">
        <v>229</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229</v>
      </c>
      <c r="BH16" s="644"/>
      <c r="BI16" s="644"/>
      <c r="BJ16" s="644"/>
      <c r="BK16" s="644"/>
      <c r="BL16" s="644"/>
      <c r="BM16" s="644"/>
      <c r="BN16" s="645"/>
      <c r="BO16" s="703" t="s">
        <v>120</v>
      </c>
      <c r="BP16" s="703"/>
      <c r="BQ16" s="703"/>
      <c r="BR16" s="703"/>
      <c r="BS16" s="649" t="s">
        <v>229</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474341</v>
      </c>
      <c r="CS16" s="644"/>
      <c r="CT16" s="644"/>
      <c r="CU16" s="644"/>
      <c r="CV16" s="644"/>
      <c r="CW16" s="644"/>
      <c r="CX16" s="644"/>
      <c r="CY16" s="645"/>
      <c r="CZ16" s="703">
        <v>5.7</v>
      </c>
      <c r="DA16" s="703"/>
      <c r="DB16" s="703"/>
      <c r="DC16" s="703"/>
      <c r="DD16" s="649" t="s">
        <v>120</v>
      </c>
      <c r="DE16" s="644"/>
      <c r="DF16" s="644"/>
      <c r="DG16" s="644"/>
      <c r="DH16" s="644"/>
      <c r="DI16" s="644"/>
      <c r="DJ16" s="644"/>
      <c r="DK16" s="644"/>
      <c r="DL16" s="644"/>
      <c r="DM16" s="644"/>
      <c r="DN16" s="644"/>
      <c r="DO16" s="644"/>
      <c r="DP16" s="645"/>
      <c r="DQ16" s="649">
        <v>122792</v>
      </c>
      <c r="DR16" s="644"/>
      <c r="DS16" s="644"/>
      <c r="DT16" s="644"/>
      <c r="DU16" s="644"/>
      <c r="DV16" s="644"/>
      <c r="DW16" s="644"/>
      <c r="DX16" s="644"/>
      <c r="DY16" s="644"/>
      <c r="DZ16" s="644"/>
      <c r="EA16" s="644"/>
      <c r="EB16" s="644"/>
      <c r="EC16" s="684"/>
    </row>
    <row r="17" spans="2:133" ht="11.25" customHeight="1" x14ac:dyDescent="0.2">
      <c r="B17" s="638" t="s">
        <v>260</v>
      </c>
      <c r="C17" s="639"/>
      <c r="D17" s="639"/>
      <c r="E17" s="639"/>
      <c r="F17" s="639"/>
      <c r="G17" s="639"/>
      <c r="H17" s="639"/>
      <c r="I17" s="639"/>
      <c r="J17" s="639"/>
      <c r="K17" s="639"/>
      <c r="L17" s="639"/>
      <c r="M17" s="639"/>
      <c r="N17" s="639"/>
      <c r="O17" s="639"/>
      <c r="P17" s="639"/>
      <c r="Q17" s="640"/>
      <c r="R17" s="641">
        <v>500</v>
      </c>
      <c r="S17" s="644"/>
      <c r="T17" s="644"/>
      <c r="U17" s="644"/>
      <c r="V17" s="644"/>
      <c r="W17" s="644"/>
      <c r="X17" s="644"/>
      <c r="Y17" s="645"/>
      <c r="Z17" s="703">
        <v>0</v>
      </c>
      <c r="AA17" s="703"/>
      <c r="AB17" s="703"/>
      <c r="AC17" s="703"/>
      <c r="AD17" s="704">
        <v>500</v>
      </c>
      <c r="AE17" s="704"/>
      <c r="AF17" s="704"/>
      <c r="AG17" s="704"/>
      <c r="AH17" s="704"/>
      <c r="AI17" s="704"/>
      <c r="AJ17" s="704"/>
      <c r="AK17" s="704"/>
      <c r="AL17" s="646">
        <v>0</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229</v>
      </c>
      <c r="BH17" s="644"/>
      <c r="BI17" s="644"/>
      <c r="BJ17" s="644"/>
      <c r="BK17" s="644"/>
      <c r="BL17" s="644"/>
      <c r="BM17" s="644"/>
      <c r="BN17" s="645"/>
      <c r="BO17" s="703" t="s">
        <v>120</v>
      </c>
      <c r="BP17" s="703"/>
      <c r="BQ17" s="703"/>
      <c r="BR17" s="703"/>
      <c r="BS17" s="649" t="s">
        <v>120</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1129678</v>
      </c>
      <c r="CS17" s="644"/>
      <c r="CT17" s="644"/>
      <c r="CU17" s="644"/>
      <c r="CV17" s="644"/>
      <c r="CW17" s="644"/>
      <c r="CX17" s="644"/>
      <c r="CY17" s="645"/>
      <c r="CZ17" s="703">
        <v>13.5</v>
      </c>
      <c r="DA17" s="703"/>
      <c r="DB17" s="703"/>
      <c r="DC17" s="703"/>
      <c r="DD17" s="649" t="s">
        <v>120</v>
      </c>
      <c r="DE17" s="644"/>
      <c r="DF17" s="644"/>
      <c r="DG17" s="644"/>
      <c r="DH17" s="644"/>
      <c r="DI17" s="644"/>
      <c r="DJ17" s="644"/>
      <c r="DK17" s="644"/>
      <c r="DL17" s="644"/>
      <c r="DM17" s="644"/>
      <c r="DN17" s="644"/>
      <c r="DO17" s="644"/>
      <c r="DP17" s="645"/>
      <c r="DQ17" s="649">
        <v>1121562</v>
      </c>
      <c r="DR17" s="644"/>
      <c r="DS17" s="644"/>
      <c r="DT17" s="644"/>
      <c r="DU17" s="644"/>
      <c r="DV17" s="644"/>
      <c r="DW17" s="644"/>
      <c r="DX17" s="644"/>
      <c r="DY17" s="644"/>
      <c r="DZ17" s="644"/>
      <c r="EA17" s="644"/>
      <c r="EB17" s="644"/>
      <c r="EC17" s="684"/>
    </row>
    <row r="18" spans="2:133" ht="11.25" customHeight="1" x14ac:dyDescent="0.2">
      <c r="B18" s="638" t="s">
        <v>263</v>
      </c>
      <c r="C18" s="639"/>
      <c r="D18" s="639"/>
      <c r="E18" s="639"/>
      <c r="F18" s="639"/>
      <c r="G18" s="639"/>
      <c r="H18" s="639"/>
      <c r="I18" s="639"/>
      <c r="J18" s="639"/>
      <c r="K18" s="639"/>
      <c r="L18" s="639"/>
      <c r="M18" s="639"/>
      <c r="N18" s="639"/>
      <c r="O18" s="639"/>
      <c r="P18" s="639"/>
      <c r="Q18" s="640"/>
      <c r="R18" s="641">
        <v>4260682</v>
      </c>
      <c r="S18" s="644"/>
      <c r="T18" s="644"/>
      <c r="U18" s="644"/>
      <c r="V18" s="644"/>
      <c r="W18" s="644"/>
      <c r="X18" s="644"/>
      <c r="Y18" s="645"/>
      <c r="Z18" s="703">
        <v>49.4</v>
      </c>
      <c r="AA18" s="703"/>
      <c r="AB18" s="703"/>
      <c r="AC18" s="703"/>
      <c r="AD18" s="704">
        <v>3795465</v>
      </c>
      <c r="AE18" s="704"/>
      <c r="AF18" s="704"/>
      <c r="AG18" s="704"/>
      <c r="AH18" s="704"/>
      <c r="AI18" s="704"/>
      <c r="AJ18" s="704"/>
      <c r="AK18" s="704"/>
      <c r="AL18" s="646">
        <v>79.8</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130</v>
      </c>
      <c r="BH18" s="644"/>
      <c r="BI18" s="644"/>
      <c r="BJ18" s="644"/>
      <c r="BK18" s="644"/>
      <c r="BL18" s="644"/>
      <c r="BM18" s="644"/>
      <c r="BN18" s="645"/>
      <c r="BO18" s="703" t="s">
        <v>229</v>
      </c>
      <c r="BP18" s="703"/>
      <c r="BQ18" s="703"/>
      <c r="BR18" s="703"/>
      <c r="BS18" s="649" t="s">
        <v>229</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229</v>
      </c>
      <c r="CS18" s="644"/>
      <c r="CT18" s="644"/>
      <c r="CU18" s="644"/>
      <c r="CV18" s="644"/>
      <c r="CW18" s="644"/>
      <c r="CX18" s="644"/>
      <c r="CY18" s="645"/>
      <c r="CZ18" s="703" t="s">
        <v>120</v>
      </c>
      <c r="DA18" s="703"/>
      <c r="DB18" s="703"/>
      <c r="DC18" s="703"/>
      <c r="DD18" s="649" t="s">
        <v>130</v>
      </c>
      <c r="DE18" s="644"/>
      <c r="DF18" s="644"/>
      <c r="DG18" s="644"/>
      <c r="DH18" s="644"/>
      <c r="DI18" s="644"/>
      <c r="DJ18" s="644"/>
      <c r="DK18" s="644"/>
      <c r="DL18" s="644"/>
      <c r="DM18" s="644"/>
      <c r="DN18" s="644"/>
      <c r="DO18" s="644"/>
      <c r="DP18" s="645"/>
      <c r="DQ18" s="649" t="s">
        <v>229</v>
      </c>
      <c r="DR18" s="644"/>
      <c r="DS18" s="644"/>
      <c r="DT18" s="644"/>
      <c r="DU18" s="644"/>
      <c r="DV18" s="644"/>
      <c r="DW18" s="644"/>
      <c r="DX18" s="644"/>
      <c r="DY18" s="644"/>
      <c r="DZ18" s="644"/>
      <c r="EA18" s="644"/>
      <c r="EB18" s="644"/>
      <c r="EC18" s="684"/>
    </row>
    <row r="19" spans="2:133" ht="11.25" customHeight="1" x14ac:dyDescent="0.2">
      <c r="B19" s="638" t="s">
        <v>266</v>
      </c>
      <c r="C19" s="639"/>
      <c r="D19" s="639"/>
      <c r="E19" s="639"/>
      <c r="F19" s="639"/>
      <c r="G19" s="639"/>
      <c r="H19" s="639"/>
      <c r="I19" s="639"/>
      <c r="J19" s="639"/>
      <c r="K19" s="639"/>
      <c r="L19" s="639"/>
      <c r="M19" s="639"/>
      <c r="N19" s="639"/>
      <c r="O19" s="639"/>
      <c r="P19" s="639"/>
      <c r="Q19" s="640"/>
      <c r="R19" s="641">
        <v>3795465</v>
      </c>
      <c r="S19" s="644"/>
      <c r="T19" s="644"/>
      <c r="U19" s="644"/>
      <c r="V19" s="644"/>
      <c r="W19" s="644"/>
      <c r="X19" s="644"/>
      <c r="Y19" s="645"/>
      <c r="Z19" s="703">
        <v>44</v>
      </c>
      <c r="AA19" s="703"/>
      <c r="AB19" s="703"/>
      <c r="AC19" s="703"/>
      <c r="AD19" s="704">
        <v>3795465</v>
      </c>
      <c r="AE19" s="704"/>
      <c r="AF19" s="704"/>
      <c r="AG19" s="704"/>
      <c r="AH19" s="704"/>
      <c r="AI19" s="704"/>
      <c r="AJ19" s="704"/>
      <c r="AK19" s="704"/>
      <c r="AL19" s="646">
        <v>79.8</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14393</v>
      </c>
      <c r="BH19" s="644"/>
      <c r="BI19" s="644"/>
      <c r="BJ19" s="644"/>
      <c r="BK19" s="644"/>
      <c r="BL19" s="644"/>
      <c r="BM19" s="644"/>
      <c r="BN19" s="645"/>
      <c r="BO19" s="703">
        <v>2.1</v>
      </c>
      <c r="BP19" s="703"/>
      <c r="BQ19" s="703"/>
      <c r="BR19" s="703"/>
      <c r="BS19" s="649" t="s">
        <v>120</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120</v>
      </c>
      <c r="CS19" s="644"/>
      <c r="CT19" s="644"/>
      <c r="CU19" s="644"/>
      <c r="CV19" s="644"/>
      <c r="CW19" s="644"/>
      <c r="CX19" s="644"/>
      <c r="CY19" s="645"/>
      <c r="CZ19" s="703" t="s">
        <v>229</v>
      </c>
      <c r="DA19" s="703"/>
      <c r="DB19" s="703"/>
      <c r="DC19" s="703"/>
      <c r="DD19" s="649" t="s">
        <v>120</v>
      </c>
      <c r="DE19" s="644"/>
      <c r="DF19" s="644"/>
      <c r="DG19" s="644"/>
      <c r="DH19" s="644"/>
      <c r="DI19" s="644"/>
      <c r="DJ19" s="644"/>
      <c r="DK19" s="644"/>
      <c r="DL19" s="644"/>
      <c r="DM19" s="644"/>
      <c r="DN19" s="644"/>
      <c r="DO19" s="644"/>
      <c r="DP19" s="645"/>
      <c r="DQ19" s="649" t="s">
        <v>120</v>
      </c>
      <c r="DR19" s="644"/>
      <c r="DS19" s="644"/>
      <c r="DT19" s="644"/>
      <c r="DU19" s="644"/>
      <c r="DV19" s="644"/>
      <c r="DW19" s="644"/>
      <c r="DX19" s="644"/>
      <c r="DY19" s="644"/>
      <c r="DZ19" s="644"/>
      <c r="EA19" s="644"/>
      <c r="EB19" s="644"/>
      <c r="EC19" s="684"/>
    </row>
    <row r="20" spans="2:133" ht="11.25" customHeight="1" x14ac:dyDescent="0.2">
      <c r="B20" s="638" t="s">
        <v>269</v>
      </c>
      <c r="C20" s="639"/>
      <c r="D20" s="639"/>
      <c r="E20" s="639"/>
      <c r="F20" s="639"/>
      <c r="G20" s="639"/>
      <c r="H20" s="639"/>
      <c r="I20" s="639"/>
      <c r="J20" s="639"/>
      <c r="K20" s="639"/>
      <c r="L20" s="639"/>
      <c r="M20" s="639"/>
      <c r="N20" s="639"/>
      <c r="O20" s="639"/>
      <c r="P20" s="639"/>
      <c r="Q20" s="640"/>
      <c r="R20" s="641">
        <v>465217</v>
      </c>
      <c r="S20" s="644"/>
      <c r="T20" s="644"/>
      <c r="U20" s="644"/>
      <c r="V20" s="644"/>
      <c r="W20" s="644"/>
      <c r="X20" s="644"/>
      <c r="Y20" s="645"/>
      <c r="Z20" s="703">
        <v>5.4</v>
      </c>
      <c r="AA20" s="703"/>
      <c r="AB20" s="703"/>
      <c r="AC20" s="703"/>
      <c r="AD20" s="704" t="s">
        <v>120</v>
      </c>
      <c r="AE20" s="704"/>
      <c r="AF20" s="704"/>
      <c r="AG20" s="704"/>
      <c r="AH20" s="704"/>
      <c r="AI20" s="704"/>
      <c r="AJ20" s="704"/>
      <c r="AK20" s="704"/>
      <c r="AL20" s="646" t="s">
        <v>229</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14393</v>
      </c>
      <c r="BH20" s="644"/>
      <c r="BI20" s="644"/>
      <c r="BJ20" s="644"/>
      <c r="BK20" s="644"/>
      <c r="BL20" s="644"/>
      <c r="BM20" s="644"/>
      <c r="BN20" s="645"/>
      <c r="BO20" s="703">
        <v>2.1</v>
      </c>
      <c r="BP20" s="703"/>
      <c r="BQ20" s="703"/>
      <c r="BR20" s="703"/>
      <c r="BS20" s="649" t="s">
        <v>229</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8352904</v>
      </c>
      <c r="CS20" s="644"/>
      <c r="CT20" s="644"/>
      <c r="CU20" s="644"/>
      <c r="CV20" s="644"/>
      <c r="CW20" s="644"/>
      <c r="CX20" s="644"/>
      <c r="CY20" s="645"/>
      <c r="CZ20" s="703">
        <v>100</v>
      </c>
      <c r="DA20" s="703"/>
      <c r="DB20" s="703"/>
      <c r="DC20" s="703"/>
      <c r="DD20" s="649">
        <v>1681097</v>
      </c>
      <c r="DE20" s="644"/>
      <c r="DF20" s="644"/>
      <c r="DG20" s="644"/>
      <c r="DH20" s="644"/>
      <c r="DI20" s="644"/>
      <c r="DJ20" s="644"/>
      <c r="DK20" s="644"/>
      <c r="DL20" s="644"/>
      <c r="DM20" s="644"/>
      <c r="DN20" s="644"/>
      <c r="DO20" s="644"/>
      <c r="DP20" s="645"/>
      <c r="DQ20" s="649">
        <v>5720397</v>
      </c>
      <c r="DR20" s="644"/>
      <c r="DS20" s="644"/>
      <c r="DT20" s="644"/>
      <c r="DU20" s="644"/>
      <c r="DV20" s="644"/>
      <c r="DW20" s="644"/>
      <c r="DX20" s="644"/>
      <c r="DY20" s="644"/>
      <c r="DZ20" s="644"/>
      <c r="EA20" s="644"/>
      <c r="EB20" s="644"/>
      <c r="EC20" s="684"/>
    </row>
    <row r="21" spans="2:133" ht="11.25" customHeight="1" x14ac:dyDescent="0.2">
      <c r="B21" s="638" t="s">
        <v>272</v>
      </c>
      <c r="C21" s="639"/>
      <c r="D21" s="639"/>
      <c r="E21" s="639"/>
      <c r="F21" s="639"/>
      <c r="G21" s="639"/>
      <c r="H21" s="639"/>
      <c r="I21" s="639"/>
      <c r="J21" s="639"/>
      <c r="K21" s="639"/>
      <c r="L21" s="639"/>
      <c r="M21" s="639"/>
      <c r="N21" s="639"/>
      <c r="O21" s="639"/>
      <c r="P21" s="639"/>
      <c r="Q21" s="640"/>
      <c r="R21" s="641" t="s">
        <v>229</v>
      </c>
      <c r="S21" s="644"/>
      <c r="T21" s="644"/>
      <c r="U21" s="644"/>
      <c r="V21" s="644"/>
      <c r="W21" s="644"/>
      <c r="X21" s="644"/>
      <c r="Y21" s="645"/>
      <c r="Z21" s="703" t="s">
        <v>229</v>
      </c>
      <c r="AA21" s="703"/>
      <c r="AB21" s="703"/>
      <c r="AC21" s="703"/>
      <c r="AD21" s="704" t="s">
        <v>229</v>
      </c>
      <c r="AE21" s="704"/>
      <c r="AF21" s="704"/>
      <c r="AG21" s="704"/>
      <c r="AH21" s="704"/>
      <c r="AI21" s="704"/>
      <c r="AJ21" s="704"/>
      <c r="AK21" s="704"/>
      <c r="AL21" s="646" t="s">
        <v>120</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14393</v>
      </c>
      <c r="BH21" s="644"/>
      <c r="BI21" s="644"/>
      <c r="BJ21" s="644"/>
      <c r="BK21" s="644"/>
      <c r="BL21" s="644"/>
      <c r="BM21" s="644"/>
      <c r="BN21" s="645"/>
      <c r="BO21" s="703">
        <v>2.1</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274</v>
      </c>
      <c r="C22" s="639"/>
      <c r="D22" s="639"/>
      <c r="E22" s="639"/>
      <c r="F22" s="639"/>
      <c r="G22" s="639"/>
      <c r="H22" s="639"/>
      <c r="I22" s="639"/>
      <c r="J22" s="639"/>
      <c r="K22" s="639"/>
      <c r="L22" s="639"/>
      <c r="M22" s="639"/>
      <c r="N22" s="639"/>
      <c r="O22" s="639"/>
      <c r="P22" s="639"/>
      <c r="Q22" s="640"/>
      <c r="R22" s="641">
        <v>5202247</v>
      </c>
      <c r="S22" s="644"/>
      <c r="T22" s="644"/>
      <c r="U22" s="644"/>
      <c r="V22" s="644"/>
      <c r="W22" s="644"/>
      <c r="X22" s="644"/>
      <c r="Y22" s="645"/>
      <c r="Z22" s="703">
        <v>60.3</v>
      </c>
      <c r="AA22" s="703"/>
      <c r="AB22" s="703"/>
      <c r="AC22" s="703"/>
      <c r="AD22" s="704">
        <v>4737030</v>
      </c>
      <c r="AE22" s="704"/>
      <c r="AF22" s="704"/>
      <c r="AG22" s="704"/>
      <c r="AH22" s="704"/>
      <c r="AI22" s="704"/>
      <c r="AJ22" s="704"/>
      <c r="AK22" s="704"/>
      <c r="AL22" s="646">
        <v>99.6</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229</v>
      </c>
      <c r="BH22" s="644"/>
      <c r="BI22" s="644"/>
      <c r="BJ22" s="644"/>
      <c r="BK22" s="644"/>
      <c r="BL22" s="644"/>
      <c r="BM22" s="644"/>
      <c r="BN22" s="645"/>
      <c r="BO22" s="703" t="s">
        <v>229</v>
      </c>
      <c r="BP22" s="703"/>
      <c r="BQ22" s="703"/>
      <c r="BR22" s="703"/>
      <c r="BS22" s="649" t="s">
        <v>229</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277</v>
      </c>
      <c r="C23" s="639"/>
      <c r="D23" s="639"/>
      <c r="E23" s="639"/>
      <c r="F23" s="639"/>
      <c r="G23" s="639"/>
      <c r="H23" s="639"/>
      <c r="I23" s="639"/>
      <c r="J23" s="639"/>
      <c r="K23" s="639"/>
      <c r="L23" s="639"/>
      <c r="M23" s="639"/>
      <c r="N23" s="639"/>
      <c r="O23" s="639"/>
      <c r="P23" s="639"/>
      <c r="Q23" s="640"/>
      <c r="R23" s="641">
        <v>1615</v>
      </c>
      <c r="S23" s="644"/>
      <c r="T23" s="644"/>
      <c r="U23" s="644"/>
      <c r="V23" s="644"/>
      <c r="W23" s="644"/>
      <c r="X23" s="644"/>
      <c r="Y23" s="645"/>
      <c r="Z23" s="703">
        <v>0</v>
      </c>
      <c r="AA23" s="703"/>
      <c r="AB23" s="703"/>
      <c r="AC23" s="703"/>
      <c r="AD23" s="704">
        <v>1615</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130</v>
      </c>
      <c r="BH23" s="644"/>
      <c r="BI23" s="644"/>
      <c r="BJ23" s="644"/>
      <c r="BK23" s="644"/>
      <c r="BL23" s="644"/>
      <c r="BM23" s="644"/>
      <c r="BN23" s="645"/>
      <c r="BO23" s="703" t="s">
        <v>120</v>
      </c>
      <c r="BP23" s="703"/>
      <c r="BQ23" s="703"/>
      <c r="BR23" s="703"/>
      <c r="BS23" s="649" t="s">
        <v>229</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2">
      <c r="B24" s="638" t="s">
        <v>284</v>
      </c>
      <c r="C24" s="639"/>
      <c r="D24" s="639"/>
      <c r="E24" s="639"/>
      <c r="F24" s="639"/>
      <c r="G24" s="639"/>
      <c r="H24" s="639"/>
      <c r="I24" s="639"/>
      <c r="J24" s="639"/>
      <c r="K24" s="639"/>
      <c r="L24" s="639"/>
      <c r="M24" s="639"/>
      <c r="N24" s="639"/>
      <c r="O24" s="639"/>
      <c r="P24" s="639"/>
      <c r="Q24" s="640"/>
      <c r="R24" s="641">
        <v>27341</v>
      </c>
      <c r="S24" s="644"/>
      <c r="T24" s="644"/>
      <c r="U24" s="644"/>
      <c r="V24" s="644"/>
      <c r="W24" s="644"/>
      <c r="X24" s="644"/>
      <c r="Y24" s="645"/>
      <c r="Z24" s="703">
        <v>0.3</v>
      </c>
      <c r="AA24" s="703"/>
      <c r="AB24" s="703"/>
      <c r="AC24" s="703"/>
      <c r="AD24" s="704" t="s">
        <v>130</v>
      </c>
      <c r="AE24" s="704"/>
      <c r="AF24" s="704"/>
      <c r="AG24" s="704"/>
      <c r="AH24" s="704"/>
      <c r="AI24" s="704"/>
      <c r="AJ24" s="704"/>
      <c r="AK24" s="704"/>
      <c r="AL24" s="646" t="s">
        <v>229</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120</v>
      </c>
      <c r="BH24" s="644"/>
      <c r="BI24" s="644"/>
      <c r="BJ24" s="644"/>
      <c r="BK24" s="644"/>
      <c r="BL24" s="644"/>
      <c r="BM24" s="644"/>
      <c r="BN24" s="645"/>
      <c r="BO24" s="703" t="s">
        <v>120</v>
      </c>
      <c r="BP24" s="703"/>
      <c r="BQ24" s="703"/>
      <c r="BR24" s="703"/>
      <c r="BS24" s="649" t="s">
        <v>229</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2886369</v>
      </c>
      <c r="CS24" s="707"/>
      <c r="CT24" s="707"/>
      <c r="CU24" s="707"/>
      <c r="CV24" s="707"/>
      <c r="CW24" s="707"/>
      <c r="CX24" s="707"/>
      <c r="CY24" s="753"/>
      <c r="CZ24" s="754">
        <v>34.6</v>
      </c>
      <c r="DA24" s="723"/>
      <c r="DB24" s="723"/>
      <c r="DC24" s="757"/>
      <c r="DD24" s="752">
        <v>2532453</v>
      </c>
      <c r="DE24" s="707"/>
      <c r="DF24" s="707"/>
      <c r="DG24" s="707"/>
      <c r="DH24" s="707"/>
      <c r="DI24" s="707"/>
      <c r="DJ24" s="707"/>
      <c r="DK24" s="753"/>
      <c r="DL24" s="752">
        <v>2495576</v>
      </c>
      <c r="DM24" s="707"/>
      <c r="DN24" s="707"/>
      <c r="DO24" s="707"/>
      <c r="DP24" s="707"/>
      <c r="DQ24" s="707"/>
      <c r="DR24" s="707"/>
      <c r="DS24" s="707"/>
      <c r="DT24" s="707"/>
      <c r="DU24" s="707"/>
      <c r="DV24" s="753"/>
      <c r="DW24" s="754">
        <v>50.6</v>
      </c>
      <c r="DX24" s="723"/>
      <c r="DY24" s="723"/>
      <c r="DZ24" s="723"/>
      <c r="EA24" s="723"/>
      <c r="EB24" s="723"/>
      <c r="EC24" s="755"/>
    </row>
    <row r="25" spans="2:133" ht="11.25" customHeight="1" x14ac:dyDescent="0.2">
      <c r="B25" s="638" t="s">
        <v>287</v>
      </c>
      <c r="C25" s="639"/>
      <c r="D25" s="639"/>
      <c r="E25" s="639"/>
      <c r="F25" s="639"/>
      <c r="G25" s="639"/>
      <c r="H25" s="639"/>
      <c r="I25" s="639"/>
      <c r="J25" s="639"/>
      <c r="K25" s="639"/>
      <c r="L25" s="639"/>
      <c r="M25" s="639"/>
      <c r="N25" s="639"/>
      <c r="O25" s="639"/>
      <c r="P25" s="639"/>
      <c r="Q25" s="640"/>
      <c r="R25" s="641">
        <v>64236</v>
      </c>
      <c r="S25" s="644"/>
      <c r="T25" s="644"/>
      <c r="U25" s="644"/>
      <c r="V25" s="644"/>
      <c r="W25" s="644"/>
      <c r="X25" s="644"/>
      <c r="Y25" s="645"/>
      <c r="Z25" s="703">
        <v>0.7</v>
      </c>
      <c r="AA25" s="703"/>
      <c r="AB25" s="703"/>
      <c r="AC25" s="703"/>
      <c r="AD25" s="704">
        <v>4689</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229</v>
      </c>
      <c r="BH25" s="644"/>
      <c r="BI25" s="644"/>
      <c r="BJ25" s="644"/>
      <c r="BK25" s="644"/>
      <c r="BL25" s="644"/>
      <c r="BM25" s="644"/>
      <c r="BN25" s="645"/>
      <c r="BO25" s="703" t="s">
        <v>120</v>
      </c>
      <c r="BP25" s="703"/>
      <c r="BQ25" s="703"/>
      <c r="BR25" s="703"/>
      <c r="BS25" s="649" t="s">
        <v>120</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1183449</v>
      </c>
      <c r="CS25" s="642"/>
      <c r="CT25" s="642"/>
      <c r="CU25" s="642"/>
      <c r="CV25" s="642"/>
      <c r="CW25" s="642"/>
      <c r="CX25" s="642"/>
      <c r="CY25" s="643"/>
      <c r="CZ25" s="646">
        <v>14.2</v>
      </c>
      <c r="DA25" s="675"/>
      <c r="DB25" s="675"/>
      <c r="DC25" s="676"/>
      <c r="DD25" s="649">
        <v>1114834</v>
      </c>
      <c r="DE25" s="642"/>
      <c r="DF25" s="642"/>
      <c r="DG25" s="642"/>
      <c r="DH25" s="642"/>
      <c r="DI25" s="642"/>
      <c r="DJ25" s="642"/>
      <c r="DK25" s="643"/>
      <c r="DL25" s="649">
        <v>1078077</v>
      </c>
      <c r="DM25" s="642"/>
      <c r="DN25" s="642"/>
      <c r="DO25" s="642"/>
      <c r="DP25" s="642"/>
      <c r="DQ25" s="642"/>
      <c r="DR25" s="642"/>
      <c r="DS25" s="642"/>
      <c r="DT25" s="642"/>
      <c r="DU25" s="642"/>
      <c r="DV25" s="643"/>
      <c r="DW25" s="646">
        <v>21.9</v>
      </c>
      <c r="DX25" s="675"/>
      <c r="DY25" s="675"/>
      <c r="DZ25" s="675"/>
      <c r="EA25" s="675"/>
      <c r="EB25" s="675"/>
      <c r="EC25" s="677"/>
    </row>
    <row r="26" spans="2:133" ht="11.25" customHeight="1" x14ac:dyDescent="0.2">
      <c r="B26" s="638" t="s">
        <v>290</v>
      </c>
      <c r="C26" s="639"/>
      <c r="D26" s="639"/>
      <c r="E26" s="639"/>
      <c r="F26" s="639"/>
      <c r="G26" s="639"/>
      <c r="H26" s="639"/>
      <c r="I26" s="639"/>
      <c r="J26" s="639"/>
      <c r="K26" s="639"/>
      <c r="L26" s="639"/>
      <c r="M26" s="639"/>
      <c r="N26" s="639"/>
      <c r="O26" s="639"/>
      <c r="P26" s="639"/>
      <c r="Q26" s="640"/>
      <c r="R26" s="641">
        <v>8295</v>
      </c>
      <c r="S26" s="644"/>
      <c r="T26" s="644"/>
      <c r="U26" s="644"/>
      <c r="V26" s="644"/>
      <c r="W26" s="644"/>
      <c r="X26" s="644"/>
      <c r="Y26" s="645"/>
      <c r="Z26" s="703">
        <v>0.1</v>
      </c>
      <c r="AA26" s="703"/>
      <c r="AB26" s="703"/>
      <c r="AC26" s="703"/>
      <c r="AD26" s="704">
        <v>1</v>
      </c>
      <c r="AE26" s="704"/>
      <c r="AF26" s="704"/>
      <c r="AG26" s="704"/>
      <c r="AH26" s="704"/>
      <c r="AI26" s="704"/>
      <c r="AJ26" s="704"/>
      <c r="AK26" s="704"/>
      <c r="AL26" s="646">
        <v>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229</v>
      </c>
      <c r="BH26" s="644"/>
      <c r="BI26" s="644"/>
      <c r="BJ26" s="644"/>
      <c r="BK26" s="644"/>
      <c r="BL26" s="644"/>
      <c r="BM26" s="644"/>
      <c r="BN26" s="645"/>
      <c r="BO26" s="703" t="s">
        <v>120</v>
      </c>
      <c r="BP26" s="703"/>
      <c r="BQ26" s="703"/>
      <c r="BR26" s="703"/>
      <c r="BS26" s="649" t="s">
        <v>229</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722221</v>
      </c>
      <c r="CS26" s="644"/>
      <c r="CT26" s="644"/>
      <c r="CU26" s="644"/>
      <c r="CV26" s="644"/>
      <c r="CW26" s="644"/>
      <c r="CX26" s="644"/>
      <c r="CY26" s="645"/>
      <c r="CZ26" s="646">
        <v>8.6</v>
      </c>
      <c r="DA26" s="675"/>
      <c r="DB26" s="675"/>
      <c r="DC26" s="676"/>
      <c r="DD26" s="649">
        <v>661276</v>
      </c>
      <c r="DE26" s="644"/>
      <c r="DF26" s="644"/>
      <c r="DG26" s="644"/>
      <c r="DH26" s="644"/>
      <c r="DI26" s="644"/>
      <c r="DJ26" s="644"/>
      <c r="DK26" s="645"/>
      <c r="DL26" s="649" t="s">
        <v>120</v>
      </c>
      <c r="DM26" s="644"/>
      <c r="DN26" s="644"/>
      <c r="DO26" s="644"/>
      <c r="DP26" s="644"/>
      <c r="DQ26" s="644"/>
      <c r="DR26" s="644"/>
      <c r="DS26" s="644"/>
      <c r="DT26" s="644"/>
      <c r="DU26" s="644"/>
      <c r="DV26" s="645"/>
      <c r="DW26" s="646" t="s">
        <v>120</v>
      </c>
      <c r="DX26" s="675"/>
      <c r="DY26" s="675"/>
      <c r="DZ26" s="675"/>
      <c r="EA26" s="675"/>
      <c r="EB26" s="675"/>
      <c r="EC26" s="677"/>
    </row>
    <row r="27" spans="2:133" ht="11.25" customHeight="1" x14ac:dyDescent="0.2">
      <c r="B27" s="638" t="s">
        <v>293</v>
      </c>
      <c r="C27" s="639"/>
      <c r="D27" s="639"/>
      <c r="E27" s="639"/>
      <c r="F27" s="639"/>
      <c r="G27" s="639"/>
      <c r="H27" s="639"/>
      <c r="I27" s="639"/>
      <c r="J27" s="639"/>
      <c r="K27" s="639"/>
      <c r="L27" s="639"/>
      <c r="M27" s="639"/>
      <c r="N27" s="639"/>
      <c r="O27" s="639"/>
      <c r="P27" s="639"/>
      <c r="Q27" s="640"/>
      <c r="R27" s="641">
        <v>602251</v>
      </c>
      <c r="S27" s="644"/>
      <c r="T27" s="644"/>
      <c r="U27" s="644"/>
      <c r="V27" s="644"/>
      <c r="W27" s="644"/>
      <c r="X27" s="644"/>
      <c r="Y27" s="645"/>
      <c r="Z27" s="703">
        <v>7</v>
      </c>
      <c r="AA27" s="703"/>
      <c r="AB27" s="703"/>
      <c r="AC27" s="703"/>
      <c r="AD27" s="704" t="s">
        <v>229</v>
      </c>
      <c r="AE27" s="704"/>
      <c r="AF27" s="704"/>
      <c r="AG27" s="704"/>
      <c r="AH27" s="704"/>
      <c r="AI27" s="704"/>
      <c r="AJ27" s="704"/>
      <c r="AK27" s="704"/>
      <c r="AL27" s="646" t="s">
        <v>229</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686450</v>
      </c>
      <c r="BH27" s="644"/>
      <c r="BI27" s="644"/>
      <c r="BJ27" s="644"/>
      <c r="BK27" s="644"/>
      <c r="BL27" s="644"/>
      <c r="BM27" s="644"/>
      <c r="BN27" s="645"/>
      <c r="BO27" s="703">
        <v>100</v>
      </c>
      <c r="BP27" s="703"/>
      <c r="BQ27" s="703"/>
      <c r="BR27" s="703"/>
      <c r="BS27" s="649">
        <v>86793</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573242</v>
      </c>
      <c r="CS27" s="642"/>
      <c r="CT27" s="642"/>
      <c r="CU27" s="642"/>
      <c r="CV27" s="642"/>
      <c r="CW27" s="642"/>
      <c r="CX27" s="642"/>
      <c r="CY27" s="643"/>
      <c r="CZ27" s="646">
        <v>6.9</v>
      </c>
      <c r="DA27" s="675"/>
      <c r="DB27" s="675"/>
      <c r="DC27" s="676"/>
      <c r="DD27" s="649">
        <v>296057</v>
      </c>
      <c r="DE27" s="642"/>
      <c r="DF27" s="642"/>
      <c r="DG27" s="642"/>
      <c r="DH27" s="642"/>
      <c r="DI27" s="642"/>
      <c r="DJ27" s="642"/>
      <c r="DK27" s="643"/>
      <c r="DL27" s="649">
        <v>295937</v>
      </c>
      <c r="DM27" s="642"/>
      <c r="DN27" s="642"/>
      <c r="DO27" s="642"/>
      <c r="DP27" s="642"/>
      <c r="DQ27" s="642"/>
      <c r="DR27" s="642"/>
      <c r="DS27" s="642"/>
      <c r="DT27" s="642"/>
      <c r="DU27" s="642"/>
      <c r="DV27" s="643"/>
      <c r="DW27" s="646">
        <v>6</v>
      </c>
      <c r="DX27" s="675"/>
      <c r="DY27" s="675"/>
      <c r="DZ27" s="675"/>
      <c r="EA27" s="675"/>
      <c r="EB27" s="675"/>
      <c r="EC27" s="677"/>
    </row>
    <row r="28" spans="2:133" ht="11.25" customHeight="1" x14ac:dyDescent="0.2">
      <c r="B28" s="746" t="s">
        <v>296</v>
      </c>
      <c r="C28" s="747"/>
      <c r="D28" s="747"/>
      <c r="E28" s="747"/>
      <c r="F28" s="747"/>
      <c r="G28" s="747"/>
      <c r="H28" s="747"/>
      <c r="I28" s="747"/>
      <c r="J28" s="747"/>
      <c r="K28" s="747"/>
      <c r="L28" s="747"/>
      <c r="M28" s="747"/>
      <c r="N28" s="747"/>
      <c r="O28" s="747"/>
      <c r="P28" s="747"/>
      <c r="Q28" s="748"/>
      <c r="R28" s="641" t="s">
        <v>120</v>
      </c>
      <c r="S28" s="644"/>
      <c r="T28" s="644"/>
      <c r="U28" s="644"/>
      <c r="V28" s="644"/>
      <c r="W28" s="644"/>
      <c r="X28" s="644"/>
      <c r="Y28" s="645"/>
      <c r="Z28" s="703" t="s">
        <v>120</v>
      </c>
      <c r="AA28" s="703"/>
      <c r="AB28" s="703"/>
      <c r="AC28" s="703"/>
      <c r="AD28" s="704" t="s">
        <v>229</v>
      </c>
      <c r="AE28" s="704"/>
      <c r="AF28" s="704"/>
      <c r="AG28" s="704"/>
      <c r="AH28" s="704"/>
      <c r="AI28" s="704"/>
      <c r="AJ28" s="704"/>
      <c r="AK28" s="704"/>
      <c r="AL28" s="646" t="s">
        <v>120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1129678</v>
      </c>
      <c r="CS28" s="644"/>
      <c r="CT28" s="644"/>
      <c r="CU28" s="644"/>
      <c r="CV28" s="644"/>
      <c r="CW28" s="644"/>
      <c r="CX28" s="644"/>
      <c r="CY28" s="645"/>
      <c r="CZ28" s="646">
        <v>13.5</v>
      </c>
      <c r="DA28" s="675"/>
      <c r="DB28" s="675"/>
      <c r="DC28" s="676"/>
      <c r="DD28" s="649">
        <v>1121562</v>
      </c>
      <c r="DE28" s="644"/>
      <c r="DF28" s="644"/>
      <c r="DG28" s="644"/>
      <c r="DH28" s="644"/>
      <c r="DI28" s="644"/>
      <c r="DJ28" s="644"/>
      <c r="DK28" s="645"/>
      <c r="DL28" s="649">
        <v>1121562</v>
      </c>
      <c r="DM28" s="644"/>
      <c r="DN28" s="644"/>
      <c r="DO28" s="644"/>
      <c r="DP28" s="644"/>
      <c r="DQ28" s="644"/>
      <c r="DR28" s="644"/>
      <c r="DS28" s="644"/>
      <c r="DT28" s="644"/>
      <c r="DU28" s="644"/>
      <c r="DV28" s="645"/>
      <c r="DW28" s="646">
        <v>22.7</v>
      </c>
      <c r="DX28" s="675"/>
      <c r="DY28" s="675"/>
      <c r="DZ28" s="675"/>
      <c r="EA28" s="675"/>
      <c r="EB28" s="675"/>
      <c r="EC28" s="677"/>
    </row>
    <row r="29" spans="2:133" ht="11.25" customHeight="1" x14ac:dyDescent="0.2">
      <c r="B29" s="638" t="s">
        <v>298</v>
      </c>
      <c r="C29" s="639"/>
      <c r="D29" s="639"/>
      <c r="E29" s="639"/>
      <c r="F29" s="639"/>
      <c r="G29" s="639"/>
      <c r="H29" s="639"/>
      <c r="I29" s="639"/>
      <c r="J29" s="639"/>
      <c r="K29" s="639"/>
      <c r="L29" s="639"/>
      <c r="M29" s="639"/>
      <c r="N29" s="639"/>
      <c r="O29" s="639"/>
      <c r="P29" s="639"/>
      <c r="Q29" s="640"/>
      <c r="R29" s="641">
        <v>817013</v>
      </c>
      <c r="S29" s="644"/>
      <c r="T29" s="644"/>
      <c r="U29" s="644"/>
      <c r="V29" s="644"/>
      <c r="W29" s="644"/>
      <c r="X29" s="644"/>
      <c r="Y29" s="645"/>
      <c r="Z29" s="703">
        <v>9.5</v>
      </c>
      <c r="AA29" s="703"/>
      <c r="AB29" s="703"/>
      <c r="AC29" s="703"/>
      <c r="AD29" s="704" t="s">
        <v>229</v>
      </c>
      <c r="AE29" s="704"/>
      <c r="AF29" s="704"/>
      <c r="AG29" s="704"/>
      <c r="AH29" s="704"/>
      <c r="AI29" s="704"/>
      <c r="AJ29" s="704"/>
      <c r="AK29" s="704"/>
      <c r="AL29" s="646" t="s">
        <v>120</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62</v>
      </c>
      <c r="CG29" s="682"/>
      <c r="CH29" s="682"/>
      <c r="CI29" s="682"/>
      <c r="CJ29" s="682"/>
      <c r="CK29" s="682"/>
      <c r="CL29" s="682"/>
      <c r="CM29" s="682"/>
      <c r="CN29" s="682"/>
      <c r="CO29" s="682"/>
      <c r="CP29" s="682"/>
      <c r="CQ29" s="683"/>
      <c r="CR29" s="641">
        <v>1129678</v>
      </c>
      <c r="CS29" s="642"/>
      <c r="CT29" s="642"/>
      <c r="CU29" s="642"/>
      <c r="CV29" s="642"/>
      <c r="CW29" s="642"/>
      <c r="CX29" s="642"/>
      <c r="CY29" s="643"/>
      <c r="CZ29" s="646">
        <v>13.5</v>
      </c>
      <c r="DA29" s="675"/>
      <c r="DB29" s="675"/>
      <c r="DC29" s="676"/>
      <c r="DD29" s="649">
        <v>1121562</v>
      </c>
      <c r="DE29" s="642"/>
      <c r="DF29" s="642"/>
      <c r="DG29" s="642"/>
      <c r="DH29" s="642"/>
      <c r="DI29" s="642"/>
      <c r="DJ29" s="642"/>
      <c r="DK29" s="643"/>
      <c r="DL29" s="649">
        <v>1121562</v>
      </c>
      <c r="DM29" s="642"/>
      <c r="DN29" s="642"/>
      <c r="DO29" s="642"/>
      <c r="DP29" s="642"/>
      <c r="DQ29" s="642"/>
      <c r="DR29" s="642"/>
      <c r="DS29" s="642"/>
      <c r="DT29" s="642"/>
      <c r="DU29" s="642"/>
      <c r="DV29" s="643"/>
      <c r="DW29" s="646">
        <v>22.7</v>
      </c>
      <c r="DX29" s="675"/>
      <c r="DY29" s="675"/>
      <c r="DZ29" s="675"/>
      <c r="EA29" s="675"/>
      <c r="EB29" s="675"/>
      <c r="EC29" s="677"/>
    </row>
    <row r="30" spans="2:133" ht="11.25" customHeight="1" x14ac:dyDescent="0.2">
      <c r="B30" s="638" t="s">
        <v>302</v>
      </c>
      <c r="C30" s="639"/>
      <c r="D30" s="639"/>
      <c r="E30" s="639"/>
      <c r="F30" s="639"/>
      <c r="G30" s="639"/>
      <c r="H30" s="639"/>
      <c r="I30" s="639"/>
      <c r="J30" s="639"/>
      <c r="K30" s="639"/>
      <c r="L30" s="639"/>
      <c r="M30" s="639"/>
      <c r="N30" s="639"/>
      <c r="O30" s="639"/>
      <c r="P30" s="639"/>
      <c r="Q30" s="640"/>
      <c r="R30" s="641">
        <v>47444</v>
      </c>
      <c r="S30" s="644"/>
      <c r="T30" s="644"/>
      <c r="U30" s="644"/>
      <c r="V30" s="644"/>
      <c r="W30" s="644"/>
      <c r="X30" s="644"/>
      <c r="Y30" s="645"/>
      <c r="Z30" s="703">
        <v>0.5</v>
      </c>
      <c r="AA30" s="703"/>
      <c r="AB30" s="703"/>
      <c r="AC30" s="703"/>
      <c r="AD30" s="704">
        <v>13167</v>
      </c>
      <c r="AE30" s="704"/>
      <c r="AF30" s="704"/>
      <c r="AG30" s="704"/>
      <c r="AH30" s="704"/>
      <c r="AI30" s="704"/>
      <c r="AJ30" s="704"/>
      <c r="AK30" s="704"/>
      <c r="AL30" s="646">
        <v>0.3</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99.6</v>
      </c>
      <c r="BH30" s="722"/>
      <c r="BI30" s="722"/>
      <c r="BJ30" s="722"/>
      <c r="BK30" s="722"/>
      <c r="BL30" s="722"/>
      <c r="BM30" s="723">
        <v>97.4</v>
      </c>
      <c r="BN30" s="722"/>
      <c r="BO30" s="722"/>
      <c r="BP30" s="722"/>
      <c r="BQ30" s="724"/>
      <c r="BR30" s="721">
        <v>99.2</v>
      </c>
      <c r="BS30" s="722"/>
      <c r="BT30" s="722"/>
      <c r="BU30" s="722"/>
      <c r="BV30" s="722"/>
      <c r="BW30" s="722"/>
      <c r="BX30" s="723">
        <v>96.4</v>
      </c>
      <c r="BY30" s="722"/>
      <c r="BZ30" s="722"/>
      <c r="CA30" s="722"/>
      <c r="CB30" s="724"/>
      <c r="CD30" s="727"/>
      <c r="CE30" s="728"/>
      <c r="CF30" s="685" t="s">
        <v>305</v>
      </c>
      <c r="CG30" s="682"/>
      <c r="CH30" s="682"/>
      <c r="CI30" s="682"/>
      <c r="CJ30" s="682"/>
      <c r="CK30" s="682"/>
      <c r="CL30" s="682"/>
      <c r="CM30" s="682"/>
      <c r="CN30" s="682"/>
      <c r="CO30" s="682"/>
      <c r="CP30" s="682"/>
      <c r="CQ30" s="683"/>
      <c r="CR30" s="641">
        <v>1070063</v>
      </c>
      <c r="CS30" s="644"/>
      <c r="CT30" s="644"/>
      <c r="CU30" s="644"/>
      <c r="CV30" s="644"/>
      <c r="CW30" s="644"/>
      <c r="CX30" s="644"/>
      <c r="CY30" s="645"/>
      <c r="CZ30" s="646">
        <v>12.8</v>
      </c>
      <c r="DA30" s="675"/>
      <c r="DB30" s="675"/>
      <c r="DC30" s="676"/>
      <c r="DD30" s="649">
        <v>1062678</v>
      </c>
      <c r="DE30" s="644"/>
      <c r="DF30" s="644"/>
      <c r="DG30" s="644"/>
      <c r="DH30" s="644"/>
      <c r="DI30" s="644"/>
      <c r="DJ30" s="644"/>
      <c r="DK30" s="645"/>
      <c r="DL30" s="649">
        <v>1062678</v>
      </c>
      <c r="DM30" s="644"/>
      <c r="DN30" s="644"/>
      <c r="DO30" s="644"/>
      <c r="DP30" s="644"/>
      <c r="DQ30" s="644"/>
      <c r="DR30" s="644"/>
      <c r="DS30" s="644"/>
      <c r="DT30" s="644"/>
      <c r="DU30" s="644"/>
      <c r="DV30" s="645"/>
      <c r="DW30" s="646">
        <v>21.6</v>
      </c>
      <c r="DX30" s="675"/>
      <c r="DY30" s="675"/>
      <c r="DZ30" s="675"/>
      <c r="EA30" s="675"/>
      <c r="EB30" s="675"/>
      <c r="EC30" s="677"/>
    </row>
    <row r="31" spans="2:133" ht="11.25" customHeight="1" x14ac:dyDescent="0.2">
      <c r="B31" s="638" t="s">
        <v>306</v>
      </c>
      <c r="C31" s="639"/>
      <c r="D31" s="639"/>
      <c r="E31" s="639"/>
      <c r="F31" s="639"/>
      <c r="G31" s="639"/>
      <c r="H31" s="639"/>
      <c r="I31" s="639"/>
      <c r="J31" s="639"/>
      <c r="K31" s="639"/>
      <c r="L31" s="639"/>
      <c r="M31" s="639"/>
      <c r="N31" s="639"/>
      <c r="O31" s="639"/>
      <c r="P31" s="639"/>
      <c r="Q31" s="640"/>
      <c r="R31" s="641">
        <v>13339</v>
      </c>
      <c r="S31" s="644"/>
      <c r="T31" s="644"/>
      <c r="U31" s="644"/>
      <c r="V31" s="644"/>
      <c r="W31" s="644"/>
      <c r="X31" s="644"/>
      <c r="Y31" s="645"/>
      <c r="Z31" s="703">
        <v>0.2</v>
      </c>
      <c r="AA31" s="703"/>
      <c r="AB31" s="703"/>
      <c r="AC31" s="703"/>
      <c r="AD31" s="704" t="s">
        <v>229</v>
      </c>
      <c r="AE31" s="704"/>
      <c r="AF31" s="704"/>
      <c r="AG31" s="704"/>
      <c r="AH31" s="704"/>
      <c r="AI31" s="704"/>
      <c r="AJ31" s="704"/>
      <c r="AK31" s="704"/>
      <c r="AL31" s="646" t="s">
        <v>229</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99.1</v>
      </c>
      <c r="BH31" s="642"/>
      <c r="BI31" s="642"/>
      <c r="BJ31" s="642"/>
      <c r="BK31" s="642"/>
      <c r="BL31" s="642"/>
      <c r="BM31" s="647">
        <v>96.2</v>
      </c>
      <c r="BN31" s="720"/>
      <c r="BO31" s="720"/>
      <c r="BP31" s="720"/>
      <c r="BQ31" s="681"/>
      <c r="BR31" s="719">
        <v>99.1</v>
      </c>
      <c r="BS31" s="642"/>
      <c r="BT31" s="642"/>
      <c r="BU31" s="642"/>
      <c r="BV31" s="642"/>
      <c r="BW31" s="642"/>
      <c r="BX31" s="647">
        <v>95.1</v>
      </c>
      <c r="BY31" s="720"/>
      <c r="BZ31" s="720"/>
      <c r="CA31" s="720"/>
      <c r="CB31" s="681"/>
      <c r="CD31" s="727"/>
      <c r="CE31" s="728"/>
      <c r="CF31" s="685" t="s">
        <v>309</v>
      </c>
      <c r="CG31" s="682"/>
      <c r="CH31" s="682"/>
      <c r="CI31" s="682"/>
      <c r="CJ31" s="682"/>
      <c r="CK31" s="682"/>
      <c r="CL31" s="682"/>
      <c r="CM31" s="682"/>
      <c r="CN31" s="682"/>
      <c r="CO31" s="682"/>
      <c r="CP31" s="682"/>
      <c r="CQ31" s="683"/>
      <c r="CR31" s="641">
        <v>59615</v>
      </c>
      <c r="CS31" s="642"/>
      <c r="CT31" s="642"/>
      <c r="CU31" s="642"/>
      <c r="CV31" s="642"/>
      <c r="CW31" s="642"/>
      <c r="CX31" s="642"/>
      <c r="CY31" s="643"/>
      <c r="CZ31" s="646">
        <v>0.7</v>
      </c>
      <c r="DA31" s="675"/>
      <c r="DB31" s="675"/>
      <c r="DC31" s="676"/>
      <c r="DD31" s="649">
        <v>58884</v>
      </c>
      <c r="DE31" s="642"/>
      <c r="DF31" s="642"/>
      <c r="DG31" s="642"/>
      <c r="DH31" s="642"/>
      <c r="DI31" s="642"/>
      <c r="DJ31" s="642"/>
      <c r="DK31" s="643"/>
      <c r="DL31" s="649">
        <v>58884</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2">
      <c r="B32" s="638" t="s">
        <v>310</v>
      </c>
      <c r="C32" s="639"/>
      <c r="D32" s="639"/>
      <c r="E32" s="639"/>
      <c r="F32" s="639"/>
      <c r="G32" s="639"/>
      <c r="H32" s="639"/>
      <c r="I32" s="639"/>
      <c r="J32" s="639"/>
      <c r="K32" s="639"/>
      <c r="L32" s="639"/>
      <c r="M32" s="639"/>
      <c r="N32" s="639"/>
      <c r="O32" s="639"/>
      <c r="P32" s="639"/>
      <c r="Q32" s="640"/>
      <c r="R32" s="641">
        <v>558500</v>
      </c>
      <c r="S32" s="644"/>
      <c r="T32" s="644"/>
      <c r="U32" s="644"/>
      <c r="V32" s="644"/>
      <c r="W32" s="644"/>
      <c r="X32" s="644"/>
      <c r="Y32" s="645"/>
      <c r="Z32" s="703">
        <v>6.5</v>
      </c>
      <c r="AA32" s="703"/>
      <c r="AB32" s="703"/>
      <c r="AC32" s="703"/>
      <c r="AD32" s="704" t="s">
        <v>229</v>
      </c>
      <c r="AE32" s="704"/>
      <c r="AF32" s="704"/>
      <c r="AG32" s="704"/>
      <c r="AH32" s="704"/>
      <c r="AI32" s="704"/>
      <c r="AJ32" s="704"/>
      <c r="AK32" s="704"/>
      <c r="AL32" s="646" t="s">
        <v>130</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99.7</v>
      </c>
      <c r="BH32" s="657"/>
      <c r="BI32" s="657"/>
      <c r="BJ32" s="657"/>
      <c r="BK32" s="657"/>
      <c r="BL32" s="657"/>
      <c r="BM32" s="701">
        <v>97.7</v>
      </c>
      <c r="BN32" s="657"/>
      <c r="BO32" s="657"/>
      <c r="BP32" s="657"/>
      <c r="BQ32" s="694"/>
      <c r="BR32" s="718">
        <v>99.3</v>
      </c>
      <c r="BS32" s="657"/>
      <c r="BT32" s="657"/>
      <c r="BU32" s="657"/>
      <c r="BV32" s="657"/>
      <c r="BW32" s="657"/>
      <c r="BX32" s="701">
        <v>96.6</v>
      </c>
      <c r="BY32" s="657"/>
      <c r="BZ32" s="657"/>
      <c r="CA32" s="657"/>
      <c r="CB32" s="694"/>
      <c r="CD32" s="729"/>
      <c r="CE32" s="730"/>
      <c r="CF32" s="685" t="s">
        <v>312</v>
      </c>
      <c r="CG32" s="682"/>
      <c r="CH32" s="682"/>
      <c r="CI32" s="682"/>
      <c r="CJ32" s="682"/>
      <c r="CK32" s="682"/>
      <c r="CL32" s="682"/>
      <c r="CM32" s="682"/>
      <c r="CN32" s="682"/>
      <c r="CO32" s="682"/>
      <c r="CP32" s="682"/>
      <c r="CQ32" s="683"/>
      <c r="CR32" s="641" t="s">
        <v>229</v>
      </c>
      <c r="CS32" s="644"/>
      <c r="CT32" s="644"/>
      <c r="CU32" s="644"/>
      <c r="CV32" s="644"/>
      <c r="CW32" s="644"/>
      <c r="CX32" s="644"/>
      <c r="CY32" s="645"/>
      <c r="CZ32" s="646" t="s">
        <v>229</v>
      </c>
      <c r="DA32" s="675"/>
      <c r="DB32" s="675"/>
      <c r="DC32" s="676"/>
      <c r="DD32" s="649" t="s">
        <v>130</v>
      </c>
      <c r="DE32" s="644"/>
      <c r="DF32" s="644"/>
      <c r="DG32" s="644"/>
      <c r="DH32" s="644"/>
      <c r="DI32" s="644"/>
      <c r="DJ32" s="644"/>
      <c r="DK32" s="645"/>
      <c r="DL32" s="649" t="s">
        <v>120</v>
      </c>
      <c r="DM32" s="644"/>
      <c r="DN32" s="644"/>
      <c r="DO32" s="644"/>
      <c r="DP32" s="644"/>
      <c r="DQ32" s="644"/>
      <c r="DR32" s="644"/>
      <c r="DS32" s="644"/>
      <c r="DT32" s="644"/>
      <c r="DU32" s="644"/>
      <c r="DV32" s="645"/>
      <c r="DW32" s="646" t="s">
        <v>229</v>
      </c>
      <c r="DX32" s="675"/>
      <c r="DY32" s="675"/>
      <c r="DZ32" s="675"/>
      <c r="EA32" s="675"/>
      <c r="EB32" s="675"/>
      <c r="EC32" s="677"/>
    </row>
    <row r="33" spans="2:133" ht="11.25" customHeight="1" x14ac:dyDescent="0.2">
      <c r="B33" s="638" t="s">
        <v>313</v>
      </c>
      <c r="C33" s="639"/>
      <c r="D33" s="639"/>
      <c r="E33" s="639"/>
      <c r="F33" s="639"/>
      <c r="G33" s="639"/>
      <c r="H33" s="639"/>
      <c r="I33" s="639"/>
      <c r="J33" s="639"/>
      <c r="K33" s="639"/>
      <c r="L33" s="639"/>
      <c r="M33" s="639"/>
      <c r="N33" s="639"/>
      <c r="O33" s="639"/>
      <c r="P33" s="639"/>
      <c r="Q33" s="640"/>
      <c r="R33" s="641">
        <v>294781</v>
      </c>
      <c r="S33" s="644"/>
      <c r="T33" s="644"/>
      <c r="U33" s="644"/>
      <c r="V33" s="644"/>
      <c r="W33" s="644"/>
      <c r="X33" s="644"/>
      <c r="Y33" s="645"/>
      <c r="Z33" s="703">
        <v>3.4</v>
      </c>
      <c r="AA33" s="703"/>
      <c r="AB33" s="703"/>
      <c r="AC33" s="703"/>
      <c r="AD33" s="704" t="s">
        <v>120</v>
      </c>
      <c r="AE33" s="704"/>
      <c r="AF33" s="704"/>
      <c r="AG33" s="704"/>
      <c r="AH33" s="704"/>
      <c r="AI33" s="704"/>
      <c r="AJ33" s="704"/>
      <c r="AK33" s="704"/>
      <c r="AL33" s="646" t="s">
        <v>120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3311097</v>
      </c>
      <c r="CS33" s="642"/>
      <c r="CT33" s="642"/>
      <c r="CU33" s="642"/>
      <c r="CV33" s="642"/>
      <c r="CW33" s="642"/>
      <c r="CX33" s="642"/>
      <c r="CY33" s="643"/>
      <c r="CZ33" s="646">
        <v>39.6</v>
      </c>
      <c r="DA33" s="675"/>
      <c r="DB33" s="675"/>
      <c r="DC33" s="676"/>
      <c r="DD33" s="649">
        <v>2554376</v>
      </c>
      <c r="DE33" s="642"/>
      <c r="DF33" s="642"/>
      <c r="DG33" s="642"/>
      <c r="DH33" s="642"/>
      <c r="DI33" s="642"/>
      <c r="DJ33" s="642"/>
      <c r="DK33" s="643"/>
      <c r="DL33" s="649">
        <v>1971427</v>
      </c>
      <c r="DM33" s="642"/>
      <c r="DN33" s="642"/>
      <c r="DO33" s="642"/>
      <c r="DP33" s="642"/>
      <c r="DQ33" s="642"/>
      <c r="DR33" s="642"/>
      <c r="DS33" s="642"/>
      <c r="DT33" s="642"/>
      <c r="DU33" s="642"/>
      <c r="DV33" s="643"/>
      <c r="DW33" s="646">
        <v>40</v>
      </c>
      <c r="DX33" s="675"/>
      <c r="DY33" s="675"/>
      <c r="DZ33" s="675"/>
      <c r="EA33" s="675"/>
      <c r="EB33" s="675"/>
      <c r="EC33" s="677"/>
    </row>
    <row r="34" spans="2:133" ht="11.25" customHeight="1" x14ac:dyDescent="0.2">
      <c r="B34" s="638" t="s">
        <v>315</v>
      </c>
      <c r="C34" s="639"/>
      <c r="D34" s="639"/>
      <c r="E34" s="639"/>
      <c r="F34" s="639"/>
      <c r="G34" s="639"/>
      <c r="H34" s="639"/>
      <c r="I34" s="639"/>
      <c r="J34" s="639"/>
      <c r="K34" s="639"/>
      <c r="L34" s="639"/>
      <c r="M34" s="639"/>
      <c r="N34" s="639"/>
      <c r="O34" s="639"/>
      <c r="P34" s="639"/>
      <c r="Q34" s="640"/>
      <c r="R34" s="641">
        <v>167583</v>
      </c>
      <c r="S34" s="644"/>
      <c r="T34" s="644"/>
      <c r="U34" s="644"/>
      <c r="V34" s="644"/>
      <c r="W34" s="644"/>
      <c r="X34" s="644"/>
      <c r="Y34" s="645"/>
      <c r="Z34" s="703">
        <v>1.9</v>
      </c>
      <c r="AA34" s="703"/>
      <c r="AB34" s="703"/>
      <c r="AC34" s="703"/>
      <c r="AD34" s="704">
        <v>621</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1209413</v>
      </c>
      <c r="CS34" s="644"/>
      <c r="CT34" s="644"/>
      <c r="CU34" s="644"/>
      <c r="CV34" s="644"/>
      <c r="CW34" s="644"/>
      <c r="CX34" s="644"/>
      <c r="CY34" s="645"/>
      <c r="CZ34" s="646">
        <v>14.5</v>
      </c>
      <c r="DA34" s="675"/>
      <c r="DB34" s="675"/>
      <c r="DC34" s="676"/>
      <c r="DD34" s="649">
        <v>915457</v>
      </c>
      <c r="DE34" s="644"/>
      <c r="DF34" s="644"/>
      <c r="DG34" s="644"/>
      <c r="DH34" s="644"/>
      <c r="DI34" s="644"/>
      <c r="DJ34" s="644"/>
      <c r="DK34" s="645"/>
      <c r="DL34" s="649">
        <v>769794</v>
      </c>
      <c r="DM34" s="644"/>
      <c r="DN34" s="644"/>
      <c r="DO34" s="644"/>
      <c r="DP34" s="644"/>
      <c r="DQ34" s="644"/>
      <c r="DR34" s="644"/>
      <c r="DS34" s="644"/>
      <c r="DT34" s="644"/>
      <c r="DU34" s="644"/>
      <c r="DV34" s="645"/>
      <c r="DW34" s="646">
        <v>15.6</v>
      </c>
      <c r="DX34" s="675"/>
      <c r="DY34" s="675"/>
      <c r="DZ34" s="675"/>
      <c r="EA34" s="675"/>
      <c r="EB34" s="675"/>
      <c r="EC34" s="677"/>
    </row>
    <row r="35" spans="2:133" ht="11.25" customHeight="1" x14ac:dyDescent="0.2">
      <c r="B35" s="638" t="s">
        <v>319</v>
      </c>
      <c r="C35" s="639"/>
      <c r="D35" s="639"/>
      <c r="E35" s="639"/>
      <c r="F35" s="639"/>
      <c r="G35" s="639"/>
      <c r="H35" s="639"/>
      <c r="I35" s="639"/>
      <c r="J35" s="639"/>
      <c r="K35" s="639"/>
      <c r="L35" s="639"/>
      <c r="M35" s="639"/>
      <c r="N35" s="639"/>
      <c r="O35" s="639"/>
      <c r="P35" s="639"/>
      <c r="Q35" s="640"/>
      <c r="R35" s="641">
        <v>823362</v>
      </c>
      <c r="S35" s="644"/>
      <c r="T35" s="644"/>
      <c r="U35" s="644"/>
      <c r="V35" s="644"/>
      <c r="W35" s="644"/>
      <c r="X35" s="644"/>
      <c r="Y35" s="645"/>
      <c r="Z35" s="703">
        <v>9.5</v>
      </c>
      <c r="AA35" s="703"/>
      <c r="AB35" s="703"/>
      <c r="AC35" s="703"/>
      <c r="AD35" s="704" t="s">
        <v>229</v>
      </c>
      <c r="AE35" s="704"/>
      <c r="AF35" s="704"/>
      <c r="AG35" s="704"/>
      <c r="AH35" s="704"/>
      <c r="AI35" s="704"/>
      <c r="AJ35" s="704"/>
      <c r="AK35" s="704"/>
      <c r="AL35" s="646" t="s">
        <v>120</v>
      </c>
      <c r="AM35" s="647"/>
      <c r="AN35" s="647"/>
      <c r="AO35" s="705"/>
      <c r="AP35" s="214"/>
      <c r="AQ35" s="709" t="s">
        <v>320</v>
      </c>
      <c r="AR35" s="710"/>
      <c r="AS35" s="710"/>
      <c r="AT35" s="710"/>
      <c r="AU35" s="710"/>
      <c r="AV35" s="710"/>
      <c r="AW35" s="710"/>
      <c r="AX35" s="710"/>
      <c r="AY35" s="711"/>
      <c r="AZ35" s="706">
        <v>848128</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66004</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130752</v>
      </c>
      <c r="CS35" s="642"/>
      <c r="CT35" s="642"/>
      <c r="CU35" s="642"/>
      <c r="CV35" s="642"/>
      <c r="CW35" s="642"/>
      <c r="CX35" s="642"/>
      <c r="CY35" s="643"/>
      <c r="CZ35" s="646">
        <v>1.6</v>
      </c>
      <c r="DA35" s="675"/>
      <c r="DB35" s="675"/>
      <c r="DC35" s="676"/>
      <c r="DD35" s="649">
        <v>116044</v>
      </c>
      <c r="DE35" s="642"/>
      <c r="DF35" s="642"/>
      <c r="DG35" s="642"/>
      <c r="DH35" s="642"/>
      <c r="DI35" s="642"/>
      <c r="DJ35" s="642"/>
      <c r="DK35" s="643"/>
      <c r="DL35" s="649">
        <v>115594</v>
      </c>
      <c r="DM35" s="642"/>
      <c r="DN35" s="642"/>
      <c r="DO35" s="642"/>
      <c r="DP35" s="642"/>
      <c r="DQ35" s="642"/>
      <c r="DR35" s="642"/>
      <c r="DS35" s="642"/>
      <c r="DT35" s="642"/>
      <c r="DU35" s="642"/>
      <c r="DV35" s="643"/>
      <c r="DW35" s="646">
        <v>2.2999999999999998</v>
      </c>
      <c r="DX35" s="675"/>
      <c r="DY35" s="675"/>
      <c r="DZ35" s="675"/>
      <c r="EA35" s="675"/>
      <c r="EB35" s="675"/>
      <c r="EC35" s="677"/>
    </row>
    <row r="36" spans="2:133" ht="11.25" customHeight="1" x14ac:dyDescent="0.2">
      <c r="B36" s="638" t="s">
        <v>323</v>
      </c>
      <c r="C36" s="639"/>
      <c r="D36" s="639"/>
      <c r="E36" s="639"/>
      <c r="F36" s="639"/>
      <c r="G36" s="639"/>
      <c r="H36" s="639"/>
      <c r="I36" s="639"/>
      <c r="J36" s="639"/>
      <c r="K36" s="639"/>
      <c r="L36" s="639"/>
      <c r="M36" s="639"/>
      <c r="N36" s="639"/>
      <c r="O36" s="639"/>
      <c r="P36" s="639"/>
      <c r="Q36" s="640"/>
      <c r="R36" s="641" t="s">
        <v>229</v>
      </c>
      <c r="S36" s="644"/>
      <c r="T36" s="644"/>
      <c r="U36" s="644"/>
      <c r="V36" s="644"/>
      <c r="W36" s="644"/>
      <c r="X36" s="644"/>
      <c r="Y36" s="645"/>
      <c r="Z36" s="703" t="s">
        <v>120</v>
      </c>
      <c r="AA36" s="703"/>
      <c r="AB36" s="703"/>
      <c r="AC36" s="703"/>
      <c r="AD36" s="704" t="s">
        <v>229</v>
      </c>
      <c r="AE36" s="704"/>
      <c r="AF36" s="704"/>
      <c r="AG36" s="704"/>
      <c r="AH36" s="704"/>
      <c r="AI36" s="704"/>
      <c r="AJ36" s="704"/>
      <c r="AK36" s="704"/>
      <c r="AL36" s="646" t="s">
        <v>229</v>
      </c>
      <c r="AM36" s="647"/>
      <c r="AN36" s="647"/>
      <c r="AO36" s="705"/>
      <c r="AQ36" s="678" t="s">
        <v>324</v>
      </c>
      <c r="AR36" s="679"/>
      <c r="AS36" s="679"/>
      <c r="AT36" s="679"/>
      <c r="AU36" s="679"/>
      <c r="AV36" s="679"/>
      <c r="AW36" s="679"/>
      <c r="AX36" s="679"/>
      <c r="AY36" s="680"/>
      <c r="AZ36" s="641">
        <v>190181</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66004</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969465</v>
      </c>
      <c r="CS36" s="644"/>
      <c r="CT36" s="644"/>
      <c r="CU36" s="644"/>
      <c r="CV36" s="644"/>
      <c r="CW36" s="644"/>
      <c r="CX36" s="644"/>
      <c r="CY36" s="645"/>
      <c r="CZ36" s="646">
        <v>11.6</v>
      </c>
      <c r="DA36" s="675"/>
      <c r="DB36" s="675"/>
      <c r="DC36" s="676"/>
      <c r="DD36" s="649">
        <v>705592</v>
      </c>
      <c r="DE36" s="644"/>
      <c r="DF36" s="644"/>
      <c r="DG36" s="644"/>
      <c r="DH36" s="644"/>
      <c r="DI36" s="644"/>
      <c r="DJ36" s="644"/>
      <c r="DK36" s="645"/>
      <c r="DL36" s="649">
        <v>605060</v>
      </c>
      <c r="DM36" s="644"/>
      <c r="DN36" s="644"/>
      <c r="DO36" s="644"/>
      <c r="DP36" s="644"/>
      <c r="DQ36" s="644"/>
      <c r="DR36" s="644"/>
      <c r="DS36" s="644"/>
      <c r="DT36" s="644"/>
      <c r="DU36" s="644"/>
      <c r="DV36" s="645"/>
      <c r="DW36" s="646">
        <v>12.3</v>
      </c>
      <c r="DX36" s="675"/>
      <c r="DY36" s="675"/>
      <c r="DZ36" s="675"/>
      <c r="EA36" s="675"/>
      <c r="EB36" s="675"/>
      <c r="EC36" s="677"/>
    </row>
    <row r="37" spans="2:133" ht="11.25" customHeight="1" x14ac:dyDescent="0.2">
      <c r="B37" s="638" t="s">
        <v>327</v>
      </c>
      <c r="C37" s="639"/>
      <c r="D37" s="639"/>
      <c r="E37" s="639"/>
      <c r="F37" s="639"/>
      <c r="G37" s="639"/>
      <c r="H37" s="639"/>
      <c r="I37" s="639"/>
      <c r="J37" s="639"/>
      <c r="K37" s="639"/>
      <c r="L37" s="639"/>
      <c r="M37" s="639"/>
      <c r="N37" s="639"/>
      <c r="O37" s="639"/>
      <c r="P37" s="639"/>
      <c r="Q37" s="640"/>
      <c r="R37" s="641">
        <v>173362</v>
      </c>
      <c r="S37" s="644"/>
      <c r="T37" s="644"/>
      <c r="U37" s="644"/>
      <c r="V37" s="644"/>
      <c r="W37" s="644"/>
      <c r="X37" s="644"/>
      <c r="Y37" s="645"/>
      <c r="Z37" s="703">
        <v>2</v>
      </c>
      <c r="AA37" s="703"/>
      <c r="AB37" s="703"/>
      <c r="AC37" s="703"/>
      <c r="AD37" s="704" t="s">
        <v>120</v>
      </c>
      <c r="AE37" s="704"/>
      <c r="AF37" s="704"/>
      <c r="AG37" s="704"/>
      <c r="AH37" s="704"/>
      <c r="AI37" s="704"/>
      <c r="AJ37" s="704"/>
      <c r="AK37" s="704"/>
      <c r="AL37" s="646" t="s">
        <v>120</v>
      </c>
      <c r="AM37" s="647"/>
      <c r="AN37" s="647"/>
      <c r="AO37" s="705"/>
      <c r="AQ37" s="678" t="s">
        <v>328</v>
      </c>
      <c r="AR37" s="679"/>
      <c r="AS37" s="679"/>
      <c r="AT37" s="679"/>
      <c r="AU37" s="679"/>
      <c r="AV37" s="679"/>
      <c r="AW37" s="679"/>
      <c r="AX37" s="679"/>
      <c r="AY37" s="680"/>
      <c r="AZ37" s="641">
        <v>76006</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1071</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128635</v>
      </c>
      <c r="CS37" s="642"/>
      <c r="CT37" s="642"/>
      <c r="CU37" s="642"/>
      <c r="CV37" s="642"/>
      <c r="CW37" s="642"/>
      <c r="CX37" s="642"/>
      <c r="CY37" s="643"/>
      <c r="CZ37" s="646">
        <v>1.5</v>
      </c>
      <c r="DA37" s="675"/>
      <c r="DB37" s="675"/>
      <c r="DC37" s="676"/>
      <c r="DD37" s="649">
        <v>128629</v>
      </c>
      <c r="DE37" s="642"/>
      <c r="DF37" s="642"/>
      <c r="DG37" s="642"/>
      <c r="DH37" s="642"/>
      <c r="DI37" s="642"/>
      <c r="DJ37" s="642"/>
      <c r="DK37" s="643"/>
      <c r="DL37" s="649">
        <v>121587</v>
      </c>
      <c r="DM37" s="642"/>
      <c r="DN37" s="642"/>
      <c r="DO37" s="642"/>
      <c r="DP37" s="642"/>
      <c r="DQ37" s="642"/>
      <c r="DR37" s="642"/>
      <c r="DS37" s="642"/>
      <c r="DT37" s="642"/>
      <c r="DU37" s="642"/>
      <c r="DV37" s="643"/>
      <c r="DW37" s="646">
        <v>2.5</v>
      </c>
      <c r="DX37" s="675"/>
      <c r="DY37" s="675"/>
      <c r="DZ37" s="675"/>
      <c r="EA37" s="675"/>
      <c r="EB37" s="675"/>
      <c r="EC37" s="677"/>
    </row>
    <row r="38" spans="2:133" ht="11.25" customHeight="1" x14ac:dyDescent="0.2">
      <c r="B38" s="653" t="s">
        <v>331</v>
      </c>
      <c r="C38" s="654"/>
      <c r="D38" s="654"/>
      <c r="E38" s="654"/>
      <c r="F38" s="654"/>
      <c r="G38" s="654"/>
      <c r="H38" s="654"/>
      <c r="I38" s="654"/>
      <c r="J38" s="654"/>
      <c r="K38" s="654"/>
      <c r="L38" s="654"/>
      <c r="M38" s="654"/>
      <c r="N38" s="654"/>
      <c r="O38" s="654"/>
      <c r="P38" s="654"/>
      <c r="Q38" s="655"/>
      <c r="R38" s="656">
        <v>8628007</v>
      </c>
      <c r="S38" s="693"/>
      <c r="T38" s="693"/>
      <c r="U38" s="693"/>
      <c r="V38" s="693"/>
      <c r="W38" s="693"/>
      <c r="X38" s="693"/>
      <c r="Y38" s="698"/>
      <c r="Z38" s="699">
        <v>100</v>
      </c>
      <c r="AA38" s="699"/>
      <c r="AB38" s="699"/>
      <c r="AC38" s="699"/>
      <c r="AD38" s="700">
        <v>4757123</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53909</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1717</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657947</v>
      </c>
      <c r="CS38" s="644"/>
      <c r="CT38" s="644"/>
      <c r="CU38" s="644"/>
      <c r="CV38" s="644"/>
      <c r="CW38" s="644"/>
      <c r="CX38" s="644"/>
      <c r="CY38" s="645"/>
      <c r="CZ38" s="646">
        <v>7.9</v>
      </c>
      <c r="DA38" s="675"/>
      <c r="DB38" s="675"/>
      <c r="DC38" s="676"/>
      <c r="DD38" s="649">
        <v>586708</v>
      </c>
      <c r="DE38" s="644"/>
      <c r="DF38" s="644"/>
      <c r="DG38" s="644"/>
      <c r="DH38" s="644"/>
      <c r="DI38" s="644"/>
      <c r="DJ38" s="644"/>
      <c r="DK38" s="645"/>
      <c r="DL38" s="649">
        <v>480979</v>
      </c>
      <c r="DM38" s="644"/>
      <c r="DN38" s="644"/>
      <c r="DO38" s="644"/>
      <c r="DP38" s="644"/>
      <c r="DQ38" s="644"/>
      <c r="DR38" s="644"/>
      <c r="DS38" s="644"/>
      <c r="DT38" s="644"/>
      <c r="DU38" s="644"/>
      <c r="DV38" s="645"/>
      <c r="DW38" s="646">
        <v>9.8000000000000007</v>
      </c>
      <c r="DX38" s="675"/>
      <c r="DY38" s="675"/>
      <c r="DZ38" s="675"/>
      <c r="EA38" s="675"/>
      <c r="EB38" s="675"/>
      <c r="EC38" s="677"/>
    </row>
    <row r="39" spans="2:133" ht="11.25" customHeight="1" x14ac:dyDescent="0.2">
      <c r="AQ39" s="678" t="s">
        <v>335</v>
      </c>
      <c r="AR39" s="679"/>
      <c r="AS39" s="679"/>
      <c r="AT39" s="679"/>
      <c r="AU39" s="679"/>
      <c r="AV39" s="679"/>
      <c r="AW39" s="679"/>
      <c r="AX39" s="679"/>
      <c r="AY39" s="680"/>
      <c r="AZ39" s="641" t="s">
        <v>229</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90</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203033</v>
      </c>
      <c r="CS39" s="642"/>
      <c r="CT39" s="642"/>
      <c r="CU39" s="642"/>
      <c r="CV39" s="642"/>
      <c r="CW39" s="642"/>
      <c r="CX39" s="642"/>
      <c r="CY39" s="643"/>
      <c r="CZ39" s="646">
        <v>2.4</v>
      </c>
      <c r="DA39" s="675"/>
      <c r="DB39" s="675"/>
      <c r="DC39" s="676"/>
      <c r="DD39" s="649">
        <v>201452</v>
      </c>
      <c r="DE39" s="642"/>
      <c r="DF39" s="642"/>
      <c r="DG39" s="642"/>
      <c r="DH39" s="642"/>
      <c r="DI39" s="642"/>
      <c r="DJ39" s="642"/>
      <c r="DK39" s="643"/>
      <c r="DL39" s="649" t="s">
        <v>229</v>
      </c>
      <c r="DM39" s="642"/>
      <c r="DN39" s="642"/>
      <c r="DO39" s="642"/>
      <c r="DP39" s="642"/>
      <c r="DQ39" s="642"/>
      <c r="DR39" s="642"/>
      <c r="DS39" s="642"/>
      <c r="DT39" s="642"/>
      <c r="DU39" s="642"/>
      <c r="DV39" s="643"/>
      <c r="DW39" s="646" t="s">
        <v>229</v>
      </c>
      <c r="DX39" s="675"/>
      <c r="DY39" s="675"/>
      <c r="DZ39" s="675"/>
      <c r="EA39" s="675"/>
      <c r="EB39" s="675"/>
      <c r="EC39" s="677"/>
    </row>
    <row r="40" spans="2:133" ht="11.25" customHeight="1" x14ac:dyDescent="0.2">
      <c r="AQ40" s="678" t="s">
        <v>339</v>
      </c>
      <c r="AR40" s="679"/>
      <c r="AS40" s="679"/>
      <c r="AT40" s="679"/>
      <c r="AU40" s="679"/>
      <c r="AV40" s="679"/>
      <c r="AW40" s="679"/>
      <c r="AX40" s="679"/>
      <c r="AY40" s="680"/>
      <c r="AZ40" s="641">
        <v>200709</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221</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140487</v>
      </c>
      <c r="CS40" s="644"/>
      <c r="CT40" s="644"/>
      <c r="CU40" s="644"/>
      <c r="CV40" s="644"/>
      <c r="CW40" s="644"/>
      <c r="CX40" s="644"/>
      <c r="CY40" s="645"/>
      <c r="CZ40" s="646">
        <v>1.7</v>
      </c>
      <c r="DA40" s="675"/>
      <c r="DB40" s="675"/>
      <c r="DC40" s="676"/>
      <c r="DD40" s="649">
        <v>29123</v>
      </c>
      <c r="DE40" s="644"/>
      <c r="DF40" s="644"/>
      <c r="DG40" s="644"/>
      <c r="DH40" s="644"/>
      <c r="DI40" s="644"/>
      <c r="DJ40" s="644"/>
      <c r="DK40" s="645"/>
      <c r="DL40" s="649" t="s">
        <v>120</v>
      </c>
      <c r="DM40" s="644"/>
      <c r="DN40" s="644"/>
      <c r="DO40" s="644"/>
      <c r="DP40" s="644"/>
      <c r="DQ40" s="644"/>
      <c r="DR40" s="644"/>
      <c r="DS40" s="644"/>
      <c r="DT40" s="644"/>
      <c r="DU40" s="644"/>
      <c r="DV40" s="645"/>
      <c r="DW40" s="646" t="s">
        <v>229</v>
      </c>
      <c r="DX40" s="675"/>
      <c r="DY40" s="675"/>
      <c r="DZ40" s="675"/>
      <c r="EA40" s="675"/>
      <c r="EB40" s="675"/>
      <c r="EC40" s="677"/>
    </row>
    <row r="41" spans="2:133" ht="11.25" customHeight="1" x14ac:dyDescent="0.2">
      <c r="AQ41" s="690" t="s">
        <v>342</v>
      </c>
      <c r="AR41" s="691"/>
      <c r="AS41" s="691"/>
      <c r="AT41" s="691"/>
      <c r="AU41" s="691"/>
      <c r="AV41" s="691"/>
      <c r="AW41" s="691"/>
      <c r="AX41" s="691"/>
      <c r="AY41" s="692"/>
      <c r="AZ41" s="656">
        <v>327323</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413</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120</v>
      </c>
      <c r="CS41" s="642"/>
      <c r="CT41" s="642"/>
      <c r="CU41" s="642"/>
      <c r="CV41" s="642"/>
      <c r="CW41" s="642"/>
      <c r="CX41" s="642"/>
      <c r="CY41" s="643"/>
      <c r="CZ41" s="646" t="s">
        <v>229</v>
      </c>
      <c r="DA41" s="675"/>
      <c r="DB41" s="675"/>
      <c r="DC41" s="676"/>
      <c r="DD41" s="649" t="s">
        <v>120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2155438</v>
      </c>
      <c r="CS42" s="644"/>
      <c r="CT42" s="644"/>
      <c r="CU42" s="644"/>
      <c r="CV42" s="644"/>
      <c r="CW42" s="644"/>
      <c r="CX42" s="644"/>
      <c r="CY42" s="645"/>
      <c r="CZ42" s="646">
        <v>25.8</v>
      </c>
      <c r="DA42" s="647"/>
      <c r="DB42" s="647"/>
      <c r="DC42" s="648"/>
      <c r="DD42" s="649">
        <v>633568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52093</v>
      </c>
      <c r="CS43" s="642"/>
      <c r="CT43" s="642"/>
      <c r="CU43" s="642"/>
      <c r="CV43" s="642"/>
      <c r="CW43" s="642"/>
      <c r="CX43" s="642"/>
      <c r="CY43" s="643"/>
      <c r="CZ43" s="646">
        <v>0.6</v>
      </c>
      <c r="DA43" s="675"/>
      <c r="DB43" s="675"/>
      <c r="DC43" s="676"/>
      <c r="DD43" s="649">
        <v>52093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349</v>
      </c>
      <c r="CD44" s="669" t="s">
        <v>301</v>
      </c>
      <c r="CE44" s="670"/>
      <c r="CF44" s="638" t="s">
        <v>350</v>
      </c>
      <c r="CG44" s="639"/>
      <c r="CH44" s="639"/>
      <c r="CI44" s="639"/>
      <c r="CJ44" s="639"/>
      <c r="CK44" s="639"/>
      <c r="CL44" s="639"/>
      <c r="CM44" s="639"/>
      <c r="CN44" s="639"/>
      <c r="CO44" s="639"/>
      <c r="CP44" s="639"/>
      <c r="CQ44" s="640"/>
      <c r="CR44" s="641">
        <v>1681097</v>
      </c>
      <c r="CS44" s="644"/>
      <c r="CT44" s="644"/>
      <c r="CU44" s="644"/>
      <c r="CV44" s="644"/>
      <c r="CW44" s="644"/>
      <c r="CX44" s="644"/>
      <c r="CY44" s="645"/>
      <c r="CZ44" s="646">
        <v>20.100000000000001</v>
      </c>
      <c r="DA44" s="647"/>
      <c r="DB44" s="647"/>
      <c r="DC44" s="648"/>
      <c r="DD44" s="649">
        <v>510776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351</v>
      </c>
      <c r="CG45" s="639"/>
      <c r="CH45" s="639"/>
      <c r="CI45" s="639"/>
      <c r="CJ45" s="639"/>
      <c r="CK45" s="639"/>
      <c r="CL45" s="639"/>
      <c r="CM45" s="639"/>
      <c r="CN45" s="639"/>
      <c r="CO45" s="639"/>
      <c r="CP45" s="639"/>
      <c r="CQ45" s="640"/>
      <c r="CR45" s="641">
        <v>614972</v>
      </c>
      <c r="CS45" s="642"/>
      <c r="CT45" s="642"/>
      <c r="CU45" s="642"/>
      <c r="CV45" s="642"/>
      <c r="CW45" s="642"/>
      <c r="CX45" s="642"/>
      <c r="CY45" s="643"/>
      <c r="CZ45" s="646">
        <v>7.4</v>
      </c>
      <c r="DA45" s="675"/>
      <c r="DB45" s="675"/>
      <c r="DC45" s="676"/>
      <c r="DD45" s="649">
        <v>104049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352</v>
      </c>
      <c r="CG46" s="639"/>
      <c r="CH46" s="639"/>
      <c r="CI46" s="639"/>
      <c r="CJ46" s="639"/>
      <c r="CK46" s="639"/>
      <c r="CL46" s="639"/>
      <c r="CM46" s="639"/>
      <c r="CN46" s="639"/>
      <c r="CO46" s="639"/>
      <c r="CP46" s="639"/>
      <c r="CQ46" s="640"/>
      <c r="CR46" s="641">
        <v>1059652</v>
      </c>
      <c r="CS46" s="644"/>
      <c r="CT46" s="644"/>
      <c r="CU46" s="644"/>
      <c r="CV46" s="644"/>
      <c r="CW46" s="644"/>
      <c r="CX46" s="644"/>
      <c r="CY46" s="645"/>
      <c r="CZ46" s="646">
        <v>12.7</v>
      </c>
      <c r="DA46" s="647"/>
      <c r="DB46" s="647"/>
      <c r="DC46" s="648"/>
      <c r="DD46" s="649">
        <v>403554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353</v>
      </c>
      <c r="CG47" s="639"/>
      <c r="CH47" s="639"/>
      <c r="CI47" s="639"/>
      <c r="CJ47" s="639"/>
      <c r="CK47" s="639"/>
      <c r="CL47" s="639"/>
      <c r="CM47" s="639"/>
      <c r="CN47" s="639"/>
      <c r="CO47" s="639"/>
      <c r="CP47" s="639"/>
      <c r="CQ47" s="640"/>
      <c r="CR47" s="641">
        <v>474341</v>
      </c>
      <c r="CS47" s="642"/>
      <c r="CT47" s="642"/>
      <c r="CU47" s="642"/>
      <c r="CV47" s="642"/>
      <c r="CW47" s="642"/>
      <c r="CX47" s="642"/>
      <c r="CY47" s="643"/>
      <c r="CZ47" s="646">
        <v>5.7</v>
      </c>
      <c r="DA47" s="675"/>
      <c r="DB47" s="675"/>
      <c r="DC47" s="676"/>
      <c r="DD47" s="649">
        <v>122792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354</v>
      </c>
      <c r="CG48" s="639"/>
      <c r="CH48" s="639"/>
      <c r="CI48" s="639"/>
      <c r="CJ48" s="639"/>
      <c r="CK48" s="639"/>
      <c r="CL48" s="639"/>
      <c r="CM48" s="639"/>
      <c r="CN48" s="639"/>
      <c r="CO48" s="639"/>
      <c r="CP48" s="639"/>
      <c r="CQ48" s="640"/>
      <c r="CR48" s="641" t="s">
        <v>229</v>
      </c>
      <c r="CS48" s="644"/>
      <c r="CT48" s="644"/>
      <c r="CU48" s="644"/>
      <c r="CV48" s="644"/>
      <c r="CW48" s="644"/>
      <c r="CX48" s="644"/>
      <c r="CY48" s="645"/>
      <c r="CZ48" s="646" t="s">
        <v>120</v>
      </c>
      <c r="DA48" s="647"/>
      <c r="DB48" s="647"/>
      <c r="DC48" s="648"/>
      <c r="DD48" s="649" t="s">
        <v>229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355</v>
      </c>
      <c r="CE49" s="654"/>
      <c r="CF49" s="654"/>
      <c r="CG49" s="654"/>
      <c r="CH49" s="654"/>
      <c r="CI49" s="654"/>
      <c r="CJ49" s="654"/>
      <c r="CK49" s="654"/>
      <c r="CL49" s="654"/>
      <c r="CM49" s="654"/>
      <c r="CN49" s="654"/>
      <c r="CO49" s="654"/>
      <c r="CP49" s="654"/>
      <c r="CQ49" s="655"/>
      <c r="CR49" s="656">
        <v>8352904</v>
      </c>
      <c r="CS49" s="657"/>
      <c r="CT49" s="657"/>
      <c r="CU49" s="657"/>
      <c r="CV49" s="657"/>
      <c r="CW49" s="657"/>
      <c r="CX49" s="657"/>
      <c r="CY49" s="658"/>
      <c r="CZ49" s="659">
        <v>100</v>
      </c>
      <c r="DA49" s="660"/>
      <c r="DB49" s="660"/>
      <c r="DC49" s="661"/>
      <c r="DD49" s="662">
        <v>5720397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jZmWMAbBodmRu3Brf9r9SV9ix5BkN5S8oXyDw3JArxNJkJ2UKrKUv2pUMBYIt+EsHQ04xJsrGj0ROThBQqjmOg==" saltValue="7gz61lBlVZlBsZUDUfr75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1" t="s">
        <v>357</v>
      </c>
      <c r="DK2" s="1182"/>
      <c r="DL2" s="1182"/>
      <c r="DM2" s="1182"/>
      <c r="DN2" s="1182"/>
      <c r="DO2" s="1183"/>
      <c r="DP2" s="229"/>
      <c r="DQ2" s="1181" t="s">
        <v>358</v>
      </c>
      <c r="DR2" s="1182"/>
      <c r="DS2" s="1182"/>
      <c r="DT2" s="1182"/>
      <c r="DU2" s="1182"/>
      <c r="DV2" s="1182"/>
      <c r="DW2" s="1182"/>
      <c r="DX2" s="1182"/>
      <c r="DY2" s="1182"/>
      <c r="DZ2" s="1183"/>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4" t="s">
        <v>359</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7" t="s">
        <v>361</v>
      </c>
      <c r="B5" s="1068"/>
      <c r="C5" s="1068"/>
      <c r="D5" s="1068"/>
      <c r="E5" s="1068"/>
      <c r="F5" s="1068"/>
      <c r="G5" s="1068"/>
      <c r="H5" s="1068"/>
      <c r="I5" s="1068"/>
      <c r="J5" s="1068"/>
      <c r="K5" s="1068"/>
      <c r="L5" s="1068"/>
      <c r="M5" s="1068"/>
      <c r="N5" s="1068"/>
      <c r="O5" s="1068"/>
      <c r="P5" s="1069"/>
      <c r="Q5" s="1073" t="s">
        <v>362</v>
      </c>
      <c r="R5" s="1074"/>
      <c r="S5" s="1074"/>
      <c r="T5" s="1074"/>
      <c r="U5" s="1075"/>
      <c r="V5" s="1073" t="s">
        <v>363</v>
      </c>
      <c r="W5" s="1074"/>
      <c r="X5" s="1074"/>
      <c r="Y5" s="1074"/>
      <c r="Z5" s="1075"/>
      <c r="AA5" s="1073" t="s">
        <v>364</v>
      </c>
      <c r="AB5" s="1074"/>
      <c r="AC5" s="1074"/>
      <c r="AD5" s="1074"/>
      <c r="AE5" s="1074"/>
      <c r="AF5" s="1184" t="s">
        <v>365</v>
      </c>
      <c r="AG5" s="1074"/>
      <c r="AH5" s="1074"/>
      <c r="AI5" s="1074"/>
      <c r="AJ5" s="1089"/>
      <c r="AK5" s="1074" t="s">
        <v>366</v>
      </c>
      <c r="AL5" s="1074"/>
      <c r="AM5" s="1074"/>
      <c r="AN5" s="1074"/>
      <c r="AO5" s="1075"/>
      <c r="AP5" s="1073" t="s">
        <v>367</v>
      </c>
      <c r="AQ5" s="1074"/>
      <c r="AR5" s="1074"/>
      <c r="AS5" s="1074"/>
      <c r="AT5" s="1075"/>
      <c r="AU5" s="1073" t="s">
        <v>368</v>
      </c>
      <c r="AV5" s="1074"/>
      <c r="AW5" s="1074"/>
      <c r="AX5" s="1074"/>
      <c r="AY5" s="1089"/>
      <c r="AZ5" s="236"/>
      <c r="BA5" s="236"/>
      <c r="BB5" s="236"/>
      <c r="BC5" s="236"/>
      <c r="BD5" s="236"/>
      <c r="BE5" s="237"/>
      <c r="BF5" s="237"/>
      <c r="BG5" s="237"/>
      <c r="BH5" s="237"/>
      <c r="BI5" s="237"/>
      <c r="BJ5" s="237"/>
      <c r="BK5" s="237"/>
      <c r="BL5" s="237"/>
      <c r="BM5" s="237"/>
      <c r="BN5" s="237"/>
      <c r="BO5" s="237"/>
      <c r="BP5" s="237"/>
      <c r="BQ5" s="1067" t="s">
        <v>369</v>
      </c>
      <c r="BR5" s="1068"/>
      <c r="BS5" s="1068"/>
      <c r="BT5" s="1068"/>
      <c r="BU5" s="1068"/>
      <c r="BV5" s="1068"/>
      <c r="BW5" s="1068"/>
      <c r="BX5" s="1068"/>
      <c r="BY5" s="1068"/>
      <c r="BZ5" s="1068"/>
      <c r="CA5" s="1068"/>
      <c r="CB5" s="1068"/>
      <c r="CC5" s="1068"/>
      <c r="CD5" s="1068"/>
      <c r="CE5" s="1068"/>
      <c r="CF5" s="1068"/>
      <c r="CG5" s="1069"/>
      <c r="CH5" s="1073" t="s">
        <v>370</v>
      </c>
      <c r="CI5" s="1074"/>
      <c r="CJ5" s="1074"/>
      <c r="CK5" s="1074"/>
      <c r="CL5" s="1075"/>
      <c r="CM5" s="1073" t="s">
        <v>371</v>
      </c>
      <c r="CN5" s="1074"/>
      <c r="CO5" s="1074"/>
      <c r="CP5" s="1074"/>
      <c r="CQ5" s="1075"/>
      <c r="CR5" s="1073" t="s">
        <v>372</v>
      </c>
      <c r="CS5" s="1074"/>
      <c r="CT5" s="1074"/>
      <c r="CU5" s="1074"/>
      <c r="CV5" s="1075"/>
      <c r="CW5" s="1073" t="s">
        <v>373</v>
      </c>
      <c r="CX5" s="1074"/>
      <c r="CY5" s="1074"/>
      <c r="CZ5" s="1074"/>
      <c r="DA5" s="1075"/>
      <c r="DB5" s="1073" t="s">
        <v>374</v>
      </c>
      <c r="DC5" s="1074"/>
      <c r="DD5" s="1074"/>
      <c r="DE5" s="1074"/>
      <c r="DF5" s="1075"/>
      <c r="DG5" s="1169" t="s">
        <v>375</v>
      </c>
      <c r="DH5" s="1170"/>
      <c r="DI5" s="1170"/>
      <c r="DJ5" s="1170"/>
      <c r="DK5" s="1171"/>
      <c r="DL5" s="1169" t="s">
        <v>376</v>
      </c>
      <c r="DM5" s="1170"/>
      <c r="DN5" s="1170"/>
      <c r="DO5" s="1170"/>
      <c r="DP5" s="1171"/>
      <c r="DQ5" s="1073" t="s">
        <v>377</v>
      </c>
      <c r="DR5" s="1074"/>
      <c r="DS5" s="1074"/>
      <c r="DT5" s="1074"/>
      <c r="DU5" s="1075"/>
      <c r="DV5" s="1073" t="s">
        <v>368</v>
      </c>
      <c r="DW5" s="1074"/>
      <c r="DX5" s="1074"/>
      <c r="DY5" s="1074"/>
      <c r="DZ5" s="1089"/>
      <c r="EA5" s="234"/>
    </row>
    <row r="6" spans="1:131" s="235" customFormat="1" ht="26.25" customHeight="1" thickBot="1" x14ac:dyDescent="0.25">
      <c r="A6" s="1070"/>
      <c r="B6" s="1071"/>
      <c r="C6" s="1071"/>
      <c r="D6" s="1071"/>
      <c r="E6" s="1071"/>
      <c r="F6" s="1071"/>
      <c r="G6" s="1071"/>
      <c r="H6" s="1071"/>
      <c r="I6" s="1071"/>
      <c r="J6" s="1071"/>
      <c r="K6" s="1071"/>
      <c r="L6" s="1071"/>
      <c r="M6" s="1071"/>
      <c r="N6" s="1071"/>
      <c r="O6" s="1071"/>
      <c r="P6" s="1072"/>
      <c r="Q6" s="1076"/>
      <c r="R6" s="1077"/>
      <c r="S6" s="1077"/>
      <c r="T6" s="1077"/>
      <c r="U6" s="1078"/>
      <c r="V6" s="1076"/>
      <c r="W6" s="1077"/>
      <c r="X6" s="1077"/>
      <c r="Y6" s="1077"/>
      <c r="Z6" s="1078"/>
      <c r="AA6" s="1076"/>
      <c r="AB6" s="1077"/>
      <c r="AC6" s="1077"/>
      <c r="AD6" s="1077"/>
      <c r="AE6" s="1077"/>
      <c r="AF6" s="1185"/>
      <c r="AG6" s="1077"/>
      <c r="AH6" s="1077"/>
      <c r="AI6" s="1077"/>
      <c r="AJ6" s="1090"/>
      <c r="AK6" s="1077"/>
      <c r="AL6" s="1077"/>
      <c r="AM6" s="1077"/>
      <c r="AN6" s="1077"/>
      <c r="AO6" s="1078"/>
      <c r="AP6" s="1076"/>
      <c r="AQ6" s="1077"/>
      <c r="AR6" s="1077"/>
      <c r="AS6" s="1077"/>
      <c r="AT6" s="1078"/>
      <c r="AU6" s="1076"/>
      <c r="AV6" s="1077"/>
      <c r="AW6" s="1077"/>
      <c r="AX6" s="1077"/>
      <c r="AY6" s="1090"/>
      <c r="AZ6" s="232"/>
      <c r="BA6" s="232"/>
      <c r="BB6" s="232"/>
      <c r="BC6" s="232"/>
      <c r="BD6" s="232"/>
      <c r="BE6" s="233"/>
      <c r="BF6" s="233"/>
      <c r="BG6" s="233"/>
      <c r="BH6" s="233"/>
      <c r="BI6" s="233"/>
      <c r="BJ6" s="233"/>
      <c r="BK6" s="233"/>
      <c r="BL6" s="233"/>
      <c r="BM6" s="233"/>
      <c r="BN6" s="233"/>
      <c r="BO6" s="233"/>
      <c r="BP6" s="233"/>
      <c r="BQ6" s="1070"/>
      <c r="BR6" s="1071"/>
      <c r="BS6" s="1071"/>
      <c r="BT6" s="1071"/>
      <c r="BU6" s="1071"/>
      <c r="BV6" s="1071"/>
      <c r="BW6" s="1071"/>
      <c r="BX6" s="1071"/>
      <c r="BY6" s="1071"/>
      <c r="BZ6" s="1071"/>
      <c r="CA6" s="1071"/>
      <c r="CB6" s="1071"/>
      <c r="CC6" s="1071"/>
      <c r="CD6" s="1071"/>
      <c r="CE6" s="1071"/>
      <c r="CF6" s="1071"/>
      <c r="CG6" s="1072"/>
      <c r="CH6" s="1076"/>
      <c r="CI6" s="1077"/>
      <c r="CJ6" s="1077"/>
      <c r="CK6" s="1077"/>
      <c r="CL6" s="1078"/>
      <c r="CM6" s="1076"/>
      <c r="CN6" s="1077"/>
      <c r="CO6" s="1077"/>
      <c r="CP6" s="1077"/>
      <c r="CQ6" s="1078"/>
      <c r="CR6" s="1076"/>
      <c r="CS6" s="1077"/>
      <c r="CT6" s="1077"/>
      <c r="CU6" s="1077"/>
      <c r="CV6" s="1078"/>
      <c r="CW6" s="1076"/>
      <c r="CX6" s="1077"/>
      <c r="CY6" s="1077"/>
      <c r="CZ6" s="1077"/>
      <c r="DA6" s="1078"/>
      <c r="DB6" s="1076"/>
      <c r="DC6" s="1077"/>
      <c r="DD6" s="1077"/>
      <c r="DE6" s="1077"/>
      <c r="DF6" s="1078"/>
      <c r="DG6" s="1172"/>
      <c r="DH6" s="1173"/>
      <c r="DI6" s="1173"/>
      <c r="DJ6" s="1173"/>
      <c r="DK6" s="1174"/>
      <c r="DL6" s="1172"/>
      <c r="DM6" s="1173"/>
      <c r="DN6" s="1173"/>
      <c r="DO6" s="1173"/>
      <c r="DP6" s="1174"/>
      <c r="DQ6" s="1076"/>
      <c r="DR6" s="1077"/>
      <c r="DS6" s="1077"/>
      <c r="DT6" s="1077"/>
      <c r="DU6" s="1078"/>
      <c r="DV6" s="1076"/>
      <c r="DW6" s="1077"/>
      <c r="DX6" s="1077"/>
      <c r="DY6" s="1077"/>
      <c r="DZ6" s="1090"/>
      <c r="EA6" s="234"/>
    </row>
    <row r="7" spans="1:131" s="235" customFormat="1" ht="26.25" customHeight="1" thickTop="1" x14ac:dyDescent="0.2">
      <c r="A7" s="238">
        <v>1</v>
      </c>
      <c r="B7" s="1121" t="s">
        <v>378</v>
      </c>
      <c r="C7" s="1122"/>
      <c r="D7" s="1122"/>
      <c r="E7" s="1122"/>
      <c r="F7" s="1122"/>
      <c r="G7" s="1122"/>
      <c r="H7" s="1122"/>
      <c r="I7" s="1122"/>
      <c r="J7" s="1122"/>
      <c r="K7" s="1122"/>
      <c r="L7" s="1122"/>
      <c r="M7" s="1122"/>
      <c r="N7" s="1122"/>
      <c r="O7" s="1122"/>
      <c r="P7" s="1123"/>
      <c r="Q7" s="1175">
        <v>8628</v>
      </c>
      <c r="R7" s="1176"/>
      <c r="S7" s="1176"/>
      <c r="T7" s="1176"/>
      <c r="U7" s="1176"/>
      <c r="V7" s="1176">
        <v>8353</v>
      </c>
      <c r="W7" s="1176"/>
      <c r="X7" s="1176"/>
      <c r="Y7" s="1176"/>
      <c r="Z7" s="1176"/>
      <c r="AA7" s="1176">
        <v>275</v>
      </c>
      <c r="AB7" s="1176"/>
      <c r="AC7" s="1176"/>
      <c r="AD7" s="1176"/>
      <c r="AE7" s="1177"/>
      <c r="AF7" s="1178">
        <v>138</v>
      </c>
      <c r="AG7" s="1179"/>
      <c r="AH7" s="1179"/>
      <c r="AI7" s="1179"/>
      <c r="AJ7" s="1180"/>
      <c r="AK7" s="1162">
        <v>10</v>
      </c>
      <c r="AL7" s="1163"/>
      <c r="AM7" s="1163"/>
      <c r="AN7" s="1163"/>
      <c r="AO7" s="1163"/>
      <c r="AP7" s="1163">
        <v>9071</v>
      </c>
      <c r="AQ7" s="1163"/>
      <c r="AR7" s="1163"/>
      <c r="AS7" s="1163"/>
      <c r="AT7" s="1163"/>
      <c r="AU7" s="1164"/>
      <c r="AV7" s="1164"/>
      <c r="AW7" s="1164"/>
      <c r="AX7" s="1164"/>
      <c r="AY7" s="1165"/>
      <c r="AZ7" s="232"/>
      <c r="BA7" s="232"/>
      <c r="BB7" s="232"/>
      <c r="BC7" s="232"/>
      <c r="BD7" s="232"/>
      <c r="BE7" s="233"/>
      <c r="BF7" s="233"/>
      <c r="BG7" s="233"/>
      <c r="BH7" s="233"/>
      <c r="BI7" s="233"/>
      <c r="BJ7" s="233"/>
      <c r="BK7" s="233"/>
      <c r="BL7" s="233"/>
      <c r="BM7" s="233"/>
      <c r="BN7" s="233"/>
      <c r="BO7" s="233"/>
      <c r="BP7" s="233"/>
      <c r="BQ7" s="239">
        <v>1</v>
      </c>
      <c r="BR7" s="240"/>
      <c r="BS7" s="1166" t="s">
        <v>582</v>
      </c>
      <c r="BT7" s="1167"/>
      <c r="BU7" s="1167"/>
      <c r="BV7" s="1167"/>
      <c r="BW7" s="1167"/>
      <c r="BX7" s="1167"/>
      <c r="BY7" s="1167"/>
      <c r="BZ7" s="1167"/>
      <c r="CA7" s="1167"/>
      <c r="CB7" s="1167"/>
      <c r="CC7" s="1167"/>
      <c r="CD7" s="1167"/>
      <c r="CE7" s="1167"/>
      <c r="CF7" s="1167"/>
      <c r="CG7" s="1168"/>
      <c r="CH7" s="1159">
        <v>1</v>
      </c>
      <c r="CI7" s="1160"/>
      <c r="CJ7" s="1160"/>
      <c r="CK7" s="1160"/>
      <c r="CL7" s="1161"/>
      <c r="CM7" s="1159">
        <v>-52</v>
      </c>
      <c r="CN7" s="1160"/>
      <c r="CO7" s="1160"/>
      <c r="CP7" s="1160"/>
      <c r="CQ7" s="1161"/>
      <c r="CR7" s="1159">
        <v>60</v>
      </c>
      <c r="CS7" s="1160"/>
      <c r="CT7" s="1160"/>
      <c r="CU7" s="1160"/>
      <c r="CV7" s="1161"/>
      <c r="CW7" s="1159" t="s">
        <v>587</v>
      </c>
      <c r="CX7" s="1160"/>
      <c r="CY7" s="1160"/>
      <c r="CZ7" s="1160"/>
      <c r="DA7" s="1161"/>
      <c r="DB7" s="1159">
        <v>74</v>
      </c>
      <c r="DC7" s="1160"/>
      <c r="DD7" s="1160"/>
      <c r="DE7" s="1160"/>
      <c r="DF7" s="1161"/>
      <c r="DG7" s="1159" t="s">
        <v>587</v>
      </c>
      <c r="DH7" s="1160"/>
      <c r="DI7" s="1160"/>
      <c r="DJ7" s="1160"/>
      <c r="DK7" s="1161"/>
      <c r="DL7" s="1159" t="s">
        <v>587</v>
      </c>
      <c r="DM7" s="1160"/>
      <c r="DN7" s="1160"/>
      <c r="DO7" s="1160"/>
      <c r="DP7" s="1161"/>
      <c r="DQ7" s="1159" t="s">
        <v>587</v>
      </c>
      <c r="DR7" s="1160"/>
      <c r="DS7" s="1160"/>
      <c r="DT7" s="1160"/>
      <c r="DU7" s="1161"/>
      <c r="DV7" s="1186"/>
      <c r="DW7" s="1187"/>
      <c r="DX7" s="1187"/>
      <c r="DY7" s="1187"/>
      <c r="DZ7" s="1188"/>
      <c r="EA7" s="234"/>
    </row>
    <row r="8" spans="1:131" s="235" customFormat="1" ht="26.25" customHeight="1" x14ac:dyDescent="0.2">
      <c r="A8" s="241">
        <v>2</v>
      </c>
      <c r="B8" s="1109"/>
      <c r="C8" s="1110"/>
      <c r="D8" s="1110"/>
      <c r="E8" s="1110"/>
      <c r="F8" s="1110"/>
      <c r="G8" s="1110"/>
      <c r="H8" s="1110"/>
      <c r="I8" s="1110"/>
      <c r="J8" s="1110"/>
      <c r="K8" s="1110"/>
      <c r="L8" s="1110"/>
      <c r="M8" s="1110"/>
      <c r="N8" s="1110"/>
      <c r="O8" s="1110"/>
      <c r="P8" s="1111"/>
      <c r="Q8" s="1115"/>
      <c r="R8" s="1116"/>
      <c r="S8" s="1116"/>
      <c r="T8" s="1116"/>
      <c r="U8" s="1116"/>
      <c r="V8" s="1116"/>
      <c r="W8" s="1116"/>
      <c r="X8" s="1116"/>
      <c r="Y8" s="1116"/>
      <c r="Z8" s="1116"/>
      <c r="AA8" s="1116"/>
      <c r="AB8" s="1116"/>
      <c r="AC8" s="1116"/>
      <c r="AD8" s="1116"/>
      <c r="AE8" s="1117"/>
      <c r="AF8" s="1091"/>
      <c r="AG8" s="1092"/>
      <c r="AH8" s="1092"/>
      <c r="AI8" s="1092"/>
      <c r="AJ8" s="1093"/>
      <c r="AK8" s="1157"/>
      <c r="AL8" s="1158"/>
      <c r="AM8" s="1158"/>
      <c r="AN8" s="1158"/>
      <c r="AO8" s="1158"/>
      <c r="AP8" s="1158"/>
      <c r="AQ8" s="1158"/>
      <c r="AR8" s="1158"/>
      <c r="AS8" s="1158"/>
      <c r="AT8" s="1158"/>
      <c r="AU8" s="1155"/>
      <c r="AV8" s="1155"/>
      <c r="AW8" s="1155"/>
      <c r="AX8" s="1155"/>
      <c r="AY8" s="1156"/>
      <c r="AZ8" s="232"/>
      <c r="BA8" s="232"/>
      <c r="BB8" s="232"/>
      <c r="BC8" s="232"/>
      <c r="BD8" s="232"/>
      <c r="BE8" s="233"/>
      <c r="BF8" s="233"/>
      <c r="BG8" s="233"/>
      <c r="BH8" s="233"/>
      <c r="BI8" s="233"/>
      <c r="BJ8" s="233"/>
      <c r="BK8" s="233"/>
      <c r="BL8" s="233"/>
      <c r="BM8" s="233"/>
      <c r="BN8" s="233"/>
      <c r="BO8" s="233"/>
      <c r="BP8" s="233"/>
      <c r="BQ8" s="242">
        <v>2</v>
      </c>
      <c r="BR8" s="243"/>
      <c r="BS8" s="1086" t="s">
        <v>583</v>
      </c>
      <c r="BT8" s="1087"/>
      <c r="BU8" s="1087"/>
      <c r="BV8" s="1087"/>
      <c r="BW8" s="1087"/>
      <c r="BX8" s="1087"/>
      <c r="BY8" s="1087"/>
      <c r="BZ8" s="1087"/>
      <c r="CA8" s="1087"/>
      <c r="CB8" s="1087"/>
      <c r="CC8" s="1087"/>
      <c r="CD8" s="1087"/>
      <c r="CE8" s="1087"/>
      <c r="CF8" s="1087"/>
      <c r="CG8" s="1088"/>
      <c r="CH8" s="1061">
        <v>6</v>
      </c>
      <c r="CI8" s="1062"/>
      <c r="CJ8" s="1062"/>
      <c r="CK8" s="1062"/>
      <c r="CL8" s="1063"/>
      <c r="CM8" s="1061">
        <v>3</v>
      </c>
      <c r="CN8" s="1062"/>
      <c r="CO8" s="1062"/>
      <c r="CP8" s="1062"/>
      <c r="CQ8" s="1063"/>
      <c r="CR8" s="1061">
        <v>25</v>
      </c>
      <c r="CS8" s="1062"/>
      <c r="CT8" s="1062"/>
      <c r="CU8" s="1062"/>
      <c r="CV8" s="1063"/>
      <c r="CW8" s="1061" t="s">
        <v>587</v>
      </c>
      <c r="CX8" s="1062"/>
      <c r="CY8" s="1062"/>
      <c r="CZ8" s="1062"/>
      <c r="DA8" s="1063"/>
      <c r="DB8" s="1061">
        <v>7</v>
      </c>
      <c r="DC8" s="1062"/>
      <c r="DD8" s="1062"/>
      <c r="DE8" s="1062"/>
      <c r="DF8" s="1063"/>
      <c r="DG8" s="1061" t="s">
        <v>587</v>
      </c>
      <c r="DH8" s="1062"/>
      <c r="DI8" s="1062"/>
      <c r="DJ8" s="1062"/>
      <c r="DK8" s="1063"/>
      <c r="DL8" s="1061" t="s">
        <v>587</v>
      </c>
      <c r="DM8" s="1062"/>
      <c r="DN8" s="1062"/>
      <c r="DO8" s="1062"/>
      <c r="DP8" s="1063"/>
      <c r="DQ8" s="1061" t="s">
        <v>587</v>
      </c>
      <c r="DR8" s="1062"/>
      <c r="DS8" s="1062"/>
      <c r="DT8" s="1062"/>
      <c r="DU8" s="1063"/>
      <c r="DV8" s="1064"/>
      <c r="DW8" s="1065"/>
      <c r="DX8" s="1065"/>
      <c r="DY8" s="1065"/>
      <c r="DZ8" s="1066"/>
      <c r="EA8" s="234"/>
    </row>
    <row r="9" spans="1:131" s="235" customFormat="1" ht="26.25" customHeight="1" x14ac:dyDescent="0.2">
      <c r="A9" s="241">
        <v>3</v>
      </c>
      <c r="B9" s="1109"/>
      <c r="C9" s="1110"/>
      <c r="D9" s="1110"/>
      <c r="E9" s="1110"/>
      <c r="F9" s="1110"/>
      <c r="G9" s="1110"/>
      <c r="H9" s="1110"/>
      <c r="I9" s="1110"/>
      <c r="J9" s="1110"/>
      <c r="K9" s="1110"/>
      <c r="L9" s="1110"/>
      <c r="M9" s="1110"/>
      <c r="N9" s="1110"/>
      <c r="O9" s="1110"/>
      <c r="P9" s="1111"/>
      <c r="Q9" s="1115"/>
      <c r="R9" s="1116"/>
      <c r="S9" s="1116"/>
      <c r="T9" s="1116"/>
      <c r="U9" s="1116"/>
      <c r="V9" s="1116"/>
      <c r="W9" s="1116"/>
      <c r="X9" s="1116"/>
      <c r="Y9" s="1116"/>
      <c r="Z9" s="1116"/>
      <c r="AA9" s="1116"/>
      <c r="AB9" s="1116"/>
      <c r="AC9" s="1116"/>
      <c r="AD9" s="1116"/>
      <c r="AE9" s="1117"/>
      <c r="AF9" s="1091"/>
      <c r="AG9" s="1092"/>
      <c r="AH9" s="1092"/>
      <c r="AI9" s="1092"/>
      <c r="AJ9" s="1093"/>
      <c r="AK9" s="1157"/>
      <c r="AL9" s="1158"/>
      <c r="AM9" s="1158"/>
      <c r="AN9" s="1158"/>
      <c r="AO9" s="1158"/>
      <c r="AP9" s="1158"/>
      <c r="AQ9" s="1158"/>
      <c r="AR9" s="1158"/>
      <c r="AS9" s="1158"/>
      <c r="AT9" s="1158"/>
      <c r="AU9" s="1155"/>
      <c r="AV9" s="1155"/>
      <c r="AW9" s="1155"/>
      <c r="AX9" s="1155"/>
      <c r="AY9" s="1156"/>
      <c r="AZ9" s="232"/>
      <c r="BA9" s="232"/>
      <c r="BB9" s="232"/>
      <c r="BC9" s="232"/>
      <c r="BD9" s="232"/>
      <c r="BE9" s="233"/>
      <c r="BF9" s="233"/>
      <c r="BG9" s="233"/>
      <c r="BH9" s="233"/>
      <c r="BI9" s="233"/>
      <c r="BJ9" s="233"/>
      <c r="BK9" s="233"/>
      <c r="BL9" s="233"/>
      <c r="BM9" s="233"/>
      <c r="BN9" s="233"/>
      <c r="BO9" s="233"/>
      <c r="BP9" s="233"/>
      <c r="BQ9" s="242">
        <v>3</v>
      </c>
      <c r="BR9" s="243"/>
      <c r="BS9" s="1086" t="s">
        <v>584</v>
      </c>
      <c r="BT9" s="1087"/>
      <c r="BU9" s="1087"/>
      <c r="BV9" s="1087"/>
      <c r="BW9" s="1087"/>
      <c r="BX9" s="1087"/>
      <c r="BY9" s="1087"/>
      <c r="BZ9" s="1087"/>
      <c r="CA9" s="1087"/>
      <c r="CB9" s="1087"/>
      <c r="CC9" s="1087"/>
      <c r="CD9" s="1087"/>
      <c r="CE9" s="1087"/>
      <c r="CF9" s="1087"/>
      <c r="CG9" s="1088"/>
      <c r="CH9" s="1061">
        <v>3</v>
      </c>
      <c r="CI9" s="1062"/>
      <c r="CJ9" s="1062"/>
      <c r="CK9" s="1062"/>
      <c r="CL9" s="1063"/>
      <c r="CM9" s="1061">
        <v>-8983</v>
      </c>
      <c r="CN9" s="1062"/>
      <c r="CO9" s="1062"/>
      <c r="CP9" s="1062"/>
      <c r="CQ9" s="1063"/>
      <c r="CR9" s="1061">
        <v>1</v>
      </c>
      <c r="CS9" s="1062"/>
      <c r="CT9" s="1062"/>
      <c r="CU9" s="1062"/>
      <c r="CV9" s="1063"/>
      <c r="CW9" s="1061" t="s">
        <v>587</v>
      </c>
      <c r="CX9" s="1062"/>
      <c r="CY9" s="1062"/>
      <c r="CZ9" s="1062"/>
      <c r="DA9" s="1063"/>
      <c r="DB9" s="1061">
        <v>53</v>
      </c>
      <c r="DC9" s="1062"/>
      <c r="DD9" s="1062"/>
      <c r="DE9" s="1062"/>
      <c r="DF9" s="1063"/>
      <c r="DG9" s="1061" t="s">
        <v>587</v>
      </c>
      <c r="DH9" s="1062"/>
      <c r="DI9" s="1062"/>
      <c r="DJ9" s="1062"/>
      <c r="DK9" s="1063"/>
      <c r="DL9" s="1061" t="s">
        <v>587</v>
      </c>
      <c r="DM9" s="1062"/>
      <c r="DN9" s="1062"/>
      <c r="DO9" s="1062"/>
      <c r="DP9" s="1063"/>
      <c r="DQ9" s="1061" t="s">
        <v>587</v>
      </c>
      <c r="DR9" s="1062"/>
      <c r="DS9" s="1062"/>
      <c r="DT9" s="1062"/>
      <c r="DU9" s="1063"/>
      <c r="DV9" s="1064"/>
      <c r="DW9" s="1065"/>
      <c r="DX9" s="1065"/>
      <c r="DY9" s="1065"/>
      <c r="DZ9" s="1066"/>
      <c r="EA9" s="234"/>
    </row>
    <row r="10" spans="1:131" s="235" customFormat="1" ht="26.25" customHeight="1" x14ac:dyDescent="0.2">
      <c r="A10" s="241">
        <v>4</v>
      </c>
      <c r="B10" s="1109"/>
      <c r="C10" s="1110"/>
      <c r="D10" s="1110"/>
      <c r="E10" s="1110"/>
      <c r="F10" s="1110"/>
      <c r="G10" s="1110"/>
      <c r="H10" s="1110"/>
      <c r="I10" s="1110"/>
      <c r="J10" s="1110"/>
      <c r="K10" s="1110"/>
      <c r="L10" s="1110"/>
      <c r="M10" s="1110"/>
      <c r="N10" s="1110"/>
      <c r="O10" s="1110"/>
      <c r="P10" s="1111"/>
      <c r="Q10" s="1115"/>
      <c r="R10" s="1116"/>
      <c r="S10" s="1116"/>
      <c r="T10" s="1116"/>
      <c r="U10" s="1116"/>
      <c r="V10" s="1116"/>
      <c r="W10" s="1116"/>
      <c r="X10" s="1116"/>
      <c r="Y10" s="1116"/>
      <c r="Z10" s="1116"/>
      <c r="AA10" s="1116"/>
      <c r="AB10" s="1116"/>
      <c r="AC10" s="1116"/>
      <c r="AD10" s="1116"/>
      <c r="AE10" s="1117"/>
      <c r="AF10" s="1091"/>
      <c r="AG10" s="1092"/>
      <c r="AH10" s="1092"/>
      <c r="AI10" s="1092"/>
      <c r="AJ10" s="1093"/>
      <c r="AK10" s="1157"/>
      <c r="AL10" s="1158"/>
      <c r="AM10" s="1158"/>
      <c r="AN10" s="1158"/>
      <c r="AO10" s="1158"/>
      <c r="AP10" s="1158"/>
      <c r="AQ10" s="1158"/>
      <c r="AR10" s="1158"/>
      <c r="AS10" s="1158"/>
      <c r="AT10" s="1158"/>
      <c r="AU10" s="1155"/>
      <c r="AV10" s="1155"/>
      <c r="AW10" s="1155"/>
      <c r="AX10" s="1155"/>
      <c r="AY10" s="1156"/>
      <c r="AZ10" s="232"/>
      <c r="BA10" s="232"/>
      <c r="BB10" s="232"/>
      <c r="BC10" s="232"/>
      <c r="BD10" s="232"/>
      <c r="BE10" s="233"/>
      <c r="BF10" s="233"/>
      <c r="BG10" s="233"/>
      <c r="BH10" s="233"/>
      <c r="BI10" s="233"/>
      <c r="BJ10" s="233"/>
      <c r="BK10" s="233"/>
      <c r="BL10" s="233"/>
      <c r="BM10" s="233"/>
      <c r="BN10" s="233"/>
      <c r="BO10" s="233"/>
      <c r="BP10" s="233"/>
      <c r="BQ10" s="242">
        <v>4</v>
      </c>
      <c r="BR10" s="243" t="s">
        <v>586</v>
      </c>
      <c r="BS10" s="1086" t="s">
        <v>585</v>
      </c>
      <c r="BT10" s="1087"/>
      <c r="BU10" s="1087"/>
      <c r="BV10" s="1087"/>
      <c r="BW10" s="1087"/>
      <c r="BX10" s="1087"/>
      <c r="BY10" s="1087"/>
      <c r="BZ10" s="1087"/>
      <c r="CA10" s="1087"/>
      <c r="CB10" s="1087"/>
      <c r="CC10" s="1087"/>
      <c r="CD10" s="1087"/>
      <c r="CE10" s="1087"/>
      <c r="CF10" s="1087"/>
      <c r="CG10" s="1088"/>
      <c r="CH10" s="1061">
        <v>13</v>
      </c>
      <c r="CI10" s="1062"/>
      <c r="CJ10" s="1062"/>
      <c r="CK10" s="1062"/>
      <c r="CL10" s="1063"/>
      <c r="CM10" s="1061">
        <v>1040</v>
      </c>
      <c r="CN10" s="1062"/>
      <c r="CO10" s="1062"/>
      <c r="CP10" s="1062"/>
      <c r="CQ10" s="1063"/>
      <c r="CR10" s="1061">
        <v>82</v>
      </c>
      <c r="CS10" s="1062"/>
      <c r="CT10" s="1062"/>
      <c r="CU10" s="1062"/>
      <c r="CV10" s="1063"/>
      <c r="CW10" s="1061">
        <v>60</v>
      </c>
      <c r="CX10" s="1062"/>
      <c r="CY10" s="1062"/>
      <c r="CZ10" s="1062"/>
      <c r="DA10" s="1063"/>
      <c r="DB10" s="1061">
        <v>90</v>
      </c>
      <c r="DC10" s="1062"/>
      <c r="DD10" s="1062"/>
      <c r="DE10" s="1062"/>
      <c r="DF10" s="1063"/>
      <c r="DG10" s="1061" t="s">
        <v>587</v>
      </c>
      <c r="DH10" s="1062"/>
      <c r="DI10" s="1062"/>
      <c r="DJ10" s="1062"/>
      <c r="DK10" s="1063"/>
      <c r="DL10" s="1061" t="s">
        <v>587</v>
      </c>
      <c r="DM10" s="1062"/>
      <c r="DN10" s="1062"/>
      <c r="DO10" s="1062"/>
      <c r="DP10" s="1063"/>
      <c r="DQ10" s="1061">
        <v>9</v>
      </c>
      <c r="DR10" s="1062"/>
      <c r="DS10" s="1062"/>
      <c r="DT10" s="1062"/>
      <c r="DU10" s="1063"/>
      <c r="DV10" s="1064"/>
      <c r="DW10" s="1065"/>
      <c r="DX10" s="1065"/>
      <c r="DY10" s="1065"/>
      <c r="DZ10" s="1066"/>
      <c r="EA10" s="234"/>
    </row>
    <row r="11" spans="1:131" s="235" customFormat="1" ht="26.25" customHeight="1" x14ac:dyDescent="0.2">
      <c r="A11" s="241">
        <v>5</v>
      </c>
      <c r="B11" s="1109"/>
      <c r="C11" s="1110"/>
      <c r="D11" s="1110"/>
      <c r="E11" s="1110"/>
      <c r="F11" s="1110"/>
      <c r="G11" s="1110"/>
      <c r="H11" s="1110"/>
      <c r="I11" s="1110"/>
      <c r="J11" s="1110"/>
      <c r="K11" s="1110"/>
      <c r="L11" s="1110"/>
      <c r="M11" s="1110"/>
      <c r="N11" s="1110"/>
      <c r="O11" s="1110"/>
      <c r="P11" s="1111"/>
      <c r="Q11" s="1115"/>
      <c r="R11" s="1116"/>
      <c r="S11" s="1116"/>
      <c r="T11" s="1116"/>
      <c r="U11" s="1116"/>
      <c r="V11" s="1116"/>
      <c r="W11" s="1116"/>
      <c r="X11" s="1116"/>
      <c r="Y11" s="1116"/>
      <c r="Z11" s="1116"/>
      <c r="AA11" s="1116"/>
      <c r="AB11" s="1116"/>
      <c r="AC11" s="1116"/>
      <c r="AD11" s="1116"/>
      <c r="AE11" s="1117"/>
      <c r="AF11" s="1091"/>
      <c r="AG11" s="1092"/>
      <c r="AH11" s="1092"/>
      <c r="AI11" s="1092"/>
      <c r="AJ11" s="1093"/>
      <c r="AK11" s="1157"/>
      <c r="AL11" s="1158"/>
      <c r="AM11" s="1158"/>
      <c r="AN11" s="1158"/>
      <c r="AO11" s="1158"/>
      <c r="AP11" s="1158"/>
      <c r="AQ11" s="1158"/>
      <c r="AR11" s="1158"/>
      <c r="AS11" s="1158"/>
      <c r="AT11" s="1158"/>
      <c r="AU11" s="1155"/>
      <c r="AV11" s="1155"/>
      <c r="AW11" s="1155"/>
      <c r="AX11" s="1155"/>
      <c r="AY11" s="1156"/>
      <c r="AZ11" s="232"/>
      <c r="BA11" s="232"/>
      <c r="BB11" s="232"/>
      <c r="BC11" s="232"/>
      <c r="BD11" s="232"/>
      <c r="BE11" s="233"/>
      <c r="BF11" s="233"/>
      <c r="BG11" s="233"/>
      <c r="BH11" s="233"/>
      <c r="BI11" s="233"/>
      <c r="BJ11" s="233"/>
      <c r="BK11" s="233"/>
      <c r="BL11" s="233"/>
      <c r="BM11" s="233"/>
      <c r="BN11" s="233"/>
      <c r="BO11" s="233"/>
      <c r="BP11" s="233"/>
      <c r="BQ11" s="242">
        <v>5</v>
      </c>
      <c r="BR11" s="243"/>
      <c r="BS11" s="1086"/>
      <c r="BT11" s="1087"/>
      <c r="BU11" s="1087"/>
      <c r="BV11" s="1087"/>
      <c r="BW11" s="1087"/>
      <c r="BX11" s="1087"/>
      <c r="BY11" s="1087"/>
      <c r="BZ11" s="1087"/>
      <c r="CA11" s="1087"/>
      <c r="CB11" s="1087"/>
      <c r="CC11" s="1087"/>
      <c r="CD11" s="1087"/>
      <c r="CE11" s="1087"/>
      <c r="CF11" s="1087"/>
      <c r="CG11" s="1088"/>
      <c r="CH11" s="1061"/>
      <c r="CI11" s="1062"/>
      <c r="CJ11" s="1062"/>
      <c r="CK11" s="1062"/>
      <c r="CL11" s="1063"/>
      <c r="CM11" s="1061"/>
      <c r="CN11" s="1062"/>
      <c r="CO11" s="1062"/>
      <c r="CP11" s="1062"/>
      <c r="CQ11" s="1063"/>
      <c r="CR11" s="1061"/>
      <c r="CS11" s="1062"/>
      <c r="CT11" s="1062"/>
      <c r="CU11" s="1062"/>
      <c r="CV11" s="1063"/>
      <c r="CW11" s="1061"/>
      <c r="CX11" s="1062"/>
      <c r="CY11" s="1062"/>
      <c r="CZ11" s="1062"/>
      <c r="DA11" s="1063"/>
      <c r="DB11" s="1061"/>
      <c r="DC11" s="1062"/>
      <c r="DD11" s="1062"/>
      <c r="DE11" s="1062"/>
      <c r="DF11" s="1063"/>
      <c r="DG11" s="1061"/>
      <c r="DH11" s="1062"/>
      <c r="DI11" s="1062"/>
      <c r="DJ11" s="1062"/>
      <c r="DK11" s="1063"/>
      <c r="DL11" s="1061"/>
      <c r="DM11" s="1062"/>
      <c r="DN11" s="1062"/>
      <c r="DO11" s="1062"/>
      <c r="DP11" s="1063"/>
      <c r="DQ11" s="1061"/>
      <c r="DR11" s="1062"/>
      <c r="DS11" s="1062"/>
      <c r="DT11" s="1062"/>
      <c r="DU11" s="1063"/>
      <c r="DV11" s="1064"/>
      <c r="DW11" s="1065"/>
      <c r="DX11" s="1065"/>
      <c r="DY11" s="1065"/>
      <c r="DZ11" s="1066"/>
      <c r="EA11" s="234"/>
    </row>
    <row r="12" spans="1:131" s="235" customFormat="1" ht="26.25" customHeight="1" x14ac:dyDescent="0.2">
      <c r="A12" s="241">
        <v>6</v>
      </c>
      <c r="B12" s="1109"/>
      <c r="C12" s="1110"/>
      <c r="D12" s="1110"/>
      <c r="E12" s="1110"/>
      <c r="F12" s="1110"/>
      <c r="G12" s="1110"/>
      <c r="H12" s="1110"/>
      <c r="I12" s="1110"/>
      <c r="J12" s="1110"/>
      <c r="K12" s="1110"/>
      <c r="L12" s="1110"/>
      <c r="M12" s="1110"/>
      <c r="N12" s="1110"/>
      <c r="O12" s="1110"/>
      <c r="P12" s="1111"/>
      <c r="Q12" s="1115"/>
      <c r="R12" s="1116"/>
      <c r="S12" s="1116"/>
      <c r="T12" s="1116"/>
      <c r="U12" s="1116"/>
      <c r="V12" s="1116"/>
      <c r="W12" s="1116"/>
      <c r="X12" s="1116"/>
      <c r="Y12" s="1116"/>
      <c r="Z12" s="1116"/>
      <c r="AA12" s="1116"/>
      <c r="AB12" s="1116"/>
      <c r="AC12" s="1116"/>
      <c r="AD12" s="1116"/>
      <c r="AE12" s="1117"/>
      <c r="AF12" s="1091"/>
      <c r="AG12" s="1092"/>
      <c r="AH12" s="1092"/>
      <c r="AI12" s="1092"/>
      <c r="AJ12" s="1093"/>
      <c r="AK12" s="1157"/>
      <c r="AL12" s="1158"/>
      <c r="AM12" s="1158"/>
      <c r="AN12" s="1158"/>
      <c r="AO12" s="1158"/>
      <c r="AP12" s="1158"/>
      <c r="AQ12" s="1158"/>
      <c r="AR12" s="1158"/>
      <c r="AS12" s="1158"/>
      <c r="AT12" s="1158"/>
      <c r="AU12" s="1155"/>
      <c r="AV12" s="1155"/>
      <c r="AW12" s="1155"/>
      <c r="AX12" s="1155"/>
      <c r="AY12" s="1156"/>
      <c r="AZ12" s="232"/>
      <c r="BA12" s="232"/>
      <c r="BB12" s="232"/>
      <c r="BC12" s="232"/>
      <c r="BD12" s="232"/>
      <c r="BE12" s="233"/>
      <c r="BF12" s="233"/>
      <c r="BG12" s="233"/>
      <c r="BH12" s="233"/>
      <c r="BI12" s="233"/>
      <c r="BJ12" s="233"/>
      <c r="BK12" s="233"/>
      <c r="BL12" s="233"/>
      <c r="BM12" s="233"/>
      <c r="BN12" s="233"/>
      <c r="BO12" s="233"/>
      <c r="BP12" s="233"/>
      <c r="BQ12" s="242">
        <v>6</v>
      </c>
      <c r="BR12" s="243"/>
      <c r="BS12" s="1086"/>
      <c r="BT12" s="1087"/>
      <c r="BU12" s="1087"/>
      <c r="BV12" s="1087"/>
      <c r="BW12" s="1087"/>
      <c r="BX12" s="1087"/>
      <c r="BY12" s="1087"/>
      <c r="BZ12" s="1087"/>
      <c r="CA12" s="1087"/>
      <c r="CB12" s="1087"/>
      <c r="CC12" s="1087"/>
      <c r="CD12" s="1087"/>
      <c r="CE12" s="1087"/>
      <c r="CF12" s="1087"/>
      <c r="CG12" s="1088"/>
      <c r="CH12" s="1061"/>
      <c r="CI12" s="1062"/>
      <c r="CJ12" s="1062"/>
      <c r="CK12" s="1062"/>
      <c r="CL12" s="1063"/>
      <c r="CM12" s="1061"/>
      <c r="CN12" s="1062"/>
      <c r="CO12" s="1062"/>
      <c r="CP12" s="1062"/>
      <c r="CQ12" s="1063"/>
      <c r="CR12" s="1061"/>
      <c r="CS12" s="1062"/>
      <c r="CT12" s="1062"/>
      <c r="CU12" s="1062"/>
      <c r="CV12" s="1063"/>
      <c r="CW12" s="1061"/>
      <c r="CX12" s="1062"/>
      <c r="CY12" s="1062"/>
      <c r="CZ12" s="1062"/>
      <c r="DA12" s="1063"/>
      <c r="DB12" s="1061"/>
      <c r="DC12" s="1062"/>
      <c r="DD12" s="1062"/>
      <c r="DE12" s="1062"/>
      <c r="DF12" s="1063"/>
      <c r="DG12" s="1061"/>
      <c r="DH12" s="1062"/>
      <c r="DI12" s="1062"/>
      <c r="DJ12" s="1062"/>
      <c r="DK12" s="1063"/>
      <c r="DL12" s="1061"/>
      <c r="DM12" s="1062"/>
      <c r="DN12" s="1062"/>
      <c r="DO12" s="1062"/>
      <c r="DP12" s="1063"/>
      <c r="DQ12" s="1061"/>
      <c r="DR12" s="1062"/>
      <c r="DS12" s="1062"/>
      <c r="DT12" s="1062"/>
      <c r="DU12" s="1063"/>
      <c r="DV12" s="1064"/>
      <c r="DW12" s="1065"/>
      <c r="DX12" s="1065"/>
      <c r="DY12" s="1065"/>
      <c r="DZ12" s="1066"/>
      <c r="EA12" s="234"/>
    </row>
    <row r="13" spans="1:131" s="235" customFormat="1" ht="26.25" customHeight="1" x14ac:dyDescent="0.2">
      <c r="A13" s="241">
        <v>7</v>
      </c>
      <c r="B13" s="1109"/>
      <c r="C13" s="1110"/>
      <c r="D13" s="1110"/>
      <c r="E13" s="1110"/>
      <c r="F13" s="1110"/>
      <c r="G13" s="1110"/>
      <c r="H13" s="1110"/>
      <c r="I13" s="1110"/>
      <c r="J13" s="1110"/>
      <c r="K13" s="1110"/>
      <c r="L13" s="1110"/>
      <c r="M13" s="1110"/>
      <c r="N13" s="1110"/>
      <c r="O13" s="1110"/>
      <c r="P13" s="1111"/>
      <c r="Q13" s="1115"/>
      <c r="R13" s="1116"/>
      <c r="S13" s="1116"/>
      <c r="T13" s="1116"/>
      <c r="U13" s="1116"/>
      <c r="V13" s="1116"/>
      <c r="W13" s="1116"/>
      <c r="X13" s="1116"/>
      <c r="Y13" s="1116"/>
      <c r="Z13" s="1116"/>
      <c r="AA13" s="1116"/>
      <c r="AB13" s="1116"/>
      <c r="AC13" s="1116"/>
      <c r="AD13" s="1116"/>
      <c r="AE13" s="1117"/>
      <c r="AF13" s="1091"/>
      <c r="AG13" s="1092"/>
      <c r="AH13" s="1092"/>
      <c r="AI13" s="1092"/>
      <c r="AJ13" s="1093"/>
      <c r="AK13" s="1157"/>
      <c r="AL13" s="1158"/>
      <c r="AM13" s="1158"/>
      <c r="AN13" s="1158"/>
      <c r="AO13" s="1158"/>
      <c r="AP13" s="1158"/>
      <c r="AQ13" s="1158"/>
      <c r="AR13" s="1158"/>
      <c r="AS13" s="1158"/>
      <c r="AT13" s="1158"/>
      <c r="AU13" s="1155"/>
      <c r="AV13" s="1155"/>
      <c r="AW13" s="1155"/>
      <c r="AX13" s="1155"/>
      <c r="AY13" s="1156"/>
      <c r="AZ13" s="232"/>
      <c r="BA13" s="232"/>
      <c r="BB13" s="232"/>
      <c r="BC13" s="232"/>
      <c r="BD13" s="232"/>
      <c r="BE13" s="233"/>
      <c r="BF13" s="233"/>
      <c r="BG13" s="233"/>
      <c r="BH13" s="233"/>
      <c r="BI13" s="233"/>
      <c r="BJ13" s="233"/>
      <c r="BK13" s="233"/>
      <c r="BL13" s="233"/>
      <c r="BM13" s="233"/>
      <c r="BN13" s="233"/>
      <c r="BO13" s="233"/>
      <c r="BP13" s="233"/>
      <c r="BQ13" s="242">
        <v>7</v>
      </c>
      <c r="BR13" s="243"/>
      <c r="BS13" s="1086"/>
      <c r="BT13" s="1087"/>
      <c r="BU13" s="1087"/>
      <c r="BV13" s="1087"/>
      <c r="BW13" s="1087"/>
      <c r="BX13" s="1087"/>
      <c r="BY13" s="1087"/>
      <c r="BZ13" s="1087"/>
      <c r="CA13" s="1087"/>
      <c r="CB13" s="1087"/>
      <c r="CC13" s="1087"/>
      <c r="CD13" s="1087"/>
      <c r="CE13" s="1087"/>
      <c r="CF13" s="1087"/>
      <c r="CG13" s="1088"/>
      <c r="CH13" s="1061"/>
      <c r="CI13" s="1062"/>
      <c r="CJ13" s="1062"/>
      <c r="CK13" s="1062"/>
      <c r="CL13" s="1063"/>
      <c r="CM13" s="1061"/>
      <c r="CN13" s="1062"/>
      <c r="CO13" s="1062"/>
      <c r="CP13" s="1062"/>
      <c r="CQ13" s="1063"/>
      <c r="CR13" s="1061"/>
      <c r="CS13" s="1062"/>
      <c r="CT13" s="1062"/>
      <c r="CU13" s="1062"/>
      <c r="CV13" s="1063"/>
      <c r="CW13" s="1061"/>
      <c r="CX13" s="1062"/>
      <c r="CY13" s="1062"/>
      <c r="CZ13" s="1062"/>
      <c r="DA13" s="1063"/>
      <c r="DB13" s="1061"/>
      <c r="DC13" s="1062"/>
      <c r="DD13" s="1062"/>
      <c r="DE13" s="1062"/>
      <c r="DF13" s="1063"/>
      <c r="DG13" s="1061"/>
      <c r="DH13" s="1062"/>
      <c r="DI13" s="1062"/>
      <c r="DJ13" s="1062"/>
      <c r="DK13" s="1063"/>
      <c r="DL13" s="1061"/>
      <c r="DM13" s="1062"/>
      <c r="DN13" s="1062"/>
      <c r="DO13" s="1062"/>
      <c r="DP13" s="1063"/>
      <c r="DQ13" s="1061"/>
      <c r="DR13" s="1062"/>
      <c r="DS13" s="1062"/>
      <c r="DT13" s="1062"/>
      <c r="DU13" s="1063"/>
      <c r="DV13" s="1064"/>
      <c r="DW13" s="1065"/>
      <c r="DX13" s="1065"/>
      <c r="DY13" s="1065"/>
      <c r="DZ13" s="1066"/>
      <c r="EA13" s="234"/>
    </row>
    <row r="14" spans="1:131" s="235" customFormat="1" ht="26.25" customHeight="1" x14ac:dyDescent="0.2">
      <c r="A14" s="241">
        <v>8</v>
      </c>
      <c r="B14" s="1109"/>
      <c r="C14" s="1110"/>
      <c r="D14" s="1110"/>
      <c r="E14" s="1110"/>
      <c r="F14" s="1110"/>
      <c r="G14" s="1110"/>
      <c r="H14" s="1110"/>
      <c r="I14" s="1110"/>
      <c r="J14" s="1110"/>
      <c r="K14" s="1110"/>
      <c r="L14" s="1110"/>
      <c r="M14" s="1110"/>
      <c r="N14" s="1110"/>
      <c r="O14" s="1110"/>
      <c r="P14" s="1111"/>
      <c r="Q14" s="1115"/>
      <c r="R14" s="1116"/>
      <c r="S14" s="1116"/>
      <c r="T14" s="1116"/>
      <c r="U14" s="1116"/>
      <c r="V14" s="1116"/>
      <c r="W14" s="1116"/>
      <c r="X14" s="1116"/>
      <c r="Y14" s="1116"/>
      <c r="Z14" s="1116"/>
      <c r="AA14" s="1116"/>
      <c r="AB14" s="1116"/>
      <c r="AC14" s="1116"/>
      <c r="AD14" s="1116"/>
      <c r="AE14" s="1117"/>
      <c r="AF14" s="1091"/>
      <c r="AG14" s="1092"/>
      <c r="AH14" s="1092"/>
      <c r="AI14" s="1092"/>
      <c r="AJ14" s="1093"/>
      <c r="AK14" s="1157"/>
      <c r="AL14" s="1158"/>
      <c r="AM14" s="1158"/>
      <c r="AN14" s="1158"/>
      <c r="AO14" s="1158"/>
      <c r="AP14" s="1158"/>
      <c r="AQ14" s="1158"/>
      <c r="AR14" s="1158"/>
      <c r="AS14" s="1158"/>
      <c r="AT14" s="1158"/>
      <c r="AU14" s="1155"/>
      <c r="AV14" s="1155"/>
      <c r="AW14" s="1155"/>
      <c r="AX14" s="1155"/>
      <c r="AY14" s="1156"/>
      <c r="AZ14" s="232"/>
      <c r="BA14" s="232"/>
      <c r="BB14" s="232"/>
      <c r="BC14" s="232"/>
      <c r="BD14" s="232"/>
      <c r="BE14" s="233"/>
      <c r="BF14" s="233"/>
      <c r="BG14" s="233"/>
      <c r="BH14" s="233"/>
      <c r="BI14" s="233"/>
      <c r="BJ14" s="233"/>
      <c r="BK14" s="233"/>
      <c r="BL14" s="233"/>
      <c r="BM14" s="233"/>
      <c r="BN14" s="233"/>
      <c r="BO14" s="233"/>
      <c r="BP14" s="233"/>
      <c r="BQ14" s="242">
        <v>8</v>
      </c>
      <c r="BR14" s="243"/>
      <c r="BS14" s="1086"/>
      <c r="BT14" s="1087"/>
      <c r="BU14" s="1087"/>
      <c r="BV14" s="1087"/>
      <c r="BW14" s="1087"/>
      <c r="BX14" s="1087"/>
      <c r="BY14" s="1087"/>
      <c r="BZ14" s="1087"/>
      <c r="CA14" s="1087"/>
      <c r="CB14" s="1087"/>
      <c r="CC14" s="1087"/>
      <c r="CD14" s="1087"/>
      <c r="CE14" s="1087"/>
      <c r="CF14" s="1087"/>
      <c r="CG14" s="1088"/>
      <c r="CH14" s="1061"/>
      <c r="CI14" s="1062"/>
      <c r="CJ14" s="1062"/>
      <c r="CK14" s="1062"/>
      <c r="CL14" s="1063"/>
      <c r="CM14" s="1061"/>
      <c r="CN14" s="1062"/>
      <c r="CO14" s="1062"/>
      <c r="CP14" s="1062"/>
      <c r="CQ14" s="1063"/>
      <c r="CR14" s="1061"/>
      <c r="CS14" s="1062"/>
      <c r="CT14" s="1062"/>
      <c r="CU14" s="1062"/>
      <c r="CV14" s="1063"/>
      <c r="CW14" s="1061"/>
      <c r="CX14" s="1062"/>
      <c r="CY14" s="1062"/>
      <c r="CZ14" s="1062"/>
      <c r="DA14" s="1063"/>
      <c r="DB14" s="1061"/>
      <c r="DC14" s="1062"/>
      <c r="DD14" s="1062"/>
      <c r="DE14" s="1062"/>
      <c r="DF14" s="1063"/>
      <c r="DG14" s="1061"/>
      <c r="DH14" s="1062"/>
      <c r="DI14" s="1062"/>
      <c r="DJ14" s="1062"/>
      <c r="DK14" s="1063"/>
      <c r="DL14" s="1061"/>
      <c r="DM14" s="1062"/>
      <c r="DN14" s="1062"/>
      <c r="DO14" s="1062"/>
      <c r="DP14" s="1063"/>
      <c r="DQ14" s="1061"/>
      <c r="DR14" s="1062"/>
      <c r="DS14" s="1062"/>
      <c r="DT14" s="1062"/>
      <c r="DU14" s="1063"/>
      <c r="DV14" s="1064"/>
      <c r="DW14" s="1065"/>
      <c r="DX14" s="1065"/>
      <c r="DY14" s="1065"/>
      <c r="DZ14" s="1066"/>
      <c r="EA14" s="234"/>
    </row>
    <row r="15" spans="1:131" s="235" customFormat="1" ht="26.25" customHeight="1" x14ac:dyDescent="0.2">
      <c r="A15" s="241">
        <v>9</v>
      </c>
      <c r="B15" s="1109"/>
      <c r="C15" s="1110"/>
      <c r="D15" s="1110"/>
      <c r="E15" s="1110"/>
      <c r="F15" s="1110"/>
      <c r="G15" s="1110"/>
      <c r="H15" s="1110"/>
      <c r="I15" s="1110"/>
      <c r="J15" s="1110"/>
      <c r="K15" s="1110"/>
      <c r="L15" s="1110"/>
      <c r="M15" s="1110"/>
      <c r="N15" s="1110"/>
      <c r="O15" s="1110"/>
      <c r="P15" s="1111"/>
      <c r="Q15" s="1115"/>
      <c r="R15" s="1116"/>
      <c r="S15" s="1116"/>
      <c r="T15" s="1116"/>
      <c r="U15" s="1116"/>
      <c r="V15" s="1116"/>
      <c r="W15" s="1116"/>
      <c r="X15" s="1116"/>
      <c r="Y15" s="1116"/>
      <c r="Z15" s="1116"/>
      <c r="AA15" s="1116"/>
      <c r="AB15" s="1116"/>
      <c r="AC15" s="1116"/>
      <c r="AD15" s="1116"/>
      <c r="AE15" s="1117"/>
      <c r="AF15" s="1091"/>
      <c r="AG15" s="1092"/>
      <c r="AH15" s="1092"/>
      <c r="AI15" s="1092"/>
      <c r="AJ15" s="1093"/>
      <c r="AK15" s="1157"/>
      <c r="AL15" s="1158"/>
      <c r="AM15" s="1158"/>
      <c r="AN15" s="1158"/>
      <c r="AO15" s="1158"/>
      <c r="AP15" s="1158"/>
      <c r="AQ15" s="1158"/>
      <c r="AR15" s="1158"/>
      <c r="AS15" s="1158"/>
      <c r="AT15" s="1158"/>
      <c r="AU15" s="1155"/>
      <c r="AV15" s="1155"/>
      <c r="AW15" s="1155"/>
      <c r="AX15" s="1155"/>
      <c r="AY15" s="1156"/>
      <c r="AZ15" s="232"/>
      <c r="BA15" s="232"/>
      <c r="BB15" s="232"/>
      <c r="BC15" s="232"/>
      <c r="BD15" s="232"/>
      <c r="BE15" s="233"/>
      <c r="BF15" s="233"/>
      <c r="BG15" s="233"/>
      <c r="BH15" s="233"/>
      <c r="BI15" s="233"/>
      <c r="BJ15" s="233"/>
      <c r="BK15" s="233"/>
      <c r="BL15" s="233"/>
      <c r="BM15" s="233"/>
      <c r="BN15" s="233"/>
      <c r="BO15" s="233"/>
      <c r="BP15" s="233"/>
      <c r="BQ15" s="242">
        <v>9</v>
      </c>
      <c r="BR15" s="243"/>
      <c r="BS15" s="1086"/>
      <c r="BT15" s="1087"/>
      <c r="BU15" s="1087"/>
      <c r="BV15" s="1087"/>
      <c r="BW15" s="1087"/>
      <c r="BX15" s="1087"/>
      <c r="BY15" s="1087"/>
      <c r="BZ15" s="1087"/>
      <c r="CA15" s="1087"/>
      <c r="CB15" s="1087"/>
      <c r="CC15" s="1087"/>
      <c r="CD15" s="1087"/>
      <c r="CE15" s="1087"/>
      <c r="CF15" s="1087"/>
      <c r="CG15" s="1088"/>
      <c r="CH15" s="1061"/>
      <c r="CI15" s="1062"/>
      <c r="CJ15" s="1062"/>
      <c r="CK15" s="1062"/>
      <c r="CL15" s="1063"/>
      <c r="CM15" s="1061"/>
      <c r="CN15" s="1062"/>
      <c r="CO15" s="1062"/>
      <c r="CP15" s="1062"/>
      <c r="CQ15" s="1063"/>
      <c r="CR15" s="1061"/>
      <c r="CS15" s="1062"/>
      <c r="CT15" s="1062"/>
      <c r="CU15" s="1062"/>
      <c r="CV15" s="1063"/>
      <c r="CW15" s="1061"/>
      <c r="CX15" s="1062"/>
      <c r="CY15" s="1062"/>
      <c r="CZ15" s="1062"/>
      <c r="DA15" s="1063"/>
      <c r="DB15" s="1061"/>
      <c r="DC15" s="1062"/>
      <c r="DD15" s="1062"/>
      <c r="DE15" s="1062"/>
      <c r="DF15" s="1063"/>
      <c r="DG15" s="1061"/>
      <c r="DH15" s="1062"/>
      <c r="DI15" s="1062"/>
      <c r="DJ15" s="1062"/>
      <c r="DK15" s="1063"/>
      <c r="DL15" s="1061"/>
      <c r="DM15" s="1062"/>
      <c r="DN15" s="1062"/>
      <c r="DO15" s="1062"/>
      <c r="DP15" s="1063"/>
      <c r="DQ15" s="1061"/>
      <c r="DR15" s="1062"/>
      <c r="DS15" s="1062"/>
      <c r="DT15" s="1062"/>
      <c r="DU15" s="1063"/>
      <c r="DV15" s="1064"/>
      <c r="DW15" s="1065"/>
      <c r="DX15" s="1065"/>
      <c r="DY15" s="1065"/>
      <c r="DZ15" s="1066"/>
      <c r="EA15" s="234"/>
    </row>
    <row r="16" spans="1:131" s="235" customFormat="1" ht="26.25" customHeight="1" x14ac:dyDescent="0.2">
      <c r="A16" s="241">
        <v>10</v>
      </c>
      <c r="B16" s="1109"/>
      <c r="C16" s="1110"/>
      <c r="D16" s="1110"/>
      <c r="E16" s="1110"/>
      <c r="F16" s="1110"/>
      <c r="G16" s="1110"/>
      <c r="H16" s="1110"/>
      <c r="I16" s="1110"/>
      <c r="J16" s="1110"/>
      <c r="K16" s="1110"/>
      <c r="L16" s="1110"/>
      <c r="M16" s="1110"/>
      <c r="N16" s="1110"/>
      <c r="O16" s="1110"/>
      <c r="P16" s="1111"/>
      <c r="Q16" s="1115"/>
      <c r="R16" s="1116"/>
      <c r="S16" s="1116"/>
      <c r="T16" s="1116"/>
      <c r="U16" s="1116"/>
      <c r="V16" s="1116"/>
      <c r="W16" s="1116"/>
      <c r="X16" s="1116"/>
      <c r="Y16" s="1116"/>
      <c r="Z16" s="1116"/>
      <c r="AA16" s="1116"/>
      <c r="AB16" s="1116"/>
      <c r="AC16" s="1116"/>
      <c r="AD16" s="1116"/>
      <c r="AE16" s="1117"/>
      <c r="AF16" s="1091"/>
      <c r="AG16" s="1092"/>
      <c r="AH16" s="1092"/>
      <c r="AI16" s="1092"/>
      <c r="AJ16" s="1093"/>
      <c r="AK16" s="1157"/>
      <c r="AL16" s="1158"/>
      <c r="AM16" s="1158"/>
      <c r="AN16" s="1158"/>
      <c r="AO16" s="1158"/>
      <c r="AP16" s="1158"/>
      <c r="AQ16" s="1158"/>
      <c r="AR16" s="1158"/>
      <c r="AS16" s="1158"/>
      <c r="AT16" s="1158"/>
      <c r="AU16" s="1155"/>
      <c r="AV16" s="1155"/>
      <c r="AW16" s="1155"/>
      <c r="AX16" s="1155"/>
      <c r="AY16" s="1156"/>
      <c r="AZ16" s="232"/>
      <c r="BA16" s="232"/>
      <c r="BB16" s="232"/>
      <c r="BC16" s="232"/>
      <c r="BD16" s="232"/>
      <c r="BE16" s="233"/>
      <c r="BF16" s="233"/>
      <c r="BG16" s="233"/>
      <c r="BH16" s="233"/>
      <c r="BI16" s="233"/>
      <c r="BJ16" s="233"/>
      <c r="BK16" s="233"/>
      <c r="BL16" s="233"/>
      <c r="BM16" s="233"/>
      <c r="BN16" s="233"/>
      <c r="BO16" s="233"/>
      <c r="BP16" s="233"/>
      <c r="BQ16" s="242">
        <v>10</v>
      </c>
      <c r="BR16" s="243"/>
      <c r="BS16" s="1086"/>
      <c r="BT16" s="1087"/>
      <c r="BU16" s="1087"/>
      <c r="BV16" s="1087"/>
      <c r="BW16" s="1087"/>
      <c r="BX16" s="1087"/>
      <c r="BY16" s="1087"/>
      <c r="BZ16" s="1087"/>
      <c r="CA16" s="1087"/>
      <c r="CB16" s="1087"/>
      <c r="CC16" s="1087"/>
      <c r="CD16" s="1087"/>
      <c r="CE16" s="1087"/>
      <c r="CF16" s="1087"/>
      <c r="CG16" s="1088"/>
      <c r="CH16" s="1061"/>
      <c r="CI16" s="1062"/>
      <c r="CJ16" s="1062"/>
      <c r="CK16" s="1062"/>
      <c r="CL16" s="1063"/>
      <c r="CM16" s="1061"/>
      <c r="CN16" s="1062"/>
      <c r="CO16" s="1062"/>
      <c r="CP16" s="1062"/>
      <c r="CQ16" s="1063"/>
      <c r="CR16" s="1061"/>
      <c r="CS16" s="1062"/>
      <c r="CT16" s="1062"/>
      <c r="CU16" s="1062"/>
      <c r="CV16" s="1063"/>
      <c r="CW16" s="1061"/>
      <c r="CX16" s="1062"/>
      <c r="CY16" s="1062"/>
      <c r="CZ16" s="1062"/>
      <c r="DA16" s="1063"/>
      <c r="DB16" s="1061"/>
      <c r="DC16" s="1062"/>
      <c r="DD16" s="1062"/>
      <c r="DE16" s="1062"/>
      <c r="DF16" s="1063"/>
      <c r="DG16" s="1061"/>
      <c r="DH16" s="1062"/>
      <c r="DI16" s="1062"/>
      <c r="DJ16" s="1062"/>
      <c r="DK16" s="1063"/>
      <c r="DL16" s="1061"/>
      <c r="DM16" s="1062"/>
      <c r="DN16" s="1062"/>
      <c r="DO16" s="1062"/>
      <c r="DP16" s="1063"/>
      <c r="DQ16" s="1061"/>
      <c r="DR16" s="1062"/>
      <c r="DS16" s="1062"/>
      <c r="DT16" s="1062"/>
      <c r="DU16" s="1063"/>
      <c r="DV16" s="1064"/>
      <c r="DW16" s="1065"/>
      <c r="DX16" s="1065"/>
      <c r="DY16" s="1065"/>
      <c r="DZ16" s="1066"/>
      <c r="EA16" s="234"/>
    </row>
    <row r="17" spans="1:131" s="235" customFormat="1" ht="26.25" customHeight="1" x14ac:dyDescent="0.2">
      <c r="A17" s="241">
        <v>11</v>
      </c>
      <c r="B17" s="1109"/>
      <c r="C17" s="1110"/>
      <c r="D17" s="1110"/>
      <c r="E17" s="1110"/>
      <c r="F17" s="1110"/>
      <c r="G17" s="1110"/>
      <c r="H17" s="1110"/>
      <c r="I17" s="1110"/>
      <c r="J17" s="1110"/>
      <c r="K17" s="1110"/>
      <c r="L17" s="1110"/>
      <c r="M17" s="1110"/>
      <c r="N17" s="1110"/>
      <c r="O17" s="1110"/>
      <c r="P17" s="1111"/>
      <c r="Q17" s="1115"/>
      <c r="R17" s="1116"/>
      <c r="S17" s="1116"/>
      <c r="T17" s="1116"/>
      <c r="U17" s="1116"/>
      <c r="V17" s="1116"/>
      <c r="W17" s="1116"/>
      <c r="X17" s="1116"/>
      <c r="Y17" s="1116"/>
      <c r="Z17" s="1116"/>
      <c r="AA17" s="1116"/>
      <c r="AB17" s="1116"/>
      <c r="AC17" s="1116"/>
      <c r="AD17" s="1116"/>
      <c r="AE17" s="1117"/>
      <c r="AF17" s="1091"/>
      <c r="AG17" s="1092"/>
      <c r="AH17" s="1092"/>
      <c r="AI17" s="1092"/>
      <c r="AJ17" s="1093"/>
      <c r="AK17" s="1157"/>
      <c r="AL17" s="1158"/>
      <c r="AM17" s="1158"/>
      <c r="AN17" s="1158"/>
      <c r="AO17" s="1158"/>
      <c r="AP17" s="1158"/>
      <c r="AQ17" s="1158"/>
      <c r="AR17" s="1158"/>
      <c r="AS17" s="1158"/>
      <c r="AT17" s="1158"/>
      <c r="AU17" s="1155"/>
      <c r="AV17" s="1155"/>
      <c r="AW17" s="1155"/>
      <c r="AX17" s="1155"/>
      <c r="AY17" s="1156"/>
      <c r="AZ17" s="232"/>
      <c r="BA17" s="232"/>
      <c r="BB17" s="232"/>
      <c r="BC17" s="232"/>
      <c r="BD17" s="232"/>
      <c r="BE17" s="233"/>
      <c r="BF17" s="233"/>
      <c r="BG17" s="233"/>
      <c r="BH17" s="233"/>
      <c r="BI17" s="233"/>
      <c r="BJ17" s="233"/>
      <c r="BK17" s="233"/>
      <c r="BL17" s="233"/>
      <c r="BM17" s="233"/>
      <c r="BN17" s="233"/>
      <c r="BO17" s="233"/>
      <c r="BP17" s="233"/>
      <c r="BQ17" s="242">
        <v>11</v>
      </c>
      <c r="BR17" s="243"/>
      <c r="BS17" s="1086"/>
      <c r="BT17" s="1087"/>
      <c r="BU17" s="1087"/>
      <c r="BV17" s="1087"/>
      <c r="BW17" s="1087"/>
      <c r="BX17" s="1087"/>
      <c r="BY17" s="1087"/>
      <c r="BZ17" s="1087"/>
      <c r="CA17" s="1087"/>
      <c r="CB17" s="1087"/>
      <c r="CC17" s="1087"/>
      <c r="CD17" s="1087"/>
      <c r="CE17" s="1087"/>
      <c r="CF17" s="1087"/>
      <c r="CG17" s="1088"/>
      <c r="CH17" s="1061"/>
      <c r="CI17" s="1062"/>
      <c r="CJ17" s="1062"/>
      <c r="CK17" s="1062"/>
      <c r="CL17" s="1063"/>
      <c r="CM17" s="1061"/>
      <c r="CN17" s="1062"/>
      <c r="CO17" s="1062"/>
      <c r="CP17" s="1062"/>
      <c r="CQ17" s="1063"/>
      <c r="CR17" s="1061"/>
      <c r="CS17" s="1062"/>
      <c r="CT17" s="1062"/>
      <c r="CU17" s="1062"/>
      <c r="CV17" s="1063"/>
      <c r="CW17" s="1061"/>
      <c r="CX17" s="1062"/>
      <c r="CY17" s="1062"/>
      <c r="CZ17" s="1062"/>
      <c r="DA17" s="1063"/>
      <c r="DB17" s="1061"/>
      <c r="DC17" s="1062"/>
      <c r="DD17" s="1062"/>
      <c r="DE17" s="1062"/>
      <c r="DF17" s="1063"/>
      <c r="DG17" s="1061"/>
      <c r="DH17" s="1062"/>
      <c r="DI17" s="1062"/>
      <c r="DJ17" s="1062"/>
      <c r="DK17" s="1063"/>
      <c r="DL17" s="1061"/>
      <c r="DM17" s="1062"/>
      <c r="DN17" s="1062"/>
      <c r="DO17" s="1062"/>
      <c r="DP17" s="1063"/>
      <c r="DQ17" s="1061"/>
      <c r="DR17" s="1062"/>
      <c r="DS17" s="1062"/>
      <c r="DT17" s="1062"/>
      <c r="DU17" s="1063"/>
      <c r="DV17" s="1064"/>
      <c r="DW17" s="1065"/>
      <c r="DX17" s="1065"/>
      <c r="DY17" s="1065"/>
      <c r="DZ17" s="1066"/>
      <c r="EA17" s="234"/>
    </row>
    <row r="18" spans="1:131" s="235" customFormat="1" ht="26.25" customHeight="1" x14ac:dyDescent="0.2">
      <c r="A18" s="241">
        <v>12</v>
      </c>
      <c r="B18" s="1109"/>
      <c r="C18" s="1110"/>
      <c r="D18" s="1110"/>
      <c r="E18" s="1110"/>
      <c r="F18" s="1110"/>
      <c r="G18" s="1110"/>
      <c r="H18" s="1110"/>
      <c r="I18" s="1110"/>
      <c r="J18" s="1110"/>
      <c r="K18" s="1110"/>
      <c r="L18" s="1110"/>
      <c r="M18" s="1110"/>
      <c r="N18" s="1110"/>
      <c r="O18" s="1110"/>
      <c r="P18" s="1111"/>
      <c r="Q18" s="1115"/>
      <c r="R18" s="1116"/>
      <c r="S18" s="1116"/>
      <c r="T18" s="1116"/>
      <c r="U18" s="1116"/>
      <c r="V18" s="1116"/>
      <c r="W18" s="1116"/>
      <c r="X18" s="1116"/>
      <c r="Y18" s="1116"/>
      <c r="Z18" s="1116"/>
      <c r="AA18" s="1116"/>
      <c r="AB18" s="1116"/>
      <c r="AC18" s="1116"/>
      <c r="AD18" s="1116"/>
      <c r="AE18" s="1117"/>
      <c r="AF18" s="1091"/>
      <c r="AG18" s="1092"/>
      <c r="AH18" s="1092"/>
      <c r="AI18" s="1092"/>
      <c r="AJ18" s="1093"/>
      <c r="AK18" s="1157"/>
      <c r="AL18" s="1158"/>
      <c r="AM18" s="1158"/>
      <c r="AN18" s="1158"/>
      <c r="AO18" s="1158"/>
      <c r="AP18" s="1158"/>
      <c r="AQ18" s="1158"/>
      <c r="AR18" s="1158"/>
      <c r="AS18" s="1158"/>
      <c r="AT18" s="1158"/>
      <c r="AU18" s="1155"/>
      <c r="AV18" s="1155"/>
      <c r="AW18" s="1155"/>
      <c r="AX18" s="1155"/>
      <c r="AY18" s="1156"/>
      <c r="AZ18" s="232"/>
      <c r="BA18" s="232"/>
      <c r="BB18" s="232"/>
      <c r="BC18" s="232"/>
      <c r="BD18" s="232"/>
      <c r="BE18" s="233"/>
      <c r="BF18" s="233"/>
      <c r="BG18" s="233"/>
      <c r="BH18" s="233"/>
      <c r="BI18" s="233"/>
      <c r="BJ18" s="233"/>
      <c r="BK18" s="233"/>
      <c r="BL18" s="233"/>
      <c r="BM18" s="233"/>
      <c r="BN18" s="233"/>
      <c r="BO18" s="233"/>
      <c r="BP18" s="233"/>
      <c r="BQ18" s="242">
        <v>12</v>
      </c>
      <c r="BR18" s="243"/>
      <c r="BS18" s="1086"/>
      <c r="BT18" s="1087"/>
      <c r="BU18" s="1087"/>
      <c r="BV18" s="1087"/>
      <c r="BW18" s="1087"/>
      <c r="BX18" s="1087"/>
      <c r="BY18" s="1087"/>
      <c r="BZ18" s="1087"/>
      <c r="CA18" s="1087"/>
      <c r="CB18" s="1087"/>
      <c r="CC18" s="1087"/>
      <c r="CD18" s="1087"/>
      <c r="CE18" s="1087"/>
      <c r="CF18" s="1087"/>
      <c r="CG18" s="1088"/>
      <c r="CH18" s="1061"/>
      <c r="CI18" s="1062"/>
      <c r="CJ18" s="1062"/>
      <c r="CK18" s="1062"/>
      <c r="CL18" s="1063"/>
      <c r="CM18" s="1061"/>
      <c r="CN18" s="1062"/>
      <c r="CO18" s="1062"/>
      <c r="CP18" s="1062"/>
      <c r="CQ18" s="1063"/>
      <c r="CR18" s="1061"/>
      <c r="CS18" s="1062"/>
      <c r="CT18" s="1062"/>
      <c r="CU18" s="1062"/>
      <c r="CV18" s="1063"/>
      <c r="CW18" s="1061"/>
      <c r="CX18" s="1062"/>
      <c r="CY18" s="1062"/>
      <c r="CZ18" s="1062"/>
      <c r="DA18" s="1063"/>
      <c r="DB18" s="1061"/>
      <c r="DC18" s="1062"/>
      <c r="DD18" s="1062"/>
      <c r="DE18" s="1062"/>
      <c r="DF18" s="1063"/>
      <c r="DG18" s="1061"/>
      <c r="DH18" s="1062"/>
      <c r="DI18" s="1062"/>
      <c r="DJ18" s="1062"/>
      <c r="DK18" s="1063"/>
      <c r="DL18" s="1061"/>
      <c r="DM18" s="1062"/>
      <c r="DN18" s="1062"/>
      <c r="DO18" s="1062"/>
      <c r="DP18" s="1063"/>
      <c r="DQ18" s="1061"/>
      <c r="DR18" s="1062"/>
      <c r="DS18" s="1062"/>
      <c r="DT18" s="1062"/>
      <c r="DU18" s="1063"/>
      <c r="DV18" s="1064"/>
      <c r="DW18" s="1065"/>
      <c r="DX18" s="1065"/>
      <c r="DY18" s="1065"/>
      <c r="DZ18" s="1066"/>
      <c r="EA18" s="234"/>
    </row>
    <row r="19" spans="1:131" s="235" customFormat="1" ht="26.25" customHeight="1" x14ac:dyDescent="0.2">
      <c r="A19" s="241">
        <v>13</v>
      </c>
      <c r="B19" s="1109"/>
      <c r="C19" s="1110"/>
      <c r="D19" s="1110"/>
      <c r="E19" s="1110"/>
      <c r="F19" s="1110"/>
      <c r="G19" s="1110"/>
      <c r="H19" s="1110"/>
      <c r="I19" s="1110"/>
      <c r="J19" s="1110"/>
      <c r="K19" s="1110"/>
      <c r="L19" s="1110"/>
      <c r="M19" s="1110"/>
      <c r="N19" s="1110"/>
      <c r="O19" s="1110"/>
      <c r="P19" s="1111"/>
      <c r="Q19" s="1115"/>
      <c r="R19" s="1116"/>
      <c r="S19" s="1116"/>
      <c r="T19" s="1116"/>
      <c r="U19" s="1116"/>
      <c r="V19" s="1116"/>
      <c r="W19" s="1116"/>
      <c r="X19" s="1116"/>
      <c r="Y19" s="1116"/>
      <c r="Z19" s="1116"/>
      <c r="AA19" s="1116"/>
      <c r="AB19" s="1116"/>
      <c r="AC19" s="1116"/>
      <c r="AD19" s="1116"/>
      <c r="AE19" s="1117"/>
      <c r="AF19" s="1091"/>
      <c r="AG19" s="1092"/>
      <c r="AH19" s="1092"/>
      <c r="AI19" s="1092"/>
      <c r="AJ19" s="1093"/>
      <c r="AK19" s="1157"/>
      <c r="AL19" s="1158"/>
      <c r="AM19" s="1158"/>
      <c r="AN19" s="1158"/>
      <c r="AO19" s="1158"/>
      <c r="AP19" s="1158"/>
      <c r="AQ19" s="1158"/>
      <c r="AR19" s="1158"/>
      <c r="AS19" s="1158"/>
      <c r="AT19" s="1158"/>
      <c r="AU19" s="1155"/>
      <c r="AV19" s="1155"/>
      <c r="AW19" s="1155"/>
      <c r="AX19" s="1155"/>
      <c r="AY19" s="1156"/>
      <c r="AZ19" s="232"/>
      <c r="BA19" s="232"/>
      <c r="BB19" s="232"/>
      <c r="BC19" s="232"/>
      <c r="BD19" s="232"/>
      <c r="BE19" s="233"/>
      <c r="BF19" s="233"/>
      <c r="BG19" s="233"/>
      <c r="BH19" s="233"/>
      <c r="BI19" s="233"/>
      <c r="BJ19" s="233"/>
      <c r="BK19" s="233"/>
      <c r="BL19" s="233"/>
      <c r="BM19" s="233"/>
      <c r="BN19" s="233"/>
      <c r="BO19" s="233"/>
      <c r="BP19" s="233"/>
      <c r="BQ19" s="242">
        <v>13</v>
      </c>
      <c r="BR19" s="243"/>
      <c r="BS19" s="1086"/>
      <c r="BT19" s="1087"/>
      <c r="BU19" s="1087"/>
      <c r="BV19" s="1087"/>
      <c r="BW19" s="1087"/>
      <c r="BX19" s="1087"/>
      <c r="BY19" s="1087"/>
      <c r="BZ19" s="1087"/>
      <c r="CA19" s="1087"/>
      <c r="CB19" s="1087"/>
      <c r="CC19" s="1087"/>
      <c r="CD19" s="1087"/>
      <c r="CE19" s="1087"/>
      <c r="CF19" s="1087"/>
      <c r="CG19" s="1088"/>
      <c r="CH19" s="1061"/>
      <c r="CI19" s="1062"/>
      <c r="CJ19" s="1062"/>
      <c r="CK19" s="1062"/>
      <c r="CL19" s="1063"/>
      <c r="CM19" s="1061"/>
      <c r="CN19" s="1062"/>
      <c r="CO19" s="1062"/>
      <c r="CP19" s="1062"/>
      <c r="CQ19" s="1063"/>
      <c r="CR19" s="1061"/>
      <c r="CS19" s="1062"/>
      <c r="CT19" s="1062"/>
      <c r="CU19" s="1062"/>
      <c r="CV19" s="1063"/>
      <c r="CW19" s="1061"/>
      <c r="CX19" s="1062"/>
      <c r="CY19" s="1062"/>
      <c r="CZ19" s="1062"/>
      <c r="DA19" s="1063"/>
      <c r="DB19" s="1061"/>
      <c r="DC19" s="1062"/>
      <c r="DD19" s="1062"/>
      <c r="DE19" s="1062"/>
      <c r="DF19" s="1063"/>
      <c r="DG19" s="1061"/>
      <c r="DH19" s="1062"/>
      <c r="DI19" s="1062"/>
      <c r="DJ19" s="1062"/>
      <c r="DK19" s="1063"/>
      <c r="DL19" s="1061"/>
      <c r="DM19" s="1062"/>
      <c r="DN19" s="1062"/>
      <c r="DO19" s="1062"/>
      <c r="DP19" s="1063"/>
      <c r="DQ19" s="1061"/>
      <c r="DR19" s="1062"/>
      <c r="DS19" s="1062"/>
      <c r="DT19" s="1062"/>
      <c r="DU19" s="1063"/>
      <c r="DV19" s="1064"/>
      <c r="DW19" s="1065"/>
      <c r="DX19" s="1065"/>
      <c r="DY19" s="1065"/>
      <c r="DZ19" s="1066"/>
      <c r="EA19" s="234"/>
    </row>
    <row r="20" spans="1:131" s="235" customFormat="1" ht="26.25" customHeight="1" x14ac:dyDescent="0.2">
      <c r="A20" s="241">
        <v>14</v>
      </c>
      <c r="B20" s="1109"/>
      <c r="C20" s="1110"/>
      <c r="D20" s="1110"/>
      <c r="E20" s="1110"/>
      <c r="F20" s="1110"/>
      <c r="G20" s="1110"/>
      <c r="H20" s="1110"/>
      <c r="I20" s="1110"/>
      <c r="J20" s="1110"/>
      <c r="K20" s="1110"/>
      <c r="L20" s="1110"/>
      <c r="M20" s="1110"/>
      <c r="N20" s="1110"/>
      <c r="O20" s="1110"/>
      <c r="P20" s="1111"/>
      <c r="Q20" s="1115"/>
      <c r="R20" s="1116"/>
      <c r="S20" s="1116"/>
      <c r="T20" s="1116"/>
      <c r="U20" s="1116"/>
      <c r="V20" s="1116"/>
      <c r="W20" s="1116"/>
      <c r="X20" s="1116"/>
      <c r="Y20" s="1116"/>
      <c r="Z20" s="1116"/>
      <c r="AA20" s="1116"/>
      <c r="AB20" s="1116"/>
      <c r="AC20" s="1116"/>
      <c r="AD20" s="1116"/>
      <c r="AE20" s="1117"/>
      <c r="AF20" s="1091"/>
      <c r="AG20" s="1092"/>
      <c r="AH20" s="1092"/>
      <c r="AI20" s="1092"/>
      <c r="AJ20" s="1093"/>
      <c r="AK20" s="1157"/>
      <c r="AL20" s="1158"/>
      <c r="AM20" s="1158"/>
      <c r="AN20" s="1158"/>
      <c r="AO20" s="1158"/>
      <c r="AP20" s="1158"/>
      <c r="AQ20" s="1158"/>
      <c r="AR20" s="1158"/>
      <c r="AS20" s="1158"/>
      <c r="AT20" s="1158"/>
      <c r="AU20" s="1155"/>
      <c r="AV20" s="1155"/>
      <c r="AW20" s="1155"/>
      <c r="AX20" s="1155"/>
      <c r="AY20" s="1156"/>
      <c r="AZ20" s="232"/>
      <c r="BA20" s="232"/>
      <c r="BB20" s="232"/>
      <c r="BC20" s="232"/>
      <c r="BD20" s="232"/>
      <c r="BE20" s="233"/>
      <c r="BF20" s="233"/>
      <c r="BG20" s="233"/>
      <c r="BH20" s="233"/>
      <c r="BI20" s="233"/>
      <c r="BJ20" s="233"/>
      <c r="BK20" s="233"/>
      <c r="BL20" s="233"/>
      <c r="BM20" s="233"/>
      <c r="BN20" s="233"/>
      <c r="BO20" s="233"/>
      <c r="BP20" s="233"/>
      <c r="BQ20" s="242">
        <v>14</v>
      </c>
      <c r="BR20" s="243"/>
      <c r="BS20" s="1086"/>
      <c r="BT20" s="1087"/>
      <c r="BU20" s="1087"/>
      <c r="BV20" s="1087"/>
      <c r="BW20" s="1087"/>
      <c r="BX20" s="1087"/>
      <c r="BY20" s="1087"/>
      <c r="BZ20" s="1087"/>
      <c r="CA20" s="1087"/>
      <c r="CB20" s="1087"/>
      <c r="CC20" s="1087"/>
      <c r="CD20" s="1087"/>
      <c r="CE20" s="1087"/>
      <c r="CF20" s="1087"/>
      <c r="CG20" s="1088"/>
      <c r="CH20" s="1061"/>
      <c r="CI20" s="1062"/>
      <c r="CJ20" s="1062"/>
      <c r="CK20" s="1062"/>
      <c r="CL20" s="1063"/>
      <c r="CM20" s="1061"/>
      <c r="CN20" s="1062"/>
      <c r="CO20" s="1062"/>
      <c r="CP20" s="1062"/>
      <c r="CQ20" s="1063"/>
      <c r="CR20" s="1061"/>
      <c r="CS20" s="1062"/>
      <c r="CT20" s="1062"/>
      <c r="CU20" s="1062"/>
      <c r="CV20" s="1063"/>
      <c r="CW20" s="1061"/>
      <c r="CX20" s="1062"/>
      <c r="CY20" s="1062"/>
      <c r="CZ20" s="1062"/>
      <c r="DA20" s="1063"/>
      <c r="DB20" s="1061"/>
      <c r="DC20" s="1062"/>
      <c r="DD20" s="1062"/>
      <c r="DE20" s="1062"/>
      <c r="DF20" s="1063"/>
      <c r="DG20" s="1061"/>
      <c r="DH20" s="1062"/>
      <c r="DI20" s="1062"/>
      <c r="DJ20" s="1062"/>
      <c r="DK20" s="1063"/>
      <c r="DL20" s="1061"/>
      <c r="DM20" s="1062"/>
      <c r="DN20" s="1062"/>
      <c r="DO20" s="1062"/>
      <c r="DP20" s="1063"/>
      <c r="DQ20" s="1061"/>
      <c r="DR20" s="1062"/>
      <c r="DS20" s="1062"/>
      <c r="DT20" s="1062"/>
      <c r="DU20" s="1063"/>
      <c r="DV20" s="1064"/>
      <c r="DW20" s="1065"/>
      <c r="DX20" s="1065"/>
      <c r="DY20" s="1065"/>
      <c r="DZ20" s="1066"/>
      <c r="EA20" s="234"/>
    </row>
    <row r="21" spans="1:131" s="235" customFormat="1" ht="26.25" customHeight="1" thickBot="1" x14ac:dyDescent="0.25">
      <c r="A21" s="241">
        <v>15</v>
      </c>
      <c r="B21" s="1109"/>
      <c r="C21" s="1110"/>
      <c r="D21" s="1110"/>
      <c r="E21" s="1110"/>
      <c r="F21" s="1110"/>
      <c r="G21" s="1110"/>
      <c r="H21" s="1110"/>
      <c r="I21" s="1110"/>
      <c r="J21" s="1110"/>
      <c r="K21" s="1110"/>
      <c r="L21" s="1110"/>
      <c r="M21" s="1110"/>
      <c r="N21" s="1110"/>
      <c r="O21" s="1110"/>
      <c r="P21" s="1111"/>
      <c r="Q21" s="1115"/>
      <c r="R21" s="1116"/>
      <c r="S21" s="1116"/>
      <c r="T21" s="1116"/>
      <c r="U21" s="1116"/>
      <c r="V21" s="1116"/>
      <c r="W21" s="1116"/>
      <c r="X21" s="1116"/>
      <c r="Y21" s="1116"/>
      <c r="Z21" s="1116"/>
      <c r="AA21" s="1116"/>
      <c r="AB21" s="1116"/>
      <c r="AC21" s="1116"/>
      <c r="AD21" s="1116"/>
      <c r="AE21" s="1117"/>
      <c r="AF21" s="1091"/>
      <c r="AG21" s="1092"/>
      <c r="AH21" s="1092"/>
      <c r="AI21" s="1092"/>
      <c r="AJ21" s="1093"/>
      <c r="AK21" s="1157"/>
      <c r="AL21" s="1158"/>
      <c r="AM21" s="1158"/>
      <c r="AN21" s="1158"/>
      <c r="AO21" s="1158"/>
      <c r="AP21" s="1158"/>
      <c r="AQ21" s="1158"/>
      <c r="AR21" s="1158"/>
      <c r="AS21" s="1158"/>
      <c r="AT21" s="1158"/>
      <c r="AU21" s="1155"/>
      <c r="AV21" s="1155"/>
      <c r="AW21" s="1155"/>
      <c r="AX21" s="1155"/>
      <c r="AY21" s="1156"/>
      <c r="AZ21" s="232"/>
      <c r="BA21" s="232"/>
      <c r="BB21" s="232"/>
      <c r="BC21" s="232"/>
      <c r="BD21" s="232"/>
      <c r="BE21" s="233"/>
      <c r="BF21" s="233"/>
      <c r="BG21" s="233"/>
      <c r="BH21" s="233"/>
      <c r="BI21" s="233"/>
      <c r="BJ21" s="233"/>
      <c r="BK21" s="233"/>
      <c r="BL21" s="233"/>
      <c r="BM21" s="233"/>
      <c r="BN21" s="233"/>
      <c r="BO21" s="233"/>
      <c r="BP21" s="233"/>
      <c r="BQ21" s="242">
        <v>15</v>
      </c>
      <c r="BR21" s="243"/>
      <c r="BS21" s="1086"/>
      <c r="BT21" s="1087"/>
      <c r="BU21" s="1087"/>
      <c r="BV21" s="1087"/>
      <c r="BW21" s="1087"/>
      <c r="BX21" s="1087"/>
      <c r="BY21" s="1087"/>
      <c r="BZ21" s="1087"/>
      <c r="CA21" s="1087"/>
      <c r="CB21" s="1087"/>
      <c r="CC21" s="1087"/>
      <c r="CD21" s="1087"/>
      <c r="CE21" s="1087"/>
      <c r="CF21" s="1087"/>
      <c r="CG21" s="1088"/>
      <c r="CH21" s="1061"/>
      <c r="CI21" s="1062"/>
      <c r="CJ21" s="1062"/>
      <c r="CK21" s="1062"/>
      <c r="CL21" s="1063"/>
      <c r="CM21" s="1061"/>
      <c r="CN21" s="1062"/>
      <c r="CO21" s="1062"/>
      <c r="CP21" s="1062"/>
      <c r="CQ21" s="1063"/>
      <c r="CR21" s="1061"/>
      <c r="CS21" s="1062"/>
      <c r="CT21" s="1062"/>
      <c r="CU21" s="1062"/>
      <c r="CV21" s="1063"/>
      <c r="CW21" s="1061"/>
      <c r="CX21" s="1062"/>
      <c r="CY21" s="1062"/>
      <c r="CZ21" s="1062"/>
      <c r="DA21" s="1063"/>
      <c r="DB21" s="1061"/>
      <c r="DC21" s="1062"/>
      <c r="DD21" s="1062"/>
      <c r="DE21" s="1062"/>
      <c r="DF21" s="1063"/>
      <c r="DG21" s="1061"/>
      <c r="DH21" s="1062"/>
      <c r="DI21" s="1062"/>
      <c r="DJ21" s="1062"/>
      <c r="DK21" s="1063"/>
      <c r="DL21" s="1061"/>
      <c r="DM21" s="1062"/>
      <c r="DN21" s="1062"/>
      <c r="DO21" s="1062"/>
      <c r="DP21" s="1063"/>
      <c r="DQ21" s="1061"/>
      <c r="DR21" s="1062"/>
      <c r="DS21" s="1062"/>
      <c r="DT21" s="1062"/>
      <c r="DU21" s="1063"/>
      <c r="DV21" s="1064"/>
      <c r="DW21" s="1065"/>
      <c r="DX21" s="1065"/>
      <c r="DY21" s="1065"/>
      <c r="DZ21" s="1066"/>
      <c r="EA21" s="234"/>
    </row>
    <row r="22" spans="1:131" s="235" customFormat="1" ht="26.25" customHeight="1" x14ac:dyDescent="0.2">
      <c r="A22" s="241">
        <v>16</v>
      </c>
      <c r="B22" s="1109"/>
      <c r="C22" s="1110"/>
      <c r="D22" s="1110"/>
      <c r="E22" s="1110"/>
      <c r="F22" s="1110"/>
      <c r="G22" s="1110"/>
      <c r="H22" s="1110"/>
      <c r="I22" s="1110"/>
      <c r="J22" s="1110"/>
      <c r="K22" s="1110"/>
      <c r="L22" s="1110"/>
      <c r="M22" s="1110"/>
      <c r="N22" s="1110"/>
      <c r="O22" s="1110"/>
      <c r="P22" s="1111"/>
      <c r="Q22" s="1152"/>
      <c r="R22" s="1153"/>
      <c r="S22" s="1153"/>
      <c r="T22" s="1153"/>
      <c r="U22" s="1153"/>
      <c r="V22" s="1153"/>
      <c r="W22" s="1153"/>
      <c r="X22" s="1153"/>
      <c r="Y22" s="1153"/>
      <c r="Z22" s="1153"/>
      <c r="AA22" s="1153"/>
      <c r="AB22" s="1153"/>
      <c r="AC22" s="1153"/>
      <c r="AD22" s="1153"/>
      <c r="AE22" s="1154"/>
      <c r="AF22" s="1091"/>
      <c r="AG22" s="1092"/>
      <c r="AH22" s="1092"/>
      <c r="AI22" s="1092"/>
      <c r="AJ22" s="1093"/>
      <c r="AK22" s="1148"/>
      <c r="AL22" s="1149"/>
      <c r="AM22" s="1149"/>
      <c r="AN22" s="1149"/>
      <c r="AO22" s="1149"/>
      <c r="AP22" s="1149"/>
      <c r="AQ22" s="1149"/>
      <c r="AR22" s="1149"/>
      <c r="AS22" s="1149"/>
      <c r="AT22" s="1149"/>
      <c r="AU22" s="1150"/>
      <c r="AV22" s="1150"/>
      <c r="AW22" s="1150"/>
      <c r="AX22" s="1150"/>
      <c r="AY22" s="1151"/>
      <c r="AZ22" s="1107" t="s">
        <v>379</v>
      </c>
      <c r="BA22" s="1107"/>
      <c r="BB22" s="1107"/>
      <c r="BC22" s="1107"/>
      <c r="BD22" s="1108"/>
      <c r="BE22" s="233"/>
      <c r="BF22" s="233"/>
      <c r="BG22" s="233"/>
      <c r="BH22" s="233"/>
      <c r="BI22" s="233"/>
      <c r="BJ22" s="233"/>
      <c r="BK22" s="233"/>
      <c r="BL22" s="233"/>
      <c r="BM22" s="233"/>
      <c r="BN22" s="233"/>
      <c r="BO22" s="233"/>
      <c r="BP22" s="233"/>
      <c r="BQ22" s="242">
        <v>16</v>
      </c>
      <c r="BR22" s="243"/>
      <c r="BS22" s="1086"/>
      <c r="BT22" s="1087"/>
      <c r="BU22" s="1087"/>
      <c r="BV22" s="1087"/>
      <c r="BW22" s="1087"/>
      <c r="BX22" s="1087"/>
      <c r="BY22" s="1087"/>
      <c r="BZ22" s="1087"/>
      <c r="CA22" s="1087"/>
      <c r="CB22" s="1087"/>
      <c r="CC22" s="1087"/>
      <c r="CD22" s="1087"/>
      <c r="CE22" s="1087"/>
      <c r="CF22" s="1087"/>
      <c r="CG22" s="1088"/>
      <c r="CH22" s="1061"/>
      <c r="CI22" s="1062"/>
      <c r="CJ22" s="1062"/>
      <c r="CK22" s="1062"/>
      <c r="CL22" s="1063"/>
      <c r="CM22" s="1061"/>
      <c r="CN22" s="1062"/>
      <c r="CO22" s="1062"/>
      <c r="CP22" s="1062"/>
      <c r="CQ22" s="1063"/>
      <c r="CR22" s="1061"/>
      <c r="CS22" s="1062"/>
      <c r="CT22" s="1062"/>
      <c r="CU22" s="1062"/>
      <c r="CV22" s="1063"/>
      <c r="CW22" s="1061"/>
      <c r="CX22" s="1062"/>
      <c r="CY22" s="1062"/>
      <c r="CZ22" s="1062"/>
      <c r="DA22" s="1063"/>
      <c r="DB22" s="1061"/>
      <c r="DC22" s="1062"/>
      <c r="DD22" s="1062"/>
      <c r="DE22" s="1062"/>
      <c r="DF22" s="1063"/>
      <c r="DG22" s="1061"/>
      <c r="DH22" s="1062"/>
      <c r="DI22" s="1062"/>
      <c r="DJ22" s="1062"/>
      <c r="DK22" s="1063"/>
      <c r="DL22" s="1061"/>
      <c r="DM22" s="1062"/>
      <c r="DN22" s="1062"/>
      <c r="DO22" s="1062"/>
      <c r="DP22" s="1063"/>
      <c r="DQ22" s="1061"/>
      <c r="DR22" s="1062"/>
      <c r="DS22" s="1062"/>
      <c r="DT22" s="1062"/>
      <c r="DU22" s="1063"/>
      <c r="DV22" s="1064"/>
      <c r="DW22" s="1065"/>
      <c r="DX22" s="1065"/>
      <c r="DY22" s="1065"/>
      <c r="DZ22" s="1066"/>
      <c r="EA22" s="234"/>
    </row>
    <row r="23" spans="1:131" s="235" customFormat="1" ht="26.25" customHeight="1" thickBot="1" x14ac:dyDescent="0.25">
      <c r="A23" s="244" t="s">
        <v>380</v>
      </c>
      <c r="B23" s="1013" t="s">
        <v>381</v>
      </c>
      <c r="C23" s="1014"/>
      <c r="D23" s="1014"/>
      <c r="E23" s="1014"/>
      <c r="F23" s="1014"/>
      <c r="G23" s="1014"/>
      <c r="H23" s="1014"/>
      <c r="I23" s="1014"/>
      <c r="J23" s="1014"/>
      <c r="K23" s="1014"/>
      <c r="L23" s="1014"/>
      <c r="M23" s="1014"/>
      <c r="N23" s="1014"/>
      <c r="O23" s="1014"/>
      <c r="P23" s="1015"/>
      <c r="Q23" s="1139">
        <v>8628</v>
      </c>
      <c r="R23" s="1140"/>
      <c r="S23" s="1140"/>
      <c r="T23" s="1140"/>
      <c r="U23" s="1140"/>
      <c r="V23" s="1140">
        <v>8353</v>
      </c>
      <c r="W23" s="1140"/>
      <c r="X23" s="1140"/>
      <c r="Y23" s="1140"/>
      <c r="Z23" s="1140"/>
      <c r="AA23" s="1140">
        <v>275</v>
      </c>
      <c r="AB23" s="1140"/>
      <c r="AC23" s="1140"/>
      <c r="AD23" s="1140"/>
      <c r="AE23" s="1141"/>
      <c r="AF23" s="1142">
        <v>138</v>
      </c>
      <c r="AG23" s="1140"/>
      <c r="AH23" s="1140"/>
      <c r="AI23" s="1140"/>
      <c r="AJ23" s="1143"/>
      <c r="AK23" s="1144"/>
      <c r="AL23" s="1145"/>
      <c r="AM23" s="1145"/>
      <c r="AN23" s="1145"/>
      <c r="AO23" s="1145"/>
      <c r="AP23" s="1140">
        <v>9071</v>
      </c>
      <c r="AQ23" s="1140"/>
      <c r="AR23" s="1140"/>
      <c r="AS23" s="1140"/>
      <c r="AT23" s="1140"/>
      <c r="AU23" s="1146"/>
      <c r="AV23" s="1146"/>
      <c r="AW23" s="1146"/>
      <c r="AX23" s="1146"/>
      <c r="AY23" s="1147"/>
      <c r="AZ23" s="1136" t="s">
        <v>382</v>
      </c>
      <c r="BA23" s="1137"/>
      <c r="BB23" s="1137"/>
      <c r="BC23" s="1137"/>
      <c r="BD23" s="1138"/>
      <c r="BE23" s="233"/>
      <c r="BF23" s="233"/>
      <c r="BG23" s="233"/>
      <c r="BH23" s="233"/>
      <c r="BI23" s="233"/>
      <c r="BJ23" s="233"/>
      <c r="BK23" s="233"/>
      <c r="BL23" s="233"/>
      <c r="BM23" s="233"/>
      <c r="BN23" s="233"/>
      <c r="BO23" s="233"/>
      <c r="BP23" s="233"/>
      <c r="BQ23" s="242">
        <v>17</v>
      </c>
      <c r="BR23" s="243"/>
      <c r="BS23" s="1086"/>
      <c r="BT23" s="1087"/>
      <c r="BU23" s="1087"/>
      <c r="BV23" s="1087"/>
      <c r="BW23" s="1087"/>
      <c r="BX23" s="1087"/>
      <c r="BY23" s="1087"/>
      <c r="BZ23" s="1087"/>
      <c r="CA23" s="1087"/>
      <c r="CB23" s="1087"/>
      <c r="CC23" s="1087"/>
      <c r="CD23" s="1087"/>
      <c r="CE23" s="1087"/>
      <c r="CF23" s="1087"/>
      <c r="CG23" s="1088"/>
      <c r="CH23" s="1061"/>
      <c r="CI23" s="1062"/>
      <c r="CJ23" s="1062"/>
      <c r="CK23" s="1062"/>
      <c r="CL23" s="1063"/>
      <c r="CM23" s="1061"/>
      <c r="CN23" s="1062"/>
      <c r="CO23" s="1062"/>
      <c r="CP23" s="1062"/>
      <c r="CQ23" s="1063"/>
      <c r="CR23" s="1061"/>
      <c r="CS23" s="1062"/>
      <c r="CT23" s="1062"/>
      <c r="CU23" s="1062"/>
      <c r="CV23" s="1063"/>
      <c r="CW23" s="1061"/>
      <c r="CX23" s="1062"/>
      <c r="CY23" s="1062"/>
      <c r="CZ23" s="1062"/>
      <c r="DA23" s="1063"/>
      <c r="DB23" s="1061"/>
      <c r="DC23" s="1062"/>
      <c r="DD23" s="1062"/>
      <c r="DE23" s="1062"/>
      <c r="DF23" s="1063"/>
      <c r="DG23" s="1061"/>
      <c r="DH23" s="1062"/>
      <c r="DI23" s="1062"/>
      <c r="DJ23" s="1062"/>
      <c r="DK23" s="1063"/>
      <c r="DL23" s="1061"/>
      <c r="DM23" s="1062"/>
      <c r="DN23" s="1062"/>
      <c r="DO23" s="1062"/>
      <c r="DP23" s="1063"/>
      <c r="DQ23" s="1061"/>
      <c r="DR23" s="1062"/>
      <c r="DS23" s="1062"/>
      <c r="DT23" s="1062"/>
      <c r="DU23" s="1063"/>
      <c r="DV23" s="1064"/>
      <c r="DW23" s="1065"/>
      <c r="DX23" s="1065"/>
      <c r="DY23" s="1065"/>
      <c r="DZ23" s="1066"/>
      <c r="EA23" s="234"/>
    </row>
    <row r="24" spans="1:131" s="235" customFormat="1" ht="26.25" customHeight="1" x14ac:dyDescent="0.2">
      <c r="A24" s="1135" t="s">
        <v>383</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2">
        <v>18</v>
      </c>
      <c r="BR24" s="243"/>
      <c r="BS24" s="1086"/>
      <c r="BT24" s="1087"/>
      <c r="BU24" s="1087"/>
      <c r="BV24" s="1087"/>
      <c r="BW24" s="1087"/>
      <c r="BX24" s="1087"/>
      <c r="BY24" s="1087"/>
      <c r="BZ24" s="1087"/>
      <c r="CA24" s="1087"/>
      <c r="CB24" s="1087"/>
      <c r="CC24" s="1087"/>
      <c r="CD24" s="1087"/>
      <c r="CE24" s="1087"/>
      <c r="CF24" s="1087"/>
      <c r="CG24" s="1088"/>
      <c r="CH24" s="1061"/>
      <c r="CI24" s="1062"/>
      <c r="CJ24" s="1062"/>
      <c r="CK24" s="1062"/>
      <c r="CL24" s="1063"/>
      <c r="CM24" s="1061"/>
      <c r="CN24" s="1062"/>
      <c r="CO24" s="1062"/>
      <c r="CP24" s="1062"/>
      <c r="CQ24" s="1063"/>
      <c r="CR24" s="1061"/>
      <c r="CS24" s="1062"/>
      <c r="CT24" s="1062"/>
      <c r="CU24" s="1062"/>
      <c r="CV24" s="1063"/>
      <c r="CW24" s="1061"/>
      <c r="CX24" s="1062"/>
      <c r="CY24" s="1062"/>
      <c r="CZ24" s="1062"/>
      <c r="DA24" s="1063"/>
      <c r="DB24" s="1061"/>
      <c r="DC24" s="1062"/>
      <c r="DD24" s="1062"/>
      <c r="DE24" s="1062"/>
      <c r="DF24" s="1063"/>
      <c r="DG24" s="1061"/>
      <c r="DH24" s="1062"/>
      <c r="DI24" s="1062"/>
      <c r="DJ24" s="1062"/>
      <c r="DK24" s="1063"/>
      <c r="DL24" s="1061"/>
      <c r="DM24" s="1062"/>
      <c r="DN24" s="1062"/>
      <c r="DO24" s="1062"/>
      <c r="DP24" s="1063"/>
      <c r="DQ24" s="1061"/>
      <c r="DR24" s="1062"/>
      <c r="DS24" s="1062"/>
      <c r="DT24" s="1062"/>
      <c r="DU24" s="1063"/>
      <c r="DV24" s="1064"/>
      <c r="DW24" s="1065"/>
      <c r="DX24" s="1065"/>
      <c r="DY24" s="1065"/>
      <c r="DZ24" s="1066"/>
      <c r="EA24" s="234"/>
    </row>
    <row r="25" spans="1:131" s="227" customFormat="1" ht="26.25" customHeight="1" thickBot="1" x14ac:dyDescent="0.25">
      <c r="A25" s="1134" t="s">
        <v>384</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5"/>
      <c r="BP25" s="245"/>
      <c r="BQ25" s="242">
        <v>19</v>
      </c>
      <c r="BR25" s="243"/>
      <c r="BS25" s="1086"/>
      <c r="BT25" s="1087"/>
      <c r="BU25" s="1087"/>
      <c r="BV25" s="1087"/>
      <c r="BW25" s="1087"/>
      <c r="BX25" s="1087"/>
      <c r="BY25" s="1087"/>
      <c r="BZ25" s="1087"/>
      <c r="CA25" s="1087"/>
      <c r="CB25" s="1087"/>
      <c r="CC25" s="1087"/>
      <c r="CD25" s="1087"/>
      <c r="CE25" s="1087"/>
      <c r="CF25" s="1087"/>
      <c r="CG25" s="1088"/>
      <c r="CH25" s="1061"/>
      <c r="CI25" s="1062"/>
      <c r="CJ25" s="1062"/>
      <c r="CK25" s="1062"/>
      <c r="CL25" s="1063"/>
      <c r="CM25" s="1061"/>
      <c r="CN25" s="1062"/>
      <c r="CO25" s="1062"/>
      <c r="CP25" s="1062"/>
      <c r="CQ25" s="1063"/>
      <c r="CR25" s="1061"/>
      <c r="CS25" s="1062"/>
      <c r="CT25" s="1062"/>
      <c r="CU25" s="1062"/>
      <c r="CV25" s="1063"/>
      <c r="CW25" s="1061"/>
      <c r="CX25" s="1062"/>
      <c r="CY25" s="1062"/>
      <c r="CZ25" s="1062"/>
      <c r="DA25" s="1063"/>
      <c r="DB25" s="1061"/>
      <c r="DC25" s="1062"/>
      <c r="DD25" s="1062"/>
      <c r="DE25" s="1062"/>
      <c r="DF25" s="1063"/>
      <c r="DG25" s="1061"/>
      <c r="DH25" s="1062"/>
      <c r="DI25" s="1062"/>
      <c r="DJ25" s="1062"/>
      <c r="DK25" s="1063"/>
      <c r="DL25" s="1061"/>
      <c r="DM25" s="1062"/>
      <c r="DN25" s="1062"/>
      <c r="DO25" s="1062"/>
      <c r="DP25" s="1063"/>
      <c r="DQ25" s="1061"/>
      <c r="DR25" s="1062"/>
      <c r="DS25" s="1062"/>
      <c r="DT25" s="1062"/>
      <c r="DU25" s="1063"/>
      <c r="DV25" s="1064"/>
      <c r="DW25" s="1065"/>
      <c r="DX25" s="1065"/>
      <c r="DY25" s="1065"/>
      <c r="DZ25" s="1066"/>
      <c r="EA25" s="226"/>
    </row>
    <row r="26" spans="1:131" s="227" customFormat="1" ht="26.25" customHeight="1" x14ac:dyDescent="0.2">
      <c r="A26" s="1067" t="s">
        <v>361</v>
      </c>
      <c r="B26" s="1068"/>
      <c r="C26" s="1068"/>
      <c r="D26" s="1068"/>
      <c r="E26" s="1068"/>
      <c r="F26" s="1068"/>
      <c r="G26" s="1068"/>
      <c r="H26" s="1068"/>
      <c r="I26" s="1068"/>
      <c r="J26" s="1068"/>
      <c r="K26" s="1068"/>
      <c r="L26" s="1068"/>
      <c r="M26" s="1068"/>
      <c r="N26" s="1068"/>
      <c r="O26" s="1068"/>
      <c r="P26" s="1069"/>
      <c r="Q26" s="1073" t="s">
        <v>385</v>
      </c>
      <c r="R26" s="1074"/>
      <c r="S26" s="1074"/>
      <c r="T26" s="1074"/>
      <c r="U26" s="1075"/>
      <c r="V26" s="1073" t="s">
        <v>386</v>
      </c>
      <c r="W26" s="1074"/>
      <c r="X26" s="1074"/>
      <c r="Y26" s="1074"/>
      <c r="Z26" s="1075"/>
      <c r="AA26" s="1073" t="s">
        <v>387</v>
      </c>
      <c r="AB26" s="1074"/>
      <c r="AC26" s="1074"/>
      <c r="AD26" s="1074"/>
      <c r="AE26" s="1074"/>
      <c r="AF26" s="1130" t="s">
        <v>388</v>
      </c>
      <c r="AG26" s="1080"/>
      <c r="AH26" s="1080"/>
      <c r="AI26" s="1080"/>
      <c r="AJ26" s="1131"/>
      <c r="AK26" s="1074" t="s">
        <v>389</v>
      </c>
      <c r="AL26" s="1074"/>
      <c r="AM26" s="1074"/>
      <c r="AN26" s="1074"/>
      <c r="AO26" s="1075"/>
      <c r="AP26" s="1073" t="s">
        <v>390</v>
      </c>
      <c r="AQ26" s="1074"/>
      <c r="AR26" s="1074"/>
      <c r="AS26" s="1074"/>
      <c r="AT26" s="1075"/>
      <c r="AU26" s="1073" t="s">
        <v>391</v>
      </c>
      <c r="AV26" s="1074"/>
      <c r="AW26" s="1074"/>
      <c r="AX26" s="1074"/>
      <c r="AY26" s="1075"/>
      <c r="AZ26" s="1073" t="s">
        <v>392</v>
      </c>
      <c r="BA26" s="1074"/>
      <c r="BB26" s="1074"/>
      <c r="BC26" s="1074"/>
      <c r="BD26" s="1075"/>
      <c r="BE26" s="1073" t="s">
        <v>368</v>
      </c>
      <c r="BF26" s="1074"/>
      <c r="BG26" s="1074"/>
      <c r="BH26" s="1074"/>
      <c r="BI26" s="1089"/>
      <c r="BJ26" s="232"/>
      <c r="BK26" s="232"/>
      <c r="BL26" s="232"/>
      <c r="BM26" s="232"/>
      <c r="BN26" s="232"/>
      <c r="BO26" s="245"/>
      <c r="BP26" s="245"/>
      <c r="BQ26" s="242">
        <v>20</v>
      </c>
      <c r="BR26" s="243"/>
      <c r="BS26" s="1086"/>
      <c r="BT26" s="1087"/>
      <c r="BU26" s="1087"/>
      <c r="BV26" s="1087"/>
      <c r="BW26" s="1087"/>
      <c r="BX26" s="1087"/>
      <c r="BY26" s="1087"/>
      <c r="BZ26" s="1087"/>
      <c r="CA26" s="1087"/>
      <c r="CB26" s="1087"/>
      <c r="CC26" s="1087"/>
      <c r="CD26" s="1087"/>
      <c r="CE26" s="1087"/>
      <c r="CF26" s="1087"/>
      <c r="CG26" s="1088"/>
      <c r="CH26" s="1061"/>
      <c r="CI26" s="1062"/>
      <c r="CJ26" s="1062"/>
      <c r="CK26" s="1062"/>
      <c r="CL26" s="1063"/>
      <c r="CM26" s="1061"/>
      <c r="CN26" s="1062"/>
      <c r="CO26" s="1062"/>
      <c r="CP26" s="1062"/>
      <c r="CQ26" s="1063"/>
      <c r="CR26" s="1061"/>
      <c r="CS26" s="1062"/>
      <c r="CT26" s="1062"/>
      <c r="CU26" s="1062"/>
      <c r="CV26" s="1063"/>
      <c r="CW26" s="1061"/>
      <c r="CX26" s="1062"/>
      <c r="CY26" s="1062"/>
      <c r="CZ26" s="1062"/>
      <c r="DA26" s="1063"/>
      <c r="DB26" s="1061"/>
      <c r="DC26" s="1062"/>
      <c r="DD26" s="1062"/>
      <c r="DE26" s="1062"/>
      <c r="DF26" s="1063"/>
      <c r="DG26" s="1061"/>
      <c r="DH26" s="1062"/>
      <c r="DI26" s="1062"/>
      <c r="DJ26" s="1062"/>
      <c r="DK26" s="1063"/>
      <c r="DL26" s="1061"/>
      <c r="DM26" s="1062"/>
      <c r="DN26" s="1062"/>
      <c r="DO26" s="1062"/>
      <c r="DP26" s="1063"/>
      <c r="DQ26" s="1061"/>
      <c r="DR26" s="1062"/>
      <c r="DS26" s="1062"/>
      <c r="DT26" s="1062"/>
      <c r="DU26" s="1063"/>
      <c r="DV26" s="1064"/>
      <c r="DW26" s="1065"/>
      <c r="DX26" s="1065"/>
      <c r="DY26" s="1065"/>
      <c r="DZ26" s="1066"/>
      <c r="EA26" s="226"/>
    </row>
    <row r="27" spans="1:131" s="227" customFormat="1" ht="26.25" customHeight="1" thickBot="1" x14ac:dyDescent="0.25">
      <c r="A27" s="1070"/>
      <c r="B27" s="1071"/>
      <c r="C27" s="1071"/>
      <c r="D27" s="1071"/>
      <c r="E27" s="1071"/>
      <c r="F27" s="1071"/>
      <c r="G27" s="1071"/>
      <c r="H27" s="1071"/>
      <c r="I27" s="1071"/>
      <c r="J27" s="1071"/>
      <c r="K27" s="1071"/>
      <c r="L27" s="1071"/>
      <c r="M27" s="1071"/>
      <c r="N27" s="1071"/>
      <c r="O27" s="1071"/>
      <c r="P27" s="1072"/>
      <c r="Q27" s="1076"/>
      <c r="R27" s="1077"/>
      <c r="S27" s="1077"/>
      <c r="T27" s="1077"/>
      <c r="U27" s="1078"/>
      <c r="V27" s="1076"/>
      <c r="W27" s="1077"/>
      <c r="X27" s="1077"/>
      <c r="Y27" s="1077"/>
      <c r="Z27" s="1078"/>
      <c r="AA27" s="1076"/>
      <c r="AB27" s="1077"/>
      <c r="AC27" s="1077"/>
      <c r="AD27" s="1077"/>
      <c r="AE27" s="1077"/>
      <c r="AF27" s="1132"/>
      <c r="AG27" s="1083"/>
      <c r="AH27" s="1083"/>
      <c r="AI27" s="1083"/>
      <c r="AJ27" s="1133"/>
      <c r="AK27" s="1077"/>
      <c r="AL27" s="1077"/>
      <c r="AM27" s="1077"/>
      <c r="AN27" s="1077"/>
      <c r="AO27" s="1078"/>
      <c r="AP27" s="1076"/>
      <c r="AQ27" s="1077"/>
      <c r="AR27" s="1077"/>
      <c r="AS27" s="1077"/>
      <c r="AT27" s="1078"/>
      <c r="AU27" s="1076"/>
      <c r="AV27" s="1077"/>
      <c r="AW27" s="1077"/>
      <c r="AX27" s="1077"/>
      <c r="AY27" s="1078"/>
      <c r="AZ27" s="1076"/>
      <c r="BA27" s="1077"/>
      <c r="BB27" s="1077"/>
      <c r="BC27" s="1077"/>
      <c r="BD27" s="1078"/>
      <c r="BE27" s="1076"/>
      <c r="BF27" s="1077"/>
      <c r="BG27" s="1077"/>
      <c r="BH27" s="1077"/>
      <c r="BI27" s="1090"/>
      <c r="BJ27" s="232"/>
      <c r="BK27" s="232"/>
      <c r="BL27" s="232"/>
      <c r="BM27" s="232"/>
      <c r="BN27" s="232"/>
      <c r="BO27" s="245"/>
      <c r="BP27" s="245"/>
      <c r="BQ27" s="242">
        <v>21</v>
      </c>
      <c r="BR27" s="243"/>
      <c r="BS27" s="1086"/>
      <c r="BT27" s="1087"/>
      <c r="BU27" s="1087"/>
      <c r="BV27" s="1087"/>
      <c r="BW27" s="1087"/>
      <c r="BX27" s="1087"/>
      <c r="BY27" s="1087"/>
      <c r="BZ27" s="1087"/>
      <c r="CA27" s="1087"/>
      <c r="CB27" s="1087"/>
      <c r="CC27" s="1087"/>
      <c r="CD27" s="1087"/>
      <c r="CE27" s="1087"/>
      <c r="CF27" s="1087"/>
      <c r="CG27" s="1088"/>
      <c r="CH27" s="1061"/>
      <c r="CI27" s="1062"/>
      <c r="CJ27" s="1062"/>
      <c r="CK27" s="1062"/>
      <c r="CL27" s="1063"/>
      <c r="CM27" s="1061"/>
      <c r="CN27" s="1062"/>
      <c r="CO27" s="1062"/>
      <c r="CP27" s="1062"/>
      <c r="CQ27" s="1063"/>
      <c r="CR27" s="1061"/>
      <c r="CS27" s="1062"/>
      <c r="CT27" s="1062"/>
      <c r="CU27" s="1062"/>
      <c r="CV27" s="1063"/>
      <c r="CW27" s="1061"/>
      <c r="CX27" s="1062"/>
      <c r="CY27" s="1062"/>
      <c r="CZ27" s="1062"/>
      <c r="DA27" s="1063"/>
      <c r="DB27" s="1061"/>
      <c r="DC27" s="1062"/>
      <c r="DD27" s="1062"/>
      <c r="DE27" s="1062"/>
      <c r="DF27" s="1063"/>
      <c r="DG27" s="1061"/>
      <c r="DH27" s="1062"/>
      <c r="DI27" s="1062"/>
      <c r="DJ27" s="1062"/>
      <c r="DK27" s="1063"/>
      <c r="DL27" s="1061"/>
      <c r="DM27" s="1062"/>
      <c r="DN27" s="1062"/>
      <c r="DO27" s="1062"/>
      <c r="DP27" s="1063"/>
      <c r="DQ27" s="1061"/>
      <c r="DR27" s="1062"/>
      <c r="DS27" s="1062"/>
      <c r="DT27" s="1062"/>
      <c r="DU27" s="1063"/>
      <c r="DV27" s="1064"/>
      <c r="DW27" s="1065"/>
      <c r="DX27" s="1065"/>
      <c r="DY27" s="1065"/>
      <c r="DZ27" s="1066"/>
      <c r="EA27" s="226"/>
    </row>
    <row r="28" spans="1:131" s="227" customFormat="1" ht="26.25" customHeight="1" thickTop="1" x14ac:dyDescent="0.2">
      <c r="A28" s="246">
        <v>1</v>
      </c>
      <c r="B28" s="1121" t="s">
        <v>393</v>
      </c>
      <c r="C28" s="1122"/>
      <c r="D28" s="1122"/>
      <c r="E28" s="1122"/>
      <c r="F28" s="1122"/>
      <c r="G28" s="1122"/>
      <c r="H28" s="1122"/>
      <c r="I28" s="1122"/>
      <c r="J28" s="1122"/>
      <c r="K28" s="1122"/>
      <c r="L28" s="1122"/>
      <c r="M28" s="1122"/>
      <c r="N28" s="1122"/>
      <c r="O28" s="1122"/>
      <c r="P28" s="1123"/>
      <c r="Q28" s="1124">
        <v>1299</v>
      </c>
      <c r="R28" s="1125"/>
      <c r="S28" s="1125"/>
      <c r="T28" s="1125"/>
      <c r="U28" s="1125"/>
      <c r="V28" s="1125">
        <v>1233</v>
      </c>
      <c r="W28" s="1125"/>
      <c r="X28" s="1125"/>
      <c r="Y28" s="1125"/>
      <c r="Z28" s="1125"/>
      <c r="AA28" s="1125">
        <v>66</v>
      </c>
      <c r="AB28" s="1125"/>
      <c r="AC28" s="1125"/>
      <c r="AD28" s="1125"/>
      <c r="AE28" s="1126"/>
      <c r="AF28" s="1127">
        <v>66</v>
      </c>
      <c r="AG28" s="1125"/>
      <c r="AH28" s="1125"/>
      <c r="AI28" s="1125"/>
      <c r="AJ28" s="1128"/>
      <c r="AK28" s="1129">
        <v>74</v>
      </c>
      <c r="AL28" s="1118"/>
      <c r="AM28" s="1118"/>
      <c r="AN28" s="1118"/>
      <c r="AO28" s="1118"/>
      <c r="AP28" s="1118" t="s">
        <v>571</v>
      </c>
      <c r="AQ28" s="1118"/>
      <c r="AR28" s="1118"/>
      <c r="AS28" s="1118"/>
      <c r="AT28" s="1118"/>
      <c r="AU28" s="1118" t="s">
        <v>571</v>
      </c>
      <c r="AV28" s="1118"/>
      <c r="AW28" s="1118"/>
      <c r="AX28" s="1118"/>
      <c r="AY28" s="1118"/>
      <c r="AZ28" s="1118" t="s">
        <v>571</v>
      </c>
      <c r="BA28" s="1118"/>
      <c r="BB28" s="1118"/>
      <c r="BC28" s="1118"/>
      <c r="BD28" s="1118"/>
      <c r="BE28" s="1119"/>
      <c r="BF28" s="1119"/>
      <c r="BG28" s="1119"/>
      <c r="BH28" s="1119"/>
      <c r="BI28" s="1120"/>
      <c r="BJ28" s="232"/>
      <c r="BK28" s="232"/>
      <c r="BL28" s="232"/>
      <c r="BM28" s="232"/>
      <c r="BN28" s="232"/>
      <c r="BO28" s="245"/>
      <c r="BP28" s="245"/>
      <c r="BQ28" s="242">
        <v>22</v>
      </c>
      <c r="BR28" s="243"/>
      <c r="BS28" s="1086"/>
      <c r="BT28" s="1087"/>
      <c r="BU28" s="1087"/>
      <c r="BV28" s="1087"/>
      <c r="BW28" s="1087"/>
      <c r="BX28" s="1087"/>
      <c r="BY28" s="1087"/>
      <c r="BZ28" s="1087"/>
      <c r="CA28" s="1087"/>
      <c r="CB28" s="1087"/>
      <c r="CC28" s="1087"/>
      <c r="CD28" s="1087"/>
      <c r="CE28" s="1087"/>
      <c r="CF28" s="1087"/>
      <c r="CG28" s="1088"/>
      <c r="CH28" s="1061"/>
      <c r="CI28" s="1062"/>
      <c r="CJ28" s="1062"/>
      <c r="CK28" s="1062"/>
      <c r="CL28" s="1063"/>
      <c r="CM28" s="1061"/>
      <c r="CN28" s="1062"/>
      <c r="CO28" s="1062"/>
      <c r="CP28" s="1062"/>
      <c r="CQ28" s="1063"/>
      <c r="CR28" s="1061"/>
      <c r="CS28" s="1062"/>
      <c r="CT28" s="1062"/>
      <c r="CU28" s="1062"/>
      <c r="CV28" s="1063"/>
      <c r="CW28" s="1061"/>
      <c r="CX28" s="1062"/>
      <c r="CY28" s="1062"/>
      <c r="CZ28" s="1062"/>
      <c r="DA28" s="1063"/>
      <c r="DB28" s="1061"/>
      <c r="DC28" s="1062"/>
      <c r="DD28" s="1062"/>
      <c r="DE28" s="1062"/>
      <c r="DF28" s="1063"/>
      <c r="DG28" s="1061"/>
      <c r="DH28" s="1062"/>
      <c r="DI28" s="1062"/>
      <c r="DJ28" s="1062"/>
      <c r="DK28" s="1063"/>
      <c r="DL28" s="1061"/>
      <c r="DM28" s="1062"/>
      <c r="DN28" s="1062"/>
      <c r="DO28" s="1062"/>
      <c r="DP28" s="1063"/>
      <c r="DQ28" s="1061"/>
      <c r="DR28" s="1062"/>
      <c r="DS28" s="1062"/>
      <c r="DT28" s="1062"/>
      <c r="DU28" s="1063"/>
      <c r="DV28" s="1064"/>
      <c r="DW28" s="1065"/>
      <c r="DX28" s="1065"/>
      <c r="DY28" s="1065"/>
      <c r="DZ28" s="1066"/>
      <c r="EA28" s="226"/>
    </row>
    <row r="29" spans="1:131" s="227" customFormat="1" ht="26.25" customHeight="1" x14ac:dyDescent="0.2">
      <c r="A29" s="246">
        <v>2</v>
      </c>
      <c r="B29" s="1109" t="s">
        <v>394</v>
      </c>
      <c r="C29" s="1110"/>
      <c r="D29" s="1110"/>
      <c r="E29" s="1110"/>
      <c r="F29" s="1110"/>
      <c r="G29" s="1110"/>
      <c r="H29" s="1110"/>
      <c r="I29" s="1110"/>
      <c r="J29" s="1110"/>
      <c r="K29" s="1110"/>
      <c r="L29" s="1110"/>
      <c r="M29" s="1110"/>
      <c r="N29" s="1110"/>
      <c r="O29" s="1110"/>
      <c r="P29" s="1111"/>
      <c r="Q29" s="1115">
        <v>362</v>
      </c>
      <c r="R29" s="1116"/>
      <c r="S29" s="1116"/>
      <c r="T29" s="1116"/>
      <c r="U29" s="1116"/>
      <c r="V29" s="1116">
        <v>325</v>
      </c>
      <c r="W29" s="1116"/>
      <c r="X29" s="1116"/>
      <c r="Y29" s="1116"/>
      <c r="Z29" s="1116"/>
      <c r="AA29" s="1116">
        <v>37</v>
      </c>
      <c r="AB29" s="1116"/>
      <c r="AC29" s="1116"/>
      <c r="AD29" s="1116"/>
      <c r="AE29" s="1117"/>
      <c r="AF29" s="1091">
        <v>37</v>
      </c>
      <c r="AG29" s="1092"/>
      <c r="AH29" s="1092"/>
      <c r="AI29" s="1092"/>
      <c r="AJ29" s="1093"/>
      <c r="AK29" s="1049">
        <v>206</v>
      </c>
      <c r="AL29" s="1040"/>
      <c r="AM29" s="1040"/>
      <c r="AN29" s="1040"/>
      <c r="AO29" s="1040"/>
      <c r="AP29" s="1040">
        <v>195</v>
      </c>
      <c r="AQ29" s="1040"/>
      <c r="AR29" s="1040"/>
      <c r="AS29" s="1040"/>
      <c r="AT29" s="1040"/>
      <c r="AU29" s="1040">
        <v>11</v>
      </c>
      <c r="AV29" s="1040"/>
      <c r="AW29" s="1040"/>
      <c r="AX29" s="1040"/>
      <c r="AY29" s="1040"/>
      <c r="AZ29" s="1040" t="s">
        <v>572</v>
      </c>
      <c r="BA29" s="1040"/>
      <c r="BB29" s="1040"/>
      <c r="BC29" s="1040"/>
      <c r="BD29" s="1040"/>
      <c r="BE29" s="1104"/>
      <c r="BF29" s="1104"/>
      <c r="BG29" s="1104"/>
      <c r="BH29" s="1104"/>
      <c r="BI29" s="1105"/>
      <c r="BJ29" s="232"/>
      <c r="BK29" s="232"/>
      <c r="BL29" s="232"/>
      <c r="BM29" s="232"/>
      <c r="BN29" s="232"/>
      <c r="BO29" s="245"/>
      <c r="BP29" s="245"/>
      <c r="BQ29" s="242">
        <v>23</v>
      </c>
      <c r="BR29" s="243"/>
      <c r="BS29" s="1086"/>
      <c r="BT29" s="1087"/>
      <c r="BU29" s="1087"/>
      <c r="BV29" s="1087"/>
      <c r="BW29" s="1087"/>
      <c r="BX29" s="1087"/>
      <c r="BY29" s="1087"/>
      <c r="BZ29" s="1087"/>
      <c r="CA29" s="1087"/>
      <c r="CB29" s="1087"/>
      <c r="CC29" s="1087"/>
      <c r="CD29" s="1087"/>
      <c r="CE29" s="1087"/>
      <c r="CF29" s="1087"/>
      <c r="CG29" s="1088"/>
      <c r="CH29" s="1061"/>
      <c r="CI29" s="1062"/>
      <c r="CJ29" s="1062"/>
      <c r="CK29" s="1062"/>
      <c r="CL29" s="1063"/>
      <c r="CM29" s="1061"/>
      <c r="CN29" s="1062"/>
      <c r="CO29" s="1062"/>
      <c r="CP29" s="1062"/>
      <c r="CQ29" s="1063"/>
      <c r="CR29" s="1061"/>
      <c r="CS29" s="1062"/>
      <c r="CT29" s="1062"/>
      <c r="CU29" s="1062"/>
      <c r="CV29" s="1063"/>
      <c r="CW29" s="1061"/>
      <c r="CX29" s="1062"/>
      <c r="CY29" s="1062"/>
      <c r="CZ29" s="1062"/>
      <c r="DA29" s="1063"/>
      <c r="DB29" s="1061"/>
      <c r="DC29" s="1062"/>
      <c r="DD29" s="1062"/>
      <c r="DE29" s="1062"/>
      <c r="DF29" s="1063"/>
      <c r="DG29" s="1061"/>
      <c r="DH29" s="1062"/>
      <c r="DI29" s="1062"/>
      <c r="DJ29" s="1062"/>
      <c r="DK29" s="1063"/>
      <c r="DL29" s="1061"/>
      <c r="DM29" s="1062"/>
      <c r="DN29" s="1062"/>
      <c r="DO29" s="1062"/>
      <c r="DP29" s="1063"/>
      <c r="DQ29" s="1061"/>
      <c r="DR29" s="1062"/>
      <c r="DS29" s="1062"/>
      <c r="DT29" s="1062"/>
      <c r="DU29" s="1063"/>
      <c r="DV29" s="1064"/>
      <c r="DW29" s="1065"/>
      <c r="DX29" s="1065"/>
      <c r="DY29" s="1065"/>
      <c r="DZ29" s="1066"/>
      <c r="EA29" s="226"/>
    </row>
    <row r="30" spans="1:131" s="227" customFormat="1" ht="26.25" customHeight="1" x14ac:dyDescent="0.2">
      <c r="A30" s="246">
        <v>3</v>
      </c>
      <c r="B30" s="1109" t="s">
        <v>395</v>
      </c>
      <c r="C30" s="1110"/>
      <c r="D30" s="1110"/>
      <c r="E30" s="1110"/>
      <c r="F30" s="1110"/>
      <c r="G30" s="1110"/>
      <c r="H30" s="1110"/>
      <c r="I30" s="1110"/>
      <c r="J30" s="1110"/>
      <c r="K30" s="1110"/>
      <c r="L30" s="1110"/>
      <c r="M30" s="1110"/>
      <c r="N30" s="1110"/>
      <c r="O30" s="1110"/>
      <c r="P30" s="1111"/>
      <c r="Q30" s="1115">
        <v>1100</v>
      </c>
      <c r="R30" s="1116"/>
      <c r="S30" s="1116"/>
      <c r="T30" s="1116"/>
      <c r="U30" s="1116"/>
      <c r="V30" s="1116">
        <v>1037</v>
      </c>
      <c r="W30" s="1116"/>
      <c r="X30" s="1116"/>
      <c r="Y30" s="1116"/>
      <c r="Z30" s="1116"/>
      <c r="AA30" s="1116">
        <v>63</v>
      </c>
      <c r="AB30" s="1116"/>
      <c r="AC30" s="1116"/>
      <c r="AD30" s="1116"/>
      <c r="AE30" s="1117"/>
      <c r="AF30" s="1091">
        <v>63</v>
      </c>
      <c r="AG30" s="1092"/>
      <c r="AH30" s="1092"/>
      <c r="AI30" s="1092"/>
      <c r="AJ30" s="1093"/>
      <c r="AK30" s="1049">
        <v>164</v>
      </c>
      <c r="AL30" s="1040"/>
      <c r="AM30" s="1040"/>
      <c r="AN30" s="1040"/>
      <c r="AO30" s="1040"/>
      <c r="AP30" s="1040" t="s">
        <v>571</v>
      </c>
      <c r="AQ30" s="1040"/>
      <c r="AR30" s="1040"/>
      <c r="AS30" s="1040"/>
      <c r="AT30" s="1040"/>
      <c r="AU30" s="1040" t="s">
        <v>571</v>
      </c>
      <c r="AV30" s="1040"/>
      <c r="AW30" s="1040"/>
      <c r="AX30" s="1040"/>
      <c r="AY30" s="1040"/>
      <c r="AZ30" s="1040" t="s">
        <v>572</v>
      </c>
      <c r="BA30" s="1040"/>
      <c r="BB30" s="1040"/>
      <c r="BC30" s="1040"/>
      <c r="BD30" s="1040"/>
      <c r="BE30" s="1104"/>
      <c r="BF30" s="1104"/>
      <c r="BG30" s="1104"/>
      <c r="BH30" s="1104"/>
      <c r="BI30" s="1105"/>
      <c r="BJ30" s="232"/>
      <c r="BK30" s="232"/>
      <c r="BL30" s="232"/>
      <c r="BM30" s="232"/>
      <c r="BN30" s="232"/>
      <c r="BO30" s="245"/>
      <c r="BP30" s="245"/>
      <c r="BQ30" s="242">
        <v>24</v>
      </c>
      <c r="BR30" s="243"/>
      <c r="BS30" s="1086"/>
      <c r="BT30" s="1087"/>
      <c r="BU30" s="1087"/>
      <c r="BV30" s="1087"/>
      <c r="BW30" s="1087"/>
      <c r="BX30" s="1087"/>
      <c r="BY30" s="1087"/>
      <c r="BZ30" s="1087"/>
      <c r="CA30" s="1087"/>
      <c r="CB30" s="1087"/>
      <c r="CC30" s="1087"/>
      <c r="CD30" s="1087"/>
      <c r="CE30" s="1087"/>
      <c r="CF30" s="1087"/>
      <c r="CG30" s="1088"/>
      <c r="CH30" s="1061"/>
      <c r="CI30" s="1062"/>
      <c r="CJ30" s="1062"/>
      <c r="CK30" s="1062"/>
      <c r="CL30" s="1063"/>
      <c r="CM30" s="1061"/>
      <c r="CN30" s="1062"/>
      <c r="CO30" s="1062"/>
      <c r="CP30" s="1062"/>
      <c r="CQ30" s="1063"/>
      <c r="CR30" s="1061"/>
      <c r="CS30" s="1062"/>
      <c r="CT30" s="1062"/>
      <c r="CU30" s="1062"/>
      <c r="CV30" s="1063"/>
      <c r="CW30" s="1061"/>
      <c r="CX30" s="1062"/>
      <c r="CY30" s="1062"/>
      <c r="CZ30" s="1062"/>
      <c r="DA30" s="1063"/>
      <c r="DB30" s="1061"/>
      <c r="DC30" s="1062"/>
      <c r="DD30" s="1062"/>
      <c r="DE30" s="1062"/>
      <c r="DF30" s="1063"/>
      <c r="DG30" s="1061"/>
      <c r="DH30" s="1062"/>
      <c r="DI30" s="1062"/>
      <c r="DJ30" s="1062"/>
      <c r="DK30" s="1063"/>
      <c r="DL30" s="1061"/>
      <c r="DM30" s="1062"/>
      <c r="DN30" s="1062"/>
      <c r="DO30" s="1062"/>
      <c r="DP30" s="1063"/>
      <c r="DQ30" s="1061"/>
      <c r="DR30" s="1062"/>
      <c r="DS30" s="1062"/>
      <c r="DT30" s="1062"/>
      <c r="DU30" s="1063"/>
      <c r="DV30" s="1064"/>
      <c r="DW30" s="1065"/>
      <c r="DX30" s="1065"/>
      <c r="DY30" s="1065"/>
      <c r="DZ30" s="1066"/>
      <c r="EA30" s="226"/>
    </row>
    <row r="31" spans="1:131" s="227" customFormat="1" ht="26.25" customHeight="1" x14ac:dyDescent="0.2">
      <c r="A31" s="246">
        <v>4</v>
      </c>
      <c r="B31" s="1109" t="s">
        <v>396</v>
      </c>
      <c r="C31" s="1110"/>
      <c r="D31" s="1110"/>
      <c r="E31" s="1110"/>
      <c r="F31" s="1110"/>
      <c r="G31" s="1110"/>
      <c r="H31" s="1110"/>
      <c r="I31" s="1110"/>
      <c r="J31" s="1110"/>
      <c r="K31" s="1110"/>
      <c r="L31" s="1110"/>
      <c r="M31" s="1110"/>
      <c r="N31" s="1110"/>
      <c r="O31" s="1110"/>
      <c r="P31" s="1111"/>
      <c r="Q31" s="1115">
        <v>222</v>
      </c>
      <c r="R31" s="1116"/>
      <c r="S31" s="1116"/>
      <c r="T31" s="1116"/>
      <c r="U31" s="1116"/>
      <c r="V31" s="1116">
        <v>222</v>
      </c>
      <c r="W31" s="1116"/>
      <c r="X31" s="1116"/>
      <c r="Y31" s="1116"/>
      <c r="Z31" s="1116"/>
      <c r="AA31" s="1116">
        <v>0</v>
      </c>
      <c r="AB31" s="1116"/>
      <c r="AC31" s="1116"/>
      <c r="AD31" s="1116"/>
      <c r="AE31" s="1117"/>
      <c r="AF31" s="1091">
        <v>0</v>
      </c>
      <c r="AG31" s="1092"/>
      <c r="AH31" s="1092"/>
      <c r="AI31" s="1092"/>
      <c r="AJ31" s="1093"/>
      <c r="AK31" s="1049">
        <v>160</v>
      </c>
      <c r="AL31" s="1040"/>
      <c r="AM31" s="1040"/>
      <c r="AN31" s="1040"/>
      <c r="AO31" s="1040"/>
      <c r="AP31" s="1040" t="s">
        <v>571</v>
      </c>
      <c r="AQ31" s="1040"/>
      <c r="AR31" s="1040"/>
      <c r="AS31" s="1040"/>
      <c r="AT31" s="1040"/>
      <c r="AU31" s="1040" t="s">
        <v>571</v>
      </c>
      <c r="AV31" s="1040"/>
      <c r="AW31" s="1040"/>
      <c r="AX31" s="1040"/>
      <c r="AY31" s="1040"/>
      <c r="AZ31" s="1040" t="s">
        <v>572</v>
      </c>
      <c r="BA31" s="1040"/>
      <c r="BB31" s="1040"/>
      <c r="BC31" s="1040"/>
      <c r="BD31" s="1040"/>
      <c r="BE31" s="1104"/>
      <c r="BF31" s="1104"/>
      <c r="BG31" s="1104"/>
      <c r="BH31" s="1104"/>
      <c r="BI31" s="1105"/>
      <c r="BJ31" s="232"/>
      <c r="BK31" s="232"/>
      <c r="BL31" s="232"/>
      <c r="BM31" s="232"/>
      <c r="BN31" s="232"/>
      <c r="BO31" s="245"/>
      <c r="BP31" s="245"/>
      <c r="BQ31" s="242">
        <v>25</v>
      </c>
      <c r="BR31" s="243"/>
      <c r="BS31" s="1086"/>
      <c r="BT31" s="1087"/>
      <c r="BU31" s="1087"/>
      <c r="BV31" s="1087"/>
      <c r="BW31" s="1087"/>
      <c r="BX31" s="1087"/>
      <c r="BY31" s="1087"/>
      <c r="BZ31" s="1087"/>
      <c r="CA31" s="1087"/>
      <c r="CB31" s="1087"/>
      <c r="CC31" s="1087"/>
      <c r="CD31" s="1087"/>
      <c r="CE31" s="1087"/>
      <c r="CF31" s="1087"/>
      <c r="CG31" s="1088"/>
      <c r="CH31" s="1061"/>
      <c r="CI31" s="1062"/>
      <c r="CJ31" s="1062"/>
      <c r="CK31" s="1062"/>
      <c r="CL31" s="1063"/>
      <c r="CM31" s="1061"/>
      <c r="CN31" s="1062"/>
      <c r="CO31" s="1062"/>
      <c r="CP31" s="1062"/>
      <c r="CQ31" s="1063"/>
      <c r="CR31" s="1061"/>
      <c r="CS31" s="1062"/>
      <c r="CT31" s="1062"/>
      <c r="CU31" s="1062"/>
      <c r="CV31" s="1063"/>
      <c r="CW31" s="1061"/>
      <c r="CX31" s="1062"/>
      <c r="CY31" s="1062"/>
      <c r="CZ31" s="1062"/>
      <c r="DA31" s="1063"/>
      <c r="DB31" s="1061"/>
      <c r="DC31" s="1062"/>
      <c r="DD31" s="1062"/>
      <c r="DE31" s="1062"/>
      <c r="DF31" s="1063"/>
      <c r="DG31" s="1061"/>
      <c r="DH31" s="1062"/>
      <c r="DI31" s="1062"/>
      <c r="DJ31" s="1062"/>
      <c r="DK31" s="1063"/>
      <c r="DL31" s="1061"/>
      <c r="DM31" s="1062"/>
      <c r="DN31" s="1062"/>
      <c r="DO31" s="1062"/>
      <c r="DP31" s="1063"/>
      <c r="DQ31" s="1061"/>
      <c r="DR31" s="1062"/>
      <c r="DS31" s="1062"/>
      <c r="DT31" s="1062"/>
      <c r="DU31" s="1063"/>
      <c r="DV31" s="1064"/>
      <c r="DW31" s="1065"/>
      <c r="DX31" s="1065"/>
      <c r="DY31" s="1065"/>
      <c r="DZ31" s="1066"/>
      <c r="EA31" s="226"/>
    </row>
    <row r="32" spans="1:131" s="227" customFormat="1" ht="26.25" customHeight="1" x14ac:dyDescent="0.2">
      <c r="A32" s="246">
        <v>5</v>
      </c>
      <c r="B32" s="1109" t="s">
        <v>397</v>
      </c>
      <c r="C32" s="1110"/>
      <c r="D32" s="1110"/>
      <c r="E32" s="1110"/>
      <c r="F32" s="1110"/>
      <c r="G32" s="1110"/>
      <c r="H32" s="1110"/>
      <c r="I32" s="1110"/>
      <c r="J32" s="1110"/>
      <c r="K32" s="1110"/>
      <c r="L32" s="1110"/>
      <c r="M32" s="1110"/>
      <c r="N32" s="1110"/>
      <c r="O32" s="1110"/>
      <c r="P32" s="1111"/>
      <c r="Q32" s="1115">
        <v>604</v>
      </c>
      <c r="R32" s="1116"/>
      <c r="S32" s="1116"/>
      <c r="T32" s="1116"/>
      <c r="U32" s="1116"/>
      <c r="V32" s="1116">
        <v>636</v>
      </c>
      <c r="W32" s="1116"/>
      <c r="X32" s="1116"/>
      <c r="Y32" s="1116"/>
      <c r="Z32" s="1116"/>
      <c r="AA32" s="1116">
        <v>-32</v>
      </c>
      <c r="AB32" s="1116"/>
      <c r="AC32" s="1116"/>
      <c r="AD32" s="1116"/>
      <c r="AE32" s="1117"/>
      <c r="AF32" s="1091">
        <v>511</v>
      </c>
      <c r="AG32" s="1092"/>
      <c r="AH32" s="1092"/>
      <c r="AI32" s="1092"/>
      <c r="AJ32" s="1093"/>
      <c r="AK32" s="1049">
        <v>200</v>
      </c>
      <c r="AL32" s="1040"/>
      <c r="AM32" s="1040"/>
      <c r="AN32" s="1040"/>
      <c r="AO32" s="1040"/>
      <c r="AP32" s="1040">
        <v>347</v>
      </c>
      <c r="AQ32" s="1040"/>
      <c r="AR32" s="1040"/>
      <c r="AS32" s="1040"/>
      <c r="AT32" s="1040"/>
      <c r="AU32" s="1040">
        <v>206</v>
      </c>
      <c r="AV32" s="1040"/>
      <c r="AW32" s="1040"/>
      <c r="AX32" s="1040"/>
      <c r="AY32" s="1040"/>
      <c r="AZ32" s="1040" t="s">
        <v>572</v>
      </c>
      <c r="BA32" s="1040"/>
      <c r="BB32" s="1040"/>
      <c r="BC32" s="1040"/>
      <c r="BD32" s="1040"/>
      <c r="BE32" s="1104" t="s">
        <v>398</v>
      </c>
      <c r="BF32" s="1104"/>
      <c r="BG32" s="1104"/>
      <c r="BH32" s="1104"/>
      <c r="BI32" s="1105"/>
      <c r="BJ32" s="232"/>
      <c r="BK32" s="232"/>
      <c r="BL32" s="232"/>
      <c r="BM32" s="232"/>
      <c r="BN32" s="232"/>
      <c r="BO32" s="245"/>
      <c r="BP32" s="245"/>
      <c r="BQ32" s="242">
        <v>26</v>
      </c>
      <c r="BR32" s="243"/>
      <c r="BS32" s="1086"/>
      <c r="BT32" s="1087"/>
      <c r="BU32" s="1087"/>
      <c r="BV32" s="1087"/>
      <c r="BW32" s="1087"/>
      <c r="BX32" s="1087"/>
      <c r="BY32" s="1087"/>
      <c r="BZ32" s="1087"/>
      <c r="CA32" s="1087"/>
      <c r="CB32" s="1087"/>
      <c r="CC32" s="1087"/>
      <c r="CD32" s="1087"/>
      <c r="CE32" s="1087"/>
      <c r="CF32" s="1087"/>
      <c r="CG32" s="1088"/>
      <c r="CH32" s="1061"/>
      <c r="CI32" s="1062"/>
      <c r="CJ32" s="1062"/>
      <c r="CK32" s="1062"/>
      <c r="CL32" s="1063"/>
      <c r="CM32" s="1061"/>
      <c r="CN32" s="1062"/>
      <c r="CO32" s="1062"/>
      <c r="CP32" s="1062"/>
      <c r="CQ32" s="1063"/>
      <c r="CR32" s="1061"/>
      <c r="CS32" s="1062"/>
      <c r="CT32" s="1062"/>
      <c r="CU32" s="1062"/>
      <c r="CV32" s="1063"/>
      <c r="CW32" s="1061"/>
      <c r="CX32" s="1062"/>
      <c r="CY32" s="1062"/>
      <c r="CZ32" s="1062"/>
      <c r="DA32" s="1063"/>
      <c r="DB32" s="1061"/>
      <c r="DC32" s="1062"/>
      <c r="DD32" s="1062"/>
      <c r="DE32" s="1062"/>
      <c r="DF32" s="1063"/>
      <c r="DG32" s="1061"/>
      <c r="DH32" s="1062"/>
      <c r="DI32" s="1062"/>
      <c r="DJ32" s="1062"/>
      <c r="DK32" s="1063"/>
      <c r="DL32" s="1061"/>
      <c r="DM32" s="1062"/>
      <c r="DN32" s="1062"/>
      <c r="DO32" s="1062"/>
      <c r="DP32" s="1063"/>
      <c r="DQ32" s="1061"/>
      <c r="DR32" s="1062"/>
      <c r="DS32" s="1062"/>
      <c r="DT32" s="1062"/>
      <c r="DU32" s="1063"/>
      <c r="DV32" s="1064"/>
      <c r="DW32" s="1065"/>
      <c r="DX32" s="1065"/>
      <c r="DY32" s="1065"/>
      <c r="DZ32" s="1066"/>
      <c r="EA32" s="226"/>
    </row>
    <row r="33" spans="1:131" s="227" customFormat="1" ht="26.25" customHeight="1" x14ac:dyDescent="0.2">
      <c r="A33" s="246">
        <v>6</v>
      </c>
      <c r="B33" s="1109" t="s">
        <v>399</v>
      </c>
      <c r="C33" s="1110"/>
      <c r="D33" s="1110"/>
      <c r="E33" s="1110"/>
      <c r="F33" s="1110"/>
      <c r="G33" s="1110"/>
      <c r="H33" s="1110"/>
      <c r="I33" s="1110"/>
      <c r="J33" s="1110"/>
      <c r="K33" s="1110"/>
      <c r="L33" s="1110"/>
      <c r="M33" s="1110"/>
      <c r="N33" s="1110"/>
      <c r="O33" s="1110"/>
      <c r="P33" s="1111"/>
      <c r="Q33" s="1115">
        <v>237</v>
      </c>
      <c r="R33" s="1116"/>
      <c r="S33" s="1116"/>
      <c r="T33" s="1116"/>
      <c r="U33" s="1116"/>
      <c r="V33" s="1116">
        <v>210</v>
      </c>
      <c r="W33" s="1116"/>
      <c r="X33" s="1116"/>
      <c r="Y33" s="1116"/>
      <c r="Z33" s="1116"/>
      <c r="AA33" s="1116">
        <v>27</v>
      </c>
      <c r="AB33" s="1116"/>
      <c r="AC33" s="1116"/>
      <c r="AD33" s="1116"/>
      <c r="AE33" s="1117"/>
      <c r="AF33" s="1091">
        <v>27</v>
      </c>
      <c r="AG33" s="1092"/>
      <c r="AH33" s="1092"/>
      <c r="AI33" s="1092"/>
      <c r="AJ33" s="1093"/>
      <c r="AK33" s="1049">
        <v>54</v>
      </c>
      <c r="AL33" s="1040"/>
      <c r="AM33" s="1040"/>
      <c r="AN33" s="1040"/>
      <c r="AO33" s="1040"/>
      <c r="AP33" s="1040">
        <v>710</v>
      </c>
      <c r="AQ33" s="1040"/>
      <c r="AR33" s="1040"/>
      <c r="AS33" s="1040"/>
      <c r="AT33" s="1040"/>
      <c r="AU33" s="1040">
        <v>354</v>
      </c>
      <c r="AV33" s="1040"/>
      <c r="AW33" s="1040"/>
      <c r="AX33" s="1040"/>
      <c r="AY33" s="1040"/>
      <c r="AZ33" s="1040" t="s">
        <v>572</v>
      </c>
      <c r="BA33" s="1040"/>
      <c r="BB33" s="1040"/>
      <c r="BC33" s="1040"/>
      <c r="BD33" s="1040"/>
      <c r="BE33" s="1104" t="s">
        <v>400</v>
      </c>
      <c r="BF33" s="1104"/>
      <c r="BG33" s="1104"/>
      <c r="BH33" s="1104"/>
      <c r="BI33" s="1105"/>
      <c r="BJ33" s="232"/>
      <c r="BK33" s="232"/>
      <c r="BL33" s="232"/>
      <c r="BM33" s="232"/>
      <c r="BN33" s="232"/>
      <c r="BO33" s="245"/>
      <c r="BP33" s="245"/>
      <c r="BQ33" s="242">
        <v>27</v>
      </c>
      <c r="BR33" s="243"/>
      <c r="BS33" s="1086"/>
      <c r="BT33" s="1087"/>
      <c r="BU33" s="1087"/>
      <c r="BV33" s="1087"/>
      <c r="BW33" s="1087"/>
      <c r="BX33" s="1087"/>
      <c r="BY33" s="1087"/>
      <c r="BZ33" s="1087"/>
      <c r="CA33" s="1087"/>
      <c r="CB33" s="1087"/>
      <c r="CC33" s="1087"/>
      <c r="CD33" s="1087"/>
      <c r="CE33" s="1087"/>
      <c r="CF33" s="1087"/>
      <c r="CG33" s="1088"/>
      <c r="CH33" s="1061"/>
      <c r="CI33" s="1062"/>
      <c r="CJ33" s="1062"/>
      <c r="CK33" s="1062"/>
      <c r="CL33" s="1063"/>
      <c r="CM33" s="1061"/>
      <c r="CN33" s="1062"/>
      <c r="CO33" s="1062"/>
      <c r="CP33" s="1062"/>
      <c r="CQ33" s="1063"/>
      <c r="CR33" s="1061"/>
      <c r="CS33" s="1062"/>
      <c r="CT33" s="1062"/>
      <c r="CU33" s="1062"/>
      <c r="CV33" s="1063"/>
      <c r="CW33" s="1061"/>
      <c r="CX33" s="1062"/>
      <c r="CY33" s="1062"/>
      <c r="CZ33" s="1062"/>
      <c r="DA33" s="1063"/>
      <c r="DB33" s="1061"/>
      <c r="DC33" s="1062"/>
      <c r="DD33" s="1062"/>
      <c r="DE33" s="1062"/>
      <c r="DF33" s="1063"/>
      <c r="DG33" s="1061"/>
      <c r="DH33" s="1062"/>
      <c r="DI33" s="1062"/>
      <c r="DJ33" s="1062"/>
      <c r="DK33" s="1063"/>
      <c r="DL33" s="1061"/>
      <c r="DM33" s="1062"/>
      <c r="DN33" s="1062"/>
      <c r="DO33" s="1062"/>
      <c r="DP33" s="1063"/>
      <c r="DQ33" s="1061"/>
      <c r="DR33" s="1062"/>
      <c r="DS33" s="1062"/>
      <c r="DT33" s="1062"/>
      <c r="DU33" s="1063"/>
      <c r="DV33" s="1064"/>
      <c r="DW33" s="1065"/>
      <c r="DX33" s="1065"/>
      <c r="DY33" s="1065"/>
      <c r="DZ33" s="1066"/>
      <c r="EA33" s="226"/>
    </row>
    <row r="34" spans="1:131" s="227" customFormat="1" ht="26.25" customHeight="1" x14ac:dyDescent="0.2">
      <c r="A34" s="246">
        <v>7</v>
      </c>
      <c r="B34" s="1109" t="s">
        <v>401</v>
      </c>
      <c r="C34" s="1110"/>
      <c r="D34" s="1110"/>
      <c r="E34" s="1110"/>
      <c r="F34" s="1110"/>
      <c r="G34" s="1110"/>
      <c r="H34" s="1110"/>
      <c r="I34" s="1110"/>
      <c r="J34" s="1110"/>
      <c r="K34" s="1110"/>
      <c r="L34" s="1110"/>
      <c r="M34" s="1110"/>
      <c r="N34" s="1110"/>
      <c r="O34" s="1110"/>
      <c r="P34" s="1111"/>
      <c r="Q34" s="1115">
        <v>133</v>
      </c>
      <c r="R34" s="1116"/>
      <c r="S34" s="1116"/>
      <c r="T34" s="1116"/>
      <c r="U34" s="1116"/>
      <c r="V34" s="1116">
        <v>129</v>
      </c>
      <c r="W34" s="1116"/>
      <c r="X34" s="1116"/>
      <c r="Y34" s="1116"/>
      <c r="Z34" s="1116"/>
      <c r="AA34" s="1116">
        <v>4</v>
      </c>
      <c r="AB34" s="1116"/>
      <c r="AC34" s="1116"/>
      <c r="AD34" s="1116"/>
      <c r="AE34" s="1117"/>
      <c r="AF34" s="1091">
        <v>4</v>
      </c>
      <c r="AG34" s="1092"/>
      <c r="AH34" s="1092"/>
      <c r="AI34" s="1092"/>
      <c r="AJ34" s="1093"/>
      <c r="AK34" s="1049">
        <v>76</v>
      </c>
      <c r="AL34" s="1040"/>
      <c r="AM34" s="1040"/>
      <c r="AN34" s="1040"/>
      <c r="AO34" s="1040"/>
      <c r="AP34" s="1040">
        <v>544</v>
      </c>
      <c r="AQ34" s="1040"/>
      <c r="AR34" s="1040"/>
      <c r="AS34" s="1040"/>
      <c r="AT34" s="1040"/>
      <c r="AU34" s="1040">
        <v>46</v>
      </c>
      <c r="AV34" s="1040"/>
      <c r="AW34" s="1040"/>
      <c r="AX34" s="1040"/>
      <c r="AY34" s="1040"/>
      <c r="AZ34" s="1040" t="s">
        <v>571</v>
      </c>
      <c r="BA34" s="1040"/>
      <c r="BB34" s="1040"/>
      <c r="BC34" s="1040"/>
      <c r="BD34" s="1040"/>
      <c r="BE34" s="1104" t="s">
        <v>400</v>
      </c>
      <c r="BF34" s="1104"/>
      <c r="BG34" s="1104"/>
      <c r="BH34" s="1104"/>
      <c r="BI34" s="1105"/>
      <c r="BJ34" s="232"/>
      <c r="BK34" s="232"/>
      <c r="BL34" s="232"/>
      <c r="BM34" s="232"/>
      <c r="BN34" s="232"/>
      <c r="BO34" s="245"/>
      <c r="BP34" s="245"/>
      <c r="BQ34" s="242">
        <v>28</v>
      </c>
      <c r="BR34" s="243"/>
      <c r="BS34" s="1086"/>
      <c r="BT34" s="1087"/>
      <c r="BU34" s="1087"/>
      <c r="BV34" s="1087"/>
      <c r="BW34" s="1087"/>
      <c r="BX34" s="1087"/>
      <c r="BY34" s="1087"/>
      <c r="BZ34" s="1087"/>
      <c r="CA34" s="1087"/>
      <c r="CB34" s="1087"/>
      <c r="CC34" s="1087"/>
      <c r="CD34" s="1087"/>
      <c r="CE34" s="1087"/>
      <c r="CF34" s="1087"/>
      <c r="CG34" s="1088"/>
      <c r="CH34" s="1061"/>
      <c r="CI34" s="1062"/>
      <c r="CJ34" s="1062"/>
      <c r="CK34" s="1062"/>
      <c r="CL34" s="1063"/>
      <c r="CM34" s="1061"/>
      <c r="CN34" s="1062"/>
      <c r="CO34" s="1062"/>
      <c r="CP34" s="1062"/>
      <c r="CQ34" s="1063"/>
      <c r="CR34" s="1061"/>
      <c r="CS34" s="1062"/>
      <c r="CT34" s="1062"/>
      <c r="CU34" s="1062"/>
      <c r="CV34" s="1063"/>
      <c r="CW34" s="1061"/>
      <c r="CX34" s="1062"/>
      <c r="CY34" s="1062"/>
      <c r="CZ34" s="1062"/>
      <c r="DA34" s="1063"/>
      <c r="DB34" s="1061"/>
      <c r="DC34" s="1062"/>
      <c r="DD34" s="1062"/>
      <c r="DE34" s="1062"/>
      <c r="DF34" s="1063"/>
      <c r="DG34" s="1061"/>
      <c r="DH34" s="1062"/>
      <c r="DI34" s="1062"/>
      <c r="DJ34" s="1062"/>
      <c r="DK34" s="1063"/>
      <c r="DL34" s="1061"/>
      <c r="DM34" s="1062"/>
      <c r="DN34" s="1062"/>
      <c r="DO34" s="1062"/>
      <c r="DP34" s="1063"/>
      <c r="DQ34" s="1061"/>
      <c r="DR34" s="1062"/>
      <c r="DS34" s="1062"/>
      <c r="DT34" s="1062"/>
      <c r="DU34" s="1063"/>
      <c r="DV34" s="1064"/>
      <c r="DW34" s="1065"/>
      <c r="DX34" s="1065"/>
      <c r="DY34" s="1065"/>
      <c r="DZ34" s="1066"/>
      <c r="EA34" s="226"/>
    </row>
    <row r="35" spans="1:131" s="227" customFormat="1" ht="26.25" customHeight="1" x14ac:dyDescent="0.2">
      <c r="A35" s="246">
        <v>8</v>
      </c>
      <c r="B35" s="1109"/>
      <c r="C35" s="1110"/>
      <c r="D35" s="1110"/>
      <c r="E35" s="1110"/>
      <c r="F35" s="1110"/>
      <c r="G35" s="1110"/>
      <c r="H35" s="1110"/>
      <c r="I35" s="1110"/>
      <c r="J35" s="1110"/>
      <c r="K35" s="1110"/>
      <c r="L35" s="1110"/>
      <c r="M35" s="1110"/>
      <c r="N35" s="1110"/>
      <c r="O35" s="1110"/>
      <c r="P35" s="1111"/>
      <c r="Q35" s="1115"/>
      <c r="R35" s="1116"/>
      <c r="S35" s="1116"/>
      <c r="T35" s="1116"/>
      <c r="U35" s="1116"/>
      <c r="V35" s="1116"/>
      <c r="W35" s="1116"/>
      <c r="X35" s="1116"/>
      <c r="Y35" s="1116"/>
      <c r="Z35" s="1116"/>
      <c r="AA35" s="1116"/>
      <c r="AB35" s="1116"/>
      <c r="AC35" s="1116"/>
      <c r="AD35" s="1116"/>
      <c r="AE35" s="1117"/>
      <c r="AF35" s="1091"/>
      <c r="AG35" s="1092"/>
      <c r="AH35" s="1092"/>
      <c r="AI35" s="1092"/>
      <c r="AJ35" s="1093"/>
      <c r="AK35" s="1049"/>
      <c r="AL35" s="1040"/>
      <c r="AM35" s="1040"/>
      <c r="AN35" s="1040"/>
      <c r="AO35" s="1040"/>
      <c r="AP35" s="1040"/>
      <c r="AQ35" s="1040"/>
      <c r="AR35" s="1040"/>
      <c r="AS35" s="1040"/>
      <c r="AT35" s="1040"/>
      <c r="AU35" s="1040"/>
      <c r="AV35" s="1040"/>
      <c r="AW35" s="1040"/>
      <c r="AX35" s="1040"/>
      <c r="AY35" s="1040"/>
      <c r="AZ35" s="1114"/>
      <c r="BA35" s="1114"/>
      <c r="BB35" s="1114"/>
      <c r="BC35" s="1114"/>
      <c r="BD35" s="1114"/>
      <c r="BE35" s="1104"/>
      <c r="BF35" s="1104"/>
      <c r="BG35" s="1104"/>
      <c r="BH35" s="1104"/>
      <c r="BI35" s="1105"/>
      <c r="BJ35" s="232"/>
      <c r="BK35" s="232"/>
      <c r="BL35" s="232"/>
      <c r="BM35" s="232"/>
      <c r="BN35" s="232"/>
      <c r="BO35" s="245"/>
      <c r="BP35" s="245"/>
      <c r="BQ35" s="242">
        <v>29</v>
      </c>
      <c r="BR35" s="243"/>
      <c r="BS35" s="1086"/>
      <c r="BT35" s="1087"/>
      <c r="BU35" s="1087"/>
      <c r="BV35" s="1087"/>
      <c r="BW35" s="1087"/>
      <c r="BX35" s="1087"/>
      <c r="BY35" s="1087"/>
      <c r="BZ35" s="1087"/>
      <c r="CA35" s="1087"/>
      <c r="CB35" s="1087"/>
      <c r="CC35" s="1087"/>
      <c r="CD35" s="1087"/>
      <c r="CE35" s="1087"/>
      <c r="CF35" s="1087"/>
      <c r="CG35" s="1088"/>
      <c r="CH35" s="1061"/>
      <c r="CI35" s="1062"/>
      <c r="CJ35" s="1062"/>
      <c r="CK35" s="1062"/>
      <c r="CL35" s="1063"/>
      <c r="CM35" s="1061"/>
      <c r="CN35" s="1062"/>
      <c r="CO35" s="1062"/>
      <c r="CP35" s="1062"/>
      <c r="CQ35" s="1063"/>
      <c r="CR35" s="1061"/>
      <c r="CS35" s="1062"/>
      <c r="CT35" s="1062"/>
      <c r="CU35" s="1062"/>
      <c r="CV35" s="1063"/>
      <c r="CW35" s="1061"/>
      <c r="CX35" s="1062"/>
      <c r="CY35" s="1062"/>
      <c r="CZ35" s="1062"/>
      <c r="DA35" s="1063"/>
      <c r="DB35" s="1061"/>
      <c r="DC35" s="1062"/>
      <c r="DD35" s="1062"/>
      <c r="DE35" s="1062"/>
      <c r="DF35" s="1063"/>
      <c r="DG35" s="1061"/>
      <c r="DH35" s="1062"/>
      <c r="DI35" s="1062"/>
      <c r="DJ35" s="1062"/>
      <c r="DK35" s="1063"/>
      <c r="DL35" s="1061"/>
      <c r="DM35" s="1062"/>
      <c r="DN35" s="1062"/>
      <c r="DO35" s="1062"/>
      <c r="DP35" s="1063"/>
      <c r="DQ35" s="1061"/>
      <c r="DR35" s="1062"/>
      <c r="DS35" s="1062"/>
      <c r="DT35" s="1062"/>
      <c r="DU35" s="1063"/>
      <c r="DV35" s="1064"/>
      <c r="DW35" s="1065"/>
      <c r="DX35" s="1065"/>
      <c r="DY35" s="1065"/>
      <c r="DZ35" s="1066"/>
      <c r="EA35" s="226"/>
    </row>
    <row r="36" spans="1:131" s="227" customFormat="1" ht="26.25" customHeight="1" x14ac:dyDescent="0.2">
      <c r="A36" s="246">
        <v>9</v>
      </c>
      <c r="B36" s="1109"/>
      <c r="C36" s="1110"/>
      <c r="D36" s="1110"/>
      <c r="E36" s="1110"/>
      <c r="F36" s="1110"/>
      <c r="G36" s="1110"/>
      <c r="H36" s="1110"/>
      <c r="I36" s="1110"/>
      <c r="J36" s="1110"/>
      <c r="K36" s="1110"/>
      <c r="L36" s="1110"/>
      <c r="M36" s="1110"/>
      <c r="N36" s="1110"/>
      <c r="O36" s="1110"/>
      <c r="P36" s="1111"/>
      <c r="Q36" s="1115"/>
      <c r="R36" s="1116"/>
      <c r="S36" s="1116"/>
      <c r="T36" s="1116"/>
      <c r="U36" s="1116"/>
      <c r="V36" s="1116"/>
      <c r="W36" s="1116"/>
      <c r="X36" s="1116"/>
      <c r="Y36" s="1116"/>
      <c r="Z36" s="1116"/>
      <c r="AA36" s="1116"/>
      <c r="AB36" s="1116"/>
      <c r="AC36" s="1116"/>
      <c r="AD36" s="1116"/>
      <c r="AE36" s="1117"/>
      <c r="AF36" s="1091"/>
      <c r="AG36" s="1092"/>
      <c r="AH36" s="1092"/>
      <c r="AI36" s="1092"/>
      <c r="AJ36" s="1093"/>
      <c r="AK36" s="1049"/>
      <c r="AL36" s="1040"/>
      <c r="AM36" s="1040"/>
      <c r="AN36" s="1040"/>
      <c r="AO36" s="1040"/>
      <c r="AP36" s="1040"/>
      <c r="AQ36" s="1040"/>
      <c r="AR36" s="1040"/>
      <c r="AS36" s="1040"/>
      <c r="AT36" s="1040"/>
      <c r="AU36" s="1040"/>
      <c r="AV36" s="1040"/>
      <c r="AW36" s="1040"/>
      <c r="AX36" s="1040"/>
      <c r="AY36" s="1040"/>
      <c r="AZ36" s="1114"/>
      <c r="BA36" s="1114"/>
      <c r="BB36" s="1114"/>
      <c r="BC36" s="1114"/>
      <c r="BD36" s="1114"/>
      <c r="BE36" s="1104"/>
      <c r="BF36" s="1104"/>
      <c r="BG36" s="1104"/>
      <c r="BH36" s="1104"/>
      <c r="BI36" s="1105"/>
      <c r="BJ36" s="232"/>
      <c r="BK36" s="232"/>
      <c r="BL36" s="232"/>
      <c r="BM36" s="232"/>
      <c r="BN36" s="232"/>
      <c r="BO36" s="245"/>
      <c r="BP36" s="245"/>
      <c r="BQ36" s="242">
        <v>30</v>
      </c>
      <c r="BR36" s="243"/>
      <c r="BS36" s="1086"/>
      <c r="BT36" s="1087"/>
      <c r="BU36" s="1087"/>
      <c r="BV36" s="1087"/>
      <c r="BW36" s="1087"/>
      <c r="BX36" s="1087"/>
      <c r="BY36" s="1087"/>
      <c r="BZ36" s="1087"/>
      <c r="CA36" s="1087"/>
      <c r="CB36" s="1087"/>
      <c r="CC36" s="1087"/>
      <c r="CD36" s="1087"/>
      <c r="CE36" s="1087"/>
      <c r="CF36" s="1087"/>
      <c r="CG36" s="1088"/>
      <c r="CH36" s="1061"/>
      <c r="CI36" s="1062"/>
      <c r="CJ36" s="1062"/>
      <c r="CK36" s="1062"/>
      <c r="CL36" s="1063"/>
      <c r="CM36" s="1061"/>
      <c r="CN36" s="1062"/>
      <c r="CO36" s="1062"/>
      <c r="CP36" s="1062"/>
      <c r="CQ36" s="1063"/>
      <c r="CR36" s="1061"/>
      <c r="CS36" s="1062"/>
      <c r="CT36" s="1062"/>
      <c r="CU36" s="1062"/>
      <c r="CV36" s="1063"/>
      <c r="CW36" s="1061"/>
      <c r="CX36" s="1062"/>
      <c r="CY36" s="1062"/>
      <c r="CZ36" s="1062"/>
      <c r="DA36" s="1063"/>
      <c r="DB36" s="1061"/>
      <c r="DC36" s="1062"/>
      <c r="DD36" s="1062"/>
      <c r="DE36" s="1062"/>
      <c r="DF36" s="1063"/>
      <c r="DG36" s="1061"/>
      <c r="DH36" s="1062"/>
      <c r="DI36" s="1062"/>
      <c r="DJ36" s="1062"/>
      <c r="DK36" s="1063"/>
      <c r="DL36" s="1061"/>
      <c r="DM36" s="1062"/>
      <c r="DN36" s="1062"/>
      <c r="DO36" s="1062"/>
      <c r="DP36" s="1063"/>
      <c r="DQ36" s="1061"/>
      <c r="DR36" s="1062"/>
      <c r="DS36" s="1062"/>
      <c r="DT36" s="1062"/>
      <c r="DU36" s="1063"/>
      <c r="DV36" s="1064"/>
      <c r="DW36" s="1065"/>
      <c r="DX36" s="1065"/>
      <c r="DY36" s="1065"/>
      <c r="DZ36" s="1066"/>
      <c r="EA36" s="226"/>
    </row>
    <row r="37" spans="1:131" s="227" customFormat="1" ht="26.25" customHeight="1" x14ac:dyDescent="0.2">
      <c r="A37" s="246">
        <v>10</v>
      </c>
      <c r="B37" s="1109"/>
      <c r="C37" s="1110"/>
      <c r="D37" s="1110"/>
      <c r="E37" s="1110"/>
      <c r="F37" s="1110"/>
      <c r="G37" s="1110"/>
      <c r="H37" s="1110"/>
      <c r="I37" s="1110"/>
      <c r="J37" s="1110"/>
      <c r="K37" s="1110"/>
      <c r="L37" s="1110"/>
      <c r="M37" s="1110"/>
      <c r="N37" s="1110"/>
      <c r="O37" s="1110"/>
      <c r="P37" s="1111"/>
      <c r="Q37" s="1115"/>
      <c r="R37" s="1116"/>
      <c r="S37" s="1116"/>
      <c r="T37" s="1116"/>
      <c r="U37" s="1116"/>
      <c r="V37" s="1116"/>
      <c r="W37" s="1116"/>
      <c r="X37" s="1116"/>
      <c r="Y37" s="1116"/>
      <c r="Z37" s="1116"/>
      <c r="AA37" s="1116"/>
      <c r="AB37" s="1116"/>
      <c r="AC37" s="1116"/>
      <c r="AD37" s="1116"/>
      <c r="AE37" s="1117"/>
      <c r="AF37" s="1091"/>
      <c r="AG37" s="1092"/>
      <c r="AH37" s="1092"/>
      <c r="AI37" s="1092"/>
      <c r="AJ37" s="1093"/>
      <c r="AK37" s="1049"/>
      <c r="AL37" s="1040"/>
      <c r="AM37" s="1040"/>
      <c r="AN37" s="1040"/>
      <c r="AO37" s="1040"/>
      <c r="AP37" s="1040"/>
      <c r="AQ37" s="1040"/>
      <c r="AR37" s="1040"/>
      <c r="AS37" s="1040"/>
      <c r="AT37" s="1040"/>
      <c r="AU37" s="1040"/>
      <c r="AV37" s="1040"/>
      <c r="AW37" s="1040"/>
      <c r="AX37" s="1040"/>
      <c r="AY37" s="1040"/>
      <c r="AZ37" s="1114"/>
      <c r="BA37" s="1114"/>
      <c r="BB37" s="1114"/>
      <c r="BC37" s="1114"/>
      <c r="BD37" s="1114"/>
      <c r="BE37" s="1104"/>
      <c r="BF37" s="1104"/>
      <c r="BG37" s="1104"/>
      <c r="BH37" s="1104"/>
      <c r="BI37" s="1105"/>
      <c r="BJ37" s="232"/>
      <c r="BK37" s="232"/>
      <c r="BL37" s="232"/>
      <c r="BM37" s="232"/>
      <c r="BN37" s="232"/>
      <c r="BO37" s="245"/>
      <c r="BP37" s="245"/>
      <c r="BQ37" s="242">
        <v>31</v>
      </c>
      <c r="BR37" s="243"/>
      <c r="BS37" s="1086"/>
      <c r="BT37" s="1087"/>
      <c r="BU37" s="1087"/>
      <c r="BV37" s="1087"/>
      <c r="BW37" s="1087"/>
      <c r="BX37" s="1087"/>
      <c r="BY37" s="1087"/>
      <c r="BZ37" s="1087"/>
      <c r="CA37" s="1087"/>
      <c r="CB37" s="1087"/>
      <c r="CC37" s="1087"/>
      <c r="CD37" s="1087"/>
      <c r="CE37" s="1087"/>
      <c r="CF37" s="1087"/>
      <c r="CG37" s="1088"/>
      <c r="CH37" s="1061"/>
      <c r="CI37" s="1062"/>
      <c r="CJ37" s="1062"/>
      <c r="CK37" s="1062"/>
      <c r="CL37" s="1063"/>
      <c r="CM37" s="1061"/>
      <c r="CN37" s="1062"/>
      <c r="CO37" s="1062"/>
      <c r="CP37" s="1062"/>
      <c r="CQ37" s="1063"/>
      <c r="CR37" s="1061"/>
      <c r="CS37" s="1062"/>
      <c r="CT37" s="1062"/>
      <c r="CU37" s="1062"/>
      <c r="CV37" s="1063"/>
      <c r="CW37" s="1061"/>
      <c r="CX37" s="1062"/>
      <c r="CY37" s="1062"/>
      <c r="CZ37" s="1062"/>
      <c r="DA37" s="1063"/>
      <c r="DB37" s="1061"/>
      <c r="DC37" s="1062"/>
      <c r="DD37" s="1062"/>
      <c r="DE37" s="1062"/>
      <c r="DF37" s="1063"/>
      <c r="DG37" s="1061"/>
      <c r="DH37" s="1062"/>
      <c r="DI37" s="1062"/>
      <c r="DJ37" s="1062"/>
      <c r="DK37" s="1063"/>
      <c r="DL37" s="1061"/>
      <c r="DM37" s="1062"/>
      <c r="DN37" s="1062"/>
      <c r="DO37" s="1062"/>
      <c r="DP37" s="1063"/>
      <c r="DQ37" s="1061"/>
      <c r="DR37" s="1062"/>
      <c r="DS37" s="1062"/>
      <c r="DT37" s="1062"/>
      <c r="DU37" s="1063"/>
      <c r="DV37" s="1064"/>
      <c r="DW37" s="1065"/>
      <c r="DX37" s="1065"/>
      <c r="DY37" s="1065"/>
      <c r="DZ37" s="1066"/>
      <c r="EA37" s="226"/>
    </row>
    <row r="38" spans="1:131" s="227" customFormat="1" ht="26.25" customHeight="1" x14ac:dyDescent="0.2">
      <c r="A38" s="246">
        <v>11</v>
      </c>
      <c r="B38" s="1109"/>
      <c r="C38" s="1110"/>
      <c r="D38" s="1110"/>
      <c r="E38" s="1110"/>
      <c r="F38" s="1110"/>
      <c r="G38" s="1110"/>
      <c r="H38" s="1110"/>
      <c r="I38" s="1110"/>
      <c r="J38" s="1110"/>
      <c r="K38" s="1110"/>
      <c r="L38" s="1110"/>
      <c r="M38" s="1110"/>
      <c r="N38" s="1110"/>
      <c r="O38" s="1110"/>
      <c r="P38" s="1111"/>
      <c r="Q38" s="1115"/>
      <c r="R38" s="1116"/>
      <c r="S38" s="1116"/>
      <c r="T38" s="1116"/>
      <c r="U38" s="1116"/>
      <c r="V38" s="1116"/>
      <c r="W38" s="1116"/>
      <c r="X38" s="1116"/>
      <c r="Y38" s="1116"/>
      <c r="Z38" s="1116"/>
      <c r="AA38" s="1116"/>
      <c r="AB38" s="1116"/>
      <c r="AC38" s="1116"/>
      <c r="AD38" s="1116"/>
      <c r="AE38" s="1117"/>
      <c r="AF38" s="1091"/>
      <c r="AG38" s="1092"/>
      <c r="AH38" s="1092"/>
      <c r="AI38" s="1092"/>
      <c r="AJ38" s="1093"/>
      <c r="AK38" s="1049"/>
      <c r="AL38" s="1040"/>
      <c r="AM38" s="1040"/>
      <c r="AN38" s="1040"/>
      <c r="AO38" s="1040"/>
      <c r="AP38" s="1040"/>
      <c r="AQ38" s="1040"/>
      <c r="AR38" s="1040"/>
      <c r="AS38" s="1040"/>
      <c r="AT38" s="1040"/>
      <c r="AU38" s="1040"/>
      <c r="AV38" s="1040"/>
      <c r="AW38" s="1040"/>
      <c r="AX38" s="1040"/>
      <c r="AY38" s="1040"/>
      <c r="AZ38" s="1114"/>
      <c r="BA38" s="1114"/>
      <c r="BB38" s="1114"/>
      <c r="BC38" s="1114"/>
      <c r="BD38" s="1114"/>
      <c r="BE38" s="1104"/>
      <c r="BF38" s="1104"/>
      <c r="BG38" s="1104"/>
      <c r="BH38" s="1104"/>
      <c r="BI38" s="1105"/>
      <c r="BJ38" s="232"/>
      <c r="BK38" s="232"/>
      <c r="BL38" s="232"/>
      <c r="BM38" s="232"/>
      <c r="BN38" s="232"/>
      <c r="BO38" s="245"/>
      <c r="BP38" s="245"/>
      <c r="BQ38" s="242">
        <v>32</v>
      </c>
      <c r="BR38" s="243"/>
      <c r="BS38" s="1086"/>
      <c r="BT38" s="1087"/>
      <c r="BU38" s="1087"/>
      <c r="BV38" s="1087"/>
      <c r="BW38" s="1087"/>
      <c r="BX38" s="1087"/>
      <c r="BY38" s="1087"/>
      <c r="BZ38" s="1087"/>
      <c r="CA38" s="1087"/>
      <c r="CB38" s="1087"/>
      <c r="CC38" s="1087"/>
      <c r="CD38" s="1087"/>
      <c r="CE38" s="1087"/>
      <c r="CF38" s="1087"/>
      <c r="CG38" s="1088"/>
      <c r="CH38" s="1061"/>
      <c r="CI38" s="1062"/>
      <c r="CJ38" s="1062"/>
      <c r="CK38" s="1062"/>
      <c r="CL38" s="1063"/>
      <c r="CM38" s="1061"/>
      <c r="CN38" s="1062"/>
      <c r="CO38" s="1062"/>
      <c r="CP38" s="1062"/>
      <c r="CQ38" s="1063"/>
      <c r="CR38" s="1061"/>
      <c r="CS38" s="1062"/>
      <c r="CT38" s="1062"/>
      <c r="CU38" s="1062"/>
      <c r="CV38" s="1063"/>
      <c r="CW38" s="1061"/>
      <c r="CX38" s="1062"/>
      <c r="CY38" s="1062"/>
      <c r="CZ38" s="1062"/>
      <c r="DA38" s="1063"/>
      <c r="DB38" s="1061"/>
      <c r="DC38" s="1062"/>
      <c r="DD38" s="1062"/>
      <c r="DE38" s="1062"/>
      <c r="DF38" s="1063"/>
      <c r="DG38" s="1061"/>
      <c r="DH38" s="1062"/>
      <c r="DI38" s="1062"/>
      <c r="DJ38" s="1062"/>
      <c r="DK38" s="1063"/>
      <c r="DL38" s="1061"/>
      <c r="DM38" s="1062"/>
      <c r="DN38" s="1062"/>
      <c r="DO38" s="1062"/>
      <c r="DP38" s="1063"/>
      <c r="DQ38" s="1061"/>
      <c r="DR38" s="1062"/>
      <c r="DS38" s="1062"/>
      <c r="DT38" s="1062"/>
      <c r="DU38" s="1063"/>
      <c r="DV38" s="1064"/>
      <c r="DW38" s="1065"/>
      <c r="DX38" s="1065"/>
      <c r="DY38" s="1065"/>
      <c r="DZ38" s="1066"/>
      <c r="EA38" s="226"/>
    </row>
    <row r="39" spans="1:131" s="227" customFormat="1" ht="26.25" customHeight="1" x14ac:dyDescent="0.2">
      <c r="A39" s="246">
        <v>12</v>
      </c>
      <c r="B39" s="1109"/>
      <c r="C39" s="1110"/>
      <c r="D39" s="1110"/>
      <c r="E39" s="1110"/>
      <c r="F39" s="1110"/>
      <c r="G39" s="1110"/>
      <c r="H39" s="1110"/>
      <c r="I39" s="1110"/>
      <c r="J39" s="1110"/>
      <c r="K39" s="1110"/>
      <c r="L39" s="1110"/>
      <c r="M39" s="1110"/>
      <c r="N39" s="1110"/>
      <c r="O39" s="1110"/>
      <c r="P39" s="1111"/>
      <c r="Q39" s="1115"/>
      <c r="R39" s="1116"/>
      <c r="S39" s="1116"/>
      <c r="T39" s="1116"/>
      <c r="U39" s="1116"/>
      <c r="V39" s="1116"/>
      <c r="W39" s="1116"/>
      <c r="X39" s="1116"/>
      <c r="Y39" s="1116"/>
      <c r="Z39" s="1116"/>
      <c r="AA39" s="1116"/>
      <c r="AB39" s="1116"/>
      <c r="AC39" s="1116"/>
      <c r="AD39" s="1116"/>
      <c r="AE39" s="1117"/>
      <c r="AF39" s="1091"/>
      <c r="AG39" s="1092"/>
      <c r="AH39" s="1092"/>
      <c r="AI39" s="1092"/>
      <c r="AJ39" s="1093"/>
      <c r="AK39" s="1049"/>
      <c r="AL39" s="1040"/>
      <c r="AM39" s="1040"/>
      <c r="AN39" s="1040"/>
      <c r="AO39" s="1040"/>
      <c r="AP39" s="1040"/>
      <c r="AQ39" s="1040"/>
      <c r="AR39" s="1040"/>
      <c r="AS39" s="1040"/>
      <c r="AT39" s="1040"/>
      <c r="AU39" s="1040"/>
      <c r="AV39" s="1040"/>
      <c r="AW39" s="1040"/>
      <c r="AX39" s="1040"/>
      <c r="AY39" s="1040"/>
      <c r="AZ39" s="1114"/>
      <c r="BA39" s="1114"/>
      <c r="BB39" s="1114"/>
      <c r="BC39" s="1114"/>
      <c r="BD39" s="1114"/>
      <c r="BE39" s="1104"/>
      <c r="BF39" s="1104"/>
      <c r="BG39" s="1104"/>
      <c r="BH39" s="1104"/>
      <c r="BI39" s="1105"/>
      <c r="BJ39" s="232"/>
      <c r="BK39" s="232"/>
      <c r="BL39" s="232"/>
      <c r="BM39" s="232"/>
      <c r="BN39" s="232"/>
      <c r="BO39" s="245"/>
      <c r="BP39" s="245"/>
      <c r="BQ39" s="242">
        <v>33</v>
      </c>
      <c r="BR39" s="243"/>
      <c r="BS39" s="1086"/>
      <c r="BT39" s="1087"/>
      <c r="BU39" s="1087"/>
      <c r="BV39" s="1087"/>
      <c r="BW39" s="1087"/>
      <c r="BX39" s="1087"/>
      <c r="BY39" s="1087"/>
      <c r="BZ39" s="1087"/>
      <c r="CA39" s="1087"/>
      <c r="CB39" s="1087"/>
      <c r="CC39" s="1087"/>
      <c r="CD39" s="1087"/>
      <c r="CE39" s="1087"/>
      <c r="CF39" s="1087"/>
      <c r="CG39" s="1088"/>
      <c r="CH39" s="1061"/>
      <c r="CI39" s="1062"/>
      <c r="CJ39" s="1062"/>
      <c r="CK39" s="1062"/>
      <c r="CL39" s="1063"/>
      <c r="CM39" s="1061"/>
      <c r="CN39" s="1062"/>
      <c r="CO39" s="1062"/>
      <c r="CP39" s="1062"/>
      <c r="CQ39" s="1063"/>
      <c r="CR39" s="1061"/>
      <c r="CS39" s="1062"/>
      <c r="CT39" s="1062"/>
      <c r="CU39" s="1062"/>
      <c r="CV39" s="1063"/>
      <c r="CW39" s="1061"/>
      <c r="CX39" s="1062"/>
      <c r="CY39" s="1062"/>
      <c r="CZ39" s="1062"/>
      <c r="DA39" s="1063"/>
      <c r="DB39" s="1061"/>
      <c r="DC39" s="1062"/>
      <c r="DD39" s="1062"/>
      <c r="DE39" s="1062"/>
      <c r="DF39" s="1063"/>
      <c r="DG39" s="1061"/>
      <c r="DH39" s="1062"/>
      <c r="DI39" s="1062"/>
      <c r="DJ39" s="1062"/>
      <c r="DK39" s="1063"/>
      <c r="DL39" s="1061"/>
      <c r="DM39" s="1062"/>
      <c r="DN39" s="1062"/>
      <c r="DO39" s="1062"/>
      <c r="DP39" s="1063"/>
      <c r="DQ39" s="1061"/>
      <c r="DR39" s="1062"/>
      <c r="DS39" s="1062"/>
      <c r="DT39" s="1062"/>
      <c r="DU39" s="1063"/>
      <c r="DV39" s="1064"/>
      <c r="DW39" s="1065"/>
      <c r="DX39" s="1065"/>
      <c r="DY39" s="1065"/>
      <c r="DZ39" s="1066"/>
      <c r="EA39" s="226"/>
    </row>
    <row r="40" spans="1:131" s="227" customFormat="1" ht="26.25" customHeight="1" x14ac:dyDescent="0.2">
      <c r="A40" s="241">
        <v>13</v>
      </c>
      <c r="B40" s="1109"/>
      <c r="C40" s="1110"/>
      <c r="D40" s="1110"/>
      <c r="E40" s="1110"/>
      <c r="F40" s="1110"/>
      <c r="G40" s="1110"/>
      <c r="H40" s="1110"/>
      <c r="I40" s="1110"/>
      <c r="J40" s="1110"/>
      <c r="K40" s="1110"/>
      <c r="L40" s="1110"/>
      <c r="M40" s="1110"/>
      <c r="N40" s="1110"/>
      <c r="O40" s="1110"/>
      <c r="P40" s="1111"/>
      <c r="Q40" s="1115"/>
      <c r="R40" s="1116"/>
      <c r="S40" s="1116"/>
      <c r="T40" s="1116"/>
      <c r="U40" s="1116"/>
      <c r="V40" s="1116"/>
      <c r="W40" s="1116"/>
      <c r="X40" s="1116"/>
      <c r="Y40" s="1116"/>
      <c r="Z40" s="1116"/>
      <c r="AA40" s="1116"/>
      <c r="AB40" s="1116"/>
      <c r="AC40" s="1116"/>
      <c r="AD40" s="1116"/>
      <c r="AE40" s="1117"/>
      <c r="AF40" s="1091"/>
      <c r="AG40" s="1092"/>
      <c r="AH40" s="1092"/>
      <c r="AI40" s="1092"/>
      <c r="AJ40" s="1093"/>
      <c r="AK40" s="1049"/>
      <c r="AL40" s="1040"/>
      <c r="AM40" s="1040"/>
      <c r="AN40" s="1040"/>
      <c r="AO40" s="1040"/>
      <c r="AP40" s="1040"/>
      <c r="AQ40" s="1040"/>
      <c r="AR40" s="1040"/>
      <c r="AS40" s="1040"/>
      <c r="AT40" s="1040"/>
      <c r="AU40" s="1040"/>
      <c r="AV40" s="1040"/>
      <c r="AW40" s="1040"/>
      <c r="AX40" s="1040"/>
      <c r="AY40" s="1040"/>
      <c r="AZ40" s="1114"/>
      <c r="BA40" s="1114"/>
      <c r="BB40" s="1114"/>
      <c r="BC40" s="1114"/>
      <c r="BD40" s="1114"/>
      <c r="BE40" s="1104"/>
      <c r="BF40" s="1104"/>
      <c r="BG40" s="1104"/>
      <c r="BH40" s="1104"/>
      <c r="BI40" s="1105"/>
      <c r="BJ40" s="232"/>
      <c r="BK40" s="232"/>
      <c r="BL40" s="232"/>
      <c r="BM40" s="232"/>
      <c r="BN40" s="232"/>
      <c r="BO40" s="245"/>
      <c r="BP40" s="245"/>
      <c r="BQ40" s="242">
        <v>34</v>
      </c>
      <c r="BR40" s="243"/>
      <c r="BS40" s="1086"/>
      <c r="BT40" s="1087"/>
      <c r="BU40" s="1087"/>
      <c r="BV40" s="1087"/>
      <c r="BW40" s="1087"/>
      <c r="BX40" s="1087"/>
      <c r="BY40" s="1087"/>
      <c r="BZ40" s="1087"/>
      <c r="CA40" s="1087"/>
      <c r="CB40" s="1087"/>
      <c r="CC40" s="1087"/>
      <c r="CD40" s="1087"/>
      <c r="CE40" s="1087"/>
      <c r="CF40" s="1087"/>
      <c r="CG40" s="1088"/>
      <c r="CH40" s="1061"/>
      <c r="CI40" s="1062"/>
      <c r="CJ40" s="1062"/>
      <c r="CK40" s="1062"/>
      <c r="CL40" s="1063"/>
      <c r="CM40" s="1061"/>
      <c r="CN40" s="1062"/>
      <c r="CO40" s="1062"/>
      <c r="CP40" s="1062"/>
      <c r="CQ40" s="1063"/>
      <c r="CR40" s="1061"/>
      <c r="CS40" s="1062"/>
      <c r="CT40" s="1062"/>
      <c r="CU40" s="1062"/>
      <c r="CV40" s="1063"/>
      <c r="CW40" s="1061"/>
      <c r="CX40" s="1062"/>
      <c r="CY40" s="1062"/>
      <c r="CZ40" s="1062"/>
      <c r="DA40" s="1063"/>
      <c r="DB40" s="1061"/>
      <c r="DC40" s="1062"/>
      <c r="DD40" s="1062"/>
      <c r="DE40" s="1062"/>
      <c r="DF40" s="1063"/>
      <c r="DG40" s="1061"/>
      <c r="DH40" s="1062"/>
      <c r="DI40" s="1062"/>
      <c r="DJ40" s="1062"/>
      <c r="DK40" s="1063"/>
      <c r="DL40" s="1061"/>
      <c r="DM40" s="1062"/>
      <c r="DN40" s="1062"/>
      <c r="DO40" s="1062"/>
      <c r="DP40" s="1063"/>
      <c r="DQ40" s="1061"/>
      <c r="DR40" s="1062"/>
      <c r="DS40" s="1062"/>
      <c r="DT40" s="1062"/>
      <c r="DU40" s="1063"/>
      <c r="DV40" s="1064"/>
      <c r="DW40" s="1065"/>
      <c r="DX40" s="1065"/>
      <c r="DY40" s="1065"/>
      <c r="DZ40" s="1066"/>
      <c r="EA40" s="226"/>
    </row>
    <row r="41" spans="1:131" s="227" customFormat="1" ht="26.25" customHeight="1" x14ac:dyDescent="0.2">
      <c r="A41" s="241">
        <v>14</v>
      </c>
      <c r="B41" s="1109"/>
      <c r="C41" s="1110"/>
      <c r="D41" s="1110"/>
      <c r="E41" s="1110"/>
      <c r="F41" s="1110"/>
      <c r="G41" s="1110"/>
      <c r="H41" s="1110"/>
      <c r="I41" s="1110"/>
      <c r="J41" s="1110"/>
      <c r="K41" s="1110"/>
      <c r="L41" s="1110"/>
      <c r="M41" s="1110"/>
      <c r="N41" s="1110"/>
      <c r="O41" s="1110"/>
      <c r="P41" s="1111"/>
      <c r="Q41" s="1115"/>
      <c r="R41" s="1116"/>
      <c r="S41" s="1116"/>
      <c r="T41" s="1116"/>
      <c r="U41" s="1116"/>
      <c r="V41" s="1116"/>
      <c r="W41" s="1116"/>
      <c r="X41" s="1116"/>
      <c r="Y41" s="1116"/>
      <c r="Z41" s="1116"/>
      <c r="AA41" s="1116"/>
      <c r="AB41" s="1116"/>
      <c r="AC41" s="1116"/>
      <c r="AD41" s="1116"/>
      <c r="AE41" s="1117"/>
      <c r="AF41" s="1091"/>
      <c r="AG41" s="1092"/>
      <c r="AH41" s="1092"/>
      <c r="AI41" s="1092"/>
      <c r="AJ41" s="1093"/>
      <c r="AK41" s="1049"/>
      <c r="AL41" s="1040"/>
      <c r="AM41" s="1040"/>
      <c r="AN41" s="1040"/>
      <c r="AO41" s="1040"/>
      <c r="AP41" s="1040"/>
      <c r="AQ41" s="1040"/>
      <c r="AR41" s="1040"/>
      <c r="AS41" s="1040"/>
      <c r="AT41" s="1040"/>
      <c r="AU41" s="1040"/>
      <c r="AV41" s="1040"/>
      <c r="AW41" s="1040"/>
      <c r="AX41" s="1040"/>
      <c r="AY41" s="1040"/>
      <c r="AZ41" s="1114"/>
      <c r="BA41" s="1114"/>
      <c r="BB41" s="1114"/>
      <c r="BC41" s="1114"/>
      <c r="BD41" s="1114"/>
      <c r="BE41" s="1104"/>
      <c r="BF41" s="1104"/>
      <c r="BG41" s="1104"/>
      <c r="BH41" s="1104"/>
      <c r="BI41" s="1105"/>
      <c r="BJ41" s="232"/>
      <c r="BK41" s="232"/>
      <c r="BL41" s="232"/>
      <c r="BM41" s="232"/>
      <c r="BN41" s="232"/>
      <c r="BO41" s="245"/>
      <c r="BP41" s="245"/>
      <c r="BQ41" s="242">
        <v>35</v>
      </c>
      <c r="BR41" s="243"/>
      <c r="BS41" s="1086"/>
      <c r="BT41" s="1087"/>
      <c r="BU41" s="1087"/>
      <c r="BV41" s="1087"/>
      <c r="BW41" s="1087"/>
      <c r="BX41" s="1087"/>
      <c r="BY41" s="1087"/>
      <c r="BZ41" s="1087"/>
      <c r="CA41" s="1087"/>
      <c r="CB41" s="1087"/>
      <c r="CC41" s="1087"/>
      <c r="CD41" s="1087"/>
      <c r="CE41" s="1087"/>
      <c r="CF41" s="1087"/>
      <c r="CG41" s="1088"/>
      <c r="CH41" s="1061"/>
      <c r="CI41" s="1062"/>
      <c r="CJ41" s="1062"/>
      <c r="CK41" s="1062"/>
      <c r="CL41" s="1063"/>
      <c r="CM41" s="1061"/>
      <c r="CN41" s="1062"/>
      <c r="CO41" s="1062"/>
      <c r="CP41" s="1062"/>
      <c r="CQ41" s="1063"/>
      <c r="CR41" s="1061"/>
      <c r="CS41" s="1062"/>
      <c r="CT41" s="1062"/>
      <c r="CU41" s="1062"/>
      <c r="CV41" s="1063"/>
      <c r="CW41" s="1061"/>
      <c r="CX41" s="1062"/>
      <c r="CY41" s="1062"/>
      <c r="CZ41" s="1062"/>
      <c r="DA41" s="1063"/>
      <c r="DB41" s="1061"/>
      <c r="DC41" s="1062"/>
      <c r="DD41" s="1062"/>
      <c r="DE41" s="1062"/>
      <c r="DF41" s="1063"/>
      <c r="DG41" s="1061"/>
      <c r="DH41" s="1062"/>
      <c r="DI41" s="1062"/>
      <c r="DJ41" s="1062"/>
      <c r="DK41" s="1063"/>
      <c r="DL41" s="1061"/>
      <c r="DM41" s="1062"/>
      <c r="DN41" s="1062"/>
      <c r="DO41" s="1062"/>
      <c r="DP41" s="1063"/>
      <c r="DQ41" s="1061"/>
      <c r="DR41" s="1062"/>
      <c r="DS41" s="1062"/>
      <c r="DT41" s="1062"/>
      <c r="DU41" s="1063"/>
      <c r="DV41" s="1064"/>
      <c r="DW41" s="1065"/>
      <c r="DX41" s="1065"/>
      <c r="DY41" s="1065"/>
      <c r="DZ41" s="1066"/>
      <c r="EA41" s="226"/>
    </row>
    <row r="42" spans="1:131" s="227" customFormat="1" ht="26.25" customHeight="1" x14ac:dyDescent="0.2">
      <c r="A42" s="241">
        <v>15</v>
      </c>
      <c r="B42" s="1109"/>
      <c r="C42" s="1110"/>
      <c r="D42" s="1110"/>
      <c r="E42" s="1110"/>
      <c r="F42" s="1110"/>
      <c r="G42" s="1110"/>
      <c r="H42" s="1110"/>
      <c r="I42" s="1110"/>
      <c r="J42" s="1110"/>
      <c r="K42" s="1110"/>
      <c r="L42" s="1110"/>
      <c r="M42" s="1110"/>
      <c r="N42" s="1110"/>
      <c r="O42" s="1110"/>
      <c r="P42" s="1111"/>
      <c r="Q42" s="1115"/>
      <c r="R42" s="1116"/>
      <c r="S42" s="1116"/>
      <c r="T42" s="1116"/>
      <c r="U42" s="1116"/>
      <c r="V42" s="1116"/>
      <c r="W42" s="1116"/>
      <c r="X42" s="1116"/>
      <c r="Y42" s="1116"/>
      <c r="Z42" s="1116"/>
      <c r="AA42" s="1116"/>
      <c r="AB42" s="1116"/>
      <c r="AC42" s="1116"/>
      <c r="AD42" s="1116"/>
      <c r="AE42" s="1117"/>
      <c r="AF42" s="1091"/>
      <c r="AG42" s="1092"/>
      <c r="AH42" s="1092"/>
      <c r="AI42" s="1092"/>
      <c r="AJ42" s="1093"/>
      <c r="AK42" s="1049"/>
      <c r="AL42" s="1040"/>
      <c r="AM42" s="1040"/>
      <c r="AN42" s="1040"/>
      <c r="AO42" s="1040"/>
      <c r="AP42" s="1040"/>
      <c r="AQ42" s="1040"/>
      <c r="AR42" s="1040"/>
      <c r="AS42" s="1040"/>
      <c r="AT42" s="1040"/>
      <c r="AU42" s="1040"/>
      <c r="AV42" s="1040"/>
      <c r="AW42" s="1040"/>
      <c r="AX42" s="1040"/>
      <c r="AY42" s="1040"/>
      <c r="AZ42" s="1114"/>
      <c r="BA42" s="1114"/>
      <c r="BB42" s="1114"/>
      <c r="BC42" s="1114"/>
      <c r="BD42" s="1114"/>
      <c r="BE42" s="1104"/>
      <c r="BF42" s="1104"/>
      <c r="BG42" s="1104"/>
      <c r="BH42" s="1104"/>
      <c r="BI42" s="1105"/>
      <c r="BJ42" s="232"/>
      <c r="BK42" s="232"/>
      <c r="BL42" s="232"/>
      <c r="BM42" s="232"/>
      <c r="BN42" s="232"/>
      <c r="BO42" s="245"/>
      <c r="BP42" s="245"/>
      <c r="BQ42" s="242">
        <v>36</v>
      </c>
      <c r="BR42" s="243"/>
      <c r="BS42" s="1086"/>
      <c r="BT42" s="1087"/>
      <c r="BU42" s="1087"/>
      <c r="BV42" s="1087"/>
      <c r="BW42" s="1087"/>
      <c r="BX42" s="1087"/>
      <c r="BY42" s="1087"/>
      <c r="BZ42" s="1087"/>
      <c r="CA42" s="1087"/>
      <c r="CB42" s="1087"/>
      <c r="CC42" s="1087"/>
      <c r="CD42" s="1087"/>
      <c r="CE42" s="1087"/>
      <c r="CF42" s="1087"/>
      <c r="CG42" s="1088"/>
      <c r="CH42" s="1061"/>
      <c r="CI42" s="1062"/>
      <c r="CJ42" s="1062"/>
      <c r="CK42" s="1062"/>
      <c r="CL42" s="1063"/>
      <c r="CM42" s="1061"/>
      <c r="CN42" s="1062"/>
      <c r="CO42" s="1062"/>
      <c r="CP42" s="1062"/>
      <c r="CQ42" s="1063"/>
      <c r="CR42" s="1061"/>
      <c r="CS42" s="1062"/>
      <c r="CT42" s="1062"/>
      <c r="CU42" s="1062"/>
      <c r="CV42" s="1063"/>
      <c r="CW42" s="1061"/>
      <c r="CX42" s="1062"/>
      <c r="CY42" s="1062"/>
      <c r="CZ42" s="1062"/>
      <c r="DA42" s="1063"/>
      <c r="DB42" s="1061"/>
      <c r="DC42" s="1062"/>
      <c r="DD42" s="1062"/>
      <c r="DE42" s="1062"/>
      <c r="DF42" s="1063"/>
      <c r="DG42" s="1061"/>
      <c r="DH42" s="1062"/>
      <c r="DI42" s="1062"/>
      <c r="DJ42" s="1062"/>
      <c r="DK42" s="1063"/>
      <c r="DL42" s="1061"/>
      <c r="DM42" s="1062"/>
      <c r="DN42" s="1062"/>
      <c r="DO42" s="1062"/>
      <c r="DP42" s="1063"/>
      <c r="DQ42" s="1061"/>
      <c r="DR42" s="1062"/>
      <c r="DS42" s="1062"/>
      <c r="DT42" s="1062"/>
      <c r="DU42" s="1063"/>
      <c r="DV42" s="1064"/>
      <c r="DW42" s="1065"/>
      <c r="DX42" s="1065"/>
      <c r="DY42" s="1065"/>
      <c r="DZ42" s="1066"/>
      <c r="EA42" s="226"/>
    </row>
    <row r="43" spans="1:131" s="227" customFormat="1" ht="26.25" customHeight="1" x14ac:dyDescent="0.2">
      <c r="A43" s="241">
        <v>16</v>
      </c>
      <c r="B43" s="1109"/>
      <c r="C43" s="1110"/>
      <c r="D43" s="1110"/>
      <c r="E43" s="1110"/>
      <c r="F43" s="1110"/>
      <c r="G43" s="1110"/>
      <c r="H43" s="1110"/>
      <c r="I43" s="1110"/>
      <c r="J43" s="1110"/>
      <c r="K43" s="1110"/>
      <c r="L43" s="1110"/>
      <c r="M43" s="1110"/>
      <c r="N43" s="1110"/>
      <c r="O43" s="1110"/>
      <c r="P43" s="1111"/>
      <c r="Q43" s="1115"/>
      <c r="R43" s="1116"/>
      <c r="S43" s="1116"/>
      <c r="T43" s="1116"/>
      <c r="U43" s="1116"/>
      <c r="V43" s="1116"/>
      <c r="W43" s="1116"/>
      <c r="X43" s="1116"/>
      <c r="Y43" s="1116"/>
      <c r="Z43" s="1116"/>
      <c r="AA43" s="1116"/>
      <c r="AB43" s="1116"/>
      <c r="AC43" s="1116"/>
      <c r="AD43" s="1116"/>
      <c r="AE43" s="1117"/>
      <c r="AF43" s="1091"/>
      <c r="AG43" s="1092"/>
      <c r="AH43" s="1092"/>
      <c r="AI43" s="1092"/>
      <c r="AJ43" s="1093"/>
      <c r="AK43" s="1049"/>
      <c r="AL43" s="1040"/>
      <c r="AM43" s="1040"/>
      <c r="AN43" s="1040"/>
      <c r="AO43" s="1040"/>
      <c r="AP43" s="1040"/>
      <c r="AQ43" s="1040"/>
      <c r="AR43" s="1040"/>
      <c r="AS43" s="1040"/>
      <c r="AT43" s="1040"/>
      <c r="AU43" s="1040"/>
      <c r="AV43" s="1040"/>
      <c r="AW43" s="1040"/>
      <c r="AX43" s="1040"/>
      <c r="AY43" s="1040"/>
      <c r="AZ43" s="1114"/>
      <c r="BA43" s="1114"/>
      <c r="BB43" s="1114"/>
      <c r="BC43" s="1114"/>
      <c r="BD43" s="1114"/>
      <c r="BE43" s="1104"/>
      <c r="BF43" s="1104"/>
      <c r="BG43" s="1104"/>
      <c r="BH43" s="1104"/>
      <c r="BI43" s="1105"/>
      <c r="BJ43" s="232"/>
      <c r="BK43" s="232"/>
      <c r="BL43" s="232"/>
      <c r="BM43" s="232"/>
      <c r="BN43" s="232"/>
      <c r="BO43" s="245"/>
      <c r="BP43" s="245"/>
      <c r="BQ43" s="242">
        <v>37</v>
      </c>
      <c r="BR43" s="243"/>
      <c r="BS43" s="1086"/>
      <c r="BT43" s="1087"/>
      <c r="BU43" s="1087"/>
      <c r="BV43" s="1087"/>
      <c r="BW43" s="1087"/>
      <c r="BX43" s="1087"/>
      <c r="BY43" s="1087"/>
      <c r="BZ43" s="1087"/>
      <c r="CA43" s="1087"/>
      <c r="CB43" s="1087"/>
      <c r="CC43" s="1087"/>
      <c r="CD43" s="1087"/>
      <c r="CE43" s="1087"/>
      <c r="CF43" s="1087"/>
      <c r="CG43" s="1088"/>
      <c r="CH43" s="1061"/>
      <c r="CI43" s="1062"/>
      <c r="CJ43" s="1062"/>
      <c r="CK43" s="1062"/>
      <c r="CL43" s="1063"/>
      <c r="CM43" s="1061"/>
      <c r="CN43" s="1062"/>
      <c r="CO43" s="1062"/>
      <c r="CP43" s="1062"/>
      <c r="CQ43" s="1063"/>
      <c r="CR43" s="1061"/>
      <c r="CS43" s="1062"/>
      <c r="CT43" s="1062"/>
      <c r="CU43" s="1062"/>
      <c r="CV43" s="1063"/>
      <c r="CW43" s="1061"/>
      <c r="CX43" s="1062"/>
      <c r="CY43" s="1062"/>
      <c r="CZ43" s="1062"/>
      <c r="DA43" s="1063"/>
      <c r="DB43" s="1061"/>
      <c r="DC43" s="1062"/>
      <c r="DD43" s="1062"/>
      <c r="DE43" s="1062"/>
      <c r="DF43" s="1063"/>
      <c r="DG43" s="1061"/>
      <c r="DH43" s="1062"/>
      <c r="DI43" s="1062"/>
      <c r="DJ43" s="1062"/>
      <c r="DK43" s="1063"/>
      <c r="DL43" s="1061"/>
      <c r="DM43" s="1062"/>
      <c r="DN43" s="1062"/>
      <c r="DO43" s="1062"/>
      <c r="DP43" s="1063"/>
      <c r="DQ43" s="1061"/>
      <c r="DR43" s="1062"/>
      <c r="DS43" s="1062"/>
      <c r="DT43" s="1062"/>
      <c r="DU43" s="1063"/>
      <c r="DV43" s="1064"/>
      <c r="DW43" s="1065"/>
      <c r="DX43" s="1065"/>
      <c r="DY43" s="1065"/>
      <c r="DZ43" s="1066"/>
      <c r="EA43" s="226"/>
    </row>
    <row r="44" spans="1:131" s="227" customFormat="1" ht="26.25" customHeight="1" x14ac:dyDescent="0.2">
      <c r="A44" s="241">
        <v>17</v>
      </c>
      <c r="B44" s="1109"/>
      <c r="C44" s="1110"/>
      <c r="D44" s="1110"/>
      <c r="E44" s="1110"/>
      <c r="F44" s="1110"/>
      <c r="G44" s="1110"/>
      <c r="H44" s="1110"/>
      <c r="I44" s="1110"/>
      <c r="J44" s="1110"/>
      <c r="K44" s="1110"/>
      <c r="L44" s="1110"/>
      <c r="M44" s="1110"/>
      <c r="N44" s="1110"/>
      <c r="O44" s="1110"/>
      <c r="P44" s="1111"/>
      <c r="Q44" s="1115"/>
      <c r="R44" s="1116"/>
      <c r="S44" s="1116"/>
      <c r="T44" s="1116"/>
      <c r="U44" s="1116"/>
      <c r="V44" s="1116"/>
      <c r="W44" s="1116"/>
      <c r="X44" s="1116"/>
      <c r="Y44" s="1116"/>
      <c r="Z44" s="1116"/>
      <c r="AA44" s="1116"/>
      <c r="AB44" s="1116"/>
      <c r="AC44" s="1116"/>
      <c r="AD44" s="1116"/>
      <c r="AE44" s="1117"/>
      <c r="AF44" s="1091"/>
      <c r="AG44" s="1092"/>
      <c r="AH44" s="1092"/>
      <c r="AI44" s="1092"/>
      <c r="AJ44" s="1093"/>
      <c r="AK44" s="1049"/>
      <c r="AL44" s="1040"/>
      <c r="AM44" s="1040"/>
      <c r="AN44" s="1040"/>
      <c r="AO44" s="1040"/>
      <c r="AP44" s="1040"/>
      <c r="AQ44" s="1040"/>
      <c r="AR44" s="1040"/>
      <c r="AS44" s="1040"/>
      <c r="AT44" s="1040"/>
      <c r="AU44" s="1040"/>
      <c r="AV44" s="1040"/>
      <c r="AW44" s="1040"/>
      <c r="AX44" s="1040"/>
      <c r="AY44" s="1040"/>
      <c r="AZ44" s="1114"/>
      <c r="BA44" s="1114"/>
      <c r="BB44" s="1114"/>
      <c r="BC44" s="1114"/>
      <c r="BD44" s="1114"/>
      <c r="BE44" s="1104"/>
      <c r="BF44" s="1104"/>
      <c r="BG44" s="1104"/>
      <c r="BH44" s="1104"/>
      <c r="BI44" s="1105"/>
      <c r="BJ44" s="232"/>
      <c r="BK44" s="232"/>
      <c r="BL44" s="232"/>
      <c r="BM44" s="232"/>
      <c r="BN44" s="232"/>
      <c r="BO44" s="245"/>
      <c r="BP44" s="245"/>
      <c r="BQ44" s="242">
        <v>38</v>
      </c>
      <c r="BR44" s="243"/>
      <c r="BS44" s="1086"/>
      <c r="BT44" s="1087"/>
      <c r="BU44" s="1087"/>
      <c r="BV44" s="1087"/>
      <c r="BW44" s="1087"/>
      <c r="BX44" s="1087"/>
      <c r="BY44" s="1087"/>
      <c r="BZ44" s="1087"/>
      <c r="CA44" s="1087"/>
      <c r="CB44" s="1087"/>
      <c r="CC44" s="1087"/>
      <c r="CD44" s="1087"/>
      <c r="CE44" s="1087"/>
      <c r="CF44" s="1087"/>
      <c r="CG44" s="1088"/>
      <c r="CH44" s="1061"/>
      <c r="CI44" s="1062"/>
      <c r="CJ44" s="1062"/>
      <c r="CK44" s="1062"/>
      <c r="CL44" s="1063"/>
      <c r="CM44" s="1061"/>
      <c r="CN44" s="1062"/>
      <c r="CO44" s="1062"/>
      <c r="CP44" s="1062"/>
      <c r="CQ44" s="1063"/>
      <c r="CR44" s="1061"/>
      <c r="CS44" s="1062"/>
      <c r="CT44" s="1062"/>
      <c r="CU44" s="1062"/>
      <c r="CV44" s="1063"/>
      <c r="CW44" s="1061"/>
      <c r="CX44" s="1062"/>
      <c r="CY44" s="1062"/>
      <c r="CZ44" s="1062"/>
      <c r="DA44" s="1063"/>
      <c r="DB44" s="1061"/>
      <c r="DC44" s="1062"/>
      <c r="DD44" s="1062"/>
      <c r="DE44" s="1062"/>
      <c r="DF44" s="1063"/>
      <c r="DG44" s="1061"/>
      <c r="DH44" s="1062"/>
      <c r="DI44" s="1062"/>
      <c r="DJ44" s="1062"/>
      <c r="DK44" s="1063"/>
      <c r="DL44" s="1061"/>
      <c r="DM44" s="1062"/>
      <c r="DN44" s="1062"/>
      <c r="DO44" s="1062"/>
      <c r="DP44" s="1063"/>
      <c r="DQ44" s="1061"/>
      <c r="DR44" s="1062"/>
      <c r="DS44" s="1062"/>
      <c r="DT44" s="1062"/>
      <c r="DU44" s="1063"/>
      <c r="DV44" s="1064"/>
      <c r="DW44" s="1065"/>
      <c r="DX44" s="1065"/>
      <c r="DY44" s="1065"/>
      <c r="DZ44" s="1066"/>
      <c r="EA44" s="226"/>
    </row>
    <row r="45" spans="1:131" s="227" customFormat="1" ht="26.25" customHeight="1" x14ac:dyDescent="0.2">
      <c r="A45" s="241">
        <v>18</v>
      </c>
      <c r="B45" s="1109"/>
      <c r="C45" s="1110"/>
      <c r="D45" s="1110"/>
      <c r="E45" s="1110"/>
      <c r="F45" s="1110"/>
      <c r="G45" s="1110"/>
      <c r="H45" s="1110"/>
      <c r="I45" s="1110"/>
      <c r="J45" s="1110"/>
      <c r="K45" s="1110"/>
      <c r="L45" s="1110"/>
      <c r="M45" s="1110"/>
      <c r="N45" s="1110"/>
      <c r="O45" s="1110"/>
      <c r="P45" s="1111"/>
      <c r="Q45" s="1115"/>
      <c r="R45" s="1116"/>
      <c r="S45" s="1116"/>
      <c r="T45" s="1116"/>
      <c r="U45" s="1116"/>
      <c r="V45" s="1116"/>
      <c r="W45" s="1116"/>
      <c r="X45" s="1116"/>
      <c r="Y45" s="1116"/>
      <c r="Z45" s="1116"/>
      <c r="AA45" s="1116"/>
      <c r="AB45" s="1116"/>
      <c r="AC45" s="1116"/>
      <c r="AD45" s="1116"/>
      <c r="AE45" s="1117"/>
      <c r="AF45" s="1091"/>
      <c r="AG45" s="1092"/>
      <c r="AH45" s="1092"/>
      <c r="AI45" s="1092"/>
      <c r="AJ45" s="1093"/>
      <c r="AK45" s="1049"/>
      <c r="AL45" s="1040"/>
      <c r="AM45" s="1040"/>
      <c r="AN45" s="1040"/>
      <c r="AO45" s="1040"/>
      <c r="AP45" s="1040"/>
      <c r="AQ45" s="1040"/>
      <c r="AR45" s="1040"/>
      <c r="AS45" s="1040"/>
      <c r="AT45" s="1040"/>
      <c r="AU45" s="1040"/>
      <c r="AV45" s="1040"/>
      <c r="AW45" s="1040"/>
      <c r="AX45" s="1040"/>
      <c r="AY45" s="1040"/>
      <c r="AZ45" s="1114"/>
      <c r="BA45" s="1114"/>
      <c r="BB45" s="1114"/>
      <c r="BC45" s="1114"/>
      <c r="BD45" s="1114"/>
      <c r="BE45" s="1104"/>
      <c r="BF45" s="1104"/>
      <c r="BG45" s="1104"/>
      <c r="BH45" s="1104"/>
      <c r="BI45" s="1105"/>
      <c r="BJ45" s="232"/>
      <c r="BK45" s="232"/>
      <c r="BL45" s="232"/>
      <c r="BM45" s="232"/>
      <c r="BN45" s="232"/>
      <c r="BO45" s="245"/>
      <c r="BP45" s="245"/>
      <c r="BQ45" s="242">
        <v>39</v>
      </c>
      <c r="BR45" s="243"/>
      <c r="BS45" s="1086"/>
      <c r="BT45" s="1087"/>
      <c r="BU45" s="1087"/>
      <c r="BV45" s="1087"/>
      <c r="BW45" s="1087"/>
      <c r="BX45" s="1087"/>
      <c r="BY45" s="1087"/>
      <c r="BZ45" s="1087"/>
      <c r="CA45" s="1087"/>
      <c r="CB45" s="1087"/>
      <c r="CC45" s="1087"/>
      <c r="CD45" s="1087"/>
      <c r="CE45" s="1087"/>
      <c r="CF45" s="1087"/>
      <c r="CG45" s="1088"/>
      <c r="CH45" s="1061"/>
      <c r="CI45" s="1062"/>
      <c r="CJ45" s="1062"/>
      <c r="CK45" s="1062"/>
      <c r="CL45" s="1063"/>
      <c r="CM45" s="1061"/>
      <c r="CN45" s="1062"/>
      <c r="CO45" s="1062"/>
      <c r="CP45" s="1062"/>
      <c r="CQ45" s="1063"/>
      <c r="CR45" s="1061"/>
      <c r="CS45" s="1062"/>
      <c r="CT45" s="1062"/>
      <c r="CU45" s="1062"/>
      <c r="CV45" s="1063"/>
      <c r="CW45" s="1061"/>
      <c r="CX45" s="1062"/>
      <c r="CY45" s="1062"/>
      <c r="CZ45" s="1062"/>
      <c r="DA45" s="1063"/>
      <c r="DB45" s="1061"/>
      <c r="DC45" s="1062"/>
      <c r="DD45" s="1062"/>
      <c r="DE45" s="1062"/>
      <c r="DF45" s="1063"/>
      <c r="DG45" s="1061"/>
      <c r="DH45" s="1062"/>
      <c r="DI45" s="1062"/>
      <c r="DJ45" s="1062"/>
      <c r="DK45" s="1063"/>
      <c r="DL45" s="1061"/>
      <c r="DM45" s="1062"/>
      <c r="DN45" s="1062"/>
      <c r="DO45" s="1062"/>
      <c r="DP45" s="1063"/>
      <c r="DQ45" s="1061"/>
      <c r="DR45" s="1062"/>
      <c r="DS45" s="1062"/>
      <c r="DT45" s="1062"/>
      <c r="DU45" s="1063"/>
      <c r="DV45" s="1064"/>
      <c r="DW45" s="1065"/>
      <c r="DX45" s="1065"/>
      <c r="DY45" s="1065"/>
      <c r="DZ45" s="1066"/>
      <c r="EA45" s="226"/>
    </row>
    <row r="46" spans="1:131" s="227" customFormat="1" ht="26.25" customHeight="1" x14ac:dyDescent="0.2">
      <c r="A46" s="241">
        <v>19</v>
      </c>
      <c r="B46" s="1109"/>
      <c r="C46" s="1110"/>
      <c r="D46" s="1110"/>
      <c r="E46" s="1110"/>
      <c r="F46" s="1110"/>
      <c r="G46" s="1110"/>
      <c r="H46" s="1110"/>
      <c r="I46" s="1110"/>
      <c r="J46" s="1110"/>
      <c r="K46" s="1110"/>
      <c r="L46" s="1110"/>
      <c r="M46" s="1110"/>
      <c r="N46" s="1110"/>
      <c r="O46" s="1110"/>
      <c r="P46" s="1111"/>
      <c r="Q46" s="1115"/>
      <c r="R46" s="1116"/>
      <c r="S46" s="1116"/>
      <c r="T46" s="1116"/>
      <c r="U46" s="1116"/>
      <c r="V46" s="1116"/>
      <c r="W46" s="1116"/>
      <c r="X46" s="1116"/>
      <c r="Y46" s="1116"/>
      <c r="Z46" s="1116"/>
      <c r="AA46" s="1116"/>
      <c r="AB46" s="1116"/>
      <c r="AC46" s="1116"/>
      <c r="AD46" s="1116"/>
      <c r="AE46" s="1117"/>
      <c r="AF46" s="1091"/>
      <c r="AG46" s="1092"/>
      <c r="AH46" s="1092"/>
      <c r="AI46" s="1092"/>
      <c r="AJ46" s="1093"/>
      <c r="AK46" s="1049"/>
      <c r="AL46" s="1040"/>
      <c r="AM46" s="1040"/>
      <c r="AN46" s="1040"/>
      <c r="AO46" s="1040"/>
      <c r="AP46" s="1040"/>
      <c r="AQ46" s="1040"/>
      <c r="AR46" s="1040"/>
      <c r="AS46" s="1040"/>
      <c r="AT46" s="1040"/>
      <c r="AU46" s="1040"/>
      <c r="AV46" s="1040"/>
      <c r="AW46" s="1040"/>
      <c r="AX46" s="1040"/>
      <c r="AY46" s="1040"/>
      <c r="AZ46" s="1114"/>
      <c r="BA46" s="1114"/>
      <c r="BB46" s="1114"/>
      <c r="BC46" s="1114"/>
      <c r="BD46" s="1114"/>
      <c r="BE46" s="1104"/>
      <c r="BF46" s="1104"/>
      <c r="BG46" s="1104"/>
      <c r="BH46" s="1104"/>
      <c r="BI46" s="1105"/>
      <c r="BJ46" s="232"/>
      <c r="BK46" s="232"/>
      <c r="BL46" s="232"/>
      <c r="BM46" s="232"/>
      <c r="BN46" s="232"/>
      <c r="BO46" s="245"/>
      <c r="BP46" s="245"/>
      <c r="BQ46" s="242">
        <v>40</v>
      </c>
      <c r="BR46" s="243"/>
      <c r="BS46" s="1086"/>
      <c r="BT46" s="1087"/>
      <c r="BU46" s="1087"/>
      <c r="BV46" s="1087"/>
      <c r="BW46" s="1087"/>
      <c r="BX46" s="1087"/>
      <c r="BY46" s="1087"/>
      <c r="BZ46" s="1087"/>
      <c r="CA46" s="1087"/>
      <c r="CB46" s="1087"/>
      <c r="CC46" s="1087"/>
      <c r="CD46" s="1087"/>
      <c r="CE46" s="1087"/>
      <c r="CF46" s="1087"/>
      <c r="CG46" s="1088"/>
      <c r="CH46" s="1061"/>
      <c r="CI46" s="1062"/>
      <c r="CJ46" s="1062"/>
      <c r="CK46" s="1062"/>
      <c r="CL46" s="1063"/>
      <c r="CM46" s="1061"/>
      <c r="CN46" s="1062"/>
      <c r="CO46" s="1062"/>
      <c r="CP46" s="1062"/>
      <c r="CQ46" s="1063"/>
      <c r="CR46" s="1061"/>
      <c r="CS46" s="1062"/>
      <c r="CT46" s="1062"/>
      <c r="CU46" s="1062"/>
      <c r="CV46" s="1063"/>
      <c r="CW46" s="1061"/>
      <c r="CX46" s="1062"/>
      <c r="CY46" s="1062"/>
      <c r="CZ46" s="1062"/>
      <c r="DA46" s="1063"/>
      <c r="DB46" s="1061"/>
      <c r="DC46" s="1062"/>
      <c r="DD46" s="1062"/>
      <c r="DE46" s="1062"/>
      <c r="DF46" s="1063"/>
      <c r="DG46" s="1061"/>
      <c r="DH46" s="1062"/>
      <c r="DI46" s="1062"/>
      <c r="DJ46" s="1062"/>
      <c r="DK46" s="1063"/>
      <c r="DL46" s="1061"/>
      <c r="DM46" s="1062"/>
      <c r="DN46" s="1062"/>
      <c r="DO46" s="1062"/>
      <c r="DP46" s="1063"/>
      <c r="DQ46" s="1061"/>
      <c r="DR46" s="1062"/>
      <c r="DS46" s="1062"/>
      <c r="DT46" s="1062"/>
      <c r="DU46" s="1063"/>
      <c r="DV46" s="1064"/>
      <c r="DW46" s="1065"/>
      <c r="DX46" s="1065"/>
      <c r="DY46" s="1065"/>
      <c r="DZ46" s="1066"/>
      <c r="EA46" s="226"/>
    </row>
    <row r="47" spans="1:131" s="227" customFormat="1" ht="26.25" customHeight="1" x14ac:dyDescent="0.2">
      <c r="A47" s="241">
        <v>20</v>
      </c>
      <c r="B47" s="1109"/>
      <c r="C47" s="1110"/>
      <c r="D47" s="1110"/>
      <c r="E47" s="1110"/>
      <c r="F47" s="1110"/>
      <c r="G47" s="1110"/>
      <c r="H47" s="1110"/>
      <c r="I47" s="1110"/>
      <c r="J47" s="1110"/>
      <c r="K47" s="1110"/>
      <c r="L47" s="1110"/>
      <c r="M47" s="1110"/>
      <c r="N47" s="1110"/>
      <c r="O47" s="1110"/>
      <c r="P47" s="1111"/>
      <c r="Q47" s="1115"/>
      <c r="R47" s="1116"/>
      <c r="S47" s="1116"/>
      <c r="T47" s="1116"/>
      <c r="U47" s="1116"/>
      <c r="V47" s="1116"/>
      <c r="W47" s="1116"/>
      <c r="X47" s="1116"/>
      <c r="Y47" s="1116"/>
      <c r="Z47" s="1116"/>
      <c r="AA47" s="1116"/>
      <c r="AB47" s="1116"/>
      <c r="AC47" s="1116"/>
      <c r="AD47" s="1116"/>
      <c r="AE47" s="1117"/>
      <c r="AF47" s="1091"/>
      <c r="AG47" s="1092"/>
      <c r="AH47" s="1092"/>
      <c r="AI47" s="1092"/>
      <c r="AJ47" s="1093"/>
      <c r="AK47" s="1049"/>
      <c r="AL47" s="1040"/>
      <c r="AM47" s="1040"/>
      <c r="AN47" s="1040"/>
      <c r="AO47" s="1040"/>
      <c r="AP47" s="1040"/>
      <c r="AQ47" s="1040"/>
      <c r="AR47" s="1040"/>
      <c r="AS47" s="1040"/>
      <c r="AT47" s="1040"/>
      <c r="AU47" s="1040"/>
      <c r="AV47" s="1040"/>
      <c r="AW47" s="1040"/>
      <c r="AX47" s="1040"/>
      <c r="AY47" s="1040"/>
      <c r="AZ47" s="1114"/>
      <c r="BA47" s="1114"/>
      <c r="BB47" s="1114"/>
      <c r="BC47" s="1114"/>
      <c r="BD47" s="1114"/>
      <c r="BE47" s="1104"/>
      <c r="BF47" s="1104"/>
      <c r="BG47" s="1104"/>
      <c r="BH47" s="1104"/>
      <c r="BI47" s="1105"/>
      <c r="BJ47" s="232"/>
      <c r="BK47" s="232"/>
      <c r="BL47" s="232"/>
      <c r="BM47" s="232"/>
      <c r="BN47" s="232"/>
      <c r="BO47" s="245"/>
      <c r="BP47" s="245"/>
      <c r="BQ47" s="242">
        <v>41</v>
      </c>
      <c r="BR47" s="243"/>
      <c r="BS47" s="1086"/>
      <c r="BT47" s="1087"/>
      <c r="BU47" s="1087"/>
      <c r="BV47" s="1087"/>
      <c r="BW47" s="1087"/>
      <c r="BX47" s="1087"/>
      <c r="BY47" s="1087"/>
      <c r="BZ47" s="1087"/>
      <c r="CA47" s="1087"/>
      <c r="CB47" s="1087"/>
      <c r="CC47" s="1087"/>
      <c r="CD47" s="1087"/>
      <c r="CE47" s="1087"/>
      <c r="CF47" s="1087"/>
      <c r="CG47" s="1088"/>
      <c r="CH47" s="1061"/>
      <c r="CI47" s="1062"/>
      <c r="CJ47" s="1062"/>
      <c r="CK47" s="1062"/>
      <c r="CL47" s="1063"/>
      <c r="CM47" s="1061"/>
      <c r="CN47" s="1062"/>
      <c r="CO47" s="1062"/>
      <c r="CP47" s="1062"/>
      <c r="CQ47" s="1063"/>
      <c r="CR47" s="1061"/>
      <c r="CS47" s="1062"/>
      <c r="CT47" s="1062"/>
      <c r="CU47" s="1062"/>
      <c r="CV47" s="1063"/>
      <c r="CW47" s="1061"/>
      <c r="CX47" s="1062"/>
      <c r="CY47" s="1062"/>
      <c r="CZ47" s="1062"/>
      <c r="DA47" s="1063"/>
      <c r="DB47" s="1061"/>
      <c r="DC47" s="1062"/>
      <c r="DD47" s="1062"/>
      <c r="DE47" s="1062"/>
      <c r="DF47" s="1063"/>
      <c r="DG47" s="1061"/>
      <c r="DH47" s="1062"/>
      <c r="DI47" s="1062"/>
      <c r="DJ47" s="1062"/>
      <c r="DK47" s="1063"/>
      <c r="DL47" s="1061"/>
      <c r="DM47" s="1062"/>
      <c r="DN47" s="1062"/>
      <c r="DO47" s="1062"/>
      <c r="DP47" s="1063"/>
      <c r="DQ47" s="1061"/>
      <c r="DR47" s="1062"/>
      <c r="DS47" s="1062"/>
      <c r="DT47" s="1062"/>
      <c r="DU47" s="1063"/>
      <c r="DV47" s="1064"/>
      <c r="DW47" s="1065"/>
      <c r="DX47" s="1065"/>
      <c r="DY47" s="1065"/>
      <c r="DZ47" s="1066"/>
      <c r="EA47" s="226"/>
    </row>
    <row r="48" spans="1:131" s="227" customFormat="1" ht="26.25" customHeight="1" x14ac:dyDescent="0.2">
      <c r="A48" s="241">
        <v>21</v>
      </c>
      <c r="B48" s="1109"/>
      <c r="C48" s="1110"/>
      <c r="D48" s="1110"/>
      <c r="E48" s="1110"/>
      <c r="F48" s="1110"/>
      <c r="G48" s="1110"/>
      <c r="H48" s="1110"/>
      <c r="I48" s="1110"/>
      <c r="J48" s="1110"/>
      <c r="K48" s="1110"/>
      <c r="L48" s="1110"/>
      <c r="M48" s="1110"/>
      <c r="N48" s="1110"/>
      <c r="O48" s="1110"/>
      <c r="P48" s="1111"/>
      <c r="Q48" s="1115"/>
      <c r="R48" s="1116"/>
      <c r="S48" s="1116"/>
      <c r="T48" s="1116"/>
      <c r="U48" s="1116"/>
      <c r="V48" s="1116"/>
      <c r="W48" s="1116"/>
      <c r="X48" s="1116"/>
      <c r="Y48" s="1116"/>
      <c r="Z48" s="1116"/>
      <c r="AA48" s="1116"/>
      <c r="AB48" s="1116"/>
      <c r="AC48" s="1116"/>
      <c r="AD48" s="1116"/>
      <c r="AE48" s="1117"/>
      <c r="AF48" s="1091"/>
      <c r="AG48" s="1092"/>
      <c r="AH48" s="1092"/>
      <c r="AI48" s="1092"/>
      <c r="AJ48" s="1093"/>
      <c r="AK48" s="1049"/>
      <c r="AL48" s="1040"/>
      <c r="AM48" s="1040"/>
      <c r="AN48" s="1040"/>
      <c r="AO48" s="1040"/>
      <c r="AP48" s="1040"/>
      <c r="AQ48" s="1040"/>
      <c r="AR48" s="1040"/>
      <c r="AS48" s="1040"/>
      <c r="AT48" s="1040"/>
      <c r="AU48" s="1040"/>
      <c r="AV48" s="1040"/>
      <c r="AW48" s="1040"/>
      <c r="AX48" s="1040"/>
      <c r="AY48" s="1040"/>
      <c r="AZ48" s="1114"/>
      <c r="BA48" s="1114"/>
      <c r="BB48" s="1114"/>
      <c r="BC48" s="1114"/>
      <c r="BD48" s="1114"/>
      <c r="BE48" s="1104"/>
      <c r="BF48" s="1104"/>
      <c r="BG48" s="1104"/>
      <c r="BH48" s="1104"/>
      <c r="BI48" s="1105"/>
      <c r="BJ48" s="232"/>
      <c r="BK48" s="232"/>
      <c r="BL48" s="232"/>
      <c r="BM48" s="232"/>
      <c r="BN48" s="232"/>
      <c r="BO48" s="245"/>
      <c r="BP48" s="245"/>
      <c r="BQ48" s="242">
        <v>42</v>
      </c>
      <c r="BR48" s="243"/>
      <c r="BS48" s="1086"/>
      <c r="BT48" s="1087"/>
      <c r="BU48" s="1087"/>
      <c r="BV48" s="1087"/>
      <c r="BW48" s="1087"/>
      <c r="BX48" s="1087"/>
      <c r="BY48" s="1087"/>
      <c r="BZ48" s="1087"/>
      <c r="CA48" s="1087"/>
      <c r="CB48" s="1087"/>
      <c r="CC48" s="1087"/>
      <c r="CD48" s="1087"/>
      <c r="CE48" s="1087"/>
      <c r="CF48" s="1087"/>
      <c r="CG48" s="1088"/>
      <c r="CH48" s="1061"/>
      <c r="CI48" s="1062"/>
      <c r="CJ48" s="1062"/>
      <c r="CK48" s="1062"/>
      <c r="CL48" s="1063"/>
      <c r="CM48" s="1061"/>
      <c r="CN48" s="1062"/>
      <c r="CO48" s="1062"/>
      <c r="CP48" s="1062"/>
      <c r="CQ48" s="1063"/>
      <c r="CR48" s="1061"/>
      <c r="CS48" s="1062"/>
      <c r="CT48" s="1062"/>
      <c r="CU48" s="1062"/>
      <c r="CV48" s="1063"/>
      <c r="CW48" s="1061"/>
      <c r="CX48" s="1062"/>
      <c r="CY48" s="1062"/>
      <c r="CZ48" s="1062"/>
      <c r="DA48" s="1063"/>
      <c r="DB48" s="1061"/>
      <c r="DC48" s="1062"/>
      <c r="DD48" s="1062"/>
      <c r="DE48" s="1062"/>
      <c r="DF48" s="1063"/>
      <c r="DG48" s="1061"/>
      <c r="DH48" s="1062"/>
      <c r="DI48" s="1062"/>
      <c r="DJ48" s="1062"/>
      <c r="DK48" s="1063"/>
      <c r="DL48" s="1061"/>
      <c r="DM48" s="1062"/>
      <c r="DN48" s="1062"/>
      <c r="DO48" s="1062"/>
      <c r="DP48" s="1063"/>
      <c r="DQ48" s="1061"/>
      <c r="DR48" s="1062"/>
      <c r="DS48" s="1062"/>
      <c r="DT48" s="1062"/>
      <c r="DU48" s="1063"/>
      <c r="DV48" s="1064"/>
      <c r="DW48" s="1065"/>
      <c r="DX48" s="1065"/>
      <c r="DY48" s="1065"/>
      <c r="DZ48" s="1066"/>
      <c r="EA48" s="226"/>
    </row>
    <row r="49" spans="1:131" s="227" customFormat="1" ht="26.25" customHeight="1" x14ac:dyDescent="0.2">
      <c r="A49" s="241">
        <v>22</v>
      </c>
      <c r="B49" s="1109"/>
      <c r="C49" s="1110"/>
      <c r="D49" s="1110"/>
      <c r="E49" s="1110"/>
      <c r="F49" s="1110"/>
      <c r="G49" s="1110"/>
      <c r="H49" s="1110"/>
      <c r="I49" s="1110"/>
      <c r="J49" s="1110"/>
      <c r="K49" s="1110"/>
      <c r="L49" s="1110"/>
      <c r="M49" s="1110"/>
      <c r="N49" s="1110"/>
      <c r="O49" s="1110"/>
      <c r="P49" s="1111"/>
      <c r="Q49" s="1115"/>
      <c r="R49" s="1116"/>
      <c r="S49" s="1116"/>
      <c r="T49" s="1116"/>
      <c r="U49" s="1116"/>
      <c r="V49" s="1116"/>
      <c r="W49" s="1116"/>
      <c r="X49" s="1116"/>
      <c r="Y49" s="1116"/>
      <c r="Z49" s="1116"/>
      <c r="AA49" s="1116"/>
      <c r="AB49" s="1116"/>
      <c r="AC49" s="1116"/>
      <c r="AD49" s="1116"/>
      <c r="AE49" s="1117"/>
      <c r="AF49" s="1091"/>
      <c r="AG49" s="1092"/>
      <c r="AH49" s="1092"/>
      <c r="AI49" s="1092"/>
      <c r="AJ49" s="1093"/>
      <c r="AK49" s="1049"/>
      <c r="AL49" s="1040"/>
      <c r="AM49" s="1040"/>
      <c r="AN49" s="1040"/>
      <c r="AO49" s="1040"/>
      <c r="AP49" s="1040"/>
      <c r="AQ49" s="1040"/>
      <c r="AR49" s="1040"/>
      <c r="AS49" s="1040"/>
      <c r="AT49" s="1040"/>
      <c r="AU49" s="1040"/>
      <c r="AV49" s="1040"/>
      <c r="AW49" s="1040"/>
      <c r="AX49" s="1040"/>
      <c r="AY49" s="1040"/>
      <c r="AZ49" s="1114"/>
      <c r="BA49" s="1114"/>
      <c r="BB49" s="1114"/>
      <c r="BC49" s="1114"/>
      <c r="BD49" s="1114"/>
      <c r="BE49" s="1104"/>
      <c r="BF49" s="1104"/>
      <c r="BG49" s="1104"/>
      <c r="BH49" s="1104"/>
      <c r="BI49" s="1105"/>
      <c r="BJ49" s="232"/>
      <c r="BK49" s="232"/>
      <c r="BL49" s="232"/>
      <c r="BM49" s="232"/>
      <c r="BN49" s="232"/>
      <c r="BO49" s="245"/>
      <c r="BP49" s="245"/>
      <c r="BQ49" s="242">
        <v>43</v>
      </c>
      <c r="BR49" s="243"/>
      <c r="BS49" s="1086"/>
      <c r="BT49" s="1087"/>
      <c r="BU49" s="1087"/>
      <c r="BV49" s="1087"/>
      <c r="BW49" s="1087"/>
      <c r="BX49" s="1087"/>
      <c r="BY49" s="1087"/>
      <c r="BZ49" s="1087"/>
      <c r="CA49" s="1087"/>
      <c r="CB49" s="1087"/>
      <c r="CC49" s="1087"/>
      <c r="CD49" s="1087"/>
      <c r="CE49" s="1087"/>
      <c r="CF49" s="1087"/>
      <c r="CG49" s="1088"/>
      <c r="CH49" s="1061"/>
      <c r="CI49" s="1062"/>
      <c r="CJ49" s="1062"/>
      <c r="CK49" s="1062"/>
      <c r="CL49" s="1063"/>
      <c r="CM49" s="1061"/>
      <c r="CN49" s="1062"/>
      <c r="CO49" s="1062"/>
      <c r="CP49" s="1062"/>
      <c r="CQ49" s="1063"/>
      <c r="CR49" s="1061"/>
      <c r="CS49" s="1062"/>
      <c r="CT49" s="1062"/>
      <c r="CU49" s="1062"/>
      <c r="CV49" s="1063"/>
      <c r="CW49" s="1061"/>
      <c r="CX49" s="1062"/>
      <c r="CY49" s="1062"/>
      <c r="CZ49" s="1062"/>
      <c r="DA49" s="1063"/>
      <c r="DB49" s="1061"/>
      <c r="DC49" s="1062"/>
      <c r="DD49" s="1062"/>
      <c r="DE49" s="1062"/>
      <c r="DF49" s="1063"/>
      <c r="DG49" s="1061"/>
      <c r="DH49" s="1062"/>
      <c r="DI49" s="1062"/>
      <c r="DJ49" s="1062"/>
      <c r="DK49" s="1063"/>
      <c r="DL49" s="1061"/>
      <c r="DM49" s="1062"/>
      <c r="DN49" s="1062"/>
      <c r="DO49" s="1062"/>
      <c r="DP49" s="1063"/>
      <c r="DQ49" s="1061"/>
      <c r="DR49" s="1062"/>
      <c r="DS49" s="1062"/>
      <c r="DT49" s="1062"/>
      <c r="DU49" s="1063"/>
      <c r="DV49" s="1064"/>
      <c r="DW49" s="1065"/>
      <c r="DX49" s="1065"/>
      <c r="DY49" s="1065"/>
      <c r="DZ49" s="1066"/>
      <c r="EA49" s="226"/>
    </row>
    <row r="50" spans="1:131" s="227" customFormat="1" ht="26.25" customHeight="1" x14ac:dyDescent="0.2">
      <c r="A50" s="241">
        <v>23</v>
      </c>
      <c r="B50" s="1109"/>
      <c r="C50" s="1110"/>
      <c r="D50" s="1110"/>
      <c r="E50" s="1110"/>
      <c r="F50" s="1110"/>
      <c r="G50" s="1110"/>
      <c r="H50" s="1110"/>
      <c r="I50" s="1110"/>
      <c r="J50" s="1110"/>
      <c r="K50" s="1110"/>
      <c r="L50" s="1110"/>
      <c r="M50" s="1110"/>
      <c r="N50" s="1110"/>
      <c r="O50" s="1110"/>
      <c r="P50" s="1111"/>
      <c r="Q50" s="1112"/>
      <c r="R50" s="1095"/>
      <c r="S50" s="1095"/>
      <c r="T50" s="1095"/>
      <c r="U50" s="1095"/>
      <c r="V50" s="1095"/>
      <c r="W50" s="1095"/>
      <c r="X50" s="1095"/>
      <c r="Y50" s="1095"/>
      <c r="Z50" s="1095"/>
      <c r="AA50" s="1095"/>
      <c r="AB50" s="1095"/>
      <c r="AC50" s="1095"/>
      <c r="AD50" s="1095"/>
      <c r="AE50" s="1113"/>
      <c r="AF50" s="1091"/>
      <c r="AG50" s="1092"/>
      <c r="AH50" s="1092"/>
      <c r="AI50" s="1092"/>
      <c r="AJ50" s="1093"/>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104"/>
      <c r="BF50" s="1104"/>
      <c r="BG50" s="1104"/>
      <c r="BH50" s="1104"/>
      <c r="BI50" s="1105"/>
      <c r="BJ50" s="232"/>
      <c r="BK50" s="232"/>
      <c r="BL50" s="232"/>
      <c r="BM50" s="232"/>
      <c r="BN50" s="232"/>
      <c r="BO50" s="245"/>
      <c r="BP50" s="245"/>
      <c r="BQ50" s="242">
        <v>44</v>
      </c>
      <c r="BR50" s="243"/>
      <c r="BS50" s="1086"/>
      <c r="BT50" s="1087"/>
      <c r="BU50" s="1087"/>
      <c r="BV50" s="1087"/>
      <c r="BW50" s="1087"/>
      <c r="BX50" s="1087"/>
      <c r="BY50" s="1087"/>
      <c r="BZ50" s="1087"/>
      <c r="CA50" s="1087"/>
      <c r="CB50" s="1087"/>
      <c r="CC50" s="1087"/>
      <c r="CD50" s="1087"/>
      <c r="CE50" s="1087"/>
      <c r="CF50" s="1087"/>
      <c r="CG50" s="1088"/>
      <c r="CH50" s="1061"/>
      <c r="CI50" s="1062"/>
      <c r="CJ50" s="1062"/>
      <c r="CK50" s="1062"/>
      <c r="CL50" s="1063"/>
      <c r="CM50" s="1061"/>
      <c r="CN50" s="1062"/>
      <c r="CO50" s="1062"/>
      <c r="CP50" s="1062"/>
      <c r="CQ50" s="1063"/>
      <c r="CR50" s="1061"/>
      <c r="CS50" s="1062"/>
      <c r="CT50" s="1062"/>
      <c r="CU50" s="1062"/>
      <c r="CV50" s="1063"/>
      <c r="CW50" s="1061"/>
      <c r="CX50" s="1062"/>
      <c r="CY50" s="1062"/>
      <c r="CZ50" s="1062"/>
      <c r="DA50" s="1063"/>
      <c r="DB50" s="1061"/>
      <c r="DC50" s="1062"/>
      <c r="DD50" s="1062"/>
      <c r="DE50" s="1062"/>
      <c r="DF50" s="1063"/>
      <c r="DG50" s="1061"/>
      <c r="DH50" s="1062"/>
      <c r="DI50" s="1062"/>
      <c r="DJ50" s="1062"/>
      <c r="DK50" s="1063"/>
      <c r="DL50" s="1061"/>
      <c r="DM50" s="1062"/>
      <c r="DN50" s="1062"/>
      <c r="DO50" s="1062"/>
      <c r="DP50" s="1063"/>
      <c r="DQ50" s="1061"/>
      <c r="DR50" s="1062"/>
      <c r="DS50" s="1062"/>
      <c r="DT50" s="1062"/>
      <c r="DU50" s="1063"/>
      <c r="DV50" s="1064"/>
      <c r="DW50" s="1065"/>
      <c r="DX50" s="1065"/>
      <c r="DY50" s="1065"/>
      <c r="DZ50" s="1066"/>
      <c r="EA50" s="226"/>
    </row>
    <row r="51" spans="1:131" s="227" customFormat="1" ht="26.25" customHeight="1" x14ac:dyDescent="0.2">
      <c r="A51" s="241">
        <v>24</v>
      </c>
      <c r="B51" s="1109"/>
      <c r="C51" s="1110"/>
      <c r="D51" s="1110"/>
      <c r="E51" s="1110"/>
      <c r="F51" s="1110"/>
      <c r="G51" s="1110"/>
      <c r="H51" s="1110"/>
      <c r="I51" s="1110"/>
      <c r="J51" s="1110"/>
      <c r="K51" s="1110"/>
      <c r="L51" s="1110"/>
      <c r="M51" s="1110"/>
      <c r="N51" s="1110"/>
      <c r="O51" s="1110"/>
      <c r="P51" s="1111"/>
      <c r="Q51" s="1112"/>
      <c r="R51" s="1095"/>
      <c r="S51" s="1095"/>
      <c r="T51" s="1095"/>
      <c r="U51" s="1095"/>
      <c r="V51" s="1095"/>
      <c r="W51" s="1095"/>
      <c r="X51" s="1095"/>
      <c r="Y51" s="1095"/>
      <c r="Z51" s="1095"/>
      <c r="AA51" s="1095"/>
      <c r="AB51" s="1095"/>
      <c r="AC51" s="1095"/>
      <c r="AD51" s="1095"/>
      <c r="AE51" s="1113"/>
      <c r="AF51" s="1091"/>
      <c r="AG51" s="1092"/>
      <c r="AH51" s="1092"/>
      <c r="AI51" s="1092"/>
      <c r="AJ51" s="1093"/>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104"/>
      <c r="BF51" s="1104"/>
      <c r="BG51" s="1104"/>
      <c r="BH51" s="1104"/>
      <c r="BI51" s="1105"/>
      <c r="BJ51" s="232"/>
      <c r="BK51" s="232"/>
      <c r="BL51" s="232"/>
      <c r="BM51" s="232"/>
      <c r="BN51" s="232"/>
      <c r="BO51" s="245"/>
      <c r="BP51" s="245"/>
      <c r="BQ51" s="242">
        <v>45</v>
      </c>
      <c r="BR51" s="243"/>
      <c r="BS51" s="1086"/>
      <c r="BT51" s="1087"/>
      <c r="BU51" s="1087"/>
      <c r="BV51" s="1087"/>
      <c r="BW51" s="1087"/>
      <c r="BX51" s="1087"/>
      <c r="BY51" s="1087"/>
      <c r="BZ51" s="1087"/>
      <c r="CA51" s="1087"/>
      <c r="CB51" s="1087"/>
      <c r="CC51" s="1087"/>
      <c r="CD51" s="1087"/>
      <c r="CE51" s="1087"/>
      <c r="CF51" s="1087"/>
      <c r="CG51" s="1088"/>
      <c r="CH51" s="1061"/>
      <c r="CI51" s="1062"/>
      <c r="CJ51" s="1062"/>
      <c r="CK51" s="1062"/>
      <c r="CL51" s="1063"/>
      <c r="CM51" s="1061"/>
      <c r="CN51" s="1062"/>
      <c r="CO51" s="1062"/>
      <c r="CP51" s="1062"/>
      <c r="CQ51" s="1063"/>
      <c r="CR51" s="1061"/>
      <c r="CS51" s="1062"/>
      <c r="CT51" s="1062"/>
      <c r="CU51" s="1062"/>
      <c r="CV51" s="1063"/>
      <c r="CW51" s="1061"/>
      <c r="CX51" s="1062"/>
      <c r="CY51" s="1062"/>
      <c r="CZ51" s="1062"/>
      <c r="DA51" s="1063"/>
      <c r="DB51" s="1061"/>
      <c r="DC51" s="1062"/>
      <c r="DD51" s="1062"/>
      <c r="DE51" s="1062"/>
      <c r="DF51" s="1063"/>
      <c r="DG51" s="1061"/>
      <c r="DH51" s="1062"/>
      <c r="DI51" s="1062"/>
      <c r="DJ51" s="1062"/>
      <c r="DK51" s="1063"/>
      <c r="DL51" s="1061"/>
      <c r="DM51" s="1062"/>
      <c r="DN51" s="1062"/>
      <c r="DO51" s="1062"/>
      <c r="DP51" s="1063"/>
      <c r="DQ51" s="1061"/>
      <c r="DR51" s="1062"/>
      <c r="DS51" s="1062"/>
      <c r="DT51" s="1062"/>
      <c r="DU51" s="1063"/>
      <c r="DV51" s="1064"/>
      <c r="DW51" s="1065"/>
      <c r="DX51" s="1065"/>
      <c r="DY51" s="1065"/>
      <c r="DZ51" s="1066"/>
      <c r="EA51" s="226"/>
    </row>
    <row r="52" spans="1:131" s="227" customFormat="1" ht="26.25" customHeight="1" x14ac:dyDescent="0.2">
      <c r="A52" s="241">
        <v>25</v>
      </c>
      <c r="B52" s="1109"/>
      <c r="C52" s="1110"/>
      <c r="D52" s="1110"/>
      <c r="E52" s="1110"/>
      <c r="F52" s="1110"/>
      <c r="G52" s="1110"/>
      <c r="H52" s="1110"/>
      <c r="I52" s="1110"/>
      <c r="J52" s="1110"/>
      <c r="K52" s="1110"/>
      <c r="L52" s="1110"/>
      <c r="M52" s="1110"/>
      <c r="N52" s="1110"/>
      <c r="O52" s="1110"/>
      <c r="P52" s="1111"/>
      <c r="Q52" s="1112"/>
      <c r="R52" s="1095"/>
      <c r="S52" s="1095"/>
      <c r="T52" s="1095"/>
      <c r="U52" s="1095"/>
      <c r="V52" s="1095"/>
      <c r="W52" s="1095"/>
      <c r="X52" s="1095"/>
      <c r="Y52" s="1095"/>
      <c r="Z52" s="1095"/>
      <c r="AA52" s="1095"/>
      <c r="AB52" s="1095"/>
      <c r="AC52" s="1095"/>
      <c r="AD52" s="1095"/>
      <c r="AE52" s="1113"/>
      <c r="AF52" s="1091"/>
      <c r="AG52" s="1092"/>
      <c r="AH52" s="1092"/>
      <c r="AI52" s="1092"/>
      <c r="AJ52" s="1093"/>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104"/>
      <c r="BF52" s="1104"/>
      <c r="BG52" s="1104"/>
      <c r="BH52" s="1104"/>
      <c r="BI52" s="1105"/>
      <c r="BJ52" s="232"/>
      <c r="BK52" s="232"/>
      <c r="BL52" s="232"/>
      <c r="BM52" s="232"/>
      <c r="BN52" s="232"/>
      <c r="BO52" s="245"/>
      <c r="BP52" s="245"/>
      <c r="BQ52" s="242">
        <v>46</v>
      </c>
      <c r="BR52" s="243"/>
      <c r="BS52" s="1086"/>
      <c r="BT52" s="1087"/>
      <c r="BU52" s="1087"/>
      <c r="BV52" s="1087"/>
      <c r="BW52" s="1087"/>
      <c r="BX52" s="1087"/>
      <c r="BY52" s="1087"/>
      <c r="BZ52" s="1087"/>
      <c r="CA52" s="1087"/>
      <c r="CB52" s="1087"/>
      <c r="CC52" s="1087"/>
      <c r="CD52" s="1087"/>
      <c r="CE52" s="1087"/>
      <c r="CF52" s="1087"/>
      <c r="CG52" s="1088"/>
      <c r="CH52" s="1061"/>
      <c r="CI52" s="1062"/>
      <c r="CJ52" s="1062"/>
      <c r="CK52" s="1062"/>
      <c r="CL52" s="1063"/>
      <c r="CM52" s="1061"/>
      <c r="CN52" s="1062"/>
      <c r="CO52" s="1062"/>
      <c r="CP52" s="1062"/>
      <c r="CQ52" s="1063"/>
      <c r="CR52" s="1061"/>
      <c r="CS52" s="1062"/>
      <c r="CT52" s="1062"/>
      <c r="CU52" s="1062"/>
      <c r="CV52" s="1063"/>
      <c r="CW52" s="1061"/>
      <c r="CX52" s="1062"/>
      <c r="CY52" s="1062"/>
      <c r="CZ52" s="1062"/>
      <c r="DA52" s="1063"/>
      <c r="DB52" s="1061"/>
      <c r="DC52" s="1062"/>
      <c r="DD52" s="1062"/>
      <c r="DE52" s="1062"/>
      <c r="DF52" s="1063"/>
      <c r="DG52" s="1061"/>
      <c r="DH52" s="1062"/>
      <c r="DI52" s="1062"/>
      <c r="DJ52" s="1062"/>
      <c r="DK52" s="1063"/>
      <c r="DL52" s="1061"/>
      <c r="DM52" s="1062"/>
      <c r="DN52" s="1062"/>
      <c r="DO52" s="1062"/>
      <c r="DP52" s="1063"/>
      <c r="DQ52" s="1061"/>
      <c r="DR52" s="1062"/>
      <c r="DS52" s="1062"/>
      <c r="DT52" s="1062"/>
      <c r="DU52" s="1063"/>
      <c r="DV52" s="1064"/>
      <c r="DW52" s="1065"/>
      <c r="DX52" s="1065"/>
      <c r="DY52" s="1065"/>
      <c r="DZ52" s="1066"/>
      <c r="EA52" s="226"/>
    </row>
    <row r="53" spans="1:131" s="227" customFormat="1" ht="26.25" customHeight="1" x14ac:dyDescent="0.2">
      <c r="A53" s="241">
        <v>26</v>
      </c>
      <c r="B53" s="1109"/>
      <c r="C53" s="1110"/>
      <c r="D53" s="1110"/>
      <c r="E53" s="1110"/>
      <c r="F53" s="1110"/>
      <c r="G53" s="1110"/>
      <c r="H53" s="1110"/>
      <c r="I53" s="1110"/>
      <c r="J53" s="1110"/>
      <c r="K53" s="1110"/>
      <c r="L53" s="1110"/>
      <c r="M53" s="1110"/>
      <c r="N53" s="1110"/>
      <c r="O53" s="1110"/>
      <c r="P53" s="1111"/>
      <c r="Q53" s="1112"/>
      <c r="R53" s="1095"/>
      <c r="S53" s="1095"/>
      <c r="T53" s="1095"/>
      <c r="U53" s="1095"/>
      <c r="V53" s="1095"/>
      <c r="W53" s="1095"/>
      <c r="X53" s="1095"/>
      <c r="Y53" s="1095"/>
      <c r="Z53" s="1095"/>
      <c r="AA53" s="1095"/>
      <c r="AB53" s="1095"/>
      <c r="AC53" s="1095"/>
      <c r="AD53" s="1095"/>
      <c r="AE53" s="1113"/>
      <c r="AF53" s="1091"/>
      <c r="AG53" s="1092"/>
      <c r="AH53" s="1092"/>
      <c r="AI53" s="1092"/>
      <c r="AJ53" s="1093"/>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104"/>
      <c r="BF53" s="1104"/>
      <c r="BG53" s="1104"/>
      <c r="BH53" s="1104"/>
      <c r="BI53" s="1105"/>
      <c r="BJ53" s="232"/>
      <c r="BK53" s="232"/>
      <c r="BL53" s="232"/>
      <c r="BM53" s="232"/>
      <c r="BN53" s="232"/>
      <c r="BO53" s="245"/>
      <c r="BP53" s="245"/>
      <c r="BQ53" s="242">
        <v>47</v>
      </c>
      <c r="BR53" s="243"/>
      <c r="BS53" s="1086"/>
      <c r="BT53" s="1087"/>
      <c r="BU53" s="1087"/>
      <c r="BV53" s="1087"/>
      <c r="BW53" s="1087"/>
      <c r="BX53" s="1087"/>
      <c r="BY53" s="1087"/>
      <c r="BZ53" s="1087"/>
      <c r="CA53" s="1087"/>
      <c r="CB53" s="1087"/>
      <c r="CC53" s="1087"/>
      <c r="CD53" s="1087"/>
      <c r="CE53" s="1087"/>
      <c r="CF53" s="1087"/>
      <c r="CG53" s="1088"/>
      <c r="CH53" s="1061"/>
      <c r="CI53" s="1062"/>
      <c r="CJ53" s="1062"/>
      <c r="CK53" s="1062"/>
      <c r="CL53" s="1063"/>
      <c r="CM53" s="1061"/>
      <c r="CN53" s="1062"/>
      <c r="CO53" s="1062"/>
      <c r="CP53" s="1062"/>
      <c r="CQ53" s="1063"/>
      <c r="CR53" s="1061"/>
      <c r="CS53" s="1062"/>
      <c r="CT53" s="1062"/>
      <c r="CU53" s="1062"/>
      <c r="CV53" s="1063"/>
      <c r="CW53" s="1061"/>
      <c r="CX53" s="1062"/>
      <c r="CY53" s="1062"/>
      <c r="CZ53" s="1062"/>
      <c r="DA53" s="1063"/>
      <c r="DB53" s="1061"/>
      <c r="DC53" s="1062"/>
      <c r="DD53" s="1062"/>
      <c r="DE53" s="1062"/>
      <c r="DF53" s="1063"/>
      <c r="DG53" s="1061"/>
      <c r="DH53" s="1062"/>
      <c r="DI53" s="1062"/>
      <c r="DJ53" s="1062"/>
      <c r="DK53" s="1063"/>
      <c r="DL53" s="1061"/>
      <c r="DM53" s="1062"/>
      <c r="DN53" s="1062"/>
      <c r="DO53" s="1062"/>
      <c r="DP53" s="1063"/>
      <c r="DQ53" s="1061"/>
      <c r="DR53" s="1062"/>
      <c r="DS53" s="1062"/>
      <c r="DT53" s="1062"/>
      <c r="DU53" s="1063"/>
      <c r="DV53" s="1064"/>
      <c r="DW53" s="1065"/>
      <c r="DX53" s="1065"/>
      <c r="DY53" s="1065"/>
      <c r="DZ53" s="1066"/>
      <c r="EA53" s="226"/>
    </row>
    <row r="54" spans="1:131" s="227" customFormat="1" ht="26.25" customHeight="1" x14ac:dyDescent="0.2">
      <c r="A54" s="241">
        <v>27</v>
      </c>
      <c r="B54" s="1109"/>
      <c r="C54" s="1110"/>
      <c r="D54" s="1110"/>
      <c r="E54" s="1110"/>
      <c r="F54" s="1110"/>
      <c r="G54" s="1110"/>
      <c r="H54" s="1110"/>
      <c r="I54" s="1110"/>
      <c r="J54" s="1110"/>
      <c r="K54" s="1110"/>
      <c r="L54" s="1110"/>
      <c r="M54" s="1110"/>
      <c r="N54" s="1110"/>
      <c r="O54" s="1110"/>
      <c r="P54" s="1111"/>
      <c r="Q54" s="1112"/>
      <c r="R54" s="1095"/>
      <c r="S54" s="1095"/>
      <c r="T54" s="1095"/>
      <c r="U54" s="1095"/>
      <c r="V54" s="1095"/>
      <c r="W54" s="1095"/>
      <c r="X54" s="1095"/>
      <c r="Y54" s="1095"/>
      <c r="Z54" s="1095"/>
      <c r="AA54" s="1095"/>
      <c r="AB54" s="1095"/>
      <c r="AC54" s="1095"/>
      <c r="AD54" s="1095"/>
      <c r="AE54" s="1113"/>
      <c r="AF54" s="1091"/>
      <c r="AG54" s="1092"/>
      <c r="AH54" s="1092"/>
      <c r="AI54" s="1092"/>
      <c r="AJ54" s="1093"/>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104"/>
      <c r="BF54" s="1104"/>
      <c r="BG54" s="1104"/>
      <c r="BH54" s="1104"/>
      <c r="BI54" s="1105"/>
      <c r="BJ54" s="232"/>
      <c r="BK54" s="232"/>
      <c r="BL54" s="232"/>
      <c r="BM54" s="232"/>
      <c r="BN54" s="232"/>
      <c r="BO54" s="245"/>
      <c r="BP54" s="245"/>
      <c r="BQ54" s="242">
        <v>48</v>
      </c>
      <c r="BR54" s="243"/>
      <c r="BS54" s="1086"/>
      <c r="BT54" s="1087"/>
      <c r="BU54" s="1087"/>
      <c r="BV54" s="1087"/>
      <c r="BW54" s="1087"/>
      <c r="BX54" s="1087"/>
      <c r="BY54" s="1087"/>
      <c r="BZ54" s="1087"/>
      <c r="CA54" s="1087"/>
      <c r="CB54" s="1087"/>
      <c r="CC54" s="1087"/>
      <c r="CD54" s="1087"/>
      <c r="CE54" s="1087"/>
      <c r="CF54" s="1087"/>
      <c r="CG54" s="1088"/>
      <c r="CH54" s="1061"/>
      <c r="CI54" s="1062"/>
      <c r="CJ54" s="1062"/>
      <c r="CK54" s="1062"/>
      <c r="CL54" s="1063"/>
      <c r="CM54" s="1061"/>
      <c r="CN54" s="1062"/>
      <c r="CO54" s="1062"/>
      <c r="CP54" s="1062"/>
      <c r="CQ54" s="1063"/>
      <c r="CR54" s="1061"/>
      <c r="CS54" s="1062"/>
      <c r="CT54" s="1062"/>
      <c r="CU54" s="1062"/>
      <c r="CV54" s="1063"/>
      <c r="CW54" s="1061"/>
      <c r="CX54" s="1062"/>
      <c r="CY54" s="1062"/>
      <c r="CZ54" s="1062"/>
      <c r="DA54" s="1063"/>
      <c r="DB54" s="1061"/>
      <c r="DC54" s="1062"/>
      <c r="DD54" s="1062"/>
      <c r="DE54" s="1062"/>
      <c r="DF54" s="1063"/>
      <c r="DG54" s="1061"/>
      <c r="DH54" s="1062"/>
      <c r="DI54" s="1062"/>
      <c r="DJ54" s="1062"/>
      <c r="DK54" s="1063"/>
      <c r="DL54" s="1061"/>
      <c r="DM54" s="1062"/>
      <c r="DN54" s="1062"/>
      <c r="DO54" s="1062"/>
      <c r="DP54" s="1063"/>
      <c r="DQ54" s="1061"/>
      <c r="DR54" s="1062"/>
      <c r="DS54" s="1062"/>
      <c r="DT54" s="1062"/>
      <c r="DU54" s="1063"/>
      <c r="DV54" s="1064"/>
      <c r="DW54" s="1065"/>
      <c r="DX54" s="1065"/>
      <c r="DY54" s="1065"/>
      <c r="DZ54" s="1066"/>
      <c r="EA54" s="226"/>
    </row>
    <row r="55" spans="1:131" s="227" customFormat="1" ht="26.25" customHeight="1" x14ac:dyDescent="0.2">
      <c r="A55" s="241">
        <v>28</v>
      </c>
      <c r="B55" s="1109"/>
      <c r="C55" s="1110"/>
      <c r="D55" s="1110"/>
      <c r="E55" s="1110"/>
      <c r="F55" s="1110"/>
      <c r="G55" s="1110"/>
      <c r="H55" s="1110"/>
      <c r="I55" s="1110"/>
      <c r="J55" s="1110"/>
      <c r="K55" s="1110"/>
      <c r="L55" s="1110"/>
      <c r="M55" s="1110"/>
      <c r="N55" s="1110"/>
      <c r="O55" s="1110"/>
      <c r="P55" s="1111"/>
      <c r="Q55" s="1112"/>
      <c r="R55" s="1095"/>
      <c r="S55" s="1095"/>
      <c r="T55" s="1095"/>
      <c r="U55" s="1095"/>
      <c r="V55" s="1095"/>
      <c r="W55" s="1095"/>
      <c r="X55" s="1095"/>
      <c r="Y55" s="1095"/>
      <c r="Z55" s="1095"/>
      <c r="AA55" s="1095"/>
      <c r="AB55" s="1095"/>
      <c r="AC55" s="1095"/>
      <c r="AD55" s="1095"/>
      <c r="AE55" s="1113"/>
      <c r="AF55" s="1091"/>
      <c r="AG55" s="1092"/>
      <c r="AH55" s="1092"/>
      <c r="AI55" s="1092"/>
      <c r="AJ55" s="1093"/>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104"/>
      <c r="BF55" s="1104"/>
      <c r="BG55" s="1104"/>
      <c r="BH55" s="1104"/>
      <c r="BI55" s="1105"/>
      <c r="BJ55" s="232"/>
      <c r="BK55" s="232"/>
      <c r="BL55" s="232"/>
      <c r="BM55" s="232"/>
      <c r="BN55" s="232"/>
      <c r="BO55" s="245"/>
      <c r="BP55" s="245"/>
      <c r="BQ55" s="242">
        <v>49</v>
      </c>
      <c r="BR55" s="243"/>
      <c r="BS55" s="1086"/>
      <c r="BT55" s="1087"/>
      <c r="BU55" s="1087"/>
      <c r="BV55" s="1087"/>
      <c r="BW55" s="1087"/>
      <c r="BX55" s="1087"/>
      <c r="BY55" s="1087"/>
      <c r="BZ55" s="1087"/>
      <c r="CA55" s="1087"/>
      <c r="CB55" s="1087"/>
      <c r="CC55" s="1087"/>
      <c r="CD55" s="1087"/>
      <c r="CE55" s="1087"/>
      <c r="CF55" s="1087"/>
      <c r="CG55" s="1088"/>
      <c r="CH55" s="1061"/>
      <c r="CI55" s="1062"/>
      <c r="CJ55" s="1062"/>
      <c r="CK55" s="1062"/>
      <c r="CL55" s="1063"/>
      <c r="CM55" s="1061"/>
      <c r="CN55" s="1062"/>
      <c r="CO55" s="1062"/>
      <c r="CP55" s="1062"/>
      <c r="CQ55" s="1063"/>
      <c r="CR55" s="1061"/>
      <c r="CS55" s="1062"/>
      <c r="CT55" s="1062"/>
      <c r="CU55" s="1062"/>
      <c r="CV55" s="1063"/>
      <c r="CW55" s="1061"/>
      <c r="CX55" s="1062"/>
      <c r="CY55" s="1062"/>
      <c r="CZ55" s="1062"/>
      <c r="DA55" s="1063"/>
      <c r="DB55" s="1061"/>
      <c r="DC55" s="1062"/>
      <c r="DD55" s="1062"/>
      <c r="DE55" s="1062"/>
      <c r="DF55" s="1063"/>
      <c r="DG55" s="1061"/>
      <c r="DH55" s="1062"/>
      <c r="DI55" s="1062"/>
      <c r="DJ55" s="1062"/>
      <c r="DK55" s="1063"/>
      <c r="DL55" s="1061"/>
      <c r="DM55" s="1062"/>
      <c r="DN55" s="1062"/>
      <c r="DO55" s="1062"/>
      <c r="DP55" s="1063"/>
      <c r="DQ55" s="1061"/>
      <c r="DR55" s="1062"/>
      <c r="DS55" s="1062"/>
      <c r="DT55" s="1062"/>
      <c r="DU55" s="1063"/>
      <c r="DV55" s="1064"/>
      <c r="DW55" s="1065"/>
      <c r="DX55" s="1065"/>
      <c r="DY55" s="1065"/>
      <c r="DZ55" s="1066"/>
      <c r="EA55" s="226"/>
    </row>
    <row r="56" spans="1:131" s="227" customFormat="1" ht="26.25" customHeight="1" x14ac:dyDescent="0.2">
      <c r="A56" s="241">
        <v>29</v>
      </c>
      <c r="B56" s="1109"/>
      <c r="C56" s="1110"/>
      <c r="D56" s="1110"/>
      <c r="E56" s="1110"/>
      <c r="F56" s="1110"/>
      <c r="G56" s="1110"/>
      <c r="H56" s="1110"/>
      <c r="I56" s="1110"/>
      <c r="J56" s="1110"/>
      <c r="K56" s="1110"/>
      <c r="L56" s="1110"/>
      <c r="M56" s="1110"/>
      <c r="N56" s="1110"/>
      <c r="O56" s="1110"/>
      <c r="P56" s="1111"/>
      <c r="Q56" s="1112"/>
      <c r="R56" s="1095"/>
      <c r="S56" s="1095"/>
      <c r="T56" s="1095"/>
      <c r="U56" s="1095"/>
      <c r="V56" s="1095"/>
      <c r="W56" s="1095"/>
      <c r="X56" s="1095"/>
      <c r="Y56" s="1095"/>
      <c r="Z56" s="1095"/>
      <c r="AA56" s="1095"/>
      <c r="AB56" s="1095"/>
      <c r="AC56" s="1095"/>
      <c r="AD56" s="1095"/>
      <c r="AE56" s="1113"/>
      <c r="AF56" s="1091"/>
      <c r="AG56" s="1092"/>
      <c r="AH56" s="1092"/>
      <c r="AI56" s="1092"/>
      <c r="AJ56" s="1093"/>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104"/>
      <c r="BF56" s="1104"/>
      <c r="BG56" s="1104"/>
      <c r="BH56" s="1104"/>
      <c r="BI56" s="1105"/>
      <c r="BJ56" s="232"/>
      <c r="BK56" s="232"/>
      <c r="BL56" s="232"/>
      <c r="BM56" s="232"/>
      <c r="BN56" s="232"/>
      <c r="BO56" s="245"/>
      <c r="BP56" s="245"/>
      <c r="BQ56" s="242">
        <v>50</v>
      </c>
      <c r="BR56" s="243"/>
      <c r="BS56" s="1086"/>
      <c r="BT56" s="1087"/>
      <c r="BU56" s="1087"/>
      <c r="BV56" s="1087"/>
      <c r="BW56" s="1087"/>
      <c r="BX56" s="1087"/>
      <c r="BY56" s="1087"/>
      <c r="BZ56" s="1087"/>
      <c r="CA56" s="1087"/>
      <c r="CB56" s="1087"/>
      <c r="CC56" s="1087"/>
      <c r="CD56" s="1087"/>
      <c r="CE56" s="1087"/>
      <c r="CF56" s="1087"/>
      <c r="CG56" s="1088"/>
      <c r="CH56" s="1061"/>
      <c r="CI56" s="1062"/>
      <c r="CJ56" s="1062"/>
      <c r="CK56" s="1062"/>
      <c r="CL56" s="1063"/>
      <c r="CM56" s="1061"/>
      <c r="CN56" s="1062"/>
      <c r="CO56" s="1062"/>
      <c r="CP56" s="1062"/>
      <c r="CQ56" s="1063"/>
      <c r="CR56" s="1061"/>
      <c r="CS56" s="1062"/>
      <c r="CT56" s="1062"/>
      <c r="CU56" s="1062"/>
      <c r="CV56" s="1063"/>
      <c r="CW56" s="1061"/>
      <c r="CX56" s="1062"/>
      <c r="CY56" s="1062"/>
      <c r="CZ56" s="1062"/>
      <c r="DA56" s="1063"/>
      <c r="DB56" s="1061"/>
      <c r="DC56" s="1062"/>
      <c r="DD56" s="1062"/>
      <c r="DE56" s="1062"/>
      <c r="DF56" s="1063"/>
      <c r="DG56" s="1061"/>
      <c r="DH56" s="1062"/>
      <c r="DI56" s="1062"/>
      <c r="DJ56" s="1062"/>
      <c r="DK56" s="1063"/>
      <c r="DL56" s="1061"/>
      <c r="DM56" s="1062"/>
      <c r="DN56" s="1062"/>
      <c r="DO56" s="1062"/>
      <c r="DP56" s="1063"/>
      <c r="DQ56" s="1061"/>
      <c r="DR56" s="1062"/>
      <c r="DS56" s="1062"/>
      <c r="DT56" s="1062"/>
      <c r="DU56" s="1063"/>
      <c r="DV56" s="1064"/>
      <c r="DW56" s="1065"/>
      <c r="DX56" s="1065"/>
      <c r="DY56" s="1065"/>
      <c r="DZ56" s="1066"/>
      <c r="EA56" s="226"/>
    </row>
    <row r="57" spans="1:131" s="227" customFormat="1" ht="26.25" customHeight="1" x14ac:dyDescent="0.2">
      <c r="A57" s="241">
        <v>30</v>
      </c>
      <c r="B57" s="1109"/>
      <c r="C57" s="1110"/>
      <c r="D57" s="1110"/>
      <c r="E57" s="1110"/>
      <c r="F57" s="1110"/>
      <c r="G57" s="1110"/>
      <c r="H57" s="1110"/>
      <c r="I57" s="1110"/>
      <c r="J57" s="1110"/>
      <c r="K57" s="1110"/>
      <c r="L57" s="1110"/>
      <c r="M57" s="1110"/>
      <c r="N57" s="1110"/>
      <c r="O57" s="1110"/>
      <c r="P57" s="1111"/>
      <c r="Q57" s="1112"/>
      <c r="R57" s="1095"/>
      <c r="S57" s="1095"/>
      <c r="T57" s="1095"/>
      <c r="U57" s="1095"/>
      <c r="V57" s="1095"/>
      <c r="W57" s="1095"/>
      <c r="X57" s="1095"/>
      <c r="Y57" s="1095"/>
      <c r="Z57" s="1095"/>
      <c r="AA57" s="1095"/>
      <c r="AB57" s="1095"/>
      <c r="AC57" s="1095"/>
      <c r="AD57" s="1095"/>
      <c r="AE57" s="1113"/>
      <c r="AF57" s="1091"/>
      <c r="AG57" s="1092"/>
      <c r="AH57" s="1092"/>
      <c r="AI57" s="1092"/>
      <c r="AJ57" s="1093"/>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104"/>
      <c r="BF57" s="1104"/>
      <c r="BG57" s="1104"/>
      <c r="BH57" s="1104"/>
      <c r="BI57" s="1105"/>
      <c r="BJ57" s="232"/>
      <c r="BK57" s="232"/>
      <c r="BL57" s="232"/>
      <c r="BM57" s="232"/>
      <c r="BN57" s="232"/>
      <c r="BO57" s="245"/>
      <c r="BP57" s="245"/>
      <c r="BQ57" s="242">
        <v>51</v>
      </c>
      <c r="BR57" s="243"/>
      <c r="BS57" s="1086"/>
      <c r="BT57" s="1087"/>
      <c r="BU57" s="1087"/>
      <c r="BV57" s="1087"/>
      <c r="BW57" s="1087"/>
      <c r="BX57" s="1087"/>
      <c r="BY57" s="1087"/>
      <c r="BZ57" s="1087"/>
      <c r="CA57" s="1087"/>
      <c r="CB57" s="1087"/>
      <c r="CC57" s="1087"/>
      <c r="CD57" s="1087"/>
      <c r="CE57" s="1087"/>
      <c r="CF57" s="1087"/>
      <c r="CG57" s="1088"/>
      <c r="CH57" s="1061"/>
      <c r="CI57" s="1062"/>
      <c r="CJ57" s="1062"/>
      <c r="CK57" s="1062"/>
      <c r="CL57" s="1063"/>
      <c r="CM57" s="1061"/>
      <c r="CN57" s="1062"/>
      <c r="CO57" s="1062"/>
      <c r="CP57" s="1062"/>
      <c r="CQ57" s="1063"/>
      <c r="CR57" s="1061"/>
      <c r="CS57" s="1062"/>
      <c r="CT57" s="1062"/>
      <c r="CU57" s="1062"/>
      <c r="CV57" s="1063"/>
      <c r="CW57" s="1061"/>
      <c r="CX57" s="1062"/>
      <c r="CY57" s="1062"/>
      <c r="CZ57" s="1062"/>
      <c r="DA57" s="1063"/>
      <c r="DB57" s="1061"/>
      <c r="DC57" s="1062"/>
      <c r="DD57" s="1062"/>
      <c r="DE57" s="1062"/>
      <c r="DF57" s="1063"/>
      <c r="DG57" s="1061"/>
      <c r="DH57" s="1062"/>
      <c r="DI57" s="1062"/>
      <c r="DJ57" s="1062"/>
      <c r="DK57" s="1063"/>
      <c r="DL57" s="1061"/>
      <c r="DM57" s="1062"/>
      <c r="DN57" s="1062"/>
      <c r="DO57" s="1062"/>
      <c r="DP57" s="1063"/>
      <c r="DQ57" s="1061"/>
      <c r="DR57" s="1062"/>
      <c r="DS57" s="1062"/>
      <c r="DT57" s="1062"/>
      <c r="DU57" s="1063"/>
      <c r="DV57" s="1064"/>
      <c r="DW57" s="1065"/>
      <c r="DX57" s="1065"/>
      <c r="DY57" s="1065"/>
      <c r="DZ57" s="1066"/>
      <c r="EA57" s="226"/>
    </row>
    <row r="58" spans="1:131" s="227" customFormat="1" ht="26.25" customHeight="1" x14ac:dyDescent="0.2">
      <c r="A58" s="241">
        <v>31</v>
      </c>
      <c r="B58" s="1109"/>
      <c r="C58" s="1110"/>
      <c r="D58" s="1110"/>
      <c r="E58" s="1110"/>
      <c r="F58" s="1110"/>
      <c r="G58" s="1110"/>
      <c r="H58" s="1110"/>
      <c r="I58" s="1110"/>
      <c r="J58" s="1110"/>
      <c r="K58" s="1110"/>
      <c r="L58" s="1110"/>
      <c r="M58" s="1110"/>
      <c r="N58" s="1110"/>
      <c r="O58" s="1110"/>
      <c r="P58" s="1111"/>
      <c r="Q58" s="1112"/>
      <c r="R58" s="1095"/>
      <c r="S58" s="1095"/>
      <c r="T58" s="1095"/>
      <c r="U58" s="1095"/>
      <c r="V58" s="1095"/>
      <c r="W58" s="1095"/>
      <c r="X58" s="1095"/>
      <c r="Y58" s="1095"/>
      <c r="Z58" s="1095"/>
      <c r="AA58" s="1095"/>
      <c r="AB58" s="1095"/>
      <c r="AC58" s="1095"/>
      <c r="AD58" s="1095"/>
      <c r="AE58" s="1113"/>
      <c r="AF58" s="1091"/>
      <c r="AG58" s="1092"/>
      <c r="AH58" s="1092"/>
      <c r="AI58" s="1092"/>
      <c r="AJ58" s="1093"/>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104"/>
      <c r="BF58" s="1104"/>
      <c r="BG58" s="1104"/>
      <c r="BH58" s="1104"/>
      <c r="BI58" s="1105"/>
      <c r="BJ58" s="232"/>
      <c r="BK58" s="232"/>
      <c r="BL58" s="232"/>
      <c r="BM58" s="232"/>
      <c r="BN58" s="232"/>
      <c r="BO58" s="245"/>
      <c r="BP58" s="245"/>
      <c r="BQ58" s="242">
        <v>52</v>
      </c>
      <c r="BR58" s="243"/>
      <c r="BS58" s="1086"/>
      <c r="BT58" s="1087"/>
      <c r="BU58" s="1087"/>
      <c r="BV58" s="1087"/>
      <c r="BW58" s="1087"/>
      <c r="BX58" s="1087"/>
      <c r="BY58" s="1087"/>
      <c r="BZ58" s="1087"/>
      <c r="CA58" s="1087"/>
      <c r="CB58" s="1087"/>
      <c r="CC58" s="1087"/>
      <c r="CD58" s="1087"/>
      <c r="CE58" s="1087"/>
      <c r="CF58" s="1087"/>
      <c r="CG58" s="1088"/>
      <c r="CH58" s="1061"/>
      <c r="CI58" s="1062"/>
      <c r="CJ58" s="1062"/>
      <c r="CK58" s="1062"/>
      <c r="CL58" s="1063"/>
      <c r="CM58" s="1061"/>
      <c r="CN58" s="1062"/>
      <c r="CO58" s="1062"/>
      <c r="CP58" s="1062"/>
      <c r="CQ58" s="1063"/>
      <c r="CR58" s="1061"/>
      <c r="CS58" s="1062"/>
      <c r="CT58" s="1062"/>
      <c r="CU58" s="1062"/>
      <c r="CV58" s="1063"/>
      <c r="CW58" s="1061"/>
      <c r="CX58" s="1062"/>
      <c r="CY58" s="1062"/>
      <c r="CZ58" s="1062"/>
      <c r="DA58" s="1063"/>
      <c r="DB58" s="1061"/>
      <c r="DC58" s="1062"/>
      <c r="DD58" s="1062"/>
      <c r="DE58" s="1062"/>
      <c r="DF58" s="1063"/>
      <c r="DG58" s="1061"/>
      <c r="DH58" s="1062"/>
      <c r="DI58" s="1062"/>
      <c r="DJ58" s="1062"/>
      <c r="DK58" s="1063"/>
      <c r="DL58" s="1061"/>
      <c r="DM58" s="1062"/>
      <c r="DN58" s="1062"/>
      <c r="DO58" s="1062"/>
      <c r="DP58" s="1063"/>
      <c r="DQ58" s="1061"/>
      <c r="DR58" s="1062"/>
      <c r="DS58" s="1062"/>
      <c r="DT58" s="1062"/>
      <c r="DU58" s="1063"/>
      <c r="DV58" s="1064"/>
      <c r="DW58" s="1065"/>
      <c r="DX58" s="1065"/>
      <c r="DY58" s="1065"/>
      <c r="DZ58" s="1066"/>
      <c r="EA58" s="226"/>
    </row>
    <row r="59" spans="1:131" s="227" customFormat="1" ht="26.25" customHeight="1" x14ac:dyDescent="0.2">
      <c r="A59" s="241">
        <v>32</v>
      </c>
      <c r="B59" s="1109"/>
      <c r="C59" s="1110"/>
      <c r="D59" s="1110"/>
      <c r="E59" s="1110"/>
      <c r="F59" s="1110"/>
      <c r="G59" s="1110"/>
      <c r="H59" s="1110"/>
      <c r="I59" s="1110"/>
      <c r="J59" s="1110"/>
      <c r="K59" s="1110"/>
      <c r="L59" s="1110"/>
      <c r="M59" s="1110"/>
      <c r="N59" s="1110"/>
      <c r="O59" s="1110"/>
      <c r="P59" s="1111"/>
      <c r="Q59" s="1112"/>
      <c r="R59" s="1095"/>
      <c r="S59" s="1095"/>
      <c r="T59" s="1095"/>
      <c r="U59" s="1095"/>
      <c r="V59" s="1095"/>
      <c r="W59" s="1095"/>
      <c r="X59" s="1095"/>
      <c r="Y59" s="1095"/>
      <c r="Z59" s="1095"/>
      <c r="AA59" s="1095"/>
      <c r="AB59" s="1095"/>
      <c r="AC59" s="1095"/>
      <c r="AD59" s="1095"/>
      <c r="AE59" s="1113"/>
      <c r="AF59" s="1091"/>
      <c r="AG59" s="1092"/>
      <c r="AH59" s="1092"/>
      <c r="AI59" s="1092"/>
      <c r="AJ59" s="1093"/>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104"/>
      <c r="BF59" s="1104"/>
      <c r="BG59" s="1104"/>
      <c r="BH59" s="1104"/>
      <c r="BI59" s="1105"/>
      <c r="BJ59" s="232"/>
      <c r="BK59" s="232"/>
      <c r="BL59" s="232"/>
      <c r="BM59" s="232"/>
      <c r="BN59" s="232"/>
      <c r="BO59" s="245"/>
      <c r="BP59" s="245"/>
      <c r="BQ59" s="242">
        <v>53</v>
      </c>
      <c r="BR59" s="243"/>
      <c r="BS59" s="1086"/>
      <c r="BT59" s="1087"/>
      <c r="BU59" s="1087"/>
      <c r="BV59" s="1087"/>
      <c r="BW59" s="1087"/>
      <c r="BX59" s="1087"/>
      <c r="BY59" s="1087"/>
      <c r="BZ59" s="1087"/>
      <c r="CA59" s="1087"/>
      <c r="CB59" s="1087"/>
      <c r="CC59" s="1087"/>
      <c r="CD59" s="1087"/>
      <c r="CE59" s="1087"/>
      <c r="CF59" s="1087"/>
      <c r="CG59" s="1088"/>
      <c r="CH59" s="1061"/>
      <c r="CI59" s="1062"/>
      <c r="CJ59" s="1062"/>
      <c r="CK59" s="1062"/>
      <c r="CL59" s="1063"/>
      <c r="CM59" s="1061"/>
      <c r="CN59" s="1062"/>
      <c r="CO59" s="1062"/>
      <c r="CP59" s="1062"/>
      <c r="CQ59" s="1063"/>
      <c r="CR59" s="1061"/>
      <c r="CS59" s="1062"/>
      <c r="CT59" s="1062"/>
      <c r="CU59" s="1062"/>
      <c r="CV59" s="1063"/>
      <c r="CW59" s="1061"/>
      <c r="CX59" s="1062"/>
      <c r="CY59" s="1062"/>
      <c r="CZ59" s="1062"/>
      <c r="DA59" s="1063"/>
      <c r="DB59" s="1061"/>
      <c r="DC59" s="1062"/>
      <c r="DD59" s="1062"/>
      <c r="DE59" s="1062"/>
      <c r="DF59" s="1063"/>
      <c r="DG59" s="1061"/>
      <c r="DH59" s="1062"/>
      <c r="DI59" s="1062"/>
      <c r="DJ59" s="1062"/>
      <c r="DK59" s="1063"/>
      <c r="DL59" s="1061"/>
      <c r="DM59" s="1062"/>
      <c r="DN59" s="1062"/>
      <c r="DO59" s="1062"/>
      <c r="DP59" s="1063"/>
      <c r="DQ59" s="1061"/>
      <c r="DR59" s="1062"/>
      <c r="DS59" s="1062"/>
      <c r="DT59" s="1062"/>
      <c r="DU59" s="1063"/>
      <c r="DV59" s="1064"/>
      <c r="DW59" s="1065"/>
      <c r="DX59" s="1065"/>
      <c r="DY59" s="1065"/>
      <c r="DZ59" s="1066"/>
      <c r="EA59" s="226"/>
    </row>
    <row r="60" spans="1:131" s="227" customFormat="1" ht="26.25" customHeight="1" x14ac:dyDescent="0.2">
      <c r="A60" s="241">
        <v>33</v>
      </c>
      <c r="B60" s="1109"/>
      <c r="C60" s="1110"/>
      <c r="D60" s="1110"/>
      <c r="E60" s="1110"/>
      <c r="F60" s="1110"/>
      <c r="G60" s="1110"/>
      <c r="H60" s="1110"/>
      <c r="I60" s="1110"/>
      <c r="J60" s="1110"/>
      <c r="K60" s="1110"/>
      <c r="L60" s="1110"/>
      <c r="M60" s="1110"/>
      <c r="N60" s="1110"/>
      <c r="O60" s="1110"/>
      <c r="P60" s="1111"/>
      <c r="Q60" s="1112"/>
      <c r="R60" s="1095"/>
      <c r="S60" s="1095"/>
      <c r="T60" s="1095"/>
      <c r="U60" s="1095"/>
      <c r="V60" s="1095"/>
      <c r="W60" s="1095"/>
      <c r="X60" s="1095"/>
      <c r="Y60" s="1095"/>
      <c r="Z60" s="1095"/>
      <c r="AA60" s="1095"/>
      <c r="AB60" s="1095"/>
      <c r="AC60" s="1095"/>
      <c r="AD60" s="1095"/>
      <c r="AE60" s="1113"/>
      <c r="AF60" s="1091"/>
      <c r="AG60" s="1092"/>
      <c r="AH60" s="1092"/>
      <c r="AI60" s="1092"/>
      <c r="AJ60" s="1093"/>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104"/>
      <c r="BF60" s="1104"/>
      <c r="BG60" s="1104"/>
      <c r="BH60" s="1104"/>
      <c r="BI60" s="1105"/>
      <c r="BJ60" s="232"/>
      <c r="BK60" s="232"/>
      <c r="BL60" s="232"/>
      <c r="BM60" s="232"/>
      <c r="BN60" s="232"/>
      <c r="BO60" s="245"/>
      <c r="BP60" s="245"/>
      <c r="BQ60" s="242">
        <v>54</v>
      </c>
      <c r="BR60" s="243"/>
      <c r="BS60" s="1086"/>
      <c r="BT60" s="1087"/>
      <c r="BU60" s="1087"/>
      <c r="BV60" s="1087"/>
      <c r="BW60" s="1087"/>
      <c r="BX60" s="1087"/>
      <c r="BY60" s="1087"/>
      <c r="BZ60" s="1087"/>
      <c r="CA60" s="1087"/>
      <c r="CB60" s="1087"/>
      <c r="CC60" s="1087"/>
      <c r="CD60" s="1087"/>
      <c r="CE60" s="1087"/>
      <c r="CF60" s="1087"/>
      <c r="CG60" s="1088"/>
      <c r="CH60" s="1061"/>
      <c r="CI60" s="1062"/>
      <c r="CJ60" s="1062"/>
      <c r="CK60" s="1062"/>
      <c r="CL60" s="1063"/>
      <c r="CM60" s="1061"/>
      <c r="CN60" s="1062"/>
      <c r="CO60" s="1062"/>
      <c r="CP60" s="1062"/>
      <c r="CQ60" s="1063"/>
      <c r="CR60" s="1061"/>
      <c r="CS60" s="1062"/>
      <c r="CT60" s="1062"/>
      <c r="CU60" s="1062"/>
      <c r="CV60" s="1063"/>
      <c r="CW60" s="1061"/>
      <c r="CX60" s="1062"/>
      <c r="CY60" s="1062"/>
      <c r="CZ60" s="1062"/>
      <c r="DA60" s="1063"/>
      <c r="DB60" s="1061"/>
      <c r="DC60" s="1062"/>
      <c r="DD60" s="1062"/>
      <c r="DE60" s="1062"/>
      <c r="DF60" s="1063"/>
      <c r="DG60" s="1061"/>
      <c r="DH60" s="1062"/>
      <c r="DI60" s="1062"/>
      <c r="DJ60" s="1062"/>
      <c r="DK60" s="1063"/>
      <c r="DL60" s="1061"/>
      <c r="DM60" s="1062"/>
      <c r="DN60" s="1062"/>
      <c r="DO60" s="1062"/>
      <c r="DP60" s="1063"/>
      <c r="DQ60" s="1061"/>
      <c r="DR60" s="1062"/>
      <c r="DS60" s="1062"/>
      <c r="DT60" s="1062"/>
      <c r="DU60" s="1063"/>
      <c r="DV60" s="1064"/>
      <c r="DW60" s="1065"/>
      <c r="DX60" s="1065"/>
      <c r="DY60" s="1065"/>
      <c r="DZ60" s="1066"/>
      <c r="EA60" s="226"/>
    </row>
    <row r="61" spans="1:131" s="227" customFormat="1" ht="26.25" customHeight="1" thickBot="1" x14ac:dyDescent="0.25">
      <c r="A61" s="241">
        <v>34</v>
      </c>
      <c r="B61" s="1109"/>
      <c r="C61" s="1110"/>
      <c r="D61" s="1110"/>
      <c r="E61" s="1110"/>
      <c r="F61" s="1110"/>
      <c r="G61" s="1110"/>
      <c r="H61" s="1110"/>
      <c r="I61" s="1110"/>
      <c r="J61" s="1110"/>
      <c r="K61" s="1110"/>
      <c r="L61" s="1110"/>
      <c r="M61" s="1110"/>
      <c r="N61" s="1110"/>
      <c r="O61" s="1110"/>
      <c r="P61" s="1111"/>
      <c r="Q61" s="1112"/>
      <c r="R61" s="1095"/>
      <c r="S61" s="1095"/>
      <c r="T61" s="1095"/>
      <c r="U61" s="1095"/>
      <c r="V61" s="1095"/>
      <c r="W61" s="1095"/>
      <c r="X61" s="1095"/>
      <c r="Y61" s="1095"/>
      <c r="Z61" s="1095"/>
      <c r="AA61" s="1095"/>
      <c r="AB61" s="1095"/>
      <c r="AC61" s="1095"/>
      <c r="AD61" s="1095"/>
      <c r="AE61" s="1113"/>
      <c r="AF61" s="1091"/>
      <c r="AG61" s="1092"/>
      <c r="AH61" s="1092"/>
      <c r="AI61" s="1092"/>
      <c r="AJ61" s="1093"/>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104"/>
      <c r="BF61" s="1104"/>
      <c r="BG61" s="1104"/>
      <c r="BH61" s="1104"/>
      <c r="BI61" s="1105"/>
      <c r="BJ61" s="232"/>
      <c r="BK61" s="232"/>
      <c r="BL61" s="232"/>
      <c r="BM61" s="232"/>
      <c r="BN61" s="232"/>
      <c r="BO61" s="245"/>
      <c r="BP61" s="245"/>
      <c r="BQ61" s="242">
        <v>55</v>
      </c>
      <c r="BR61" s="243"/>
      <c r="BS61" s="1086"/>
      <c r="BT61" s="1087"/>
      <c r="BU61" s="1087"/>
      <c r="BV61" s="1087"/>
      <c r="BW61" s="1087"/>
      <c r="BX61" s="1087"/>
      <c r="BY61" s="1087"/>
      <c r="BZ61" s="1087"/>
      <c r="CA61" s="1087"/>
      <c r="CB61" s="1087"/>
      <c r="CC61" s="1087"/>
      <c r="CD61" s="1087"/>
      <c r="CE61" s="1087"/>
      <c r="CF61" s="1087"/>
      <c r="CG61" s="1088"/>
      <c r="CH61" s="1061"/>
      <c r="CI61" s="1062"/>
      <c r="CJ61" s="1062"/>
      <c r="CK61" s="1062"/>
      <c r="CL61" s="1063"/>
      <c r="CM61" s="1061"/>
      <c r="CN61" s="1062"/>
      <c r="CO61" s="1062"/>
      <c r="CP61" s="1062"/>
      <c r="CQ61" s="1063"/>
      <c r="CR61" s="1061"/>
      <c r="CS61" s="1062"/>
      <c r="CT61" s="1062"/>
      <c r="CU61" s="1062"/>
      <c r="CV61" s="1063"/>
      <c r="CW61" s="1061"/>
      <c r="CX61" s="1062"/>
      <c r="CY61" s="1062"/>
      <c r="CZ61" s="1062"/>
      <c r="DA61" s="1063"/>
      <c r="DB61" s="1061"/>
      <c r="DC61" s="1062"/>
      <c r="DD61" s="1062"/>
      <c r="DE61" s="1062"/>
      <c r="DF61" s="1063"/>
      <c r="DG61" s="1061"/>
      <c r="DH61" s="1062"/>
      <c r="DI61" s="1062"/>
      <c r="DJ61" s="1062"/>
      <c r="DK61" s="1063"/>
      <c r="DL61" s="1061"/>
      <c r="DM61" s="1062"/>
      <c r="DN61" s="1062"/>
      <c r="DO61" s="1062"/>
      <c r="DP61" s="1063"/>
      <c r="DQ61" s="1061"/>
      <c r="DR61" s="1062"/>
      <c r="DS61" s="1062"/>
      <c r="DT61" s="1062"/>
      <c r="DU61" s="1063"/>
      <c r="DV61" s="1064"/>
      <c r="DW61" s="1065"/>
      <c r="DX61" s="1065"/>
      <c r="DY61" s="1065"/>
      <c r="DZ61" s="1066"/>
      <c r="EA61" s="226"/>
    </row>
    <row r="62" spans="1:131" s="227" customFormat="1" ht="26.25" customHeight="1" x14ac:dyDescent="0.2">
      <c r="A62" s="241">
        <v>35</v>
      </c>
      <c r="B62" s="1109"/>
      <c r="C62" s="1110"/>
      <c r="D62" s="1110"/>
      <c r="E62" s="1110"/>
      <c r="F62" s="1110"/>
      <c r="G62" s="1110"/>
      <c r="H62" s="1110"/>
      <c r="I62" s="1110"/>
      <c r="J62" s="1110"/>
      <c r="K62" s="1110"/>
      <c r="L62" s="1110"/>
      <c r="M62" s="1110"/>
      <c r="N62" s="1110"/>
      <c r="O62" s="1110"/>
      <c r="P62" s="1111"/>
      <c r="Q62" s="1112"/>
      <c r="R62" s="1095"/>
      <c r="S62" s="1095"/>
      <c r="T62" s="1095"/>
      <c r="U62" s="1095"/>
      <c r="V62" s="1095"/>
      <c r="W62" s="1095"/>
      <c r="X62" s="1095"/>
      <c r="Y62" s="1095"/>
      <c r="Z62" s="1095"/>
      <c r="AA62" s="1095"/>
      <c r="AB62" s="1095"/>
      <c r="AC62" s="1095"/>
      <c r="AD62" s="1095"/>
      <c r="AE62" s="1113"/>
      <c r="AF62" s="1091"/>
      <c r="AG62" s="1092"/>
      <c r="AH62" s="1092"/>
      <c r="AI62" s="1092"/>
      <c r="AJ62" s="1093"/>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104"/>
      <c r="BF62" s="1104"/>
      <c r="BG62" s="1104"/>
      <c r="BH62" s="1104"/>
      <c r="BI62" s="1105"/>
      <c r="BJ62" s="1106" t="s">
        <v>402</v>
      </c>
      <c r="BK62" s="1107"/>
      <c r="BL62" s="1107"/>
      <c r="BM62" s="1107"/>
      <c r="BN62" s="1108"/>
      <c r="BO62" s="245"/>
      <c r="BP62" s="245"/>
      <c r="BQ62" s="242">
        <v>56</v>
      </c>
      <c r="BR62" s="243"/>
      <c r="BS62" s="1086"/>
      <c r="BT62" s="1087"/>
      <c r="BU62" s="1087"/>
      <c r="BV62" s="1087"/>
      <c r="BW62" s="1087"/>
      <c r="BX62" s="1087"/>
      <c r="BY62" s="1087"/>
      <c r="BZ62" s="1087"/>
      <c r="CA62" s="1087"/>
      <c r="CB62" s="1087"/>
      <c r="CC62" s="1087"/>
      <c r="CD62" s="1087"/>
      <c r="CE62" s="1087"/>
      <c r="CF62" s="1087"/>
      <c r="CG62" s="1088"/>
      <c r="CH62" s="1061"/>
      <c r="CI62" s="1062"/>
      <c r="CJ62" s="1062"/>
      <c r="CK62" s="1062"/>
      <c r="CL62" s="1063"/>
      <c r="CM62" s="1061"/>
      <c r="CN62" s="1062"/>
      <c r="CO62" s="1062"/>
      <c r="CP62" s="1062"/>
      <c r="CQ62" s="1063"/>
      <c r="CR62" s="1061"/>
      <c r="CS62" s="1062"/>
      <c r="CT62" s="1062"/>
      <c r="CU62" s="1062"/>
      <c r="CV62" s="1063"/>
      <c r="CW62" s="1061"/>
      <c r="CX62" s="1062"/>
      <c r="CY62" s="1062"/>
      <c r="CZ62" s="1062"/>
      <c r="DA62" s="1063"/>
      <c r="DB62" s="1061"/>
      <c r="DC62" s="1062"/>
      <c r="DD62" s="1062"/>
      <c r="DE62" s="1062"/>
      <c r="DF62" s="1063"/>
      <c r="DG62" s="1061"/>
      <c r="DH62" s="1062"/>
      <c r="DI62" s="1062"/>
      <c r="DJ62" s="1062"/>
      <c r="DK62" s="1063"/>
      <c r="DL62" s="1061"/>
      <c r="DM62" s="1062"/>
      <c r="DN62" s="1062"/>
      <c r="DO62" s="1062"/>
      <c r="DP62" s="1063"/>
      <c r="DQ62" s="1061"/>
      <c r="DR62" s="1062"/>
      <c r="DS62" s="1062"/>
      <c r="DT62" s="1062"/>
      <c r="DU62" s="1063"/>
      <c r="DV62" s="1064"/>
      <c r="DW62" s="1065"/>
      <c r="DX62" s="1065"/>
      <c r="DY62" s="1065"/>
      <c r="DZ62" s="1066"/>
      <c r="EA62" s="226"/>
    </row>
    <row r="63" spans="1:131" s="227" customFormat="1" ht="26.25" customHeight="1" thickBot="1" x14ac:dyDescent="0.25">
      <c r="A63" s="244" t="s">
        <v>380</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00"/>
      <c r="AF63" s="1101">
        <v>708</v>
      </c>
      <c r="AG63" s="1028"/>
      <c r="AH63" s="1028"/>
      <c r="AI63" s="1028"/>
      <c r="AJ63" s="1102"/>
      <c r="AK63" s="1103"/>
      <c r="AL63" s="1032"/>
      <c r="AM63" s="1032"/>
      <c r="AN63" s="1032"/>
      <c r="AO63" s="1032"/>
      <c r="AP63" s="1028">
        <v>1796</v>
      </c>
      <c r="AQ63" s="1028"/>
      <c r="AR63" s="1028"/>
      <c r="AS63" s="1028"/>
      <c r="AT63" s="1028"/>
      <c r="AU63" s="1028">
        <v>617</v>
      </c>
      <c r="AV63" s="1028"/>
      <c r="AW63" s="1028"/>
      <c r="AX63" s="1028"/>
      <c r="AY63" s="1028"/>
      <c r="AZ63" s="1097"/>
      <c r="BA63" s="1097"/>
      <c r="BB63" s="1097"/>
      <c r="BC63" s="1097"/>
      <c r="BD63" s="1097"/>
      <c r="BE63" s="1029"/>
      <c r="BF63" s="1029"/>
      <c r="BG63" s="1029"/>
      <c r="BH63" s="1029"/>
      <c r="BI63" s="1030"/>
      <c r="BJ63" s="1098" t="s">
        <v>120</v>
      </c>
      <c r="BK63" s="1020"/>
      <c r="BL63" s="1020"/>
      <c r="BM63" s="1020"/>
      <c r="BN63" s="1099"/>
      <c r="BO63" s="245"/>
      <c r="BP63" s="245"/>
      <c r="BQ63" s="242">
        <v>57</v>
      </c>
      <c r="BR63" s="243"/>
      <c r="BS63" s="1086"/>
      <c r="BT63" s="1087"/>
      <c r="BU63" s="1087"/>
      <c r="BV63" s="1087"/>
      <c r="BW63" s="1087"/>
      <c r="BX63" s="1087"/>
      <c r="BY63" s="1087"/>
      <c r="BZ63" s="1087"/>
      <c r="CA63" s="1087"/>
      <c r="CB63" s="1087"/>
      <c r="CC63" s="1087"/>
      <c r="CD63" s="1087"/>
      <c r="CE63" s="1087"/>
      <c r="CF63" s="1087"/>
      <c r="CG63" s="1088"/>
      <c r="CH63" s="1061"/>
      <c r="CI63" s="1062"/>
      <c r="CJ63" s="1062"/>
      <c r="CK63" s="1062"/>
      <c r="CL63" s="1063"/>
      <c r="CM63" s="1061"/>
      <c r="CN63" s="1062"/>
      <c r="CO63" s="1062"/>
      <c r="CP63" s="1062"/>
      <c r="CQ63" s="1063"/>
      <c r="CR63" s="1061"/>
      <c r="CS63" s="1062"/>
      <c r="CT63" s="1062"/>
      <c r="CU63" s="1062"/>
      <c r="CV63" s="1063"/>
      <c r="CW63" s="1061"/>
      <c r="CX63" s="1062"/>
      <c r="CY63" s="1062"/>
      <c r="CZ63" s="1062"/>
      <c r="DA63" s="1063"/>
      <c r="DB63" s="1061"/>
      <c r="DC63" s="1062"/>
      <c r="DD63" s="1062"/>
      <c r="DE63" s="1062"/>
      <c r="DF63" s="1063"/>
      <c r="DG63" s="1061"/>
      <c r="DH63" s="1062"/>
      <c r="DI63" s="1062"/>
      <c r="DJ63" s="1062"/>
      <c r="DK63" s="1063"/>
      <c r="DL63" s="1061"/>
      <c r="DM63" s="1062"/>
      <c r="DN63" s="1062"/>
      <c r="DO63" s="1062"/>
      <c r="DP63" s="1063"/>
      <c r="DQ63" s="1061"/>
      <c r="DR63" s="1062"/>
      <c r="DS63" s="1062"/>
      <c r="DT63" s="1062"/>
      <c r="DU63" s="1063"/>
      <c r="DV63" s="1064"/>
      <c r="DW63" s="1065"/>
      <c r="DX63" s="1065"/>
      <c r="DY63" s="1065"/>
      <c r="DZ63" s="106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6"/>
      <c r="BT64" s="1087"/>
      <c r="BU64" s="1087"/>
      <c r="BV64" s="1087"/>
      <c r="BW64" s="1087"/>
      <c r="BX64" s="1087"/>
      <c r="BY64" s="1087"/>
      <c r="BZ64" s="1087"/>
      <c r="CA64" s="1087"/>
      <c r="CB64" s="1087"/>
      <c r="CC64" s="1087"/>
      <c r="CD64" s="1087"/>
      <c r="CE64" s="1087"/>
      <c r="CF64" s="1087"/>
      <c r="CG64" s="1088"/>
      <c r="CH64" s="1061"/>
      <c r="CI64" s="1062"/>
      <c r="CJ64" s="1062"/>
      <c r="CK64" s="1062"/>
      <c r="CL64" s="1063"/>
      <c r="CM64" s="1061"/>
      <c r="CN64" s="1062"/>
      <c r="CO64" s="1062"/>
      <c r="CP64" s="1062"/>
      <c r="CQ64" s="1063"/>
      <c r="CR64" s="1061"/>
      <c r="CS64" s="1062"/>
      <c r="CT64" s="1062"/>
      <c r="CU64" s="1062"/>
      <c r="CV64" s="1063"/>
      <c r="CW64" s="1061"/>
      <c r="CX64" s="1062"/>
      <c r="CY64" s="1062"/>
      <c r="CZ64" s="1062"/>
      <c r="DA64" s="1063"/>
      <c r="DB64" s="1061"/>
      <c r="DC64" s="1062"/>
      <c r="DD64" s="1062"/>
      <c r="DE64" s="1062"/>
      <c r="DF64" s="1063"/>
      <c r="DG64" s="1061"/>
      <c r="DH64" s="1062"/>
      <c r="DI64" s="1062"/>
      <c r="DJ64" s="1062"/>
      <c r="DK64" s="1063"/>
      <c r="DL64" s="1061"/>
      <c r="DM64" s="1062"/>
      <c r="DN64" s="1062"/>
      <c r="DO64" s="1062"/>
      <c r="DP64" s="1063"/>
      <c r="DQ64" s="1061"/>
      <c r="DR64" s="1062"/>
      <c r="DS64" s="1062"/>
      <c r="DT64" s="1062"/>
      <c r="DU64" s="1063"/>
      <c r="DV64" s="1064"/>
      <c r="DW64" s="1065"/>
      <c r="DX64" s="1065"/>
      <c r="DY64" s="1065"/>
      <c r="DZ64" s="1066"/>
      <c r="EA64" s="226"/>
    </row>
    <row r="65" spans="1:131" s="227" customFormat="1" ht="26.25" customHeight="1" thickBot="1" x14ac:dyDescent="0.25">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6"/>
      <c r="BT65" s="1087"/>
      <c r="BU65" s="1087"/>
      <c r="BV65" s="1087"/>
      <c r="BW65" s="1087"/>
      <c r="BX65" s="1087"/>
      <c r="BY65" s="1087"/>
      <c r="BZ65" s="1087"/>
      <c r="CA65" s="1087"/>
      <c r="CB65" s="1087"/>
      <c r="CC65" s="1087"/>
      <c r="CD65" s="1087"/>
      <c r="CE65" s="1087"/>
      <c r="CF65" s="1087"/>
      <c r="CG65" s="1088"/>
      <c r="CH65" s="1061"/>
      <c r="CI65" s="1062"/>
      <c r="CJ65" s="1062"/>
      <c r="CK65" s="1062"/>
      <c r="CL65" s="1063"/>
      <c r="CM65" s="1061"/>
      <c r="CN65" s="1062"/>
      <c r="CO65" s="1062"/>
      <c r="CP65" s="1062"/>
      <c r="CQ65" s="1063"/>
      <c r="CR65" s="1061"/>
      <c r="CS65" s="1062"/>
      <c r="CT65" s="1062"/>
      <c r="CU65" s="1062"/>
      <c r="CV65" s="1063"/>
      <c r="CW65" s="1061"/>
      <c r="CX65" s="1062"/>
      <c r="CY65" s="1062"/>
      <c r="CZ65" s="1062"/>
      <c r="DA65" s="1063"/>
      <c r="DB65" s="1061"/>
      <c r="DC65" s="1062"/>
      <c r="DD65" s="1062"/>
      <c r="DE65" s="1062"/>
      <c r="DF65" s="1063"/>
      <c r="DG65" s="1061"/>
      <c r="DH65" s="1062"/>
      <c r="DI65" s="1062"/>
      <c r="DJ65" s="1062"/>
      <c r="DK65" s="1063"/>
      <c r="DL65" s="1061"/>
      <c r="DM65" s="1062"/>
      <c r="DN65" s="1062"/>
      <c r="DO65" s="1062"/>
      <c r="DP65" s="1063"/>
      <c r="DQ65" s="1061"/>
      <c r="DR65" s="1062"/>
      <c r="DS65" s="1062"/>
      <c r="DT65" s="1062"/>
      <c r="DU65" s="1063"/>
      <c r="DV65" s="1064"/>
      <c r="DW65" s="1065"/>
      <c r="DX65" s="1065"/>
      <c r="DY65" s="1065"/>
      <c r="DZ65" s="1066"/>
      <c r="EA65" s="226"/>
    </row>
    <row r="66" spans="1:131" s="227" customFormat="1" ht="26.25" customHeight="1" x14ac:dyDescent="0.2">
      <c r="A66" s="1067" t="s">
        <v>405</v>
      </c>
      <c r="B66" s="1068"/>
      <c r="C66" s="1068"/>
      <c r="D66" s="1068"/>
      <c r="E66" s="1068"/>
      <c r="F66" s="1068"/>
      <c r="G66" s="1068"/>
      <c r="H66" s="1068"/>
      <c r="I66" s="1068"/>
      <c r="J66" s="1068"/>
      <c r="K66" s="1068"/>
      <c r="L66" s="1068"/>
      <c r="M66" s="1068"/>
      <c r="N66" s="1068"/>
      <c r="O66" s="1068"/>
      <c r="P66" s="1069"/>
      <c r="Q66" s="1073" t="s">
        <v>406</v>
      </c>
      <c r="R66" s="1074"/>
      <c r="S66" s="1074"/>
      <c r="T66" s="1074"/>
      <c r="U66" s="1075"/>
      <c r="V66" s="1073" t="s">
        <v>407</v>
      </c>
      <c r="W66" s="1074"/>
      <c r="X66" s="1074"/>
      <c r="Y66" s="1074"/>
      <c r="Z66" s="1075"/>
      <c r="AA66" s="1073" t="s">
        <v>408</v>
      </c>
      <c r="AB66" s="1074"/>
      <c r="AC66" s="1074"/>
      <c r="AD66" s="1074"/>
      <c r="AE66" s="1075"/>
      <c r="AF66" s="1079" t="s">
        <v>388</v>
      </c>
      <c r="AG66" s="1080"/>
      <c r="AH66" s="1080"/>
      <c r="AI66" s="1080"/>
      <c r="AJ66" s="1081"/>
      <c r="AK66" s="1073" t="s">
        <v>409</v>
      </c>
      <c r="AL66" s="1068"/>
      <c r="AM66" s="1068"/>
      <c r="AN66" s="1068"/>
      <c r="AO66" s="1069"/>
      <c r="AP66" s="1073" t="s">
        <v>410</v>
      </c>
      <c r="AQ66" s="1074"/>
      <c r="AR66" s="1074"/>
      <c r="AS66" s="1074"/>
      <c r="AT66" s="1075"/>
      <c r="AU66" s="1073" t="s">
        <v>411</v>
      </c>
      <c r="AV66" s="1074"/>
      <c r="AW66" s="1074"/>
      <c r="AX66" s="1074"/>
      <c r="AY66" s="1075"/>
      <c r="AZ66" s="1073" t="s">
        <v>368</v>
      </c>
      <c r="BA66" s="1074"/>
      <c r="BB66" s="1074"/>
      <c r="BC66" s="1074"/>
      <c r="BD66" s="1089"/>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70"/>
      <c r="B67" s="1071"/>
      <c r="C67" s="1071"/>
      <c r="D67" s="1071"/>
      <c r="E67" s="1071"/>
      <c r="F67" s="1071"/>
      <c r="G67" s="1071"/>
      <c r="H67" s="1071"/>
      <c r="I67" s="1071"/>
      <c r="J67" s="1071"/>
      <c r="K67" s="1071"/>
      <c r="L67" s="1071"/>
      <c r="M67" s="1071"/>
      <c r="N67" s="1071"/>
      <c r="O67" s="1071"/>
      <c r="P67" s="1072"/>
      <c r="Q67" s="1076"/>
      <c r="R67" s="1077"/>
      <c r="S67" s="1077"/>
      <c r="T67" s="1077"/>
      <c r="U67" s="1078"/>
      <c r="V67" s="1076"/>
      <c r="W67" s="1077"/>
      <c r="X67" s="1077"/>
      <c r="Y67" s="1077"/>
      <c r="Z67" s="1078"/>
      <c r="AA67" s="1076"/>
      <c r="AB67" s="1077"/>
      <c r="AC67" s="1077"/>
      <c r="AD67" s="1077"/>
      <c r="AE67" s="1078"/>
      <c r="AF67" s="1082"/>
      <c r="AG67" s="1083"/>
      <c r="AH67" s="1083"/>
      <c r="AI67" s="1083"/>
      <c r="AJ67" s="1084"/>
      <c r="AK67" s="1085"/>
      <c r="AL67" s="1071"/>
      <c r="AM67" s="1071"/>
      <c r="AN67" s="1071"/>
      <c r="AO67" s="1072"/>
      <c r="AP67" s="1076"/>
      <c r="AQ67" s="1077"/>
      <c r="AR67" s="1077"/>
      <c r="AS67" s="1077"/>
      <c r="AT67" s="1078"/>
      <c r="AU67" s="1076"/>
      <c r="AV67" s="1077"/>
      <c r="AW67" s="1077"/>
      <c r="AX67" s="1077"/>
      <c r="AY67" s="1078"/>
      <c r="AZ67" s="1076"/>
      <c r="BA67" s="1077"/>
      <c r="BB67" s="1077"/>
      <c r="BC67" s="1077"/>
      <c r="BD67" s="1090"/>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6" t="s">
        <v>573</v>
      </c>
      <c r="C68" s="1057"/>
      <c r="D68" s="1057"/>
      <c r="E68" s="1057"/>
      <c r="F68" s="1057"/>
      <c r="G68" s="1057"/>
      <c r="H68" s="1057"/>
      <c r="I68" s="1057"/>
      <c r="J68" s="1057"/>
      <c r="K68" s="1057"/>
      <c r="L68" s="1057"/>
      <c r="M68" s="1057"/>
      <c r="N68" s="1057"/>
      <c r="O68" s="1057"/>
      <c r="P68" s="1058"/>
      <c r="Q68" s="1059">
        <v>3</v>
      </c>
      <c r="R68" s="1060"/>
      <c r="S68" s="1060"/>
      <c r="T68" s="1060"/>
      <c r="U68" s="1060"/>
      <c r="V68" s="1060">
        <v>3</v>
      </c>
      <c r="W68" s="1060"/>
      <c r="X68" s="1060"/>
      <c r="Y68" s="1060"/>
      <c r="Z68" s="1060"/>
      <c r="AA68" s="1060">
        <v>0</v>
      </c>
      <c r="AB68" s="1060"/>
      <c r="AC68" s="1060"/>
      <c r="AD68" s="1060"/>
      <c r="AE68" s="1060"/>
      <c r="AF68" s="1060">
        <v>0</v>
      </c>
      <c r="AG68" s="1060"/>
      <c r="AH68" s="1060"/>
      <c r="AI68" s="1060"/>
      <c r="AJ68" s="1060"/>
      <c r="AK68" s="1051" t="s">
        <v>587</v>
      </c>
      <c r="AL68" s="1052"/>
      <c r="AM68" s="1052"/>
      <c r="AN68" s="1052"/>
      <c r="AO68" s="1053"/>
      <c r="AP68" s="1051" t="s">
        <v>587</v>
      </c>
      <c r="AQ68" s="1052"/>
      <c r="AR68" s="1052"/>
      <c r="AS68" s="1052"/>
      <c r="AT68" s="1053"/>
      <c r="AU68" s="1051" t="s">
        <v>587</v>
      </c>
      <c r="AV68" s="1052"/>
      <c r="AW68" s="1052"/>
      <c r="AX68" s="1052"/>
      <c r="AY68" s="1053"/>
      <c r="AZ68" s="1054"/>
      <c r="BA68" s="1054"/>
      <c r="BB68" s="1054"/>
      <c r="BC68" s="1054"/>
      <c r="BD68" s="1055"/>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574</v>
      </c>
      <c r="C69" s="1044"/>
      <c r="D69" s="1044"/>
      <c r="E69" s="1044"/>
      <c r="F69" s="1044"/>
      <c r="G69" s="1044"/>
      <c r="H69" s="1044"/>
      <c r="I69" s="1044"/>
      <c r="J69" s="1044"/>
      <c r="K69" s="1044"/>
      <c r="L69" s="1044"/>
      <c r="M69" s="1044"/>
      <c r="N69" s="1044"/>
      <c r="O69" s="1044"/>
      <c r="P69" s="1045"/>
      <c r="Q69" s="1046">
        <v>28</v>
      </c>
      <c r="R69" s="1040"/>
      <c r="S69" s="1040"/>
      <c r="T69" s="1040"/>
      <c r="U69" s="1040"/>
      <c r="V69" s="1040">
        <v>23</v>
      </c>
      <c r="W69" s="1040"/>
      <c r="X69" s="1040"/>
      <c r="Y69" s="1040"/>
      <c r="Z69" s="1040"/>
      <c r="AA69" s="1040">
        <v>5</v>
      </c>
      <c r="AB69" s="1040"/>
      <c r="AC69" s="1040"/>
      <c r="AD69" s="1040"/>
      <c r="AE69" s="1040"/>
      <c r="AF69" s="1040">
        <v>5</v>
      </c>
      <c r="AG69" s="1040"/>
      <c r="AH69" s="1040"/>
      <c r="AI69" s="1040"/>
      <c r="AJ69" s="1040"/>
      <c r="AK69" s="1040">
        <v>22</v>
      </c>
      <c r="AL69" s="1040"/>
      <c r="AM69" s="1040"/>
      <c r="AN69" s="1040"/>
      <c r="AO69" s="1040"/>
      <c r="AP69" s="1050" t="s">
        <v>587</v>
      </c>
      <c r="AQ69" s="1048"/>
      <c r="AR69" s="1048"/>
      <c r="AS69" s="1048"/>
      <c r="AT69" s="1049"/>
      <c r="AU69" s="1050" t="s">
        <v>587</v>
      </c>
      <c r="AV69" s="1048"/>
      <c r="AW69" s="1048"/>
      <c r="AX69" s="1048"/>
      <c r="AY69" s="1049"/>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575</v>
      </c>
      <c r="C70" s="1044"/>
      <c r="D70" s="1044"/>
      <c r="E70" s="1044"/>
      <c r="F70" s="1044"/>
      <c r="G70" s="1044"/>
      <c r="H70" s="1044"/>
      <c r="I70" s="1044"/>
      <c r="J70" s="1044"/>
      <c r="K70" s="1044"/>
      <c r="L70" s="1044"/>
      <c r="M70" s="1044"/>
      <c r="N70" s="1044"/>
      <c r="O70" s="1044"/>
      <c r="P70" s="1045"/>
      <c r="Q70" s="1046">
        <v>152</v>
      </c>
      <c r="R70" s="1040"/>
      <c r="S70" s="1040"/>
      <c r="T70" s="1040"/>
      <c r="U70" s="1040"/>
      <c r="V70" s="1040">
        <v>142</v>
      </c>
      <c r="W70" s="1040"/>
      <c r="X70" s="1040"/>
      <c r="Y70" s="1040"/>
      <c r="Z70" s="1040"/>
      <c r="AA70" s="1040">
        <v>10</v>
      </c>
      <c r="AB70" s="1040"/>
      <c r="AC70" s="1040"/>
      <c r="AD70" s="1040"/>
      <c r="AE70" s="1040"/>
      <c r="AF70" s="1040">
        <v>10</v>
      </c>
      <c r="AG70" s="1040"/>
      <c r="AH70" s="1040"/>
      <c r="AI70" s="1040"/>
      <c r="AJ70" s="1040"/>
      <c r="AK70" s="1050" t="s">
        <v>587</v>
      </c>
      <c r="AL70" s="1048"/>
      <c r="AM70" s="1048"/>
      <c r="AN70" s="1048"/>
      <c r="AO70" s="1049"/>
      <c r="AP70" s="1050">
        <v>51</v>
      </c>
      <c r="AQ70" s="1048"/>
      <c r="AR70" s="1048"/>
      <c r="AS70" s="1048"/>
      <c r="AT70" s="1049"/>
      <c r="AU70" s="1050" t="s">
        <v>587</v>
      </c>
      <c r="AV70" s="1048"/>
      <c r="AW70" s="1048"/>
      <c r="AX70" s="1048"/>
      <c r="AY70" s="1049"/>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576</v>
      </c>
      <c r="C71" s="1044"/>
      <c r="D71" s="1044"/>
      <c r="E71" s="1044"/>
      <c r="F71" s="1044"/>
      <c r="G71" s="1044"/>
      <c r="H71" s="1044"/>
      <c r="I71" s="1044"/>
      <c r="J71" s="1044"/>
      <c r="K71" s="1044"/>
      <c r="L71" s="1044"/>
      <c r="M71" s="1044"/>
      <c r="N71" s="1044"/>
      <c r="O71" s="1044"/>
      <c r="P71" s="1045"/>
      <c r="Q71" s="1046">
        <v>2139</v>
      </c>
      <c r="R71" s="1040"/>
      <c r="S71" s="1040"/>
      <c r="T71" s="1040"/>
      <c r="U71" s="1040"/>
      <c r="V71" s="1040">
        <v>1906</v>
      </c>
      <c r="W71" s="1040"/>
      <c r="X71" s="1040"/>
      <c r="Y71" s="1040"/>
      <c r="Z71" s="1040"/>
      <c r="AA71" s="1040">
        <v>233</v>
      </c>
      <c r="AB71" s="1040"/>
      <c r="AC71" s="1040"/>
      <c r="AD71" s="1040"/>
      <c r="AE71" s="1040"/>
      <c r="AF71" s="1040">
        <v>233</v>
      </c>
      <c r="AG71" s="1040"/>
      <c r="AH71" s="1040"/>
      <c r="AI71" s="1040"/>
      <c r="AJ71" s="1040"/>
      <c r="AK71" s="1040">
        <v>2</v>
      </c>
      <c r="AL71" s="1040"/>
      <c r="AM71" s="1040"/>
      <c r="AN71" s="1040"/>
      <c r="AO71" s="1040"/>
      <c r="AP71" s="1050" t="s">
        <v>587</v>
      </c>
      <c r="AQ71" s="1048"/>
      <c r="AR71" s="1048"/>
      <c r="AS71" s="1048"/>
      <c r="AT71" s="1049"/>
      <c r="AU71" s="1050" t="s">
        <v>587</v>
      </c>
      <c r="AV71" s="1048"/>
      <c r="AW71" s="1048"/>
      <c r="AX71" s="1048"/>
      <c r="AY71" s="1049"/>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577</v>
      </c>
      <c r="C72" s="1044"/>
      <c r="D72" s="1044"/>
      <c r="E72" s="1044"/>
      <c r="F72" s="1044"/>
      <c r="G72" s="1044"/>
      <c r="H72" s="1044"/>
      <c r="I72" s="1044"/>
      <c r="J72" s="1044"/>
      <c r="K72" s="1044"/>
      <c r="L72" s="1044"/>
      <c r="M72" s="1044"/>
      <c r="N72" s="1044"/>
      <c r="O72" s="1044"/>
      <c r="P72" s="1045"/>
      <c r="Q72" s="1046">
        <v>20</v>
      </c>
      <c r="R72" s="1040"/>
      <c r="S72" s="1040"/>
      <c r="T72" s="1040"/>
      <c r="U72" s="1040"/>
      <c r="V72" s="1040">
        <v>17</v>
      </c>
      <c r="W72" s="1040"/>
      <c r="X72" s="1040"/>
      <c r="Y72" s="1040"/>
      <c r="Z72" s="1040"/>
      <c r="AA72" s="1040">
        <v>3</v>
      </c>
      <c r="AB72" s="1040"/>
      <c r="AC72" s="1040"/>
      <c r="AD72" s="1040"/>
      <c r="AE72" s="1040"/>
      <c r="AF72" s="1040">
        <v>3</v>
      </c>
      <c r="AG72" s="1040"/>
      <c r="AH72" s="1040"/>
      <c r="AI72" s="1040"/>
      <c r="AJ72" s="1040"/>
      <c r="AK72" s="1050" t="s">
        <v>587</v>
      </c>
      <c r="AL72" s="1048"/>
      <c r="AM72" s="1048"/>
      <c r="AN72" s="1048"/>
      <c r="AO72" s="1049"/>
      <c r="AP72" s="1050" t="s">
        <v>587</v>
      </c>
      <c r="AQ72" s="1048"/>
      <c r="AR72" s="1048"/>
      <c r="AS72" s="1048"/>
      <c r="AT72" s="1049"/>
      <c r="AU72" s="1050" t="s">
        <v>587</v>
      </c>
      <c r="AV72" s="1048"/>
      <c r="AW72" s="1048"/>
      <c r="AX72" s="1048"/>
      <c r="AY72" s="1049"/>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578</v>
      </c>
      <c r="C73" s="1044"/>
      <c r="D73" s="1044"/>
      <c r="E73" s="1044"/>
      <c r="F73" s="1044"/>
      <c r="G73" s="1044"/>
      <c r="H73" s="1044"/>
      <c r="I73" s="1044"/>
      <c r="J73" s="1044"/>
      <c r="K73" s="1044"/>
      <c r="L73" s="1044"/>
      <c r="M73" s="1044"/>
      <c r="N73" s="1044"/>
      <c r="O73" s="1044"/>
      <c r="P73" s="1045"/>
      <c r="Q73" s="1046">
        <v>43</v>
      </c>
      <c r="R73" s="1040"/>
      <c r="S73" s="1040"/>
      <c r="T73" s="1040"/>
      <c r="U73" s="1040"/>
      <c r="V73" s="1040">
        <v>42</v>
      </c>
      <c r="W73" s="1040"/>
      <c r="X73" s="1040"/>
      <c r="Y73" s="1040"/>
      <c r="Z73" s="1040"/>
      <c r="AA73" s="1040">
        <v>2</v>
      </c>
      <c r="AB73" s="1040"/>
      <c r="AC73" s="1040"/>
      <c r="AD73" s="1040"/>
      <c r="AE73" s="1040"/>
      <c r="AF73" s="1040">
        <v>2</v>
      </c>
      <c r="AG73" s="1040"/>
      <c r="AH73" s="1040"/>
      <c r="AI73" s="1040"/>
      <c r="AJ73" s="1040"/>
      <c r="AK73" s="1040">
        <v>17</v>
      </c>
      <c r="AL73" s="1040"/>
      <c r="AM73" s="1040"/>
      <c r="AN73" s="1040"/>
      <c r="AO73" s="1040"/>
      <c r="AP73" s="1050" t="s">
        <v>587</v>
      </c>
      <c r="AQ73" s="1048"/>
      <c r="AR73" s="1048"/>
      <c r="AS73" s="1048"/>
      <c r="AT73" s="1049"/>
      <c r="AU73" s="1050" t="s">
        <v>587</v>
      </c>
      <c r="AV73" s="1048"/>
      <c r="AW73" s="1048"/>
      <c r="AX73" s="1048"/>
      <c r="AY73" s="1049"/>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579</v>
      </c>
      <c r="C74" s="1044"/>
      <c r="D74" s="1044"/>
      <c r="E74" s="1044"/>
      <c r="F74" s="1044"/>
      <c r="G74" s="1044"/>
      <c r="H74" s="1044"/>
      <c r="I74" s="1044"/>
      <c r="J74" s="1044"/>
      <c r="K74" s="1044"/>
      <c r="L74" s="1044"/>
      <c r="M74" s="1044"/>
      <c r="N74" s="1044"/>
      <c r="O74" s="1044"/>
      <c r="P74" s="1045"/>
      <c r="Q74" s="1046">
        <v>599</v>
      </c>
      <c r="R74" s="1040"/>
      <c r="S74" s="1040"/>
      <c r="T74" s="1040"/>
      <c r="U74" s="1040"/>
      <c r="V74" s="1040">
        <v>580</v>
      </c>
      <c r="W74" s="1040"/>
      <c r="X74" s="1040"/>
      <c r="Y74" s="1040"/>
      <c r="Z74" s="1040"/>
      <c r="AA74" s="1040">
        <v>19</v>
      </c>
      <c r="AB74" s="1040"/>
      <c r="AC74" s="1040"/>
      <c r="AD74" s="1040"/>
      <c r="AE74" s="1040"/>
      <c r="AF74" s="1040">
        <v>19</v>
      </c>
      <c r="AG74" s="1040"/>
      <c r="AH74" s="1040"/>
      <c r="AI74" s="1040"/>
      <c r="AJ74" s="1040"/>
      <c r="AK74" s="1040">
        <v>6</v>
      </c>
      <c r="AL74" s="1040"/>
      <c r="AM74" s="1040"/>
      <c r="AN74" s="1040"/>
      <c r="AO74" s="1040"/>
      <c r="AP74" s="1040">
        <v>517</v>
      </c>
      <c r="AQ74" s="1040"/>
      <c r="AR74" s="1040"/>
      <c r="AS74" s="1040"/>
      <c r="AT74" s="1040"/>
      <c r="AU74" s="1050" t="s">
        <v>587</v>
      </c>
      <c r="AV74" s="1048"/>
      <c r="AW74" s="1048"/>
      <c r="AX74" s="1048"/>
      <c r="AY74" s="1049"/>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580</v>
      </c>
      <c r="C75" s="1044"/>
      <c r="D75" s="1044"/>
      <c r="E75" s="1044"/>
      <c r="F75" s="1044"/>
      <c r="G75" s="1044"/>
      <c r="H75" s="1044"/>
      <c r="I75" s="1044"/>
      <c r="J75" s="1044"/>
      <c r="K75" s="1044"/>
      <c r="L75" s="1044"/>
      <c r="M75" s="1044"/>
      <c r="N75" s="1044"/>
      <c r="O75" s="1044"/>
      <c r="P75" s="1045"/>
      <c r="Q75" s="1047">
        <v>204</v>
      </c>
      <c r="R75" s="1048"/>
      <c r="S75" s="1048"/>
      <c r="T75" s="1048"/>
      <c r="U75" s="1049"/>
      <c r="V75" s="1050">
        <v>199</v>
      </c>
      <c r="W75" s="1048"/>
      <c r="X75" s="1048"/>
      <c r="Y75" s="1048"/>
      <c r="Z75" s="1049"/>
      <c r="AA75" s="1050">
        <v>5</v>
      </c>
      <c r="AB75" s="1048"/>
      <c r="AC75" s="1048"/>
      <c r="AD75" s="1048"/>
      <c r="AE75" s="1049"/>
      <c r="AF75" s="1050">
        <v>5</v>
      </c>
      <c r="AG75" s="1048"/>
      <c r="AH75" s="1048"/>
      <c r="AI75" s="1048"/>
      <c r="AJ75" s="1049"/>
      <c r="AK75" s="1050">
        <v>7</v>
      </c>
      <c r="AL75" s="1048"/>
      <c r="AM75" s="1048"/>
      <c r="AN75" s="1048"/>
      <c r="AO75" s="1049"/>
      <c r="AP75" s="1050" t="s">
        <v>587</v>
      </c>
      <c r="AQ75" s="1048"/>
      <c r="AR75" s="1048"/>
      <c r="AS75" s="1048"/>
      <c r="AT75" s="1049"/>
      <c r="AU75" s="1050" t="s">
        <v>587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t="s">
        <v>581</v>
      </c>
      <c r="C76" s="1044"/>
      <c r="D76" s="1044"/>
      <c r="E76" s="1044"/>
      <c r="F76" s="1044"/>
      <c r="G76" s="1044"/>
      <c r="H76" s="1044"/>
      <c r="I76" s="1044"/>
      <c r="J76" s="1044"/>
      <c r="K76" s="1044"/>
      <c r="L76" s="1044"/>
      <c r="M76" s="1044"/>
      <c r="N76" s="1044"/>
      <c r="O76" s="1044"/>
      <c r="P76" s="1045"/>
      <c r="Q76" s="1047">
        <v>159888</v>
      </c>
      <c r="R76" s="1048"/>
      <c r="S76" s="1048"/>
      <c r="T76" s="1048"/>
      <c r="U76" s="1049"/>
      <c r="V76" s="1050">
        <v>154431</v>
      </c>
      <c r="W76" s="1048"/>
      <c r="X76" s="1048"/>
      <c r="Y76" s="1048"/>
      <c r="Z76" s="1049"/>
      <c r="AA76" s="1050">
        <v>5457</v>
      </c>
      <c r="AB76" s="1048"/>
      <c r="AC76" s="1048"/>
      <c r="AD76" s="1048"/>
      <c r="AE76" s="1049"/>
      <c r="AF76" s="1050">
        <v>5457</v>
      </c>
      <c r="AG76" s="1048"/>
      <c r="AH76" s="1048"/>
      <c r="AI76" s="1048"/>
      <c r="AJ76" s="1049"/>
      <c r="AK76" s="1050">
        <v>766</v>
      </c>
      <c r="AL76" s="1048"/>
      <c r="AM76" s="1048"/>
      <c r="AN76" s="1048"/>
      <c r="AO76" s="1049"/>
      <c r="AP76" s="1050" t="s">
        <v>587</v>
      </c>
      <c r="AQ76" s="1048"/>
      <c r="AR76" s="1048"/>
      <c r="AS76" s="1048"/>
      <c r="AT76" s="1049"/>
      <c r="AU76" s="1050" t="s">
        <v>587</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380</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5734</v>
      </c>
      <c r="AG88" s="1028"/>
      <c r="AH88" s="1028"/>
      <c r="AI88" s="1028"/>
      <c r="AJ88" s="1028"/>
      <c r="AK88" s="1032"/>
      <c r="AL88" s="1032"/>
      <c r="AM88" s="1032"/>
      <c r="AN88" s="1032"/>
      <c r="AO88" s="1032"/>
      <c r="AP88" s="1028">
        <v>568</v>
      </c>
      <c r="AQ88" s="1028"/>
      <c r="AR88" s="1028"/>
      <c r="AS88" s="1028"/>
      <c r="AT88" s="1028"/>
      <c r="AU88" s="1028" t="s">
        <v>587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168</v>
      </c>
      <c r="CS102" s="1020"/>
      <c r="CT102" s="1020"/>
      <c r="CU102" s="1020"/>
      <c r="CV102" s="1021"/>
      <c r="CW102" s="1019">
        <v>60</v>
      </c>
      <c r="CX102" s="1020"/>
      <c r="CY102" s="1020"/>
      <c r="CZ102" s="1020"/>
      <c r="DA102" s="1021"/>
      <c r="DB102" s="1019">
        <v>224</v>
      </c>
      <c r="DC102" s="1020"/>
      <c r="DD102" s="1020"/>
      <c r="DE102" s="1020"/>
      <c r="DF102" s="1021"/>
      <c r="DG102" s="1019" t="s">
        <v>588</v>
      </c>
      <c r="DH102" s="1020"/>
      <c r="DI102" s="1020"/>
      <c r="DJ102" s="1020"/>
      <c r="DK102" s="1021"/>
      <c r="DL102" s="1019" t="s">
        <v>588</v>
      </c>
      <c r="DM102" s="1020"/>
      <c r="DN102" s="1020"/>
      <c r="DO102" s="1020"/>
      <c r="DP102" s="1021"/>
      <c r="DQ102" s="1019">
        <v>9</v>
      </c>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300</v>
      </c>
      <c r="AG109" s="963"/>
      <c r="AH109" s="963"/>
      <c r="AI109" s="963"/>
      <c r="AJ109" s="964"/>
      <c r="AK109" s="965" t="s">
        <v>299</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300</v>
      </c>
      <c r="BW109" s="963"/>
      <c r="BX109" s="963"/>
      <c r="BY109" s="963"/>
      <c r="BZ109" s="964"/>
      <c r="CA109" s="965" t="s">
        <v>299</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300</v>
      </c>
      <c r="DM109" s="963"/>
      <c r="DN109" s="963"/>
      <c r="DO109" s="963"/>
      <c r="DP109" s="964"/>
      <c r="DQ109" s="965" t="s">
        <v>299</v>
      </c>
      <c r="DR109" s="963"/>
      <c r="DS109" s="963"/>
      <c r="DT109" s="963"/>
      <c r="DU109" s="964"/>
      <c r="DV109" s="965" t="s">
        <v>422</v>
      </c>
      <c r="DW109" s="963"/>
      <c r="DX109" s="963"/>
      <c r="DY109" s="963"/>
      <c r="DZ109" s="994"/>
    </row>
    <row r="110" spans="1:131" s="226" customFormat="1" ht="26.25" customHeight="1" x14ac:dyDescent="0.2">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1135795</v>
      </c>
      <c r="AB110" s="956"/>
      <c r="AC110" s="956"/>
      <c r="AD110" s="956"/>
      <c r="AE110" s="957"/>
      <c r="AF110" s="958">
        <v>1108583</v>
      </c>
      <c r="AG110" s="956"/>
      <c r="AH110" s="956"/>
      <c r="AI110" s="956"/>
      <c r="AJ110" s="957"/>
      <c r="AK110" s="958">
        <v>1129678</v>
      </c>
      <c r="AL110" s="956"/>
      <c r="AM110" s="956"/>
      <c r="AN110" s="956"/>
      <c r="AO110" s="957"/>
      <c r="AP110" s="959">
        <v>29.9</v>
      </c>
      <c r="AQ110" s="960"/>
      <c r="AR110" s="960"/>
      <c r="AS110" s="960"/>
      <c r="AT110" s="961"/>
      <c r="AU110" s="995" t="s">
        <v>65</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9674458</v>
      </c>
      <c r="BR110" s="903"/>
      <c r="BS110" s="903"/>
      <c r="BT110" s="903"/>
      <c r="BU110" s="903"/>
      <c r="BV110" s="903">
        <v>9318092</v>
      </c>
      <c r="BW110" s="903"/>
      <c r="BX110" s="903"/>
      <c r="BY110" s="903"/>
      <c r="BZ110" s="903"/>
      <c r="CA110" s="903">
        <v>9071391</v>
      </c>
      <c r="CB110" s="903"/>
      <c r="CC110" s="903"/>
      <c r="CD110" s="903"/>
      <c r="CE110" s="903"/>
      <c r="CF110" s="927">
        <v>240.2</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120</v>
      </c>
      <c r="DH110" s="903"/>
      <c r="DI110" s="903"/>
      <c r="DJ110" s="903"/>
      <c r="DK110" s="903"/>
      <c r="DL110" s="903" t="s">
        <v>120</v>
      </c>
      <c r="DM110" s="903"/>
      <c r="DN110" s="903"/>
      <c r="DO110" s="903"/>
      <c r="DP110" s="903"/>
      <c r="DQ110" s="903" t="s">
        <v>120</v>
      </c>
      <c r="DR110" s="903"/>
      <c r="DS110" s="903"/>
      <c r="DT110" s="903"/>
      <c r="DU110" s="903"/>
      <c r="DV110" s="904" t="s">
        <v>428</v>
      </c>
      <c r="DW110" s="904"/>
      <c r="DX110" s="904"/>
      <c r="DY110" s="904"/>
      <c r="DZ110" s="905"/>
    </row>
    <row r="111" spans="1:131" s="226" customFormat="1" ht="26.25" customHeight="1" x14ac:dyDescent="0.2">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430</v>
      </c>
      <c r="AG111" s="984"/>
      <c r="AH111" s="984"/>
      <c r="AI111" s="984"/>
      <c r="AJ111" s="985"/>
      <c r="AK111" s="986" t="s">
        <v>428</v>
      </c>
      <c r="AL111" s="984"/>
      <c r="AM111" s="984"/>
      <c r="AN111" s="984"/>
      <c r="AO111" s="985"/>
      <c r="AP111" s="987" t="s">
        <v>430</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109498</v>
      </c>
      <c r="BR111" s="875"/>
      <c r="BS111" s="875"/>
      <c r="BT111" s="875"/>
      <c r="BU111" s="875"/>
      <c r="BV111" s="875">
        <v>109498</v>
      </c>
      <c r="BW111" s="875"/>
      <c r="BX111" s="875"/>
      <c r="BY111" s="875"/>
      <c r="BZ111" s="875"/>
      <c r="CA111" s="875">
        <v>75064</v>
      </c>
      <c r="CB111" s="875"/>
      <c r="CC111" s="875"/>
      <c r="CD111" s="875"/>
      <c r="CE111" s="875"/>
      <c r="CF111" s="936">
        <v>2</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120</v>
      </c>
      <c r="DM111" s="875"/>
      <c r="DN111" s="875"/>
      <c r="DO111" s="875"/>
      <c r="DP111" s="875"/>
      <c r="DQ111" s="875" t="s">
        <v>120</v>
      </c>
      <c r="DR111" s="875"/>
      <c r="DS111" s="875"/>
      <c r="DT111" s="875"/>
      <c r="DU111" s="875"/>
      <c r="DV111" s="852" t="s">
        <v>120</v>
      </c>
      <c r="DW111" s="852"/>
      <c r="DX111" s="852"/>
      <c r="DY111" s="852"/>
      <c r="DZ111" s="853"/>
    </row>
    <row r="112" spans="1:131" s="226" customFormat="1" ht="26.25" customHeight="1" x14ac:dyDescent="0.2">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120</v>
      </c>
      <c r="AB112" s="838"/>
      <c r="AC112" s="838"/>
      <c r="AD112" s="838"/>
      <c r="AE112" s="839"/>
      <c r="AF112" s="840" t="s">
        <v>120</v>
      </c>
      <c r="AG112" s="838"/>
      <c r="AH112" s="838"/>
      <c r="AI112" s="838"/>
      <c r="AJ112" s="839"/>
      <c r="AK112" s="840" t="s">
        <v>120</v>
      </c>
      <c r="AL112" s="838"/>
      <c r="AM112" s="838"/>
      <c r="AN112" s="838"/>
      <c r="AO112" s="839"/>
      <c r="AP112" s="885" t="s">
        <v>120</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1100651</v>
      </c>
      <c r="BR112" s="875"/>
      <c r="BS112" s="875"/>
      <c r="BT112" s="875"/>
      <c r="BU112" s="875"/>
      <c r="BV112" s="875">
        <v>1193242</v>
      </c>
      <c r="BW112" s="875"/>
      <c r="BX112" s="875"/>
      <c r="BY112" s="875"/>
      <c r="BZ112" s="875"/>
      <c r="CA112" s="875">
        <v>1167473</v>
      </c>
      <c r="CB112" s="875"/>
      <c r="CC112" s="875"/>
      <c r="CD112" s="875"/>
      <c r="CE112" s="875"/>
      <c r="CF112" s="936">
        <v>30.9</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120</v>
      </c>
      <c r="DH112" s="875"/>
      <c r="DI112" s="875"/>
      <c r="DJ112" s="875"/>
      <c r="DK112" s="875"/>
      <c r="DL112" s="875" t="s">
        <v>120</v>
      </c>
      <c r="DM112" s="875"/>
      <c r="DN112" s="875"/>
      <c r="DO112" s="875"/>
      <c r="DP112" s="875"/>
      <c r="DQ112" s="875" t="s">
        <v>120</v>
      </c>
      <c r="DR112" s="875"/>
      <c r="DS112" s="875"/>
      <c r="DT112" s="875"/>
      <c r="DU112" s="875"/>
      <c r="DV112" s="852" t="s">
        <v>120</v>
      </c>
      <c r="DW112" s="852"/>
      <c r="DX112" s="852"/>
      <c r="DY112" s="852"/>
      <c r="DZ112" s="853"/>
    </row>
    <row r="113" spans="1:130" s="226" customFormat="1" ht="26.25" customHeight="1" x14ac:dyDescent="0.2">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114461</v>
      </c>
      <c r="AB113" s="984"/>
      <c r="AC113" s="984"/>
      <c r="AD113" s="984"/>
      <c r="AE113" s="985"/>
      <c r="AF113" s="986">
        <v>113440</v>
      </c>
      <c r="AG113" s="984"/>
      <c r="AH113" s="984"/>
      <c r="AI113" s="984"/>
      <c r="AJ113" s="985"/>
      <c r="AK113" s="986">
        <v>148734</v>
      </c>
      <c r="AL113" s="984"/>
      <c r="AM113" s="984"/>
      <c r="AN113" s="984"/>
      <c r="AO113" s="985"/>
      <c r="AP113" s="987">
        <v>3.9</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145512</v>
      </c>
      <c r="BR113" s="875"/>
      <c r="BS113" s="875"/>
      <c r="BT113" s="875"/>
      <c r="BU113" s="875"/>
      <c r="BV113" s="875">
        <v>78915</v>
      </c>
      <c r="BW113" s="875"/>
      <c r="BX113" s="875"/>
      <c r="BY113" s="875"/>
      <c r="BZ113" s="875"/>
      <c r="CA113" s="875">
        <v>67891</v>
      </c>
      <c r="CB113" s="875"/>
      <c r="CC113" s="875"/>
      <c r="CD113" s="875"/>
      <c r="CE113" s="875"/>
      <c r="CF113" s="936">
        <v>1.8</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109498</v>
      </c>
      <c r="DH113" s="838"/>
      <c r="DI113" s="838"/>
      <c r="DJ113" s="838"/>
      <c r="DK113" s="839"/>
      <c r="DL113" s="840">
        <v>109498</v>
      </c>
      <c r="DM113" s="838"/>
      <c r="DN113" s="838"/>
      <c r="DO113" s="838"/>
      <c r="DP113" s="839"/>
      <c r="DQ113" s="840">
        <v>75064</v>
      </c>
      <c r="DR113" s="838"/>
      <c r="DS113" s="838"/>
      <c r="DT113" s="838"/>
      <c r="DU113" s="839"/>
      <c r="DV113" s="885">
        <v>2</v>
      </c>
      <c r="DW113" s="886"/>
      <c r="DX113" s="886"/>
      <c r="DY113" s="886"/>
      <c r="DZ113" s="887"/>
    </row>
    <row r="114" spans="1:130" s="226" customFormat="1" ht="26.25" customHeight="1" x14ac:dyDescent="0.2">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74851</v>
      </c>
      <c r="AB114" s="838"/>
      <c r="AC114" s="838"/>
      <c r="AD114" s="838"/>
      <c r="AE114" s="839"/>
      <c r="AF114" s="840">
        <v>66839</v>
      </c>
      <c r="AG114" s="838"/>
      <c r="AH114" s="838"/>
      <c r="AI114" s="838"/>
      <c r="AJ114" s="839"/>
      <c r="AK114" s="840">
        <v>39306</v>
      </c>
      <c r="AL114" s="838"/>
      <c r="AM114" s="838"/>
      <c r="AN114" s="838"/>
      <c r="AO114" s="839"/>
      <c r="AP114" s="885">
        <v>1</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1180309</v>
      </c>
      <c r="BR114" s="875"/>
      <c r="BS114" s="875"/>
      <c r="BT114" s="875"/>
      <c r="BU114" s="875"/>
      <c r="BV114" s="875">
        <v>732961</v>
      </c>
      <c r="BW114" s="875"/>
      <c r="BX114" s="875"/>
      <c r="BY114" s="875"/>
      <c r="BZ114" s="875"/>
      <c r="CA114" s="875">
        <v>627080</v>
      </c>
      <c r="CB114" s="875"/>
      <c r="CC114" s="875"/>
      <c r="CD114" s="875"/>
      <c r="CE114" s="875"/>
      <c r="CF114" s="936">
        <v>16.600000000000001</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120</v>
      </c>
      <c r="DM114" s="838"/>
      <c r="DN114" s="838"/>
      <c r="DO114" s="838"/>
      <c r="DP114" s="839"/>
      <c r="DQ114" s="840" t="s">
        <v>120</v>
      </c>
      <c r="DR114" s="838"/>
      <c r="DS114" s="838"/>
      <c r="DT114" s="838"/>
      <c r="DU114" s="839"/>
      <c r="DV114" s="885" t="s">
        <v>120</v>
      </c>
      <c r="DW114" s="886"/>
      <c r="DX114" s="886"/>
      <c r="DY114" s="886"/>
      <c r="DZ114" s="887"/>
    </row>
    <row r="115" spans="1:130" s="226" customFormat="1" ht="26.25" customHeight="1" x14ac:dyDescent="0.2">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23394</v>
      </c>
      <c r="AB115" s="984"/>
      <c r="AC115" s="984"/>
      <c r="AD115" s="984"/>
      <c r="AE115" s="985"/>
      <c r="AF115" s="986">
        <v>20859</v>
      </c>
      <c r="AG115" s="984"/>
      <c r="AH115" s="984"/>
      <c r="AI115" s="984"/>
      <c r="AJ115" s="985"/>
      <c r="AK115" s="986">
        <v>18395</v>
      </c>
      <c r="AL115" s="984"/>
      <c r="AM115" s="984"/>
      <c r="AN115" s="984"/>
      <c r="AO115" s="985"/>
      <c r="AP115" s="987">
        <v>0.5</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t="s">
        <v>120</v>
      </c>
      <c r="BR115" s="875"/>
      <c r="BS115" s="875"/>
      <c r="BT115" s="875"/>
      <c r="BU115" s="875"/>
      <c r="BV115" s="875">
        <v>9000</v>
      </c>
      <c r="BW115" s="875"/>
      <c r="BX115" s="875"/>
      <c r="BY115" s="875"/>
      <c r="BZ115" s="875"/>
      <c r="CA115" s="875">
        <v>9000</v>
      </c>
      <c r="CB115" s="875"/>
      <c r="CC115" s="875"/>
      <c r="CD115" s="875"/>
      <c r="CE115" s="875"/>
      <c r="CF115" s="936">
        <v>0.2</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120</v>
      </c>
      <c r="DM115" s="838"/>
      <c r="DN115" s="838"/>
      <c r="DO115" s="838"/>
      <c r="DP115" s="839"/>
      <c r="DQ115" s="840" t="s">
        <v>120</v>
      </c>
      <c r="DR115" s="838"/>
      <c r="DS115" s="838"/>
      <c r="DT115" s="838"/>
      <c r="DU115" s="839"/>
      <c r="DV115" s="885" t="s">
        <v>120</v>
      </c>
      <c r="DW115" s="886"/>
      <c r="DX115" s="886"/>
      <c r="DY115" s="886"/>
      <c r="DZ115" s="887"/>
    </row>
    <row r="116" spans="1:130" s="226" customFormat="1" ht="26.25" customHeight="1" x14ac:dyDescent="0.2">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120</v>
      </c>
      <c r="AB116" s="838"/>
      <c r="AC116" s="838"/>
      <c r="AD116" s="838"/>
      <c r="AE116" s="839"/>
      <c r="AF116" s="840" t="s">
        <v>120</v>
      </c>
      <c r="AG116" s="838"/>
      <c r="AH116" s="838"/>
      <c r="AI116" s="838"/>
      <c r="AJ116" s="839"/>
      <c r="AK116" s="840" t="s">
        <v>120</v>
      </c>
      <c r="AL116" s="838"/>
      <c r="AM116" s="838"/>
      <c r="AN116" s="838"/>
      <c r="AO116" s="839"/>
      <c r="AP116" s="885" t="s">
        <v>120</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120</v>
      </c>
      <c r="BR116" s="875"/>
      <c r="BS116" s="875"/>
      <c r="BT116" s="875"/>
      <c r="BU116" s="875"/>
      <c r="BV116" s="875" t="s">
        <v>120</v>
      </c>
      <c r="BW116" s="875"/>
      <c r="BX116" s="875"/>
      <c r="BY116" s="875"/>
      <c r="BZ116" s="875"/>
      <c r="CA116" s="875" t="s">
        <v>120</v>
      </c>
      <c r="CB116" s="875"/>
      <c r="CC116" s="875"/>
      <c r="CD116" s="875"/>
      <c r="CE116" s="875"/>
      <c r="CF116" s="936" t="s">
        <v>120</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120</v>
      </c>
      <c r="DH116" s="838"/>
      <c r="DI116" s="838"/>
      <c r="DJ116" s="838"/>
      <c r="DK116" s="839"/>
      <c r="DL116" s="840" t="s">
        <v>120</v>
      </c>
      <c r="DM116" s="838"/>
      <c r="DN116" s="838"/>
      <c r="DO116" s="838"/>
      <c r="DP116" s="839"/>
      <c r="DQ116" s="840" t="s">
        <v>120</v>
      </c>
      <c r="DR116" s="838"/>
      <c r="DS116" s="838"/>
      <c r="DT116" s="838"/>
      <c r="DU116" s="839"/>
      <c r="DV116" s="885" t="s">
        <v>120</v>
      </c>
      <c r="DW116" s="886"/>
      <c r="DX116" s="886"/>
      <c r="DY116" s="886"/>
      <c r="DZ116" s="887"/>
    </row>
    <row r="117" spans="1:130" s="226" customFormat="1" ht="26.25" customHeight="1" x14ac:dyDescent="0.2">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1348501</v>
      </c>
      <c r="AB117" s="970"/>
      <c r="AC117" s="970"/>
      <c r="AD117" s="970"/>
      <c r="AE117" s="971"/>
      <c r="AF117" s="972">
        <v>1309721</v>
      </c>
      <c r="AG117" s="970"/>
      <c r="AH117" s="970"/>
      <c r="AI117" s="970"/>
      <c r="AJ117" s="971"/>
      <c r="AK117" s="972">
        <v>1336113</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451</v>
      </c>
      <c r="BR117" s="875"/>
      <c r="BS117" s="875"/>
      <c r="BT117" s="875"/>
      <c r="BU117" s="875"/>
      <c r="BV117" s="875" t="s">
        <v>120</v>
      </c>
      <c r="BW117" s="875"/>
      <c r="BX117" s="875"/>
      <c r="BY117" s="875"/>
      <c r="BZ117" s="875"/>
      <c r="CA117" s="875" t="s">
        <v>451</v>
      </c>
      <c r="CB117" s="875"/>
      <c r="CC117" s="875"/>
      <c r="CD117" s="875"/>
      <c r="CE117" s="875"/>
      <c r="CF117" s="936" t="s">
        <v>451</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451</v>
      </c>
      <c r="DH117" s="838"/>
      <c r="DI117" s="838"/>
      <c r="DJ117" s="838"/>
      <c r="DK117" s="839"/>
      <c r="DL117" s="840" t="s">
        <v>451</v>
      </c>
      <c r="DM117" s="838"/>
      <c r="DN117" s="838"/>
      <c r="DO117" s="838"/>
      <c r="DP117" s="839"/>
      <c r="DQ117" s="840" t="s">
        <v>120</v>
      </c>
      <c r="DR117" s="838"/>
      <c r="DS117" s="838"/>
      <c r="DT117" s="838"/>
      <c r="DU117" s="839"/>
      <c r="DV117" s="885" t="s">
        <v>451</v>
      </c>
      <c r="DW117" s="886"/>
      <c r="DX117" s="886"/>
      <c r="DY117" s="886"/>
      <c r="DZ117" s="887"/>
    </row>
    <row r="118" spans="1:130" s="226" customFormat="1" ht="26.25" customHeight="1" x14ac:dyDescent="0.2">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300</v>
      </c>
      <c r="AG118" s="963"/>
      <c r="AH118" s="963"/>
      <c r="AI118" s="963"/>
      <c r="AJ118" s="964"/>
      <c r="AK118" s="965" t="s">
        <v>299</v>
      </c>
      <c r="AL118" s="963"/>
      <c r="AM118" s="963"/>
      <c r="AN118" s="963"/>
      <c r="AO118" s="964"/>
      <c r="AP118" s="966" t="s">
        <v>422</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451</v>
      </c>
      <c r="BR118" s="906"/>
      <c r="BS118" s="906"/>
      <c r="BT118" s="906"/>
      <c r="BU118" s="906"/>
      <c r="BV118" s="906" t="s">
        <v>120</v>
      </c>
      <c r="BW118" s="906"/>
      <c r="BX118" s="906"/>
      <c r="BY118" s="906"/>
      <c r="BZ118" s="906"/>
      <c r="CA118" s="906" t="s">
        <v>451</v>
      </c>
      <c r="CB118" s="906"/>
      <c r="CC118" s="906"/>
      <c r="CD118" s="906"/>
      <c r="CE118" s="906"/>
      <c r="CF118" s="936" t="s">
        <v>451</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451</v>
      </c>
      <c r="DH118" s="838"/>
      <c r="DI118" s="838"/>
      <c r="DJ118" s="838"/>
      <c r="DK118" s="839"/>
      <c r="DL118" s="840" t="s">
        <v>451</v>
      </c>
      <c r="DM118" s="838"/>
      <c r="DN118" s="838"/>
      <c r="DO118" s="838"/>
      <c r="DP118" s="839"/>
      <c r="DQ118" s="840" t="s">
        <v>451</v>
      </c>
      <c r="DR118" s="838"/>
      <c r="DS118" s="838"/>
      <c r="DT118" s="838"/>
      <c r="DU118" s="839"/>
      <c r="DV118" s="885" t="s">
        <v>120</v>
      </c>
      <c r="DW118" s="886"/>
      <c r="DX118" s="886"/>
      <c r="DY118" s="886"/>
      <c r="DZ118" s="887"/>
    </row>
    <row r="119" spans="1:130" s="226" customFormat="1" ht="26.25" customHeight="1" x14ac:dyDescent="0.2">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451</v>
      </c>
      <c r="AB119" s="956"/>
      <c r="AC119" s="956"/>
      <c r="AD119" s="956"/>
      <c r="AE119" s="957"/>
      <c r="AF119" s="958" t="s">
        <v>120</v>
      </c>
      <c r="AG119" s="956"/>
      <c r="AH119" s="956"/>
      <c r="AI119" s="956"/>
      <c r="AJ119" s="957"/>
      <c r="AK119" s="958" t="s">
        <v>451</v>
      </c>
      <c r="AL119" s="956"/>
      <c r="AM119" s="956"/>
      <c r="AN119" s="956"/>
      <c r="AO119" s="957"/>
      <c r="AP119" s="959" t="s">
        <v>451</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455</v>
      </c>
      <c r="BP119" s="939"/>
      <c r="BQ119" s="943">
        <v>12210428</v>
      </c>
      <c r="BR119" s="906"/>
      <c r="BS119" s="906"/>
      <c r="BT119" s="906"/>
      <c r="BU119" s="906"/>
      <c r="BV119" s="906">
        <v>11441708</v>
      </c>
      <c r="BW119" s="906"/>
      <c r="BX119" s="906"/>
      <c r="BY119" s="906"/>
      <c r="BZ119" s="906"/>
      <c r="CA119" s="906">
        <v>11017899</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120</v>
      </c>
      <c r="DH119" s="821"/>
      <c r="DI119" s="821"/>
      <c r="DJ119" s="821"/>
      <c r="DK119" s="822"/>
      <c r="DL119" s="823" t="s">
        <v>451</v>
      </c>
      <c r="DM119" s="821"/>
      <c r="DN119" s="821"/>
      <c r="DO119" s="821"/>
      <c r="DP119" s="822"/>
      <c r="DQ119" s="823" t="s">
        <v>120</v>
      </c>
      <c r="DR119" s="821"/>
      <c r="DS119" s="821"/>
      <c r="DT119" s="821"/>
      <c r="DU119" s="822"/>
      <c r="DV119" s="909" t="s">
        <v>451</v>
      </c>
      <c r="DW119" s="910"/>
      <c r="DX119" s="910"/>
      <c r="DY119" s="910"/>
      <c r="DZ119" s="911"/>
    </row>
    <row r="120" spans="1:130" s="226" customFormat="1" ht="26.25" customHeight="1" x14ac:dyDescent="0.2">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451</v>
      </c>
      <c r="AG120" s="838"/>
      <c r="AH120" s="838"/>
      <c r="AI120" s="838"/>
      <c r="AJ120" s="839"/>
      <c r="AK120" s="840" t="s">
        <v>120</v>
      </c>
      <c r="AL120" s="838"/>
      <c r="AM120" s="838"/>
      <c r="AN120" s="838"/>
      <c r="AO120" s="839"/>
      <c r="AP120" s="885" t="s">
        <v>120</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6454447</v>
      </c>
      <c r="BR120" s="903"/>
      <c r="BS120" s="903"/>
      <c r="BT120" s="903"/>
      <c r="BU120" s="903"/>
      <c r="BV120" s="903">
        <v>6521550</v>
      </c>
      <c r="BW120" s="903"/>
      <c r="BX120" s="903"/>
      <c r="BY120" s="903"/>
      <c r="BZ120" s="903"/>
      <c r="CA120" s="903">
        <v>5898345</v>
      </c>
      <c r="CB120" s="903"/>
      <c r="CC120" s="903"/>
      <c r="CD120" s="903"/>
      <c r="CE120" s="903"/>
      <c r="CF120" s="927">
        <v>156.19999999999999</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311447</v>
      </c>
      <c r="DH120" s="903"/>
      <c r="DI120" s="903"/>
      <c r="DJ120" s="903"/>
      <c r="DK120" s="903"/>
      <c r="DL120" s="903">
        <v>447553</v>
      </c>
      <c r="DM120" s="903"/>
      <c r="DN120" s="903"/>
      <c r="DO120" s="903"/>
      <c r="DP120" s="903"/>
      <c r="DQ120" s="903">
        <v>438558</v>
      </c>
      <c r="DR120" s="903"/>
      <c r="DS120" s="903"/>
      <c r="DT120" s="903"/>
      <c r="DU120" s="903"/>
      <c r="DV120" s="904">
        <v>11.6</v>
      </c>
      <c r="DW120" s="904"/>
      <c r="DX120" s="904"/>
      <c r="DY120" s="904"/>
      <c r="DZ120" s="905"/>
    </row>
    <row r="121" spans="1:130" s="226" customFormat="1" ht="26.25" customHeight="1" x14ac:dyDescent="0.2">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20455</v>
      </c>
      <c r="AB121" s="838"/>
      <c r="AC121" s="838"/>
      <c r="AD121" s="838"/>
      <c r="AE121" s="839"/>
      <c r="AF121" s="840">
        <v>18228</v>
      </c>
      <c r="AG121" s="838"/>
      <c r="AH121" s="838"/>
      <c r="AI121" s="838"/>
      <c r="AJ121" s="839"/>
      <c r="AK121" s="840">
        <v>16206</v>
      </c>
      <c r="AL121" s="838"/>
      <c r="AM121" s="838"/>
      <c r="AN121" s="838"/>
      <c r="AO121" s="839"/>
      <c r="AP121" s="885">
        <v>0.4</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53377</v>
      </c>
      <c r="BR121" s="875"/>
      <c r="BS121" s="875"/>
      <c r="BT121" s="875"/>
      <c r="BU121" s="875"/>
      <c r="BV121" s="875">
        <v>43595</v>
      </c>
      <c r="BW121" s="875"/>
      <c r="BX121" s="875"/>
      <c r="BY121" s="875"/>
      <c r="BZ121" s="875"/>
      <c r="CA121" s="875">
        <v>34998</v>
      </c>
      <c r="CB121" s="875"/>
      <c r="CC121" s="875"/>
      <c r="CD121" s="875"/>
      <c r="CE121" s="875"/>
      <c r="CF121" s="936">
        <v>0.9</v>
      </c>
      <c r="CG121" s="937"/>
      <c r="CH121" s="937"/>
      <c r="CI121" s="937"/>
      <c r="CJ121" s="937"/>
      <c r="CK121" s="930"/>
      <c r="CL121" s="916"/>
      <c r="CM121" s="916"/>
      <c r="CN121" s="916"/>
      <c r="CO121" s="917"/>
      <c r="CP121" s="896" t="s">
        <v>463</v>
      </c>
      <c r="CQ121" s="897"/>
      <c r="CR121" s="897"/>
      <c r="CS121" s="897"/>
      <c r="CT121" s="897"/>
      <c r="CU121" s="897"/>
      <c r="CV121" s="897"/>
      <c r="CW121" s="897"/>
      <c r="CX121" s="897"/>
      <c r="CY121" s="897"/>
      <c r="CZ121" s="897"/>
      <c r="DA121" s="897"/>
      <c r="DB121" s="897"/>
      <c r="DC121" s="897"/>
      <c r="DD121" s="897"/>
      <c r="DE121" s="897"/>
      <c r="DF121" s="898"/>
      <c r="DG121" s="874">
        <v>474721</v>
      </c>
      <c r="DH121" s="875"/>
      <c r="DI121" s="875"/>
      <c r="DJ121" s="875"/>
      <c r="DK121" s="875"/>
      <c r="DL121" s="875">
        <v>441384</v>
      </c>
      <c r="DM121" s="875"/>
      <c r="DN121" s="875"/>
      <c r="DO121" s="875"/>
      <c r="DP121" s="875"/>
      <c r="DQ121" s="875">
        <v>427686</v>
      </c>
      <c r="DR121" s="875"/>
      <c r="DS121" s="875"/>
      <c r="DT121" s="875"/>
      <c r="DU121" s="875"/>
      <c r="DV121" s="852">
        <v>11.3</v>
      </c>
      <c r="DW121" s="852"/>
      <c r="DX121" s="852"/>
      <c r="DY121" s="852"/>
      <c r="DZ121" s="853"/>
    </row>
    <row r="122" spans="1:130" s="226" customFormat="1" ht="26.25" customHeight="1" x14ac:dyDescent="0.2">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451</v>
      </c>
      <c r="AB122" s="838"/>
      <c r="AC122" s="838"/>
      <c r="AD122" s="838"/>
      <c r="AE122" s="839"/>
      <c r="AF122" s="840" t="s">
        <v>120</v>
      </c>
      <c r="AG122" s="838"/>
      <c r="AH122" s="838"/>
      <c r="AI122" s="838"/>
      <c r="AJ122" s="839"/>
      <c r="AK122" s="840" t="s">
        <v>451</v>
      </c>
      <c r="AL122" s="838"/>
      <c r="AM122" s="838"/>
      <c r="AN122" s="838"/>
      <c r="AO122" s="839"/>
      <c r="AP122" s="885" t="s">
        <v>451</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8035281</v>
      </c>
      <c r="BR122" s="906"/>
      <c r="BS122" s="906"/>
      <c r="BT122" s="906"/>
      <c r="BU122" s="906"/>
      <c r="BV122" s="906">
        <v>8294305</v>
      </c>
      <c r="BW122" s="906"/>
      <c r="BX122" s="906"/>
      <c r="BY122" s="906"/>
      <c r="BZ122" s="906"/>
      <c r="CA122" s="906">
        <v>7973822</v>
      </c>
      <c r="CB122" s="906"/>
      <c r="CC122" s="906"/>
      <c r="CD122" s="906"/>
      <c r="CE122" s="906"/>
      <c r="CF122" s="907">
        <v>211.2</v>
      </c>
      <c r="CG122" s="908"/>
      <c r="CH122" s="908"/>
      <c r="CI122" s="908"/>
      <c r="CJ122" s="908"/>
      <c r="CK122" s="930"/>
      <c r="CL122" s="916"/>
      <c r="CM122" s="916"/>
      <c r="CN122" s="916"/>
      <c r="CO122" s="917"/>
      <c r="CP122" s="896" t="s">
        <v>465</v>
      </c>
      <c r="CQ122" s="897"/>
      <c r="CR122" s="897"/>
      <c r="CS122" s="897"/>
      <c r="CT122" s="897"/>
      <c r="CU122" s="897"/>
      <c r="CV122" s="897"/>
      <c r="CW122" s="897"/>
      <c r="CX122" s="897"/>
      <c r="CY122" s="897"/>
      <c r="CZ122" s="897"/>
      <c r="DA122" s="897"/>
      <c r="DB122" s="897"/>
      <c r="DC122" s="897"/>
      <c r="DD122" s="897"/>
      <c r="DE122" s="897"/>
      <c r="DF122" s="898"/>
      <c r="DG122" s="874">
        <v>258855</v>
      </c>
      <c r="DH122" s="875"/>
      <c r="DI122" s="875"/>
      <c r="DJ122" s="875"/>
      <c r="DK122" s="875"/>
      <c r="DL122" s="875">
        <v>265109</v>
      </c>
      <c r="DM122" s="875"/>
      <c r="DN122" s="875"/>
      <c r="DO122" s="875"/>
      <c r="DP122" s="875"/>
      <c r="DQ122" s="875">
        <v>244643</v>
      </c>
      <c r="DR122" s="875"/>
      <c r="DS122" s="875"/>
      <c r="DT122" s="875"/>
      <c r="DU122" s="875"/>
      <c r="DV122" s="852">
        <v>6.5</v>
      </c>
      <c r="DW122" s="852"/>
      <c r="DX122" s="852"/>
      <c r="DY122" s="852"/>
      <c r="DZ122" s="853"/>
    </row>
    <row r="123" spans="1:130" s="226" customFormat="1" ht="26.25" customHeight="1" x14ac:dyDescent="0.2">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451</v>
      </c>
      <c r="AB123" s="838"/>
      <c r="AC123" s="838"/>
      <c r="AD123" s="838"/>
      <c r="AE123" s="839"/>
      <c r="AF123" s="840" t="s">
        <v>120</v>
      </c>
      <c r="AG123" s="838"/>
      <c r="AH123" s="838"/>
      <c r="AI123" s="838"/>
      <c r="AJ123" s="839"/>
      <c r="AK123" s="840" t="s">
        <v>120</v>
      </c>
      <c r="AL123" s="838"/>
      <c r="AM123" s="838"/>
      <c r="AN123" s="838"/>
      <c r="AO123" s="839"/>
      <c r="AP123" s="885" t="s">
        <v>120</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466</v>
      </c>
      <c r="BP123" s="939"/>
      <c r="BQ123" s="893">
        <v>14543105</v>
      </c>
      <c r="BR123" s="894"/>
      <c r="BS123" s="894"/>
      <c r="BT123" s="894"/>
      <c r="BU123" s="894"/>
      <c r="BV123" s="894">
        <v>14859450</v>
      </c>
      <c r="BW123" s="894"/>
      <c r="BX123" s="894"/>
      <c r="BY123" s="894"/>
      <c r="BZ123" s="894"/>
      <c r="CA123" s="894">
        <v>13907165</v>
      </c>
      <c r="CB123" s="894"/>
      <c r="CC123" s="894"/>
      <c r="CD123" s="894"/>
      <c r="CE123" s="894"/>
      <c r="CF123" s="804"/>
      <c r="CG123" s="805"/>
      <c r="CH123" s="805"/>
      <c r="CI123" s="805"/>
      <c r="CJ123" s="895"/>
      <c r="CK123" s="930"/>
      <c r="CL123" s="916"/>
      <c r="CM123" s="916"/>
      <c r="CN123" s="916"/>
      <c r="CO123" s="917"/>
      <c r="CP123" s="896" t="s">
        <v>467</v>
      </c>
      <c r="CQ123" s="897"/>
      <c r="CR123" s="897"/>
      <c r="CS123" s="897"/>
      <c r="CT123" s="897"/>
      <c r="CU123" s="897"/>
      <c r="CV123" s="897"/>
      <c r="CW123" s="897"/>
      <c r="CX123" s="897"/>
      <c r="CY123" s="897"/>
      <c r="CZ123" s="897"/>
      <c r="DA123" s="897"/>
      <c r="DB123" s="897"/>
      <c r="DC123" s="897"/>
      <c r="DD123" s="897"/>
      <c r="DE123" s="897"/>
      <c r="DF123" s="898"/>
      <c r="DG123" s="837">
        <v>55628</v>
      </c>
      <c r="DH123" s="838"/>
      <c r="DI123" s="838"/>
      <c r="DJ123" s="838"/>
      <c r="DK123" s="839"/>
      <c r="DL123" s="840">
        <v>39196</v>
      </c>
      <c r="DM123" s="838"/>
      <c r="DN123" s="838"/>
      <c r="DO123" s="838"/>
      <c r="DP123" s="839"/>
      <c r="DQ123" s="840">
        <v>56586</v>
      </c>
      <c r="DR123" s="838"/>
      <c r="DS123" s="838"/>
      <c r="DT123" s="838"/>
      <c r="DU123" s="839"/>
      <c r="DV123" s="885">
        <v>1.5</v>
      </c>
      <c r="DW123" s="886"/>
      <c r="DX123" s="886"/>
      <c r="DY123" s="886"/>
      <c r="DZ123" s="887"/>
    </row>
    <row r="124" spans="1:130" s="226" customFormat="1" ht="26.25" customHeight="1" thickBot="1" x14ac:dyDescent="0.25">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451</v>
      </c>
      <c r="AB124" s="838"/>
      <c r="AC124" s="838"/>
      <c r="AD124" s="838"/>
      <c r="AE124" s="839"/>
      <c r="AF124" s="840" t="s">
        <v>451</v>
      </c>
      <c r="AG124" s="838"/>
      <c r="AH124" s="838"/>
      <c r="AI124" s="838"/>
      <c r="AJ124" s="839"/>
      <c r="AK124" s="840" t="s">
        <v>451</v>
      </c>
      <c r="AL124" s="838"/>
      <c r="AM124" s="838"/>
      <c r="AN124" s="838"/>
      <c r="AO124" s="839"/>
      <c r="AP124" s="885" t="s">
        <v>451</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451</v>
      </c>
      <c r="BR124" s="892"/>
      <c r="BS124" s="892"/>
      <c r="BT124" s="892"/>
      <c r="BU124" s="892"/>
      <c r="BV124" s="892" t="s">
        <v>120</v>
      </c>
      <c r="BW124" s="892"/>
      <c r="BX124" s="892"/>
      <c r="BY124" s="892"/>
      <c r="BZ124" s="892"/>
      <c r="CA124" s="892" t="s">
        <v>451</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t="s">
        <v>120</v>
      </c>
      <c r="DH124" s="821"/>
      <c r="DI124" s="821"/>
      <c r="DJ124" s="821"/>
      <c r="DK124" s="822"/>
      <c r="DL124" s="823" t="s">
        <v>120</v>
      </c>
      <c r="DM124" s="821"/>
      <c r="DN124" s="821"/>
      <c r="DO124" s="821"/>
      <c r="DP124" s="822"/>
      <c r="DQ124" s="823" t="s">
        <v>470</v>
      </c>
      <c r="DR124" s="821"/>
      <c r="DS124" s="821"/>
      <c r="DT124" s="821"/>
      <c r="DU124" s="822"/>
      <c r="DV124" s="909" t="s">
        <v>120</v>
      </c>
      <c r="DW124" s="910"/>
      <c r="DX124" s="910"/>
      <c r="DY124" s="910"/>
      <c r="DZ124" s="911"/>
    </row>
    <row r="125" spans="1:130" s="226" customFormat="1" ht="26.25" customHeight="1" x14ac:dyDescent="0.2">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120</v>
      </c>
      <c r="AB125" s="838"/>
      <c r="AC125" s="838"/>
      <c r="AD125" s="838"/>
      <c r="AE125" s="839"/>
      <c r="AF125" s="840" t="s">
        <v>120</v>
      </c>
      <c r="AG125" s="838"/>
      <c r="AH125" s="838"/>
      <c r="AI125" s="838"/>
      <c r="AJ125" s="839"/>
      <c r="AK125" s="840" t="s">
        <v>120</v>
      </c>
      <c r="AL125" s="838"/>
      <c r="AM125" s="838"/>
      <c r="AN125" s="838"/>
      <c r="AO125" s="839"/>
      <c r="AP125" s="885" t="s">
        <v>471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120</v>
      </c>
      <c r="DH125" s="903"/>
      <c r="DI125" s="903"/>
      <c r="DJ125" s="903"/>
      <c r="DK125" s="903"/>
      <c r="DL125" s="903" t="s">
        <v>470</v>
      </c>
      <c r="DM125" s="903"/>
      <c r="DN125" s="903"/>
      <c r="DO125" s="903"/>
      <c r="DP125" s="903"/>
      <c r="DQ125" s="903" t="s">
        <v>120</v>
      </c>
      <c r="DR125" s="903"/>
      <c r="DS125" s="903"/>
      <c r="DT125" s="903"/>
      <c r="DU125" s="903"/>
      <c r="DV125" s="904" t="s">
        <v>120</v>
      </c>
      <c r="DW125" s="904"/>
      <c r="DX125" s="904"/>
      <c r="DY125" s="904"/>
      <c r="DZ125" s="905"/>
    </row>
    <row r="126" spans="1:130" s="226" customFormat="1" ht="26.25" customHeight="1" thickBot="1" x14ac:dyDescent="0.25">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120</v>
      </c>
      <c r="AB126" s="838"/>
      <c r="AC126" s="838"/>
      <c r="AD126" s="838"/>
      <c r="AE126" s="839"/>
      <c r="AF126" s="840" t="s">
        <v>120</v>
      </c>
      <c r="AG126" s="838"/>
      <c r="AH126" s="838"/>
      <c r="AI126" s="838"/>
      <c r="AJ126" s="839"/>
      <c r="AK126" s="840" t="s">
        <v>471</v>
      </c>
      <c r="AL126" s="838"/>
      <c r="AM126" s="838"/>
      <c r="AN126" s="838"/>
      <c r="AO126" s="839"/>
      <c r="AP126" s="885" t="s">
        <v>120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120</v>
      </c>
      <c r="DH126" s="875"/>
      <c r="DI126" s="875"/>
      <c r="DJ126" s="875"/>
      <c r="DK126" s="875"/>
      <c r="DL126" s="875" t="s">
        <v>120</v>
      </c>
      <c r="DM126" s="875"/>
      <c r="DN126" s="875"/>
      <c r="DO126" s="875"/>
      <c r="DP126" s="875"/>
      <c r="DQ126" s="875" t="s">
        <v>470</v>
      </c>
      <c r="DR126" s="875"/>
      <c r="DS126" s="875"/>
      <c r="DT126" s="875"/>
      <c r="DU126" s="875"/>
      <c r="DV126" s="852" t="s">
        <v>120</v>
      </c>
      <c r="DW126" s="852"/>
      <c r="DX126" s="852"/>
      <c r="DY126" s="852"/>
      <c r="DZ126" s="853"/>
    </row>
    <row r="127" spans="1:130" s="226" customFormat="1" ht="26.25" customHeight="1" x14ac:dyDescent="0.2">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2939</v>
      </c>
      <c r="AB127" s="838"/>
      <c r="AC127" s="838"/>
      <c r="AD127" s="838"/>
      <c r="AE127" s="839"/>
      <c r="AF127" s="840">
        <v>2631</v>
      </c>
      <c r="AG127" s="838"/>
      <c r="AH127" s="838"/>
      <c r="AI127" s="838"/>
      <c r="AJ127" s="839"/>
      <c r="AK127" s="840">
        <v>2189</v>
      </c>
      <c r="AL127" s="838"/>
      <c r="AM127" s="838"/>
      <c r="AN127" s="838"/>
      <c r="AO127" s="839"/>
      <c r="AP127" s="885">
        <v>0.1</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471</v>
      </c>
      <c r="DH127" s="875"/>
      <c r="DI127" s="875"/>
      <c r="DJ127" s="875"/>
      <c r="DK127" s="875"/>
      <c r="DL127" s="875" t="s">
        <v>120</v>
      </c>
      <c r="DM127" s="875"/>
      <c r="DN127" s="875"/>
      <c r="DO127" s="875"/>
      <c r="DP127" s="875"/>
      <c r="DQ127" s="875" t="s">
        <v>120</v>
      </c>
      <c r="DR127" s="875"/>
      <c r="DS127" s="875"/>
      <c r="DT127" s="875"/>
      <c r="DU127" s="875"/>
      <c r="DV127" s="852" t="s">
        <v>120</v>
      </c>
      <c r="DW127" s="852"/>
      <c r="DX127" s="852"/>
      <c r="DY127" s="852"/>
      <c r="DZ127" s="853"/>
    </row>
    <row r="128" spans="1:130" s="226" customFormat="1" ht="26.25" customHeight="1" thickBot="1" x14ac:dyDescent="0.25">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12712</v>
      </c>
      <c r="AB128" s="859"/>
      <c r="AC128" s="859"/>
      <c r="AD128" s="859"/>
      <c r="AE128" s="860"/>
      <c r="AF128" s="861">
        <v>10824</v>
      </c>
      <c r="AG128" s="859"/>
      <c r="AH128" s="859"/>
      <c r="AI128" s="859"/>
      <c r="AJ128" s="860"/>
      <c r="AK128" s="861">
        <v>8116</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120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120</v>
      </c>
      <c r="DH128" s="849"/>
      <c r="DI128" s="849"/>
      <c r="DJ128" s="849"/>
      <c r="DK128" s="849"/>
      <c r="DL128" s="849">
        <v>9000</v>
      </c>
      <c r="DM128" s="849"/>
      <c r="DN128" s="849"/>
      <c r="DO128" s="849"/>
      <c r="DP128" s="849"/>
      <c r="DQ128" s="849">
        <v>9000</v>
      </c>
      <c r="DR128" s="849"/>
      <c r="DS128" s="849"/>
      <c r="DT128" s="849"/>
      <c r="DU128" s="849"/>
      <c r="DV128" s="850">
        <v>0.2</v>
      </c>
      <c r="DW128" s="850"/>
      <c r="DX128" s="850"/>
      <c r="DY128" s="850"/>
      <c r="DZ128" s="851"/>
    </row>
    <row r="129" spans="1:131" s="226" customFormat="1" ht="26.25" customHeight="1" x14ac:dyDescent="0.2">
      <c r="A129" s="832" t="s">
        <v>98</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5319113</v>
      </c>
      <c r="AB129" s="838"/>
      <c r="AC129" s="838"/>
      <c r="AD129" s="838"/>
      <c r="AE129" s="839"/>
      <c r="AF129" s="840">
        <v>5013578</v>
      </c>
      <c r="AG129" s="838"/>
      <c r="AH129" s="838"/>
      <c r="AI129" s="838"/>
      <c r="AJ129" s="839"/>
      <c r="AK129" s="840">
        <v>4790940</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470</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1021192</v>
      </c>
      <c r="AB130" s="838"/>
      <c r="AC130" s="838"/>
      <c r="AD130" s="838"/>
      <c r="AE130" s="839"/>
      <c r="AF130" s="840">
        <v>1018523</v>
      </c>
      <c r="AG130" s="838"/>
      <c r="AH130" s="838"/>
      <c r="AI130" s="838"/>
      <c r="AJ130" s="839"/>
      <c r="AK130" s="840">
        <v>1015043</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7.5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4297921</v>
      </c>
      <c r="AB131" s="821"/>
      <c r="AC131" s="821"/>
      <c r="AD131" s="821"/>
      <c r="AE131" s="822"/>
      <c r="AF131" s="823">
        <v>3995055</v>
      </c>
      <c r="AG131" s="821"/>
      <c r="AH131" s="821"/>
      <c r="AI131" s="821"/>
      <c r="AJ131" s="822"/>
      <c r="AK131" s="823">
        <v>3775897</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t="s">
        <v>120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7.3197483160000001</v>
      </c>
      <c r="AB132" s="801"/>
      <c r="AC132" s="801"/>
      <c r="AD132" s="801"/>
      <c r="AE132" s="802"/>
      <c r="AF132" s="803">
        <v>7.0180260350000001</v>
      </c>
      <c r="AG132" s="801"/>
      <c r="AH132" s="801"/>
      <c r="AI132" s="801"/>
      <c r="AJ132" s="802"/>
      <c r="AK132" s="803">
        <v>8.2882027770000004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7.5</v>
      </c>
      <c r="AB133" s="780"/>
      <c r="AC133" s="780"/>
      <c r="AD133" s="780"/>
      <c r="AE133" s="781"/>
      <c r="AF133" s="779">
        <v>7.3</v>
      </c>
      <c r="AG133" s="780"/>
      <c r="AH133" s="780"/>
      <c r="AI133" s="780"/>
      <c r="AJ133" s="781"/>
      <c r="AK133" s="779">
        <v>7.5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RkJZvOCIixHe8Zn9IuLyBaDSDyW5qVvsyt7kdwvUrCH+BBp8NNUAoIWXpkCTrre9oJSY0Ya7FeVQKbMT0h/sOA==" saltValue="KQ0/DA7ZE2hEy+ZXQbJS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495</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VDez2a9GGBgdkPU2fYerXuKP/mLfsolQkZ/yTuu/+r7K0mkm6cng9M/CUaZCTIWiQNMB5815OShmdZWnvf3mdg==" saltValue="W8NYuh98RYb5kQQeGEbA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YIa7ieKTibDu0rOHzG+DlXmK4IuSS1+NR93f/cMe8tmwqdWD9uH1fw8y7rZGXcBUwlt6Khy1llVBidFZ3S27g==" saltValue="OjXgnoyZ1vjEkk7Fw1E8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498</v>
      </c>
      <c r="AP7" s="283"/>
      <c r="AQ7" s="284" t="s">
        <v>499</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500</v>
      </c>
      <c r="AQ8" s="290" t="s">
        <v>501</v>
      </c>
      <c r="AR8" s="291" t="s">
        <v>502</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8" t="s">
        <v>503</v>
      </c>
      <c r="AL9" s="1209"/>
      <c r="AM9" s="1209"/>
      <c r="AN9" s="1210"/>
      <c r="AO9" s="292">
        <v>1183449</v>
      </c>
      <c r="AP9" s="292">
        <v>209608</v>
      </c>
      <c r="AQ9" s="293">
        <v>135358</v>
      </c>
      <c r="AR9" s="294">
        <v>54.9</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8" t="s">
        <v>504</v>
      </c>
      <c r="AL10" s="1209"/>
      <c r="AM10" s="1209"/>
      <c r="AN10" s="1210"/>
      <c r="AO10" s="295">
        <v>120614</v>
      </c>
      <c r="AP10" s="295">
        <v>21363</v>
      </c>
      <c r="AQ10" s="296">
        <v>16285</v>
      </c>
      <c r="AR10" s="297">
        <v>31.2</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8" t="s">
        <v>505</v>
      </c>
      <c r="AL11" s="1209"/>
      <c r="AM11" s="1209"/>
      <c r="AN11" s="1210"/>
      <c r="AO11" s="295">
        <v>31113</v>
      </c>
      <c r="AP11" s="295">
        <v>5511</v>
      </c>
      <c r="AQ11" s="296">
        <v>23139</v>
      </c>
      <c r="AR11" s="297">
        <v>-76.2</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8" t="s">
        <v>506</v>
      </c>
      <c r="AL12" s="1209"/>
      <c r="AM12" s="1209"/>
      <c r="AN12" s="1210"/>
      <c r="AO12" s="295" t="s">
        <v>507</v>
      </c>
      <c r="AP12" s="295" t="s">
        <v>507</v>
      </c>
      <c r="AQ12" s="296">
        <v>3507</v>
      </c>
      <c r="AR12" s="297" t="s">
        <v>507</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8" t="s">
        <v>508</v>
      </c>
      <c r="AL13" s="1209"/>
      <c r="AM13" s="1209"/>
      <c r="AN13" s="1210"/>
      <c r="AO13" s="295" t="s">
        <v>507</v>
      </c>
      <c r="AP13" s="295" t="s">
        <v>507</v>
      </c>
      <c r="AQ13" s="296">
        <v>1</v>
      </c>
      <c r="AR13" s="297" t="s">
        <v>507</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8" t="s">
        <v>509</v>
      </c>
      <c r="AL14" s="1209"/>
      <c r="AM14" s="1209"/>
      <c r="AN14" s="1210"/>
      <c r="AO14" s="295">
        <v>14951</v>
      </c>
      <c r="AP14" s="295">
        <v>2648</v>
      </c>
      <c r="AQ14" s="296">
        <v>6299</v>
      </c>
      <c r="AR14" s="297">
        <v>-58</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8" t="s">
        <v>510</v>
      </c>
      <c r="AL15" s="1209"/>
      <c r="AM15" s="1209"/>
      <c r="AN15" s="1210"/>
      <c r="AO15" s="295">
        <v>52093</v>
      </c>
      <c r="AP15" s="295">
        <v>9227</v>
      </c>
      <c r="AQ15" s="296">
        <v>3566</v>
      </c>
      <c r="AR15" s="297">
        <v>158.69999999999999</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1" t="s">
        <v>511</v>
      </c>
      <c r="AL16" s="1212"/>
      <c r="AM16" s="1212"/>
      <c r="AN16" s="1213"/>
      <c r="AO16" s="295">
        <v>-155387</v>
      </c>
      <c r="AP16" s="295">
        <v>-27522</v>
      </c>
      <c r="AQ16" s="296">
        <v>-14081</v>
      </c>
      <c r="AR16" s="297">
        <v>95.5</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1" t="s">
        <v>180</v>
      </c>
      <c r="AL17" s="1212"/>
      <c r="AM17" s="1212"/>
      <c r="AN17" s="1213"/>
      <c r="AO17" s="295">
        <v>1246833</v>
      </c>
      <c r="AP17" s="295">
        <v>220835</v>
      </c>
      <c r="AQ17" s="296">
        <v>174073</v>
      </c>
      <c r="AR17" s="297">
        <v>26.9</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5" t="s">
        <v>516</v>
      </c>
      <c r="AL21" s="1206"/>
      <c r="AM21" s="1206"/>
      <c r="AN21" s="1207"/>
      <c r="AO21" s="307">
        <v>22.85</v>
      </c>
      <c r="AP21" s="308">
        <v>15.56</v>
      </c>
      <c r="AQ21" s="309">
        <v>7.29</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5" t="s">
        <v>517</v>
      </c>
      <c r="AL22" s="1206"/>
      <c r="AM22" s="1206"/>
      <c r="AN22" s="1207"/>
      <c r="AO22" s="312">
        <v>97</v>
      </c>
      <c r="AP22" s="313">
        <v>96</v>
      </c>
      <c r="AQ22" s="314">
        <v>1</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519</v>
      </c>
      <c r="AO27" s="273"/>
      <c r="AP27" s="273"/>
      <c r="AQ27" s="273"/>
      <c r="AR27" s="273"/>
      <c r="AS27" s="273"/>
      <c r="AT27" s="273"/>
    </row>
    <row r="28" spans="1:46" ht="16.2" x14ac:dyDescent="0.2">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498</v>
      </c>
      <c r="AP30" s="283"/>
      <c r="AQ30" s="284" t="s">
        <v>499</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500</v>
      </c>
      <c r="AQ31" s="290" t="s">
        <v>501</v>
      </c>
      <c r="AR31" s="291" t="s">
        <v>502</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6" t="s">
        <v>522</v>
      </c>
      <c r="AL32" s="1197"/>
      <c r="AM32" s="1197"/>
      <c r="AN32" s="1198"/>
      <c r="AO32" s="322">
        <v>1129678</v>
      </c>
      <c r="AP32" s="322">
        <v>200085</v>
      </c>
      <c r="AQ32" s="323">
        <v>106722</v>
      </c>
      <c r="AR32" s="324">
        <v>87.5</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6" t="s">
        <v>523</v>
      </c>
      <c r="AL33" s="1197"/>
      <c r="AM33" s="1197"/>
      <c r="AN33" s="1198"/>
      <c r="AO33" s="322" t="s">
        <v>507</v>
      </c>
      <c r="AP33" s="322" t="s">
        <v>507</v>
      </c>
      <c r="AQ33" s="323">
        <v>147</v>
      </c>
      <c r="AR33" s="324" t="s">
        <v>507</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6" t="s">
        <v>524</v>
      </c>
      <c r="AL34" s="1197"/>
      <c r="AM34" s="1197"/>
      <c r="AN34" s="1198"/>
      <c r="AO34" s="322" t="s">
        <v>507</v>
      </c>
      <c r="AP34" s="322" t="s">
        <v>507</v>
      </c>
      <c r="AQ34" s="323">
        <v>287</v>
      </c>
      <c r="AR34" s="324" t="s">
        <v>507</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6" t="s">
        <v>525</v>
      </c>
      <c r="AL35" s="1197"/>
      <c r="AM35" s="1197"/>
      <c r="AN35" s="1198"/>
      <c r="AO35" s="322">
        <v>148734</v>
      </c>
      <c r="AP35" s="322">
        <v>26343</v>
      </c>
      <c r="AQ35" s="323">
        <v>22428</v>
      </c>
      <c r="AR35" s="324">
        <v>17.5</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6" t="s">
        <v>526</v>
      </c>
      <c r="AL36" s="1197"/>
      <c r="AM36" s="1197"/>
      <c r="AN36" s="1198"/>
      <c r="AO36" s="322">
        <v>39306</v>
      </c>
      <c r="AP36" s="322">
        <v>6962</v>
      </c>
      <c r="AQ36" s="323">
        <v>4327</v>
      </c>
      <c r="AR36" s="324">
        <v>60.9</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6" t="s">
        <v>527</v>
      </c>
      <c r="AL37" s="1197"/>
      <c r="AM37" s="1197"/>
      <c r="AN37" s="1198"/>
      <c r="AO37" s="322">
        <v>18395</v>
      </c>
      <c r="AP37" s="322">
        <v>3258</v>
      </c>
      <c r="AQ37" s="323">
        <v>1437</v>
      </c>
      <c r="AR37" s="324">
        <v>126.7</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9" t="s">
        <v>528</v>
      </c>
      <c r="AL38" s="1200"/>
      <c r="AM38" s="1200"/>
      <c r="AN38" s="1201"/>
      <c r="AO38" s="325" t="s">
        <v>507</v>
      </c>
      <c r="AP38" s="325" t="s">
        <v>507</v>
      </c>
      <c r="AQ38" s="326">
        <v>25</v>
      </c>
      <c r="AR38" s="314" t="s">
        <v>507</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9" t="s">
        <v>529</v>
      </c>
      <c r="AL39" s="1200"/>
      <c r="AM39" s="1200"/>
      <c r="AN39" s="1201"/>
      <c r="AO39" s="322">
        <v>-8116</v>
      </c>
      <c r="AP39" s="322">
        <v>-1437</v>
      </c>
      <c r="AQ39" s="323">
        <v>-4811</v>
      </c>
      <c r="AR39" s="324">
        <v>-70.099999999999994</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6" t="s">
        <v>530</v>
      </c>
      <c r="AL40" s="1197"/>
      <c r="AM40" s="1197"/>
      <c r="AN40" s="1198"/>
      <c r="AO40" s="322">
        <v>-1015043</v>
      </c>
      <c r="AP40" s="322">
        <v>-179781</v>
      </c>
      <c r="AQ40" s="323">
        <v>-91754</v>
      </c>
      <c r="AR40" s="324">
        <v>95.9</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2" t="s">
        <v>294</v>
      </c>
      <c r="AL41" s="1203"/>
      <c r="AM41" s="1203"/>
      <c r="AN41" s="1204"/>
      <c r="AO41" s="322">
        <v>312954</v>
      </c>
      <c r="AP41" s="322">
        <v>55429</v>
      </c>
      <c r="AQ41" s="323">
        <v>38807</v>
      </c>
      <c r="AR41" s="324">
        <v>42.8</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9" t="s">
        <v>498</v>
      </c>
      <c r="AN49" s="1191" t="s">
        <v>534</v>
      </c>
      <c r="AO49" s="1192"/>
      <c r="AP49" s="1192"/>
      <c r="AQ49" s="1192"/>
      <c r="AR49" s="1193"/>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0"/>
      <c r="AN50" s="338" t="s">
        <v>535</v>
      </c>
      <c r="AO50" s="339" t="s">
        <v>536</v>
      </c>
      <c r="AP50" s="340" t="s">
        <v>537</v>
      </c>
      <c r="AQ50" s="341" t="s">
        <v>538</v>
      </c>
      <c r="AR50" s="342" t="s">
        <v>539</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1934933</v>
      </c>
      <c r="AN51" s="344">
        <v>308012</v>
      </c>
      <c r="AO51" s="345">
        <v>65.7</v>
      </c>
      <c r="AP51" s="346">
        <v>174587</v>
      </c>
      <c r="AQ51" s="347">
        <v>19.100000000000001</v>
      </c>
      <c r="AR51" s="348">
        <v>46.6</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951413</v>
      </c>
      <c r="AN52" s="352">
        <v>151451</v>
      </c>
      <c r="AO52" s="353">
        <v>22.5</v>
      </c>
      <c r="AP52" s="354">
        <v>79695</v>
      </c>
      <c r="AQ52" s="355">
        <v>17</v>
      </c>
      <c r="AR52" s="356">
        <v>5.5</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1958216</v>
      </c>
      <c r="AN53" s="344">
        <v>319813</v>
      </c>
      <c r="AO53" s="345">
        <v>3.8</v>
      </c>
      <c r="AP53" s="346">
        <v>175675</v>
      </c>
      <c r="AQ53" s="347">
        <v>0.6</v>
      </c>
      <c r="AR53" s="348">
        <v>3.2</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781805</v>
      </c>
      <c r="AN54" s="352">
        <v>127683</v>
      </c>
      <c r="AO54" s="353">
        <v>-15.7</v>
      </c>
      <c r="AP54" s="354">
        <v>87698</v>
      </c>
      <c r="AQ54" s="355">
        <v>10</v>
      </c>
      <c r="AR54" s="356">
        <v>-25.7</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1409324</v>
      </c>
      <c r="AN55" s="344">
        <v>236464</v>
      </c>
      <c r="AO55" s="345">
        <v>-26.1</v>
      </c>
      <c r="AP55" s="346">
        <v>162193</v>
      </c>
      <c r="AQ55" s="347">
        <v>-7.7</v>
      </c>
      <c r="AR55" s="348">
        <v>-18.399999999999999</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768968</v>
      </c>
      <c r="AN56" s="352">
        <v>129021</v>
      </c>
      <c r="AO56" s="353">
        <v>1</v>
      </c>
      <c r="AP56" s="354">
        <v>79985</v>
      </c>
      <c r="AQ56" s="355">
        <v>-8.8000000000000007</v>
      </c>
      <c r="AR56" s="356">
        <v>9.8000000000000007</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1674879</v>
      </c>
      <c r="AN57" s="344">
        <v>289271</v>
      </c>
      <c r="AO57" s="345">
        <v>22.3</v>
      </c>
      <c r="AP57" s="346">
        <v>168868</v>
      </c>
      <c r="AQ57" s="347">
        <v>4.0999999999999996</v>
      </c>
      <c r="AR57" s="348">
        <v>18.2</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968070</v>
      </c>
      <c r="AN58" s="352">
        <v>167197</v>
      </c>
      <c r="AO58" s="353">
        <v>29.6</v>
      </c>
      <c r="AP58" s="354">
        <v>79360</v>
      </c>
      <c r="AQ58" s="355">
        <v>-0.8</v>
      </c>
      <c r="AR58" s="356">
        <v>30.4</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1681097</v>
      </c>
      <c r="AN59" s="344">
        <v>297750</v>
      </c>
      <c r="AO59" s="345">
        <v>2.9</v>
      </c>
      <c r="AP59" s="346">
        <v>202870</v>
      </c>
      <c r="AQ59" s="347">
        <v>20.100000000000001</v>
      </c>
      <c r="AR59" s="348">
        <v>-17.2</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1059652</v>
      </c>
      <c r="AN60" s="352">
        <v>187682</v>
      </c>
      <c r="AO60" s="353">
        <v>12.3</v>
      </c>
      <c r="AP60" s="354">
        <v>79735</v>
      </c>
      <c r="AQ60" s="355">
        <v>0.5</v>
      </c>
      <c r="AR60" s="356">
        <v>11.8</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1731690</v>
      </c>
      <c r="AN61" s="359">
        <v>290262</v>
      </c>
      <c r="AO61" s="360">
        <v>13.7</v>
      </c>
      <c r="AP61" s="361">
        <v>176839</v>
      </c>
      <c r="AQ61" s="362">
        <v>7.2</v>
      </c>
      <c r="AR61" s="348">
        <v>6.5</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905982</v>
      </c>
      <c r="AN62" s="352">
        <v>152607</v>
      </c>
      <c r="AO62" s="353">
        <v>9.9</v>
      </c>
      <c r="AP62" s="354">
        <v>81295</v>
      </c>
      <c r="AQ62" s="355">
        <v>3.6</v>
      </c>
      <c r="AR62" s="356">
        <v>6.3</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C9N+KxhiZXMrStVRGNiVUZzNJpMR73rpbilBMOv+r0RkjQQmRxhLNB9hsnC4GzZvEvEsOv6WBUVh3uH48fthmQ==" saltValue="KLAJacSgDIsxkT88FPr+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noVtyA52j+wly1KxcjB7X4bIYOD/hwT7SyvgW6VUwLXE+/vs8Cmh7/GM6giZG9cwQI/KAOqbDw+DuJLhNETVQ==" saltValue="+ZqRmwXZ12w4See7HCRo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6nwvRwGKSXYm4t4FJD31aIlK2Q+BgPImX1eY4bfg7ZK1NI4FNs7RexFSSuLjBgNa7w1XhnJnBgVcG7fZAs11g==" saltValue="kMEA11sa0YOQ7UTX3UBp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214" t="s">
        <v>3</v>
      </c>
      <c r="D47" s="1214"/>
      <c r="E47" s="1215"/>
      <c r="F47" s="11">
        <v>53.16</v>
      </c>
      <c r="G47" s="12">
        <v>57.2</v>
      </c>
      <c r="H47" s="12">
        <v>58.5</v>
      </c>
      <c r="I47" s="12">
        <v>64.19</v>
      </c>
      <c r="J47" s="13">
        <v>63.02</v>
      </c>
    </row>
    <row r="48" spans="2:10" ht="57.75" customHeight="1" x14ac:dyDescent="0.2">
      <c r="B48" s="14"/>
      <c r="C48" s="1216" t="s">
        <v>4</v>
      </c>
      <c r="D48" s="1216"/>
      <c r="E48" s="1217"/>
      <c r="F48" s="15">
        <v>3.95</v>
      </c>
      <c r="G48" s="16">
        <v>2.59</v>
      </c>
      <c r="H48" s="16">
        <v>2.08</v>
      </c>
      <c r="I48" s="16">
        <v>3.71</v>
      </c>
      <c r="J48" s="17">
        <v>2.89</v>
      </c>
    </row>
    <row r="49" spans="2:10" ht="57.75" customHeight="1" thickBot="1" x14ac:dyDescent="0.25">
      <c r="B49" s="18"/>
      <c r="C49" s="1218" t="s">
        <v>5</v>
      </c>
      <c r="D49" s="1218"/>
      <c r="E49" s="1219"/>
      <c r="F49" s="19">
        <v>5.47</v>
      </c>
      <c r="G49" s="20">
        <v>0.7</v>
      </c>
      <c r="H49" s="20">
        <v>1.53</v>
      </c>
      <c r="I49" s="20">
        <v>3.62</v>
      </c>
      <c r="J49" s="21" t="s">
        <v>555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T0u4i+9UsVpWpZoNMh0XrINY3TOPGt0ESWe7bqYSmqXnmCcDs2t+TiHk01w5Nqsnt5sC4SJ1JPP2IfFw9gEiw==" saltValue="+2kM1dBdPGHaJbN7/A6V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竹田 元洋</cp:lastModifiedBy>
  <cp:lastPrinted>2019-10-17T02:08:24Z</cp:lastPrinted>
  <dcterms:created xsi:type="dcterms:W3CDTF">2019-02-14T05:22:16Z</dcterms:created>
  <dcterms:modified xsi:type="dcterms:W3CDTF">2019-11-01T04:04:11Z</dcterms:modified>
  <cp:category/>
</cp:coreProperties>
</file>