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zaisei\D00400_公営企業\照会・通知\H30\2019.01.21 公営企業に係る「経営比較分析表」の分析等について（照会）\【送付用】依頼文等一式\回答\県からの確認事項\上水\"/>
    </mc:Choice>
  </mc:AlternateContent>
  <workbookProtection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<sst xmlns="http://schemas.openxmlformats.org/spreadsheetml/2006/main" count="232" uniqueCount="120">
  <si>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</si>
  <si>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</si>
  <si>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</si>
  <si>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</si>
  <si>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</si>
  <si>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</si>
  <si>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</si>
  <si>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</si>
  <si>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</si>
  <si>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</si>
  <si>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</si>
  <si>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</si>
  <si>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</si>
  <si>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</si>
  <si>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</si>
  <si>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</si>
  <si>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</si>
  <si>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</si>
  <si>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</si>
  <si>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</si>
  <si>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</si>
  <si>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</si>
  <si>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</si>
  <si>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</si>
  <si>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</si>
  <si>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</si>
  <si>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</si>
  <si>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</si>
  <si>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</si>
  <si>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</si>
  <si>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</si>
  <si>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</si>
  <si>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</si>
  <si>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</si>
  <si>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</si>
  <si>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</si>
  <si>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</si>
  <si>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</si>
  <si>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</si>
  <si>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</si>
  <si>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</si>
  <si>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</si>
  <si>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</si>
  <si>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</si>
  <si>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</si>
  <si>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</si>
  <si>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</si>
  <si>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</si>
  <si>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</si>
  <si>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</si>
  <si>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</si>
  <si>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</si>
  <si>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</si>
  <si>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</si>
  <si>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</si>
  <si>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</si>
  <si>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</si>
  <si>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</si>
  <si>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</si>
  <si>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</si>
  <si>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</si>
  <si>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</si>
  <si>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</si>
  <si>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</si>
  <si>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</si>
  <si>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</si>
  <si>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</si>
  <si>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</si>
  <si>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</si>
  <si>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</si>
  <si>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</si>
  <si>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</si>
  <si>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</si>
  <si>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</si>
  <si>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</si>
  <si>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</si>
  <si>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</si>
  <si>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</si>
  <si>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</si>
  <si>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</si>
  <si>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</si>
  <si>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</si>
  <si>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</si>
  <si>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</si>
  <si>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</si>
  <si>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</si>
  <si>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</si>
  <si>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</si>
  <si>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</si>
  <si>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</si>
  <si>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</si>
  <si>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</si>
  <si>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</si>
  <si>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</si>
  <si>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</si>
  <si>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</si>
  <si>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</si>
  <si>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</si>
  <si>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</si>
  <si>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</si>
  <si>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</si>
  <si>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</si>
  <si>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</si>
  <si>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</si>
  <si>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</si>
  <si>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</si>
  <si>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</si>
  <si>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</si>
  <si>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</si>
  <si>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</si>
  <si>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</si>
  <si>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</si>
  <si>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</si>
  <si>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</si>
  <si>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</si>
  <si>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</si>
  <si>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</si>
  <si>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の向上理由については受託給水工事収益の大幅な増額と修繕費・材料費等の費用の減によるものである。100％以上を維持しているが、給水人口が年々減少していくと伴に収益の減少も危惧されるため。給水戸数増加に伴う収益増への取組みと併せて経営手法の見直しが早急事項となる。③流動比率の増大については、④にも関連するように新規の企業債借入による現金増によるものと考えられる。企業債残高対給水収益比率は類似団体より低い状況であるが、新規借入れにより向上した。今後も給水収益を維持確保するとともに企業債の一部繰上償還を検討していく必要がある。⑤料金回収率については、⑥と併せて分析すると今年度は総費用が縮小したため給水原価も低下したと考えられる。また、料金回収率については、現状の数値で問題はないと考えるが、今後は減価償却費の増加に伴い給水原価の増加により、料金回収率の低下が見込まれることから、給水収益と施設整備費のバランスを図ることが重要と考える。⑦施設利用率の減少理由については配水量の減少に伴う低下であり、類似団体と比較すると高い数値だが給水人口減に伴い配水量も低下しているため施設の縮小・廃止を考慮していく必要があると考える。⑧の有収率の増大については本管の漏水修繕による有収水量の増加である。類似団体と比較すると低い数値なので引き続き管路の修繕を行う必要があると考える。</t>
    <rPh sb="1" eb="3">
      <t>ケイジョウ</t>
    </rPh>
    <rPh sb="3" eb="5">
      <t>シュウシ</t>
    </rPh>
    <rPh sb="5" eb="7">
      <t>ヒリツ</t>
    </rPh>
    <rPh sb="8" eb="10">
      <t>コウジョウ</t>
    </rPh>
    <rPh sb="10" eb="12">
      <t>リユウ</t>
    </rPh>
    <rPh sb="17" eb="19">
      <t>ジュタク</t>
    </rPh>
    <rPh sb="19" eb="21">
      <t>キュウスイ</t>
    </rPh>
    <rPh sb="21" eb="23">
      <t>コウジ</t>
    </rPh>
    <rPh sb="23" eb="25">
      <t>シュウエキ</t>
    </rPh>
    <rPh sb="26" eb="28">
      <t>オオハバ</t>
    </rPh>
    <rPh sb="29" eb="31">
      <t>ゾウガク</t>
    </rPh>
    <rPh sb="32" eb="35">
      <t>シュウゼンヒ</t>
    </rPh>
    <rPh sb="36" eb="39">
      <t>ザイリョウヒ</t>
    </rPh>
    <rPh sb="39" eb="40">
      <t>トウ</t>
    </rPh>
    <rPh sb="41" eb="43">
      <t>ヒヨウ</t>
    </rPh>
    <rPh sb="44" eb="45">
      <t>ゲン</t>
    </rPh>
    <rPh sb="58" eb="60">
      <t>イジョウ</t>
    </rPh>
    <rPh sb="61" eb="63">
      <t>イジ</t>
    </rPh>
    <rPh sb="69" eb="71">
      <t>キュウスイ</t>
    </rPh>
    <rPh sb="71" eb="73">
      <t>ジンコウ</t>
    </rPh>
    <rPh sb="74" eb="76">
      <t>ネンネン</t>
    </rPh>
    <rPh sb="76" eb="78">
      <t>ゲンショウ</t>
    </rPh>
    <rPh sb="83" eb="84">
      <t>トモ</t>
    </rPh>
    <rPh sb="85" eb="87">
      <t>シュウエキ</t>
    </rPh>
    <rPh sb="88" eb="90">
      <t>ゲンショウ</t>
    </rPh>
    <rPh sb="91" eb="93">
      <t>キグ</t>
    </rPh>
    <rPh sb="99" eb="101">
      <t>キュウスイ</t>
    </rPh>
    <rPh sb="101" eb="103">
      <t>コスウ</t>
    </rPh>
    <rPh sb="103" eb="105">
      <t>ゾウカ</t>
    </rPh>
    <rPh sb="106" eb="107">
      <t>トモナ</t>
    </rPh>
    <rPh sb="108" eb="110">
      <t>シュウエキ</t>
    </rPh>
    <rPh sb="110" eb="111">
      <t>ゾウ</t>
    </rPh>
    <rPh sb="113" eb="115">
      <t>トリクミ</t>
    </rPh>
    <rPh sb="117" eb="118">
      <t>アワ</t>
    </rPh>
    <rPh sb="120" eb="122">
      <t>ケイエイ</t>
    </rPh>
    <rPh sb="122" eb="124">
      <t>シュホウ</t>
    </rPh>
    <rPh sb="125" eb="127">
      <t>ミナオ</t>
    </rPh>
    <rPh sb="129" eb="130">
      <t>ハヤ</t>
    </rPh>
    <rPh sb="130" eb="131">
      <t>キュウ</t>
    </rPh>
    <rPh sb="131" eb="133">
      <t>ジコウ</t>
    </rPh>
    <rPh sb="138" eb="140">
      <t>リュウドウ</t>
    </rPh>
    <rPh sb="140" eb="142">
      <t>ヒリツ</t>
    </rPh>
    <rPh sb="143" eb="145">
      <t>ゾウダイ</t>
    </rPh>
    <rPh sb="154" eb="156">
      <t>カンレン</t>
    </rPh>
    <rPh sb="161" eb="163">
      <t>シンキ</t>
    </rPh>
    <rPh sb="164" eb="166">
      <t>キギョウ</t>
    </rPh>
    <rPh sb="166" eb="167">
      <t>サイ</t>
    </rPh>
    <rPh sb="167" eb="169">
      <t>カリイレ</t>
    </rPh>
    <rPh sb="172" eb="174">
      <t>ゲンキン</t>
    </rPh>
    <rPh sb="174" eb="175">
      <t>ゾウ</t>
    </rPh>
    <rPh sb="181" eb="182">
      <t>カンガ</t>
    </rPh>
    <rPh sb="187" eb="189">
      <t>キギョウ</t>
    </rPh>
    <rPh sb="189" eb="190">
      <t>サイ</t>
    </rPh>
    <rPh sb="190" eb="192">
      <t>ザンダカ</t>
    </rPh>
    <rPh sb="192" eb="193">
      <t>タイ</t>
    </rPh>
    <rPh sb="193" eb="195">
      <t>キュウスイ</t>
    </rPh>
    <rPh sb="195" eb="197">
      <t>シュウエキ</t>
    </rPh>
    <rPh sb="197" eb="199">
      <t>ヒリツ</t>
    </rPh>
    <rPh sb="200" eb="202">
      <t>ルイジ</t>
    </rPh>
    <rPh sb="202" eb="204">
      <t>ダンタイ</t>
    </rPh>
    <rPh sb="206" eb="207">
      <t>ヒク</t>
    </rPh>
    <rPh sb="208" eb="210">
      <t>ジョウキョウ</t>
    </rPh>
    <rPh sb="215" eb="217">
      <t>シンキ</t>
    </rPh>
    <rPh sb="217" eb="219">
      <t>カリイレ</t>
    </rPh>
    <rPh sb="223" eb="225">
      <t>コウジョウ</t>
    </rPh>
    <rPh sb="228" eb="230">
      <t>コンゴ</t>
    </rPh>
    <rPh sb="231" eb="233">
      <t>キュウスイ</t>
    </rPh>
    <rPh sb="233" eb="235">
      <t>シュウエキ</t>
    </rPh>
    <rPh sb="236" eb="238">
      <t>イジ</t>
    </rPh>
    <rPh sb="238" eb="240">
      <t>カクホ</t>
    </rPh>
    <rPh sb="246" eb="248">
      <t>キギョウ</t>
    </rPh>
    <rPh sb="248" eb="249">
      <t>サイ</t>
    </rPh>
    <rPh sb="250" eb="252">
      <t>イチブ</t>
    </rPh>
    <rPh sb="252" eb="254">
      <t>クリアゲ</t>
    </rPh>
    <rPh sb="254" eb="256">
      <t>ショウカン</t>
    </rPh>
    <rPh sb="257" eb="259">
      <t>ケントウ</t>
    </rPh>
    <rPh sb="263" eb="265">
      <t>ヒツヨウ</t>
    </rPh>
    <rPh sb="270" eb="272">
      <t>リョウキン</t>
    </rPh>
    <rPh sb="272" eb="274">
      <t>カイシュウ</t>
    </rPh>
    <rPh sb="274" eb="275">
      <t>リツ</t>
    </rPh>
    <rPh sb="283" eb="284">
      <t>アワ</t>
    </rPh>
    <rPh sb="286" eb="288">
      <t>ブンセキ</t>
    </rPh>
    <rPh sb="291" eb="294">
      <t>コンネンド</t>
    </rPh>
    <rPh sb="295" eb="296">
      <t>ソウ</t>
    </rPh>
    <rPh sb="296" eb="298">
      <t>ヒヨウ</t>
    </rPh>
    <rPh sb="299" eb="301">
      <t>シュクショウ</t>
    </rPh>
    <rPh sb="305" eb="307">
      <t>キュウスイ</t>
    </rPh>
    <rPh sb="307" eb="309">
      <t>ゲンカ</t>
    </rPh>
    <rPh sb="310" eb="312">
      <t>テイカ</t>
    </rPh>
    <rPh sb="315" eb="316">
      <t>カンガ</t>
    </rPh>
    <rPh sb="324" eb="326">
      <t>リョウキン</t>
    </rPh>
    <rPh sb="326" eb="328">
      <t>カイシュウ</t>
    </rPh>
    <rPh sb="328" eb="329">
      <t>リツ</t>
    </rPh>
    <rPh sb="335" eb="337">
      <t>ゲンジョウ</t>
    </rPh>
    <rPh sb="338" eb="340">
      <t>スウチ</t>
    </rPh>
    <rPh sb="341" eb="343">
      <t>モンダイ</t>
    </rPh>
    <rPh sb="347" eb="348">
      <t>カンガ</t>
    </rPh>
    <rPh sb="352" eb="354">
      <t>コンゴ</t>
    </rPh>
    <rPh sb="355" eb="357">
      <t>ゲンカ</t>
    </rPh>
    <rPh sb="357" eb="359">
      <t>ショウキャク</t>
    </rPh>
    <rPh sb="359" eb="360">
      <t>ヒ</t>
    </rPh>
    <rPh sb="361" eb="363">
      <t>ゾウカ</t>
    </rPh>
    <rPh sb="364" eb="365">
      <t>トモナ</t>
    </rPh>
    <rPh sb="366" eb="368">
      <t>キュウスイ</t>
    </rPh>
    <rPh sb="368" eb="370">
      <t>ゲンカ</t>
    </rPh>
    <rPh sb="371" eb="373">
      <t>ゾウカ</t>
    </rPh>
    <rPh sb="377" eb="379">
      <t>リョウキン</t>
    </rPh>
    <rPh sb="379" eb="381">
      <t>カイシュウ</t>
    </rPh>
    <rPh sb="381" eb="382">
      <t>リツ</t>
    </rPh>
    <rPh sb="383" eb="385">
      <t>テイカ</t>
    </rPh>
    <rPh sb="386" eb="388">
      <t>ミコ</t>
    </rPh>
    <rPh sb="396" eb="398">
      <t>キュウスイ</t>
    </rPh>
    <rPh sb="398" eb="400">
      <t>シュウエキ</t>
    </rPh>
    <rPh sb="401" eb="403">
      <t>シセツ</t>
    </rPh>
    <rPh sb="403" eb="406">
      <t>セイビヒ</t>
    </rPh>
    <rPh sb="412" eb="413">
      <t>ハカ</t>
    </rPh>
    <rPh sb="417" eb="419">
      <t>ジュウヨウ</t>
    </rPh>
    <rPh sb="420" eb="421">
      <t>カンガ</t>
    </rPh>
    <rPh sb="425" eb="427">
      <t>シセツ</t>
    </rPh>
    <rPh sb="427" eb="430">
      <t>リヨウリツ</t>
    </rPh>
    <rPh sb="431" eb="433">
      <t>ゲンショウ</t>
    </rPh>
    <rPh sb="433" eb="435">
      <t>リユウ</t>
    </rPh>
    <rPh sb="440" eb="442">
      <t>ハイスイ</t>
    </rPh>
    <rPh sb="442" eb="443">
      <t>リョウ</t>
    </rPh>
    <rPh sb="444" eb="446">
      <t>ゲンショウ</t>
    </rPh>
    <rPh sb="447" eb="448">
      <t>トモナ</t>
    </rPh>
    <rPh sb="449" eb="451">
      <t>テイカ</t>
    </rPh>
    <rPh sb="455" eb="457">
      <t>ルイジ</t>
    </rPh>
    <rPh sb="457" eb="459">
      <t>ダンタイ</t>
    </rPh>
    <rPh sb="460" eb="462">
      <t>ヒカク</t>
    </rPh>
    <rPh sb="465" eb="466">
      <t>タカ</t>
    </rPh>
    <rPh sb="467" eb="469">
      <t>スウチ</t>
    </rPh>
    <rPh sb="471" eb="473">
      <t>キュウスイ</t>
    </rPh>
    <rPh sb="473" eb="475">
      <t>ジンコウ</t>
    </rPh>
    <rPh sb="475" eb="476">
      <t>ゲン</t>
    </rPh>
    <rPh sb="477" eb="478">
      <t>トモナ</t>
    </rPh>
    <rPh sb="479" eb="481">
      <t>ハイスイ</t>
    </rPh>
    <rPh sb="481" eb="482">
      <t>リョウ</t>
    </rPh>
    <rPh sb="483" eb="485">
      <t>テイカ</t>
    </rPh>
    <rPh sb="491" eb="493">
      <t>シセツ</t>
    </rPh>
    <rPh sb="494" eb="496">
      <t>シュクショウ</t>
    </rPh>
    <rPh sb="497" eb="499">
      <t>ハイシ</t>
    </rPh>
    <rPh sb="500" eb="502">
      <t>コウリョ</t>
    </rPh>
    <rPh sb="506" eb="508">
      <t>ヒツヨウ</t>
    </rPh>
    <rPh sb="512" eb="513">
      <t>カンガ</t>
    </rPh>
    <rPh sb="518" eb="519">
      <t>ユウ</t>
    </rPh>
    <rPh sb="519" eb="520">
      <t>オサ</t>
    </rPh>
    <rPh sb="520" eb="521">
      <t>リツ</t>
    </rPh>
    <rPh sb="522" eb="524">
      <t>ゾウダイ</t>
    </rPh>
    <rPh sb="529" eb="531">
      <t>ホンカン</t>
    </rPh>
    <rPh sb="532" eb="534">
      <t>ロウスイ</t>
    </rPh>
    <rPh sb="534" eb="536">
      <t>シュウゼン</t>
    </rPh>
    <rPh sb="539" eb="540">
      <t>ア</t>
    </rPh>
    <rPh sb="540" eb="541">
      <t>オサ</t>
    </rPh>
    <rPh sb="541" eb="543">
      <t>スイリョウ</t>
    </rPh>
    <rPh sb="544" eb="546">
      <t>ゾウカ</t>
    </rPh>
    <rPh sb="550" eb="552">
      <t>ルイジ</t>
    </rPh>
    <rPh sb="552" eb="554">
      <t>ダンタイ</t>
    </rPh>
    <rPh sb="555" eb="557">
      <t>ヒカク</t>
    </rPh>
    <rPh sb="560" eb="561">
      <t>ヒク</t>
    </rPh>
    <rPh sb="562" eb="564">
      <t>スウチ</t>
    </rPh>
    <rPh sb="567" eb="568">
      <t>ヒ</t>
    </rPh>
    <rPh sb="569" eb="570">
      <t>ツヅ</t>
    </rPh>
    <rPh sb="571" eb="573">
      <t>カンロ</t>
    </rPh>
    <rPh sb="574" eb="576">
      <t>シュウゼン</t>
    </rPh>
    <rPh sb="577" eb="578">
      <t>オコナ</t>
    </rPh>
    <rPh sb="579" eb="581">
      <t>ヒツヨウ</t>
    </rPh>
    <rPh sb="585" eb="586">
      <t>カンガ</t>
    </rPh>
    <phoneticPr fontId="4"/>
  </si>
  <si>
    <t>①有形固定資産減価償却率48.32％、管路経年化率22.49％と類似団体と比較しても高い状況であり、資産の老朽化が進み法定耐用年数を超えた管路も急激に増加したと思われる。管路経年化率はＨ27年で急激に増大し、今年度でさらに増大した。今後も年々老朽化した管路は増加していくと思われる。③管路更新率は類似団体より高い数値であるが、今後、管路の老朽化に更新が追い付かない状況を招く可能性があることから、計画的な工事・修繕による資産管理が必要になると思われる。</t>
    <rPh sb="1" eb="3">
      <t>ユウケイ</t>
    </rPh>
    <rPh sb="3" eb="5">
      <t>コテイ</t>
    </rPh>
    <rPh sb="5" eb="7">
      <t>シサン</t>
    </rPh>
    <rPh sb="7" eb="9">
      <t>ゲンカ</t>
    </rPh>
    <rPh sb="9" eb="11">
      <t>ショウキャク</t>
    </rPh>
    <rPh sb="11" eb="12">
      <t>リツ</t>
    </rPh>
    <rPh sb="19" eb="21">
      <t>カンロ</t>
    </rPh>
    <rPh sb="21" eb="24">
      <t>ケイネンカ</t>
    </rPh>
    <rPh sb="24" eb="25">
      <t>リツ</t>
    </rPh>
    <rPh sb="32" eb="34">
      <t>ルイジ</t>
    </rPh>
    <rPh sb="34" eb="36">
      <t>ダンタイ</t>
    </rPh>
    <rPh sb="37" eb="39">
      <t>ヒカク</t>
    </rPh>
    <rPh sb="42" eb="43">
      <t>タカ</t>
    </rPh>
    <rPh sb="44" eb="46">
      <t>ジョウキョウ</t>
    </rPh>
    <rPh sb="50" eb="52">
      <t>シサン</t>
    </rPh>
    <rPh sb="53" eb="56">
      <t>ロウキュウカ</t>
    </rPh>
    <rPh sb="57" eb="58">
      <t>スス</t>
    </rPh>
    <rPh sb="61" eb="63">
      <t>タイヨウ</t>
    </rPh>
    <rPh sb="63" eb="65">
      <t>ネンスウ</t>
    </rPh>
    <rPh sb="66" eb="67">
      <t>コ</t>
    </rPh>
    <rPh sb="69" eb="70">
      <t>カン</t>
    </rPh>
    <rPh sb="70" eb="71">
      <t>ロ</t>
    </rPh>
    <rPh sb="72" eb="74">
      <t>キュウゲキ</t>
    </rPh>
    <rPh sb="75" eb="77">
      <t>ゾウカ</t>
    </rPh>
    <rPh sb="80" eb="81">
      <t>オモ</t>
    </rPh>
    <rPh sb="85" eb="86">
      <t>カン</t>
    </rPh>
    <rPh sb="86" eb="87">
      <t>ロ</t>
    </rPh>
    <rPh sb="87" eb="90">
      <t>ケイネンカ</t>
    </rPh>
    <rPh sb="90" eb="91">
      <t>リツ</t>
    </rPh>
    <rPh sb="95" eb="96">
      <t>ネン</t>
    </rPh>
    <rPh sb="97" eb="99">
      <t>キュウゲキ</t>
    </rPh>
    <rPh sb="100" eb="102">
      <t>ゾウダイ</t>
    </rPh>
    <rPh sb="104" eb="107">
      <t>コンネンド</t>
    </rPh>
    <rPh sb="111" eb="113">
      <t>ゾウダイ</t>
    </rPh>
    <rPh sb="116" eb="118">
      <t>コンゴ</t>
    </rPh>
    <rPh sb="119" eb="121">
      <t>ネンネン</t>
    </rPh>
    <rPh sb="121" eb="124">
      <t>ロウキュウカ</t>
    </rPh>
    <rPh sb="126" eb="128">
      <t>カンロ</t>
    </rPh>
    <rPh sb="129" eb="131">
      <t>ゾウカ</t>
    </rPh>
    <rPh sb="136" eb="137">
      <t>オモ</t>
    </rPh>
    <rPh sb="142" eb="143">
      <t>カン</t>
    </rPh>
    <rPh sb="143" eb="144">
      <t>ロ</t>
    </rPh>
    <rPh sb="144" eb="146">
      <t>コウシン</t>
    </rPh>
    <rPh sb="146" eb="147">
      <t>リツ</t>
    </rPh>
    <rPh sb="148" eb="150">
      <t>ルイジ</t>
    </rPh>
    <rPh sb="150" eb="152">
      <t>ダンタイ</t>
    </rPh>
    <rPh sb="154" eb="155">
      <t>タカ</t>
    </rPh>
    <rPh sb="156" eb="158">
      <t>スウチ</t>
    </rPh>
    <rPh sb="163" eb="165">
      <t>コンゴ</t>
    </rPh>
    <rPh sb="166" eb="168">
      <t>カンロ</t>
    </rPh>
    <rPh sb="169" eb="172">
      <t>ロウキュウカ</t>
    </rPh>
    <rPh sb="173" eb="175">
      <t>コウシン</t>
    </rPh>
    <rPh sb="176" eb="177">
      <t>オ</t>
    </rPh>
    <rPh sb="178" eb="179">
      <t>ツ</t>
    </rPh>
    <rPh sb="182" eb="184">
      <t>ジョウキョウ</t>
    </rPh>
    <rPh sb="185" eb="186">
      <t>マネ</t>
    </rPh>
    <rPh sb="187" eb="190">
      <t>カノウセイ</t>
    </rPh>
    <rPh sb="198" eb="201">
      <t>ケイカクテキ</t>
    </rPh>
    <rPh sb="202" eb="204">
      <t>コウジ</t>
    </rPh>
    <rPh sb="205" eb="206">
      <t>シュウ</t>
    </rPh>
    <rPh sb="206" eb="207">
      <t>ゼン</t>
    </rPh>
    <rPh sb="210" eb="211">
      <t>シ</t>
    </rPh>
    <rPh sb="211" eb="212">
      <t>サン</t>
    </rPh>
    <rPh sb="212" eb="214">
      <t>カンリ</t>
    </rPh>
    <rPh sb="215" eb="217">
      <t>ヒツヨウ</t>
    </rPh>
    <rPh sb="221" eb="222">
      <t>オモ</t>
    </rPh>
    <phoneticPr fontId="4"/>
  </si>
  <si>
    <t>年々、人口減少に伴う料金収入減少が見込まれる中、収益を確保していくには、給水戸数の確保、経営手法の見直し、料金改定など総合的に水道事業基盤を戦略的に強化する必要があると考える。
また、施設の老朽化に起因する事故防止や安定供給のため設備の長寿命化を図る必要があると考える。さらに、給水需要は低下と併せて施設規模の縮小・廃止統合の実施などにより、給水体制を適正な規模に見直すことも必要と考える。　　　　　　　　</t>
    <rPh sb="0" eb="2">
      <t>ネンネン</t>
    </rPh>
    <rPh sb="3" eb="5">
      <t>ジンコウ</t>
    </rPh>
    <rPh sb="5" eb="7">
      <t>ゲンショウ</t>
    </rPh>
    <rPh sb="8" eb="9">
      <t>トモナ</t>
    </rPh>
    <rPh sb="10" eb="12">
      <t>リョウキン</t>
    </rPh>
    <rPh sb="12" eb="14">
      <t>シュウニュウ</t>
    </rPh>
    <rPh sb="14" eb="16">
      <t>ゲンショウ</t>
    </rPh>
    <rPh sb="17" eb="19">
      <t>ミコ</t>
    </rPh>
    <rPh sb="22" eb="23">
      <t>ナカ</t>
    </rPh>
    <rPh sb="24" eb="26">
      <t>シュウエキ</t>
    </rPh>
    <rPh sb="27" eb="29">
      <t>カクホ</t>
    </rPh>
    <rPh sb="36" eb="38">
      <t>キュウスイ</t>
    </rPh>
    <rPh sb="38" eb="40">
      <t>コスウ</t>
    </rPh>
    <rPh sb="41" eb="43">
      <t>カクホ</t>
    </rPh>
    <rPh sb="44" eb="46">
      <t>ケイエイ</t>
    </rPh>
    <rPh sb="46" eb="48">
      <t>シュホウ</t>
    </rPh>
    <rPh sb="49" eb="51">
      <t>ミナオ</t>
    </rPh>
    <rPh sb="53" eb="55">
      <t>リョウキン</t>
    </rPh>
    <rPh sb="55" eb="57">
      <t>カイテイ</t>
    </rPh>
    <rPh sb="59" eb="62">
      <t>ソウゴウテキ</t>
    </rPh>
    <rPh sb="63" eb="65">
      <t>スイドウ</t>
    </rPh>
    <rPh sb="65" eb="67">
      <t>ジギョウ</t>
    </rPh>
    <rPh sb="67" eb="69">
      <t>キバン</t>
    </rPh>
    <rPh sb="70" eb="73">
      <t>センリャクテキ</t>
    </rPh>
    <rPh sb="74" eb="76">
      <t>キョウカ</t>
    </rPh>
    <rPh sb="78" eb="80">
      <t>ヒツヨウ</t>
    </rPh>
    <rPh sb="84" eb="85">
      <t>カンガ</t>
    </rPh>
    <rPh sb="92" eb="94">
      <t>シセツ</t>
    </rPh>
    <rPh sb="95" eb="98">
      <t>ロウキュウカ</t>
    </rPh>
    <rPh sb="99" eb="101">
      <t>キイン</t>
    </rPh>
    <rPh sb="103" eb="105">
      <t>ジコ</t>
    </rPh>
    <rPh sb="105" eb="107">
      <t>ボウシ</t>
    </rPh>
    <rPh sb="108" eb="110">
      <t>アンテイ</t>
    </rPh>
    <rPh sb="110" eb="112">
      <t>キョウキュウ</t>
    </rPh>
    <rPh sb="115" eb="117">
      <t>セツビ</t>
    </rPh>
    <rPh sb="118" eb="120">
      <t>チョウジュ</t>
    </rPh>
    <rPh sb="120" eb="121">
      <t>メイ</t>
    </rPh>
    <rPh sb="121" eb="122">
      <t>カ</t>
    </rPh>
    <rPh sb="123" eb="124">
      <t>ハカ</t>
    </rPh>
    <rPh sb="125" eb="127">
      <t>ヒツヨウ</t>
    </rPh>
    <rPh sb="131" eb="132">
      <t>カンガ</t>
    </rPh>
    <rPh sb="139" eb="141">
      <t>キュウスイ</t>
    </rPh>
    <rPh sb="141" eb="143">
      <t>ジュヨウ</t>
    </rPh>
    <rPh sb="144" eb="146">
      <t>テイカ</t>
    </rPh>
    <rPh sb="147" eb="148">
      <t>アワ</t>
    </rPh>
    <rPh sb="150" eb="152">
      <t>シセツ</t>
    </rPh>
    <rPh sb="152" eb="154">
      <t>キボ</t>
    </rPh>
    <rPh sb="155" eb="157">
      <t>シュクショウ</t>
    </rPh>
    <rPh sb="158" eb="160">
      <t>ハイシ</t>
    </rPh>
    <rPh sb="160" eb="162">
      <t>トウゴウ</t>
    </rPh>
    <rPh sb="163" eb="165">
      <t>ジッシ</t>
    </rPh>
    <rPh sb="171" eb="173">
      <t>キュウスイ</t>
    </rPh>
    <rPh sb="173" eb="175">
      <t>タイセイ</t>
    </rPh>
    <rPh sb="176" eb="178">
      <t>テキセイ</t>
    </rPh>
    <rPh sb="179" eb="181">
      <t>キボ</t>
    </rPh>
    <rPh sb="182" eb="184">
      <t>ミナオ</t>
    </rPh>
    <rPh sb="188" eb="190">
      <t>ヒツヨウ</t>
    </rPh>
    <rPh sb="191" eb="19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</si>
</sst>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0.43</c:v>
                </c:pt>
                <c:pt idx="1">
                  <c:v>1.04</c:v>
                </c:pt>
                <c:pt idx="2">
                  <c:v>1.49</c:v>
                </c:pt>
                <c:pt idx="3">
                  <c:v>1.79</c:v>
                </c:pt>
                <c:pt idx="4">
                  <c:v>0.83</c:v>
                </c:pt>
              </c:numCache>
            </c:numRef>
          </c:val>
          <c:extLst xmlns:c16r2="http://schemas.microsoft.com/office/drawing/2015/06/chart">
            <c:ext xmlns:c16="http://schemas.microsoft.com/office/drawing/2014/chart" uri="{C3380CC4-5D6E-409C-BE32-E72D297353CC}">
              <c16:uniqueId val="{00000000-6818-4C91-8619-64F5E2EAD206}"/>
            </c:ext>
          </c:extLst>
        </c:ser>
        <c:dLbls>
          <c:showLegendKey val="0"/>
          <c:showVal val="0"/>
          <c:showCatName val="0"/>
          <c:showSerName val="0"/>
          <c:showPercent val="0"/>
          <c:showBubbleSize val="0"/>
        </c:dLbls>
        <c:gapWidth val="150"/>
        <c:axId val="506775200"/>
        <c:axId val="50193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6818-4C91-8619-64F5E2EAD206}"/>
            </c:ext>
          </c:extLst>
        </c:ser>
        <c:dLbls>
          <c:showLegendKey val="0"/>
          <c:showVal val="0"/>
          <c:showCatName val="0"/>
          <c:showSerName val="0"/>
          <c:showPercent val="0"/>
          <c:showBubbleSize val="0"/>
        </c:dLbls>
        <c:marker val="1"/>
        <c:smooth val="0"/>
        <c:axId val="506775200"/>
        <c:axId val="501931248"/>
      </c:lineChart>
      <c:dateAx>
        <c:axId val="506775200"/>
        <c:scaling>
          <c:orientation val="minMax"/>
        </c:scaling>
        <c:delete val="1"/>
        <c:axPos val="b"/>
        <c:numFmt formatCode="ge" sourceLinked="1"/>
        <c:majorTickMark val="none"/>
        <c:minorTickMark val="none"/>
        <c:tickLblPos val="none"/>
        <c:crossAx val="501931248"/>
        <c:crosses val="autoZero"/>
        <c:auto val="1"/>
        <c:lblOffset val="100"/>
        <c:baseTimeUnit val="years"/>
      </c:dateAx>
      <c:valAx>
        <c:axId val="50193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7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70.430000000000007</c:v>
                </c:pt>
                <c:pt idx="1">
                  <c:v>85.4</c:v>
                </c:pt>
                <c:pt idx="2">
                  <c:v>89.53</c:v>
                </c:pt>
                <c:pt idx="3">
                  <c:v>84.11</c:v>
                </c:pt>
                <c:pt idx="4">
                  <c:v>82.85</c:v>
                </c:pt>
              </c:numCache>
            </c:numRef>
          </c:val>
          <c:extLst xmlns:c16r2="http://schemas.microsoft.com/office/drawing/2015/06/chart">
            <c:ext xmlns:c16="http://schemas.microsoft.com/office/drawing/2014/chart" uri="{C3380CC4-5D6E-409C-BE32-E72D297353CC}">
              <c16:uniqueId val="{00000000-2A22-4A2B-851D-F1276D82EDF8}"/>
            </c:ext>
          </c:extLst>
        </c:ser>
        <c:dLbls>
          <c:showLegendKey val="0"/>
          <c:showVal val="0"/>
          <c:showCatName val="0"/>
          <c:showSerName val="0"/>
          <c:showPercent val="0"/>
          <c:showBubbleSize val="0"/>
        </c:dLbls>
        <c:gapWidth val="150"/>
        <c:axId val="580958104"/>
        <c:axId val="5809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2A22-4A2B-851D-F1276D82EDF8}"/>
            </c:ext>
          </c:extLst>
        </c:ser>
        <c:dLbls>
          <c:showLegendKey val="0"/>
          <c:showVal val="0"/>
          <c:showCatName val="0"/>
          <c:showSerName val="0"/>
          <c:showPercent val="0"/>
          <c:showBubbleSize val="0"/>
        </c:dLbls>
        <c:marker val="1"/>
        <c:smooth val="0"/>
        <c:axId val="580958104"/>
        <c:axId val="580958496"/>
      </c:lineChart>
      <c:dateAx>
        <c:axId val="580958104"/>
        <c:scaling>
          <c:orientation val="minMax"/>
        </c:scaling>
        <c:delete val="1"/>
        <c:axPos val="b"/>
        <c:numFmt formatCode="ge" sourceLinked="1"/>
        <c:majorTickMark val="none"/>
        <c:minorTickMark val="none"/>
        <c:tickLblPos val="none"/>
        <c:crossAx val="580958496"/>
        <c:crosses val="autoZero"/>
        <c:auto val="1"/>
        <c:lblOffset val="100"/>
        <c:baseTimeUnit val="years"/>
      </c:dateAx>
      <c:valAx>
        <c:axId val="5809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95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81.8</c:v>
                </c:pt>
                <c:pt idx="1">
                  <c:v>78.92</c:v>
                </c:pt>
                <c:pt idx="2">
                  <c:v>76.42</c:v>
                </c:pt>
                <c:pt idx="3">
                  <c:v>81.28</c:v>
                </c:pt>
                <c:pt idx="4">
                  <c:v>82.24</c:v>
                </c:pt>
              </c:numCache>
            </c:numRef>
          </c:val>
          <c:extLst xmlns:c16r2="http://schemas.microsoft.com/office/drawing/2015/06/chart">
            <c:ext xmlns:c16="http://schemas.microsoft.com/office/drawing/2014/chart" uri="{C3380CC4-5D6E-409C-BE32-E72D297353CC}">
              <c16:uniqueId val="{00000000-1842-4513-AA1E-F70B105554E2}"/>
            </c:ext>
          </c:extLst>
        </c:ser>
        <c:dLbls>
          <c:showLegendKey val="0"/>
          <c:showVal val="0"/>
          <c:showCatName val="0"/>
          <c:showSerName val="0"/>
          <c:showPercent val="0"/>
          <c:showBubbleSize val="0"/>
        </c:dLbls>
        <c:gapWidth val="150"/>
        <c:axId val="580959672"/>
        <c:axId val="58096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1842-4513-AA1E-F70B105554E2}"/>
            </c:ext>
          </c:extLst>
        </c:ser>
        <c:dLbls>
          <c:showLegendKey val="0"/>
          <c:showVal val="0"/>
          <c:showCatName val="0"/>
          <c:showSerName val="0"/>
          <c:showPercent val="0"/>
          <c:showBubbleSize val="0"/>
        </c:dLbls>
        <c:marker val="1"/>
        <c:smooth val="0"/>
        <c:axId val="580959672"/>
        <c:axId val="580960064"/>
      </c:lineChart>
      <c:dateAx>
        <c:axId val="580959672"/>
        <c:scaling>
          <c:orientation val="minMax"/>
        </c:scaling>
        <c:delete val="1"/>
        <c:axPos val="b"/>
        <c:numFmt formatCode="ge" sourceLinked="1"/>
        <c:majorTickMark val="none"/>
        <c:minorTickMark val="none"/>
        <c:tickLblPos val="none"/>
        <c:crossAx val="580960064"/>
        <c:crosses val="autoZero"/>
        <c:auto val="1"/>
        <c:lblOffset val="100"/>
        <c:baseTimeUnit val="years"/>
      </c:dateAx>
      <c:valAx>
        <c:axId val="5809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95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110.12</c:v>
                </c:pt>
                <c:pt idx="1">
                  <c:v>110.39</c:v>
                </c:pt>
                <c:pt idx="2">
                  <c:v>128.11000000000001</c:v>
                </c:pt>
                <c:pt idx="3">
                  <c:v>126.42</c:v>
                </c:pt>
                <c:pt idx="4">
                  <c:v>131.91999999999999</c:v>
                </c:pt>
              </c:numCache>
            </c:numRef>
          </c:val>
          <c:extLst xmlns:c16r2="http://schemas.microsoft.com/office/drawing/2015/06/chart">
            <c:ext xmlns:c16="http://schemas.microsoft.com/office/drawing/2014/chart" uri="{C3380CC4-5D6E-409C-BE32-E72D297353CC}">
              <c16:uniqueId val="{00000000-C8D5-44F8-88A4-1325495BF626}"/>
            </c:ext>
          </c:extLst>
        </c:ser>
        <c:dLbls>
          <c:showLegendKey val="0"/>
          <c:showVal val="0"/>
          <c:showCatName val="0"/>
          <c:showSerName val="0"/>
          <c:showPercent val="0"/>
          <c:showBubbleSize val="0"/>
        </c:dLbls>
        <c:gapWidth val="150"/>
        <c:axId val="501932032"/>
        <c:axId val="50198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C8D5-44F8-88A4-1325495BF626}"/>
            </c:ext>
          </c:extLst>
        </c:ser>
        <c:dLbls>
          <c:showLegendKey val="0"/>
          <c:showVal val="0"/>
          <c:showCatName val="0"/>
          <c:showSerName val="0"/>
          <c:showPercent val="0"/>
          <c:showBubbleSize val="0"/>
        </c:dLbls>
        <c:marker val="1"/>
        <c:smooth val="0"/>
        <c:axId val="501932032"/>
        <c:axId val="501988448"/>
      </c:lineChart>
      <c:dateAx>
        <c:axId val="501932032"/>
        <c:scaling>
          <c:orientation val="minMax"/>
        </c:scaling>
        <c:delete val="1"/>
        <c:axPos val="b"/>
        <c:numFmt formatCode="ge" sourceLinked="1"/>
        <c:majorTickMark val="none"/>
        <c:minorTickMark val="none"/>
        <c:tickLblPos val="none"/>
        <c:crossAx val="501988448"/>
        <c:crosses val="autoZero"/>
        <c:auto val="1"/>
        <c:lblOffset val="100"/>
        <c:baseTimeUnit val="years"/>
      </c:dateAx>
      <c:valAx>
        <c:axId val="501988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93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46.91</c:v>
                </c:pt>
                <c:pt idx="1">
                  <c:v>48.41</c:v>
                </c:pt>
                <c:pt idx="2">
                  <c:v>48.35</c:v>
                </c:pt>
                <c:pt idx="3">
                  <c:v>48.37</c:v>
                </c:pt>
                <c:pt idx="4">
                  <c:v>48.32</c:v>
                </c:pt>
              </c:numCache>
            </c:numRef>
          </c:val>
          <c:extLst xmlns:c16r2="http://schemas.microsoft.com/office/drawing/2015/06/chart">
            <c:ext xmlns:c16="http://schemas.microsoft.com/office/drawing/2014/chart" uri="{C3380CC4-5D6E-409C-BE32-E72D297353CC}">
              <c16:uniqueId val="{00000000-AC42-468F-AB6E-DC9B7F49A347}"/>
            </c:ext>
          </c:extLst>
        </c:ser>
        <c:dLbls>
          <c:showLegendKey val="0"/>
          <c:showVal val="0"/>
          <c:showCatName val="0"/>
          <c:showSerName val="0"/>
          <c:showPercent val="0"/>
          <c:showBubbleSize val="0"/>
        </c:dLbls>
        <c:gapWidth val="150"/>
        <c:axId val="500974456"/>
        <c:axId val="50097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AC42-468F-AB6E-DC9B7F49A347}"/>
            </c:ext>
          </c:extLst>
        </c:ser>
        <c:dLbls>
          <c:showLegendKey val="0"/>
          <c:showVal val="0"/>
          <c:showCatName val="0"/>
          <c:showSerName val="0"/>
          <c:showPercent val="0"/>
          <c:showBubbleSize val="0"/>
        </c:dLbls>
        <c:marker val="1"/>
        <c:smooth val="0"/>
        <c:axId val="500974456"/>
        <c:axId val="500974848"/>
      </c:lineChart>
      <c:dateAx>
        <c:axId val="500974456"/>
        <c:scaling>
          <c:orientation val="minMax"/>
        </c:scaling>
        <c:delete val="1"/>
        <c:axPos val="b"/>
        <c:numFmt formatCode="ge" sourceLinked="1"/>
        <c:majorTickMark val="none"/>
        <c:minorTickMark val="none"/>
        <c:tickLblPos val="none"/>
        <c:crossAx val="500974848"/>
        <c:crosses val="autoZero"/>
        <c:auto val="1"/>
        <c:lblOffset val="100"/>
        <c:baseTimeUnit val="years"/>
      </c:dateAx>
      <c:valAx>
        <c:axId val="5009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97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8.14</c:v>
                </c:pt>
                <c:pt idx="1">
                  <c:v>8.59</c:v>
                </c:pt>
                <c:pt idx="2">
                  <c:v>17.23</c:v>
                </c:pt>
                <c:pt idx="3">
                  <c:v>17.52</c:v>
                </c:pt>
                <c:pt idx="4">
                  <c:v>22.49</c:v>
                </c:pt>
              </c:numCache>
            </c:numRef>
          </c:val>
          <c:extLst xmlns:c16r2="http://schemas.microsoft.com/office/drawing/2015/06/chart">
            <c:ext xmlns:c16="http://schemas.microsoft.com/office/drawing/2014/chart" uri="{C3380CC4-5D6E-409C-BE32-E72D297353CC}">
              <c16:uniqueId val="{00000000-CBE4-4451-8CED-11FC3272655A}"/>
            </c:ext>
          </c:extLst>
        </c:ser>
        <c:dLbls>
          <c:showLegendKey val="0"/>
          <c:showVal val="0"/>
          <c:showCatName val="0"/>
          <c:showSerName val="0"/>
          <c:showPercent val="0"/>
          <c:showBubbleSize val="0"/>
        </c:dLbls>
        <c:gapWidth val="150"/>
        <c:axId val="580055888"/>
        <c:axId val="58506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CBE4-4451-8CED-11FC3272655A}"/>
            </c:ext>
          </c:extLst>
        </c:ser>
        <c:dLbls>
          <c:showLegendKey val="0"/>
          <c:showVal val="0"/>
          <c:showCatName val="0"/>
          <c:showSerName val="0"/>
          <c:showPercent val="0"/>
          <c:showBubbleSize val="0"/>
        </c:dLbls>
        <c:marker val="1"/>
        <c:smooth val="0"/>
        <c:axId val="580055888"/>
        <c:axId val="585063648"/>
      </c:lineChart>
      <c:dateAx>
        <c:axId val="580055888"/>
        <c:scaling>
          <c:orientation val="minMax"/>
        </c:scaling>
        <c:delete val="1"/>
        <c:axPos val="b"/>
        <c:numFmt formatCode="ge" sourceLinked="1"/>
        <c:majorTickMark val="none"/>
        <c:minorTickMark val="none"/>
        <c:tickLblPos val="none"/>
        <c:crossAx val="585063648"/>
        <c:crosses val="autoZero"/>
        <c:auto val="1"/>
        <c:lblOffset val="100"/>
        <c:baseTimeUnit val="years"/>
      </c:dateAx>
      <c:valAx>
        <c:axId val="5850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05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AA5-42C1-B6DC-1EE6E2D9AC22}"/>
            </c:ext>
          </c:extLst>
        </c:ser>
        <c:dLbls>
          <c:showLegendKey val="0"/>
          <c:showVal val="0"/>
          <c:showCatName val="0"/>
          <c:showSerName val="0"/>
          <c:showPercent val="0"/>
          <c:showBubbleSize val="0"/>
        </c:dLbls>
        <c:gapWidth val="150"/>
        <c:axId val="585064824"/>
        <c:axId val="58506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8AA5-42C1-B6DC-1EE6E2D9AC22}"/>
            </c:ext>
          </c:extLst>
        </c:ser>
        <c:dLbls>
          <c:showLegendKey val="0"/>
          <c:showVal val="0"/>
          <c:showCatName val="0"/>
          <c:showSerName val="0"/>
          <c:showPercent val="0"/>
          <c:showBubbleSize val="0"/>
        </c:dLbls>
        <c:marker val="1"/>
        <c:smooth val="0"/>
        <c:axId val="585064824"/>
        <c:axId val="585065216"/>
      </c:lineChart>
      <c:dateAx>
        <c:axId val="585064824"/>
        <c:scaling>
          <c:orientation val="minMax"/>
        </c:scaling>
        <c:delete val="1"/>
        <c:axPos val="b"/>
        <c:numFmt formatCode="ge" sourceLinked="1"/>
        <c:majorTickMark val="none"/>
        <c:minorTickMark val="none"/>
        <c:tickLblPos val="none"/>
        <c:crossAx val="585065216"/>
        <c:crosses val="autoZero"/>
        <c:auto val="1"/>
        <c:lblOffset val="100"/>
        <c:baseTimeUnit val="years"/>
      </c:dateAx>
      <c:valAx>
        <c:axId val="585065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506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1258.21</c:v>
                </c:pt>
                <c:pt idx="1">
                  <c:v>291.61</c:v>
                </c:pt>
                <c:pt idx="2">
                  <c:v>231.33</c:v>
                </c:pt>
                <c:pt idx="3">
                  <c:v>212.23</c:v>
                </c:pt>
                <c:pt idx="4">
                  <c:v>336.48</c:v>
                </c:pt>
              </c:numCache>
            </c:numRef>
          </c:val>
          <c:extLst xmlns:c16r2="http://schemas.microsoft.com/office/drawing/2015/06/chart">
            <c:ext xmlns:c16="http://schemas.microsoft.com/office/drawing/2014/chart" uri="{C3380CC4-5D6E-409C-BE32-E72D297353CC}">
              <c16:uniqueId val="{00000000-CE1F-470C-A1A1-259FA44CD164}"/>
            </c:ext>
          </c:extLst>
        </c:ser>
        <c:dLbls>
          <c:showLegendKey val="0"/>
          <c:showVal val="0"/>
          <c:showCatName val="0"/>
          <c:showSerName val="0"/>
          <c:showPercent val="0"/>
          <c:showBubbleSize val="0"/>
        </c:dLbls>
        <c:gapWidth val="150"/>
        <c:axId val="585066392"/>
        <c:axId val="58506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CE1F-470C-A1A1-259FA44CD164}"/>
            </c:ext>
          </c:extLst>
        </c:ser>
        <c:dLbls>
          <c:showLegendKey val="0"/>
          <c:showVal val="0"/>
          <c:showCatName val="0"/>
          <c:showSerName val="0"/>
          <c:showPercent val="0"/>
          <c:showBubbleSize val="0"/>
        </c:dLbls>
        <c:marker val="1"/>
        <c:smooth val="0"/>
        <c:axId val="585066392"/>
        <c:axId val="585066784"/>
      </c:lineChart>
      <c:dateAx>
        <c:axId val="585066392"/>
        <c:scaling>
          <c:orientation val="minMax"/>
        </c:scaling>
        <c:delete val="1"/>
        <c:axPos val="b"/>
        <c:numFmt formatCode="ge" sourceLinked="1"/>
        <c:majorTickMark val="none"/>
        <c:minorTickMark val="none"/>
        <c:tickLblPos val="none"/>
        <c:crossAx val="585066784"/>
        <c:crosses val="autoZero"/>
        <c:auto val="1"/>
        <c:lblOffset val="100"/>
        <c:baseTimeUnit val="years"/>
      </c:dateAx>
      <c:valAx>
        <c:axId val="58506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506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364.42</c:v>
                </c:pt>
                <c:pt idx="1">
                  <c:v>346.62</c:v>
                </c:pt>
                <c:pt idx="2">
                  <c:v>307.85000000000002</c:v>
                </c:pt>
                <c:pt idx="3">
                  <c:v>275.43</c:v>
                </c:pt>
                <c:pt idx="4">
                  <c:v>303.17</c:v>
                </c:pt>
              </c:numCache>
            </c:numRef>
          </c:val>
          <c:extLst xmlns:c16r2="http://schemas.microsoft.com/office/drawing/2015/06/chart">
            <c:ext xmlns:c16="http://schemas.microsoft.com/office/drawing/2014/chart" uri="{C3380CC4-5D6E-409C-BE32-E72D297353CC}">
              <c16:uniqueId val="{00000000-6C7B-41A3-B03D-AA8EDD03B91E}"/>
            </c:ext>
          </c:extLst>
        </c:ser>
        <c:dLbls>
          <c:showLegendKey val="0"/>
          <c:showVal val="0"/>
          <c:showCatName val="0"/>
          <c:showSerName val="0"/>
          <c:showPercent val="0"/>
          <c:showBubbleSize val="0"/>
        </c:dLbls>
        <c:gapWidth val="150"/>
        <c:axId val="317897216"/>
        <c:axId val="31789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6C7B-41A3-B03D-AA8EDD03B91E}"/>
            </c:ext>
          </c:extLst>
        </c:ser>
        <c:dLbls>
          <c:showLegendKey val="0"/>
          <c:showVal val="0"/>
          <c:showCatName val="0"/>
          <c:showSerName val="0"/>
          <c:showPercent val="0"/>
          <c:showBubbleSize val="0"/>
        </c:dLbls>
        <c:marker val="1"/>
        <c:smooth val="0"/>
        <c:axId val="317897216"/>
        <c:axId val="317897608"/>
      </c:lineChart>
      <c:dateAx>
        <c:axId val="317897216"/>
        <c:scaling>
          <c:orientation val="minMax"/>
        </c:scaling>
        <c:delete val="1"/>
        <c:axPos val="b"/>
        <c:numFmt formatCode="ge" sourceLinked="1"/>
        <c:majorTickMark val="none"/>
        <c:minorTickMark val="none"/>
        <c:tickLblPos val="none"/>
        <c:crossAx val="317897608"/>
        <c:crosses val="autoZero"/>
        <c:auto val="1"/>
        <c:lblOffset val="100"/>
        <c:baseTimeUnit val="years"/>
      </c:dateAx>
      <c:valAx>
        <c:axId val="317897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78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104.1</c:v>
                </c:pt>
                <c:pt idx="1">
                  <c:v>105.3</c:v>
                </c:pt>
                <c:pt idx="2">
                  <c:v>124.83</c:v>
                </c:pt>
                <c:pt idx="3">
                  <c:v>122.79</c:v>
                </c:pt>
                <c:pt idx="4">
                  <c:v>128.31</c:v>
                </c:pt>
              </c:numCache>
            </c:numRef>
          </c:val>
          <c:extLst xmlns:c16r2="http://schemas.microsoft.com/office/drawing/2015/06/chart">
            <c:ext xmlns:c16="http://schemas.microsoft.com/office/drawing/2014/chart" uri="{C3380CC4-5D6E-409C-BE32-E72D297353CC}">
              <c16:uniqueId val="{00000000-DF27-4DD0-9BAB-78A355F97A75}"/>
            </c:ext>
          </c:extLst>
        </c:ser>
        <c:dLbls>
          <c:showLegendKey val="0"/>
          <c:showVal val="0"/>
          <c:showCatName val="0"/>
          <c:showSerName val="0"/>
          <c:showPercent val="0"/>
          <c:showBubbleSize val="0"/>
        </c:dLbls>
        <c:gapWidth val="150"/>
        <c:axId val="317898784"/>
        <c:axId val="31789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DF27-4DD0-9BAB-78A355F97A75}"/>
            </c:ext>
          </c:extLst>
        </c:ser>
        <c:dLbls>
          <c:showLegendKey val="0"/>
          <c:showVal val="0"/>
          <c:showCatName val="0"/>
          <c:showSerName val="0"/>
          <c:showPercent val="0"/>
          <c:showBubbleSize val="0"/>
        </c:dLbls>
        <c:marker val="1"/>
        <c:smooth val="0"/>
        <c:axId val="317898784"/>
        <c:axId val="317899176"/>
      </c:lineChart>
      <c:dateAx>
        <c:axId val="317898784"/>
        <c:scaling>
          <c:orientation val="minMax"/>
        </c:scaling>
        <c:delete val="1"/>
        <c:axPos val="b"/>
        <c:numFmt formatCode="ge" sourceLinked="1"/>
        <c:majorTickMark val="none"/>
        <c:minorTickMark val="none"/>
        <c:tickLblPos val="none"/>
        <c:crossAx val="317899176"/>
        <c:crosses val="autoZero"/>
        <c:auto val="1"/>
        <c:lblOffset val="100"/>
        <c:baseTimeUnit val="years"/>
      </c:dateAx>
      <c:valAx>
        <c:axId val="31789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8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96.41</c:v>
                </c:pt>
                <c:pt idx="1">
                  <c:v>95.09</c:v>
                </c:pt>
                <c:pt idx="2">
                  <c:v>93.42</c:v>
                </c:pt>
                <c:pt idx="3">
                  <c:v>97.65</c:v>
                </c:pt>
                <c:pt idx="4">
                  <c:v>93.54</c:v>
                </c:pt>
              </c:numCache>
            </c:numRef>
          </c:val>
          <c:extLst xmlns:c16r2="http://schemas.microsoft.com/office/drawing/2015/06/chart">
            <c:ext xmlns:c16="http://schemas.microsoft.com/office/drawing/2014/chart" uri="{C3380CC4-5D6E-409C-BE32-E72D297353CC}">
              <c16:uniqueId val="{00000000-ACFB-4A47-AF7A-4FE39D2C2727}"/>
            </c:ext>
          </c:extLst>
        </c:ser>
        <c:dLbls>
          <c:showLegendKey val="0"/>
          <c:showVal val="0"/>
          <c:showCatName val="0"/>
          <c:showSerName val="0"/>
          <c:showPercent val="0"/>
          <c:showBubbleSize val="0"/>
        </c:dLbls>
        <c:gapWidth val="150"/>
        <c:axId val="317900352"/>
        <c:axId val="58095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ACFB-4A47-AF7A-4FE39D2C2727}"/>
            </c:ext>
          </c:extLst>
        </c:ser>
        <c:dLbls>
          <c:showLegendKey val="0"/>
          <c:showVal val="0"/>
          <c:showCatName val="0"/>
          <c:showSerName val="0"/>
          <c:showPercent val="0"/>
          <c:showBubbleSize val="0"/>
        </c:dLbls>
        <c:marker val="1"/>
        <c:smooth val="0"/>
        <c:axId val="317900352"/>
        <c:axId val="580956928"/>
      </c:lineChart>
      <c:dateAx>
        <c:axId val="317900352"/>
        <c:scaling>
          <c:orientation val="minMax"/>
        </c:scaling>
        <c:delete val="1"/>
        <c:axPos val="b"/>
        <c:numFmt formatCode="ge" sourceLinked="1"/>
        <c:majorTickMark val="none"/>
        <c:minorTickMark val="none"/>
        <c:tickLblPos val="none"/>
        <c:crossAx val="580956928"/>
        <c:crosses val="autoZero"/>
        <c:auto val="1"/>
        <c:lblOffset val="100"/>
        <c:baseTimeUnit val="years"/>
      </c:dateAx>
      <c:valAx>
        <c:axId val="5809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90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宮崎県　小林市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46513</v>
      </c>
      <c r="AM8" s="59"/>
      <c r="AN8" s="59"/>
      <c r="AO8" s="59"/>
      <c r="AP8" s="59"/>
      <c r="AQ8" s="59"/>
      <c r="AR8" s="59"/>
      <c r="AS8" s="59"/>
      <c r="AT8" s="50">
        <f>データ!$S$6</f>
        <v>562.95000000000005</v>
      </c>
      <c r="AU8" s="51"/>
      <c r="AV8" s="51"/>
      <c r="AW8" s="51"/>
      <c r="AX8" s="51"/>
      <c r="AY8" s="51"/>
      <c r="AZ8" s="51"/>
      <c r="BA8" s="51"/>
      <c r="BB8" s="52">
        <f>データ!$T$6</f>
        <v>82.62</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59.11</v>
      </c>
      <c r="J10" s="51"/>
      <c r="K10" s="51"/>
      <c r="L10" s="51"/>
      <c r="M10" s="51"/>
      <c r="N10" s="51"/>
      <c r="O10" s="62"/>
      <c r="P10" s="52">
        <f>データ!$P$6</f>
        <v>63.44</v>
      </c>
      <c r="Q10" s="52"/>
      <c r="R10" s="52"/>
      <c r="S10" s="52"/>
      <c r="T10" s="52"/>
      <c r="U10" s="52"/>
      <c r="V10" s="52"/>
      <c r="W10" s="59">
        <f>データ!$Q$6</f>
        <v>2365</v>
      </c>
      <c r="X10" s="59"/>
      <c r="Y10" s="59"/>
      <c r="Z10" s="59"/>
      <c r="AA10" s="59"/>
      <c r="AB10" s="59"/>
      <c r="AC10" s="59"/>
      <c r="AD10" s="2"/>
      <c r="AE10" s="2"/>
      <c r="AF10" s="2"/>
      <c r="AG10" s="2"/>
      <c r="AH10" s="4"/>
      <c r="AI10" s="4"/>
      <c r="AJ10" s="4"/>
      <c r="AK10" s="4"/>
      <c r="AL10" s="59">
        <f>データ!$U$6</f>
        <v>29229</v>
      </c>
      <c r="AM10" s="59"/>
      <c r="AN10" s="59"/>
      <c r="AO10" s="59"/>
      <c r="AP10" s="59"/>
      <c r="AQ10" s="59"/>
      <c r="AR10" s="59"/>
      <c r="AS10" s="59"/>
      <c r="AT10" s="50">
        <f>データ!$V$6</f>
        <v>135.9</v>
      </c>
      <c r="AU10" s="51"/>
      <c r="AV10" s="51"/>
      <c r="AW10" s="51"/>
      <c r="AX10" s="51"/>
      <c r="AY10" s="51"/>
      <c r="AZ10" s="51"/>
      <c r="BA10" s="51"/>
      <c r="BB10" s="52">
        <f>データ!$W$6</f>
        <v>215.08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452050</v>
      </c>
      <c r="D6" s="33">
        <f t="shared" si="3"/>
        <v>46</v>
      </c>
      <c r="E6" s="33">
        <f t="shared" si="3"/>
        <v>1</v>
      </c>
      <c r="F6" s="33">
        <f t="shared" si="3"/>
        <v>0</v>
      </c>
      <c r="G6" s="33">
        <f t="shared" si="3"/>
        <v>1</v>
      </c>
      <c r="H6" s="33" t="str">
        <f t="shared" si="3"/>
        <v>宮崎県　小林市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59.11</v>
      </c>
      <c r="P6" s="34">
        <f t="shared" si="3"/>
        <v>63.44</v>
      </c>
      <c r="Q6" s="34">
        <f t="shared" si="3"/>
        <v>2365</v>
      </c>
      <c r="R6" s="34">
        <f t="shared" si="3"/>
        <v>46513</v>
      </c>
      <c r="S6" s="34">
        <f t="shared" si="3"/>
        <v>562.95000000000005</v>
      </c>
      <c r="T6" s="34">
        <f t="shared" si="3"/>
        <v>82.62</v>
      </c>
      <c r="U6" s="34">
        <f t="shared" si="3"/>
        <v>29229</v>
      </c>
      <c r="V6" s="34">
        <f t="shared" si="3"/>
        <v>135.9</v>
      </c>
      <c r="W6" s="34">
        <f t="shared" si="3"/>
        <v>215.08</v>
      </c>
      <c r="X6" s="35">
        <f>IF(X7="",NA(),X7)</f>
        <v>110.12</v>
      </c>
      <c r="Y6" s="35">
        <f t="shared" ref="Y6:AG6" si="4">IF(Y7="",NA(),Y7)</f>
        <v>110.39</v>
      </c>
      <c r="Z6" s="35">
        <f t="shared" si="4"/>
        <v>128.11000000000001</v>
      </c>
      <c r="AA6" s="35">
        <f t="shared" si="4"/>
        <v>126.42</v>
      </c>
      <c r="AB6" s="35">
        <f t="shared" si="4"/>
        <v>131.91999999999999</v>
      </c>
      <c r="AC6" s="35">
        <f t="shared" si="4"/>
        <v>106.89</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2.8</v>
      </c>
      <c r="AP6" s="35">
        <f t="shared" si="5"/>
        <v>1.93</v>
      </c>
      <c r="AQ6" s="35">
        <f t="shared" si="5"/>
        <v>1.72</v>
      </c>
      <c r="AR6" s="35">
        <f t="shared" si="5"/>
        <v>2.64</v>
      </c>
      <c r="AS6" s="34" t="str">
        <f>IF(AS7="","",IF(AS7="-","【-】","【"&amp;SUBSTITUTE(TEXT(AS7,"#,##0.00"),"-","△")&amp;"】"))</f>
        <v>【0.85】</v>
      </c>
      <c r="AT6" s="35">
        <f>IF(AT7="",NA(),AT7)</f>
        <v>1258.21</v>
      </c>
      <c r="AU6" s="35">
        <f t="shared" ref="AU6:BC6" si="6">IF(AU7="",NA(),AU7)</f>
        <v>291.61</v>
      </c>
      <c r="AV6" s="35">
        <f t="shared" si="6"/>
        <v>231.33</v>
      </c>
      <c r="AW6" s="35">
        <f t="shared" si="6"/>
        <v>212.23</v>
      </c>
      <c r="AX6" s="35">
        <f t="shared" si="6"/>
        <v>336.48</v>
      </c>
      <c r="AY6" s="35">
        <f t="shared" si="6"/>
        <v>909.68</v>
      </c>
      <c r="AZ6" s="35">
        <f t="shared" si="6"/>
        <v>381.53</v>
      </c>
      <c r="BA6" s="35">
        <f t="shared" si="6"/>
        <v>391.54</v>
      </c>
      <c r="BB6" s="35">
        <f t="shared" si="6"/>
        <v>384.34</v>
      </c>
      <c r="BC6" s="35">
        <f t="shared" si="6"/>
        <v>359.47</v>
      </c>
      <c r="BD6" s="34" t="str">
        <f>IF(BD7="","",IF(BD7="-","【-】","【"&amp;SUBSTITUTE(TEXT(BD7,"#,##0.00"),"-","△")&amp;"】"))</f>
        <v>【264.34】</v>
      </c>
      <c r="BE6" s="35">
        <f>IF(BE7="",NA(),BE7)</f>
        <v>364.42</v>
      </c>
      <c r="BF6" s="35">
        <f t="shared" ref="BF6:BN6" si="7">IF(BF7="",NA(),BF7)</f>
        <v>346.62</v>
      </c>
      <c r="BG6" s="35">
        <f t="shared" si="7"/>
        <v>307.85000000000002</v>
      </c>
      <c r="BH6" s="35">
        <f t="shared" si="7"/>
        <v>275.43</v>
      </c>
      <c r="BI6" s="35">
        <f t="shared" si="7"/>
        <v>303.17</v>
      </c>
      <c r="BJ6" s="35">
        <f t="shared" si="7"/>
        <v>382.65</v>
      </c>
      <c r="BK6" s="35">
        <f t="shared" si="7"/>
        <v>393.27</v>
      </c>
      <c r="BL6" s="35">
        <f t="shared" si="7"/>
        <v>386.97</v>
      </c>
      <c r="BM6" s="35">
        <f t="shared" si="7"/>
        <v>380.58</v>
      </c>
      <c r="BN6" s="35">
        <f t="shared" si="7"/>
        <v>401.79</v>
      </c>
      <c r="BO6" s="34" t="str">
        <f>IF(BO7="","",IF(BO7="-","【-】","【"&amp;SUBSTITUTE(TEXT(BO7,"#,##0.00"),"-","△")&amp;"】"))</f>
        <v>【274.27】</v>
      </c>
      <c r="BP6" s="35">
        <f>IF(BP7="",NA(),BP7)</f>
        <v>104.1</v>
      </c>
      <c r="BQ6" s="35">
        <f t="shared" ref="BQ6:BY6" si="8">IF(BQ7="",NA(),BQ7)</f>
        <v>105.3</v>
      </c>
      <c r="BR6" s="35">
        <f t="shared" si="8"/>
        <v>124.83</v>
      </c>
      <c r="BS6" s="35">
        <f t="shared" si="8"/>
        <v>122.79</v>
      </c>
      <c r="BT6" s="35">
        <f t="shared" si="8"/>
        <v>128.31</v>
      </c>
      <c r="BU6" s="35">
        <f t="shared" si="8"/>
        <v>96.1</v>
      </c>
      <c r="BV6" s="35">
        <f t="shared" si="8"/>
        <v>100.47</v>
      </c>
      <c r="BW6" s="35">
        <f t="shared" si="8"/>
        <v>101.72</v>
      </c>
      <c r="BX6" s="35">
        <f t="shared" si="8"/>
        <v>102.38</v>
      </c>
      <c r="BY6" s="35">
        <f t="shared" si="8"/>
        <v>100.12</v>
      </c>
      <c r="BZ6" s="34" t="str">
        <f>IF(BZ7="","",IF(BZ7="-","【-】","【"&amp;SUBSTITUTE(TEXT(BZ7,"#,##0.00"),"-","△")&amp;"】"))</f>
        <v>【104.36】</v>
      </c>
      <c r="CA6" s="35">
        <f>IF(CA7="",NA(),CA7)</f>
        <v>96.41</v>
      </c>
      <c r="CB6" s="35">
        <f t="shared" ref="CB6:CJ6" si="9">IF(CB7="",NA(),CB7)</f>
        <v>95.09</v>
      </c>
      <c r="CC6" s="35">
        <f t="shared" si="9"/>
        <v>93.42</v>
      </c>
      <c r="CD6" s="35">
        <f t="shared" si="9"/>
        <v>97.65</v>
      </c>
      <c r="CE6" s="35">
        <f t="shared" si="9"/>
        <v>93.54</v>
      </c>
      <c r="CF6" s="35">
        <f t="shared" si="9"/>
        <v>178.39</v>
      </c>
      <c r="CG6" s="35">
        <f t="shared" si="9"/>
        <v>169.82</v>
      </c>
      <c r="CH6" s="35">
        <f t="shared" si="9"/>
        <v>168.2</v>
      </c>
      <c r="CI6" s="35">
        <f t="shared" si="9"/>
        <v>168.67</v>
      </c>
      <c r="CJ6" s="35">
        <f t="shared" si="9"/>
        <v>174.97</v>
      </c>
      <c r="CK6" s="34" t="str">
        <f>IF(CK7="","",IF(CK7="-","【-】","【"&amp;SUBSTITUTE(TEXT(CK7,"#,##0.00"),"-","△")&amp;"】"))</f>
        <v>【165.71】</v>
      </c>
      <c r="CL6" s="35">
        <f>IF(CL7="",NA(),CL7)</f>
        <v>70.430000000000007</v>
      </c>
      <c r="CM6" s="35">
        <f t="shared" ref="CM6:CU6" si="10">IF(CM7="",NA(),CM7)</f>
        <v>85.4</v>
      </c>
      <c r="CN6" s="35">
        <f t="shared" si="10"/>
        <v>89.53</v>
      </c>
      <c r="CO6" s="35">
        <f t="shared" si="10"/>
        <v>84.11</v>
      </c>
      <c r="CP6" s="35">
        <f t="shared" si="10"/>
        <v>82.85</v>
      </c>
      <c r="CQ6" s="35">
        <f t="shared" si="10"/>
        <v>59.23</v>
      </c>
      <c r="CR6" s="35">
        <f t="shared" si="10"/>
        <v>55.13</v>
      </c>
      <c r="CS6" s="35">
        <f t="shared" si="10"/>
        <v>54.77</v>
      </c>
      <c r="CT6" s="35">
        <f t="shared" si="10"/>
        <v>54.92</v>
      </c>
      <c r="CU6" s="35">
        <f t="shared" si="10"/>
        <v>55.63</v>
      </c>
      <c r="CV6" s="34" t="str">
        <f>IF(CV7="","",IF(CV7="-","【-】","【"&amp;SUBSTITUTE(TEXT(CV7,"#,##0.00"),"-","△")&amp;"】"))</f>
        <v>【60.41】</v>
      </c>
      <c r="CW6" s="35">
        <f>IF(CW7="",NA(),CW7)</f>
        <v>81.8</v>
      </c>
      <c r="CX6" s="35">
        <f t="shared" ref="CX6:DF6" si="11">IF(CX7="",NA(),CX7)</f>
        <v>78.92</v>
      </c>
      <c r="CY6" s="35">
        <f t="shared" si="11"/>
        <v>76.42</v>
      </c>
      <c r="CZ6" s="35">
        <f t="shared" si="11"/>
        <v>81.28</v>
      </c>
      <c r="DA6" s="35">
        <f t="shared" si="11"/>
        <v>82.24</v>
      </c>
      <c r="DB6" s="35">
        <f t="shared" si="11"/>
        <v>85.53</v>
      </c>
      <c r="DC6" s="35">
        <f t="shared" si="11"/>
        <v>83</v>
      </c>
      <c r="DD6" s="35">
        <f t="shared" si="11"/>
        <v>82.89</v>
      </c>
      <c r="DE6" s="35">
        <f t="shared" si="11"/>
        <v>82.66</v>
      </c>
      <c r="DF6" s="35">
        <f t="shared" si="11"/>
        <v>82.04</v>
      </c>
      <c r="DG6" s="34" t="str">
        <f>IF(DG7="","",IF(DG7="-","【-】","【"&amp;SUBSTITUTE(TEXT(DG7,"#,##0.00"),"-","△")&amp;"】"))</f>
        <v>【89.93】</v>
      </c>
      <c r="DH6" s="35">
        <f>IF(DH7="",NA(),DH7)</f>
        <v>46.91</v>
      </c>
      <c r="DI6" s="35">
        <f t="shared" ref="DI6:DQ6" si="12">IF(DI7="",NA(),DI7)</f>
        <v>48.41</v>
      </c>
      <c r="DJ6" s="35">
        <f t="shared" si="12"/>
        <v>48.35</v>
      </c>
      <c r="DK6" s="35">
        <f t="shared" si="12"/>
        <v>48.37</v>
      </c>
      <c r="DL6" s="35">
        <f t="shared" si="12"/>
        <v>48.32</v>
      </c>
      <c r="DM6" s="35">
        <f t="shared" si="12"/>
        <v>37.340000000000003</v>
      </c>
      <c r="DN6" s="35">
        <f t="shared" si="12"/>
        <v>46.66</v>
      </c>
      <c r="DO6" s="35">
        <f t="shared" si="12"/>
        <v>47.46</v>
      </c>
      <c r="DP6" s="35">
        <f t="shared" si="12"/>
        <v>48.49</v>
      </c>
      <c r="DQ6" s="35">
        <f t="shared" si="12"/>
        <v>48.05</v>
      </c>
      <c r="DR6" s="34" t="str">
        <f>IF(DR7="","",IF(DR7="-","【-】","【"&amp;SUBSTITUTE(TEXT(DR7,"#,##0.00"),"-","△")&amp;"】"))</f>
        <v>【48.12】</v>
      </c>
      <c r="DS6" s="35">
        <f>IF(DS7="",NA(),DS7)</f>
        <v>8.14</v>
      </c>
      <c r="DT6" s="35">
        <f t="shared" ref="DT6:EB6" si="13">IF(DT7="",NA(),DT7)</f>
        <v>8.59</v>
      </c>
      <c r="DU6" s="35">
        <f t="shared" si="13"/>
        <v>17.23</v>
      </c>
      <c r="DV6" s="35">
        <f t="shared" si="13"/>
        <v>17.52</v>
      </c>
      <c r="DW6" s="35">
        <f t="shared" si="13"/>
        <v>22.49</v>
      </c>
      <c r="DX6" s="35">
        <f t="shared" si="13"/>
        <v>8.39</v>
      </c>
      <c r="DY6" s="35">
        <f t="shared" si="13"/>
        <v>9.85</v>
      </c>
      <c r="DZ6" s="35">
        <f t="shared" si="13"/>
        <v>9.7100000000000009</v>
      </c>
      <c r="EA6" s="35">
        <f t="shared" si="13"/>
        <v>12.79</v>
      </c>
      <c r="EB6" s="35">
        <f t="shared" si="13"/>
        <v>13.39</v>
      </c>
      <c r="EC6" s="34" t="str">
        <f>IF(EC7="","",IF(EC7="-","【-】","【"&amp;SUBSTITUTE(TEXT(EC7,"#,##0.00"),"-","△")&amp;"】"))</f>
        <v>【15.89】</v>
      </c>
      <c r="ED6" s="35">
        <f>IF(ED7="",NA(),ED7)</f>
        <v>0.43</v>
      </c>
      <c r="EE6" s="35">
        <f t="shared" ref="EE6:EM6" si="14">IF(EE7="",NA(),EE7)</f>
        <v>1.04</v>
      </c>
      <c r="EF6" s="35">
        <f t="shared" si="14"/>
        <v>1.49</v>
      </c>
      <c r="EG6" s="35">
        <f t="shared" si="14"/>
        <v>1.79</v>
      </c>
      <c r="EH6" s="35">
        <f t="shared" si="14"/>
        <v>0.83</v>
      </c>
      <c r="EI6" s="35">
        <f t="shared" si="14"/>
        <v>0.59</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452050</v>
      </c>
      <c r="D7" s="37">
        <v>46</v>
      </c>
      <c r="E7" s="37">
        <v>1</v>
      </c>
      <c r="F7" s="37">
        <v>0</v>
      </c>
      <c r="G7" s="37">
        <v>1</v>
      </c>
      <c r="H7" s="37" t="s">
        <v>105</v>
      </c>
      <c r="I7" s="37" t="s">
        <v>106</v>
      </c>
      <c r="J7" s="37" t="s">
        <v>107</v>
      </c>
      <c r="K7" s="37" t="s">
        <v>108</v>
      </c>
      <c r="L7" s="37" t="s">
        <v>109</v>
      </c>
      <c r="M7" s="37" t="s">
        <v>110</v>
      </c>
      <c r="N7" s="38" t="s">
        <v>111</v>
      </c>
      <c r="O7" s="38">
        <v>59.11</v>
      </c>
      <c r="P7" s="38">
        <v>63.44</v>
      </c>
      <c r="Q7" s="38">
        <v>2365</v>
      </c>
      <c r="R7" s="38">
        <v>46513</v>
      </c>
      <c r="S7" s="38">
        <v>562.95000000000005</v>
      </c>
      <c r="T7" s="38">
        <v>82.62</v>
      </c>
      <c r="U7" s="38">
        <v>29229</v>
      </c>
      <c r="V7" s="38">
        <v>135.9</v>
      </c>
      <c r="W7" s="38">
        <v>215.08</v>
      </c>
      <c r="X7" s="38">
        <v>110.12</v>
      </c>
      <c r="Y7" s="38">
        <v>110.39</v>
      </c>
      <c r="Z7" s="38">
        <v>128.11000000000001</v>
      </c>
      <c r="AA7" s="38">
        <v>126.42</v>
      </c>
      <c r="AB7" s="38">
        <v>131.91999999999999</v>
      </c>
      <c r="AC7" s="38">
        <v>106.89</v>
      </c>
      <c r="AD7" s="38">
        <v>110.01</v>
      </c>
      <c r="AE7" s="38">
        <v>111.21</v>
      </c>
      <c r="AF7" s="38">
        <v>111.71</v>
      </c>
      <c r="AG7" s="38">
        <v>110.05</v>
      </c>
      <c r="AH7" s="38">
        <v>113.39</v>
      </c>
      <c r="AI7" s="38">
        <v>0</v>
      </c>
      <c r="AJ7" s="38">
        <v>0</v>
      </c>
      <c r="AK7" s="38">
        <v>0</v>
      </c>
      <c r="AL7" s="38">
        <v>0</v>
      </c>
      <c r="AM7" s="38">
        <v>0</v>
      </c>
      <c r="AN7" s="38">
        <v>7.76</v>
      </c>
      <c r="AO7" s="38">
        <v>2.8</v>
      </c>
      <c r="AP7" s="38">
        <v>1.93</v>
      </c>
      <c r="AQ7" s="38">
        <v>1.72</v>
      </c>
      <c r="AR7" s="38">
        <v>2.64</v>
      </c>
      <c r="AS7" s="38">
        <v>0.85</v>
      </c>
      <c r="AT7" s="38">
        <v>1258.21</v>
      </c>
      <c r="AU7" s="38">
        <v>291.61</v>
      </c>
      <c r="AV7" s="38">
        <v>231.33</v>
      </c>
      <c r="AW7" s="38">
        <v>212.23</v>
      </c>
      <c r="AX7" s="38">
        <v>336.48</v>
      </c>
      <c r="AY7" s="38">
        <v>909.68</v>
      </c>
      <c r="AZ7" s="38">
        <v>381.53</v>
      </c>
      <c r="BA7" s="38">
        <v>391.54</v>
      </c>
      <c r="BB7" s="38">
        <v>384.34</v>
      </c>
      <c r="BC7" s="38">
        <v>359.47</v>
      </c>
      <c r="BD7" s="38">
        <v>264.33999999999997</v>
      </c>
      <c r="BE7" s="38">
        <v>364.42</v>
      </c>
      <c r="BF7" s="38">
        <v>346.62</v>
      </c>
      <c r="BG7" s="38">
        <v>307.85000000000002</v>
      </c>
      <c r="BH7" s="38">
        <v>275.43</v>
      </c>
      <c r="BI7" s="38">
        <v>303.17</v>
      </c>
      <c r="BJ7" s="38">
        <v>382.65</v>
      </c>
      <c r="BK7" s="38">
        <v>393.27</v>
      </c>
      <c r="BL7" s="38">
        <v>386.97</v>
      </c>
      <c r="BM7" s="38">
        <v>380.58</v>
      </c>
      <c r="BN7" s="38">
        <v>401.79</v>
      </c>
      <c r="BO7" s="38">
        <v>274.27</v>
      </c>
      <c r="BP7" s="38">
        <v>104.1</v>
      </c>
      <c r="BQ7" s="38">
        <v>105.3</v>
      </c>
      <c r="BR7" s="38">
        <v>124.83</v>
      </c>
      <c r="BS7" s="38">
        <v>122.79</v>
      </c>
      <c r="BT7" s="38">
        <v>128.31</v>
      </c>
      <c r="BU7" s="38">
        <v>96.1</v>
      </c>
      <c r="BV7" s="38">
        <v>100.47</v>
      </c>
      <c r="BW7" s="38">
        <v>101.72</v>
      </c>
      <c r="BX7" s="38">
        <v>102.38</v>
      </c>
      <c r="BY7" s="38">
        <v>100.12</v>
      </c>
      <c r="BZ7" s="38">
        <v>104.36</v>
      </c>
      <c r="CA7" s="38">
        <v>96.41</v>
      </c>
      <c r="CB7" s="38">
        <v>95.09</v>
      </c>
      <c r="CC7" s="38">
        <v>93.42</v>
      </c>
      <c r="CD7" s="38">
        <v>97.65</v>
      </c>
      <c r="CE7" s="38">
        <v>93.54</v>
      </c>
      <c r="CF7" s="38">
        <v>178.39</v>
      </c>
      <c r="CG7" s="38">
        <v>169.82</v>
      </c>
      <c r="CH7" s="38">
        <v>168.2</v>
      </c>
      <c r="CI7" s="38">
        <v>168.67</v>
      </c>
      <c r="CJ7" s="38">
        <v>174.97</v>
      </c>
      <c r="CK7" s="38">
        <v>165.71</v>
      </c>
      <c r="CL7" s="38">
        <v>70.430000000000007</v>
      </c>
      <c r="CM7" s="38">
        <v>85.4</v>
      </c>
      <c r="CN7" s="38">
        <v>89.53</v>
      </c>
      <c r="CO7" s="38">
        <v>84.11</v>
      </c>
      <c r="CP7" s="38">
        <v>82.85</v>
      </c>
      <c r="CQ7" s="38">
        <v>59.23</v>
      </c>
      <c r="CR7" s="38">
        <v>55.13</v>
      </c>
      <c r="CS7" s="38">
        <v>54.77</v>
      </c>
      <c r="CT7" s="38">
        <v>54.92</v>
      </c>
      <c r="CU7" s="38">
        <v>55.63</v>
      </c>
      <c r="CV7" s="38">
        <v>60.41</v>
      </c>
      <c r="CW7" s="38">
        <v>81.8</v>
      </c>
      <c r="CX7" s="38">
        <v>78.92</v>
      </c>
      <c r="CY7" s="38">
        <v>76.42</v>
      </c>
      <c r="CZ7" s="38">
        <v>81.28</v>
      </c>
      <c r="DA7" s="38">
        <v>82.24</v>
      </c>
      <c r="DB7" s="38">
        <v>85.53</v>
      </c>
      <c r="DC7" s="38">
        <v>83</v>
      </c>
      <c r="DD7" s="38">
        <v>82.89</v>
      </c>
      <c r="DE7" s="38">
        <v>82.66</v>
      </c>
      <c r="DF7" s="38">
        <v>82.04</v>
      </c>
      <c r="DG7" s="38">
        <v>89.93</v>
      </c>
      <c r="DH7" s="38">
        <v>46.91</v>
      </c>
      <c r="DI7" s="38">
        <v>48.41</v>
      </c>
      <c r="DJ7" s="38">
        <v>48.35</v>
      </c>
      <c r="DK7" s="38">
        <v>48.37</v>
      </c>
      <c r="DL7" s="38">
        <v>48.32</v>
      </c>
      <c r="DM7" s="38">
        <v>37.340000000000003</v>
      </c>
      <c r="DN7" s="38">
        <v>46.66</v>
      </c>
      <c r="DO7" s="38">
        <v>47.46</v>
      </c>
      <c r="DP7" s="38">
        <v>48.49</v>
      </c>
      <c r="DQ7" s="38">
        <v>48.05</v>
      </c>
      <c r="DR7" s="38">
        <v>48.12</v>
      </c>
      <c r="DS7" s="38">
        <v>8.14</v>
      </c>
      <c r="DT7" s="38">
        <v>8.59</v>
      </c>
      <c r="DU7" s="38">
        <v>17.23</v>
      </c>
      <c r="DV7" s="38">
        <v>17.52</v>
      </c>
      <c r="DW7" s="38">
        <v>22.49</v>
      </c>
      <c r="DX7" s="38">
        <v>8.39</v>
      </c>
      <c r="DY7" s="38">
        <v>9.85</v>
      </c>
      <c r="DZ7" s="38">
        <v>9.7100000000000009</v>
      </c>
      <c r="EA7" s="38">
        <v>12.79</v>
      </c>
      <c r="EB7" s="38">
        <v>13.39</v>
      </c>
      <c r="EC7" s="38">
        <v>15.89</v>
      </c>
      <c r="ED7" s="38">
        <v>0.43</v>
      </c>
      <c r="EE7" s="38">
        <v>1.04</v>
      </c>
      <c r="EF7" s="38">
        <v>1.49</v>
      </c>
      <c r="EG7" s="38">
        <v>1.79</v>
      </c>
      <c r="EH7" s="38">
        <v>0.83</v>
      </c>
      <c r="EI7" s="38">
        <v>0.59</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2019-02-14T04:13:25Z</cp:lastPrinted>
  <dcterms:created xsi:type="dcterms:W3CDTF">2018-12-03T08:39:21Z</dcterms:created>
  <dcterms:modified xsi:type="dcterms:W3CDTF">2019-02-20T06:19:30Z</dcterms:modified>
  <cp:category/>
</cp:coreProperties>
</file>