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E:\新共有ドライブ\03-02 【決　算】公営企業(公営企業全般含む)\平成３０年度\01 各種照会・回答\310111【　】（分析依頼）H29決算経営比較分析表\03市町村→県\02_簡易水道（法非適）\"/>
    </mc:Choice>
  </mc:AlternateContent>
  <xr:revisionPtr revIDLastSave="0" documentId="13_ncr:1_{333EEFAA-16C8-4F1E-ACCD-3A5D7F175C6A}" xr6:coauthVersionLast="40" xr6:coauthVersionMax="40" xr10:uidLastSave="{00000000-0000-0000-0000-000000000000}"/>
  <workbookProtection workbookAlgorithmName="SHA-512" workbookHashValue="ePOjwVQmg2kyfltkp6sS4gR2juXl4uuL0he7X4nTnSbNly9lAY0jpHd4Cv14KpL4kxIGwGMelj8wXExj3QJybA==" workbookSaltValue="3u8h9Ge2kYEf97DmaQ5FpA==" workbookSpinCount="100000" lockStructure="1"/>
  <bookViews>
    <workbookView xWindow="-108" yWindow="-108" windowWidth="23256" windowHeight="12576" xr2:uid="{00000000-000D-0000-FFFF-FFFF00000000}"/>
  </bookViews>
  <sheets>
    <sheet name="法非適用_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<sst xmlns="http://schemas.openxmlformats.org/spreadsheetml/2006/main" count="237" uniqueCount="124">
  <si>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</si>
  <si>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</si>
  <si>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</si>
  <si>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</si>
  <si>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</si>
  <si>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</si>
  <si>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</si>
  <si>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</si>
  <si>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</si>
  <si>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</si>
  <si>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</si>
  <si>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</si>
  <si>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</si>
  <si>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</si>
  <si>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</si>
  <si>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</si>
  <si>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</si>
  <si>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</si>
  <si>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</si>
  <si>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</si>
  <si>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</si>
  <si>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</si>
  <si>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</si>
  <si>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</si>
  <si>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</si>
  <si>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</si>
  <si>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</si>
  <si>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</si>
  <si>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</si>
  <si>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</si>
  <si>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</si>
  <si>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</si>
  <si>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</si>
  <si>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</si>
  <si>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</si>
  <si>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</si>
  <si>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</si>
  <si>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</si>
  <si>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</si>
  <si>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</si>
  <si>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</si>
  <si>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</si>
  <si>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</si>
  <si>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</si>
  <si>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</si>
  <si>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</si>
  <si>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</si>
  <si>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</si>
  <si>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</si>
  <si>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</si>
  <si>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</si>
  <si>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</si>
  <si>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</si>
  <si>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</si>
  <si>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</si>
  <si>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</si>
  <si>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</si>
  <si>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</si>
  <si>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</si>
  <si>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</si>
  <si>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</si>
  <si>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</si>
  <si>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</si>
  <si>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</si>
  <si>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</si>
  <si>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</si>
  <si>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</si>
  <si>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</si>
  <si>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</si>
  <si>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</si>
  <si>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</si>
  <si>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</si>
  <si>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</si>
  <si>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</si>
  <si>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</si>
  <si>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</si>
  <si>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</si>
  <si>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</si>
  <si>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</si>
  <si>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</si>
  <si>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</si>
  <si>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</si>
  <si>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</si>
  <si>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</si>
  <si>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</si>
  <si>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</si>
  <si>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</si>
  <si>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</si>
  <si>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</si>
  <si>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</si>
  <si>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</si>
  <si>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</si>
  <si>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</si>
  <si>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</si>
  <si>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</si>
  <si>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</si>
  <si>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</si>
  <si>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</si>
  <si>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</si>
  <si>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</si>
  <si>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</si>
  <si>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</si>
  <si>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</si>
  <si>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</si>
  <si>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</si>
  <si>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</si>
  <si>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</si>
  <si>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</si>
  <si>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川南町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</si>
  <si>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</si>
  <si>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</si>
  <si>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</si>
  <si>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</si>
  <si>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</si>
  <si>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</si>
  <si>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</si>
  <si>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</si>
  <si>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</si>
  <si>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</si>
  <si>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</si>
  <si>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</si>
  <si>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平成29年度は他会計繰入金が多かったため、100％を超えています。県内では高い料金設定となっていますが、給水人口の減少により安定した給水収入が見込めないため、他会計繰入金に依存している状況です。
④企業債残高対給水収益比率
平均値より低い状態になっています。建設改良費の財源を企業債に頼らずに行っているため、減少傾向になっています。
⑤料金回収率
平均値をわずかに上回っていますが、100％を大きく下回っています。他会計繰入金に依存している状況があることから、費用効率の検討も必要になっています。
⑥給水原価
平均値よりもやや高い状況にあります。上水道事業と同率の使用料設定で今後の老朽化に備え、健全経営に努めています。給水人口が減少傾向にあることから、上水道事業との統合を進め、効率性を高めていく必要があります。
⑦施設利用率
給水人口が減少傾向のため、平均値を下回っています。効率性を配慮した施設規模の見直しが必要です。
⑧有収率
平均値を上回っています。今後もより高い有収率を保つ必要があります。</t>
    <rPh sb="1" eb="4">
      <t>シュウエキテキ</t>
    </rPh>
    <rPh sb="4" eb="6">
      <t>シュウシ</t>
    </rPh>
    <rPh sb="6" eb="8">
      <t>ヒリツ</t>
    </rPh>
    <rPh sb="9" eb="11">
      <t>ヘイセイ</t>
    </rPh>
    <rPh sb="13" eb="15">
      <t>ネンド</t>
    </rPh>
    <rPh sb="16" eb="17">
      <t>タ</t>
    </rPh>
    <rPh sb="17" eb="19">
      <t>カイケイ</t>
    </rPh>
    <rPh sb="19" eb="21">
      <t>クリイレ</t>
    </rPh>
    <rPh sb="21" eb="22">
      <t>キン</t>
    </rPh>
    <rPh sb="23" eb="24">
      <t>オオ</t>
    </rPh>
    <rPh sb="35" eb="36">
      <t>コ</t>
    </rPh>
    <rPh sb="42" eb="44">
      <t>ケンナイ</t>
    </rPh>
    <rPh sb="46" eb="47">
      <t>タカ</t>
    </rPh>
    <rPh sb="48" eb="50">
      <t>リョウキン</t>
    </rPh>
    <rPh sb="50" eb="52">
      <t>セッテイ</t>
    </rPh>
    <rPh sb="61" eb="63">
      <t>キュウスイ</t>
    </rPh>
    <rPh sb="63" eb="65">
      <t>ジンコウ</t>
    </rPh>
    <rPh sb="66" eb="68">
      <t>ゲンショウ</t>
    </rPh>
    <rPh sb="71" eb="73">
      <t>アンテイ</t>
    </rPh>
    <rPh sb="75" eb="77">
      <t>キュウスイ</t>
    </rPh>
    <rPh sb="77" eb="79">
      <t>シュウニュウ</t>
    </rPh>
    <rPh sb="80" eb="82">
      <t>ミコ</t>
    </rPh>
    <rPh sb="88" eb="89">
      <t>タ</t>
    </rPh>
    <rPh sb="89" eb="91">
      <t>カイケイ</t>
    </rPh>
    <rPh sb="91" eb="93">
      <t>クリイレ</t>
    </rPh>
    <rPh sb="93" eb="94">
      <t>キン</t>
    </rPh>
    <rPh sb="95" eb="97">
      <t>イゾン</t>
    </rPh>
    <rPh sb="101" eb="103">
      <t>ジョウキョウ</t>
    </rPh>
    <rPh sb="108" eb="110">
      <t>キギョウ</t>
    </rPh>
    <rPh sb="110" eb="111">
      <t>サイ</t>
    </rPh>
    <rPh sb="111" eb="113">
      <t>ザンダカ</t>
    </rPh>
    <rPh sb="113" eb="114">
      <t>タイ</t>
    </rPh>
    <rPh sb="114" eb="116">
      <t>キュウスイ</t>
    </rPh>
    <rPh sb="116" eb="118">
      <t>シュウエキ</t>
    </rPh>
    <rPh sb="118" eb="120">
      <t>ヒリツ</t>
    </rPh>
    <rPh sb="121" eb="124">
      <t>ヘイキンチ</t>
    </rPh>
    <rPh sb="126" eb="127">
      <t>ヒク</t>
    </rPh>
    <rPh sb="128" eb="130">
      <t>ジョウタイ</t>
    </rPh>
    <rPh sb="138" eb="140">
      <t>ケンセツ</t>
    </rPh>
    <rPh sb="140" eb="142">
      <t>カイリョウ</t>
    </rPh>
    <rPh sb="142" eb="143">
      <t>ヒ</t>
    </rPh>
    <rPh sb="144" eb="146">
      <t>ザイゲン</t>
    </rPh>
    <rPh sb="147" eb="149">
      <t>キギョウ</t>
    </rPh>
    <rPh sb="149" eb="150">
      <t>サイ</t>
    </rPh>
    <rPh sb="151" eb="152">
      <t>タヨ</t>
    </rPh>
    <rPh sb="155" eb="156">
      <t>オコナ</t>
    </rPh>
    <rPh sb="163" eb="165">
      <t>ゲンショウ</t>
    </rPh>
    <rPh sb="165" eb="167">
      <t>ケイコウ</t>
    </rPh>
    <rPh sb="177" eb="179">
      <t>リョウキン</t>
    </rPh>
    <rPh sb="179" eb="181">
      <t>カイシュウ</t>
    </rPh>
    <rPh sb="181" eb="182">
      <t>リツ</t>
    </rPh>
    <rPh sb="183" eb="186">
      <t>ヘイキンチ</t>
    </rPh>
    <rPh sb="191" eb="193">
      <t>ウワマワ</t>
    </rPh>
    <rPh sb="205" eb="206">
      <t>オオ</t>
    </rPh>
    <rPh sb="208" eb="210">
      <t>シタマワ</t>
    </rPh>
    <rPh sb="216" eb="217">
      <t>タ</t>
    </rPh>
    <rPh sb="217" eb="219">
      <t>カイケイ</t>
    </rPh>
    <rPh sb="219" eb="221">
      <t>クリイレ</t>
    </rPh>
    <rPh sb="221" eb="222">
      <t>キン</t>
    </rPh>
    <rPh sb="223" eb="225">
      <t>イゾン</t>
    </rPh>
    <rPh sb="229" eb="231">
      <t>ジョウキョウ</t>
    </rPh>
    <rPh sb="239" eb="241">
      <t>ヒヨウ</t>
    </rPh>
    <rPh sb="241" eb="243">
      <t>コウリツ</t>
    </rPh>
    <rPh sb="244" eb="246">
      <t>ケントウ</t>
    </rPh>
    <rPh sb="247" eb="249">
      <t>ヒツヨウ</t>
    </rPh>
    <rPh sb="259" eb="261">
      <t>キュウスイ</t>
    </rPh>
    <rPh sb="261" eb="263">
      <t>ゲンカ</t>
    </rPh>
    <rPh sb="264" eb="267">
      <t>ヘイキンチ</t>
    </rPh>
    <rPh sb="272" eb="273">
      <t>タカ</t>
    </rPh>
    <rPh sb="274" eb="276">
      <t>ジョウキョウ</t>
    </rPh>
    <rPh sb="282" eb="283">
      <t>ジョウ</t>
    </rPh>
    <rPh sb="283" eb="285">
      <t>スイドウ</t>
    </rPh>
    <rPh sb="285" eb="287">
      <t>ジギョウ</t>
    </rPh>
    <rPh sb="288" eb="290">
      <t>ドウリツ</t>
    </rPh>
    <rPh sb="324" eb="326">
      <t>ゲンショウ</t>
    </rPh>
    <rPh sb="326" eb="328">
      <t>ケイコウ</t>
    </rPh>
    <rPh sb="336" eb="337">
      <t>ジョウ</t>
    </rPh>
    <rPh sb="337" eb="339">
      <t>スイドウ</t>
    </rPh>
    <rPh sb="339" eb="341">
      <t>ジギョウ</t>
    </rPh>
    <rPh sb="343" eb="345">
      <t>トウゴウ</t>
    </rPh>
    <rPh sb="346" eb="347">
      <t>スス</t>
    </rPh>
    <rPh sb="349" eb="352">
      <t>コウリツセイ</t>
    </rPh>
    <rPh sb="353" eb="354">
      <t>タカ</t>
    </rPh>
    <rPh sb="358" eb="360">
      <t>ヒツヨウ</t>
    </rPh>
    <rPh sb="387" eb="390">
      <t>ヘイキンチ</t>
    </rPh>
    <rPh sb="391" eb="393">
      <t>シタマワ</t>
    </rPh>
    <phoneticPr fontId="4"/>
  </si>
  <si>
    <t>③管路更新率
近年は、管路更新の実施はありません。ポンプ等機械設備とともに計画的な更新が必要となっており、料金回収率が低い中で更新費用の財源確保が困難な状況となっています。費用及び施設の効率性の検討が今後の課題です。
平成７年度の供用開始から20年以上が経過し、耐用年数を超えた管路はありませんが、計装機器等に老朽化が見られます。しかし、小規模であるため、料金値上げによる更新工事費の確保は、困難な状況です。</t>
    <rPh sb="1" eb="3">
      <t>カンロ</t>
    </rPh>
    <rPh sb="3" eb="5">
      <t>コウシン</t>
    </rPh>
    <rPh sb="5" eb="6">
      <t>リツ</t>
    </rPh>
    <rPh sb="7" eb="9">
      <t>キンネン</t>
    </rPh>
    <rPh sb="11" eb="13">
      <t>カンロ</t>
    </rPh>
    <rPh sb="13" eb="15">
      <t>コウシン</t>
    </rPh>
    <rPh sb="16" eb="18">
      <t>ジッシ</t>
    </rPh>
    <rPh sb="28" eb="29">
      <t>トウ</t>
    </rPh>
    <rPh sb="29" eb="31">
      <t>キカイ</t>
    </rPh>
    <rPh sb="31" eb="33">
      <t>セツビ</t>
    </rPh>
    <rPh sb="37" eb="40">
      <t>ケイカクテキ</t>
    </rPh>
    <rPh sb="41" eb="43">
      <t>コウシン</t>
    </rPh>
    <rPh sb="44" eb="46">
      <t>ヒツヨウ</t>
    </rPh>
    <rPh sb="53" eb="55">
      <t>リョウキン</t>
    </rPh>
    <rPh sb="55" eb="57">
      <t>カイシュウ</t>
    </rPh>
    <rPh sb="57" eb="58">
      <t>リツ</t>
    </rPh>
    <rPh sb="59" eb="60">
      <t>ヒク</t>
    </rPh>
    <rPh sb="61" eb="62">
      <t>ナカ</t>
    </rPh>
    <rPh sb="63" eb="65">
      <t>コウシン</t>
    </rPh>
    <rPh sb="65" eb="67">
      <t>ヒヨウ</t>
    </rPh>
    <rPh sb="68" eb="70">
      <t>ザイゲン</t>
    </rPh>
    <rPh sb="70" eb="72">
      <t>カクホ</t>
    </rPh>
    <rPh sb="73" eb="75">
      <t>コンナン</t>
    </rPh>
    <rPh sb="76" eb="78">
      <t>ジョウキョウ</t>
    </rPh>
    <rPh sb="86" eb="88">
      <t>ヒヨウ</t>
    </rPh>
    <rPh sb="88" eb="89">
      <t>オヨ</t>
    </rPh>
    <rPh sb="90" eb="92">
      <t>シセツ</t>
    </rPh>
    <rPh sb="93" eb="96">
      <t>コウリツセイ</t>
    </rPh>
    <rPh sb="97" eb="99">
      <t>ケントウ</t>
    </rPh>
    <rPh sb="100" eb="102">
      <t>コンゴ</t>
    </rPh>
    <rPh sb="103" eb="105">
      <t>カダイ</t>
    </rPh>
    <rPh sb="109" eb="111">
      <t>ヘイセイ</t>
    </rPh>
    <rPh sb="112" eb="114">
      <t>ネンド</t>
    </rPh>
    <rPh sb="115" eb="117">
      <t>キョウヨウ</t>
    </rPh>
    <rPh sb="117" eb="119">
      <t>カイシ</t>
    </rPh>
    <rPh sb="123" eb="124">
      <t>ネン</t>
    </rPh>
    <rPh sb="124" eb="126">
      <t>イジョウ</t>
    </rPh>
    <rPh sb="127" eb="129">
      <t>ケイカ</t>
    </rPh>
    <rPh sb="131" eb="133">
      <t>タイヨウ</t>
    </rPh>
    <rPh sb="133" eb="135">
      <t>ネンスウ</t>
    </rPh>
    <rPh sb="136" eb="137">
      <t>コ</t>
    </rPh>
    <rPh sb="139" eb="141">
      <t>カンロ</t>
    </rPh>
    <rPh sb="149" eb="151">
      <t>ケイソウ</t>
    </rPh>
    <rPh sb="151" eb="153">
      <t>キキ</t>
    </rPh>
    <rPh sb="153" eb="154">
      <t>トウ</t>
    </rPh>
    <rPh sb="155" eb="158">
      <t>ロウキュウカ</t>
    </rPh>
    <rPh sb="159" eb="160">
      <t>ミ</t>
    </rPh>
    <rPh sb="169" eb="172">
      <t>ショウキボ</t>
    </rPh>
    <rPh sb="178" eb="180">
      <t>リョウキン</t>
    </rPh>
    <rPh sb="180" eb="182">
      <t>ネア</t>
    </rPh>
    <rPh sb="186" eb="188">
      <t>コウシン</t>
    </rPh>
    <rPh sb="188" eb="190">
      <t>コウジ</t>
    </rPh>
    <rPh sb="190" eb="191">
      <t>ヒ</t>
    </rPh>
    <rPh sb="192" eb="194">
      <t>カクホ</t>
    </rPh>
    <rPh sb="196" eb="198">
      <t>コンナン</t>
    </rPh>
    <rPh sb="199" eb="201">
      <t>ジョウキョウ</t>
    </rPh>
    <phoneticPr fontId="4"/>
  </si>
  <si>
    <t>給水人口が減少傾向であるため、料金回収率の低さや施設利用率の低さに影響しています。今後、施設や管路の更新等を考慮すると、料金改定や規模縮小の検討が必要と考えられます。しかし、今以上の規模縮小や、料金値上げは困難な状況のため、平成32年度に掛迫簡易水道事業及び赤石飲料水供給施設について、上水道事業との統合を予定しています。</t>
    <rPh sb="0" eb="2">
      <t>キュウスイ</t>
    </rPh>
    <rPh sb="2" eb="4">
      <t>ジンコウ</t>
    </rPh>
    <rPh sb="5" eb="7">
      <t>ゲンショウ</t>
    </rPh>
    <rPh sb="7" eb="9">
      <t>ケイコウ</t>
    </rPh>
    <rPh sb="15" eb="17">
      <t>リョウキン</t>
    </rPh>
    <rPh sb="17" eb="19">
      <t>カイシュウ</t>
    </rPh>
    <rPh sb="19" eb="20">
      <t>リツ</t>
    </rPh>
    <rPh sb="21" eb="22">
      <t>ヒク</t>
    </rPh>
    <rPh sb="24" eb="26">
      <t>シセツ</t>
    </rPh>
    <rPh sb="26" eb="28">
      <t>リヨウ</t>
    </rPh>
    <rPh sb="28" eb="29">
      <t>リツ</t>
    </rPh>
    <rPh sb="30" eb="31">
      <t>ヒク</t>
    </rPh>
    <rPh sb="33" eb="35">
      <t>エイキョウ</t>
    </rPh>
    <rPh sb="41" eb="43">
      <t>コンゴ</t>
    </rPh>
    <rPh sb="44" eb="46">
      <t>シセツ</t>
    </rPh>
    <rPh sb="47" eb="49">
      <t>カンロ</t>
    </rPh>
    <rPh sb="50" eb="52">
      <t>コウシン</t>
    </rPh>
    <rPh sb="52" eb="53">
      <t>トウ</t>
    </rPh>
    <rPh sb="54" eb="56">
      <t>コウリョ</t>
    </rPh>
    <rPh sb="60" eb="62">
      <t>リョウキン</t>
    </rPh>
    <rPh sb="62" eb="64">
      <t>カイテイ</t>
    </rPh>
    <rPh sb="65" eb="67">
      <t>キボ</t>
    </rPh>
    <rPh sb="67" eb="69">
      <t>シュクショウ</t>
    </rPh>
    <rPh sb="70" eb="72">
      <t>ケントウ</t>
    </rPh>
    <rPh sb="73" eb="75">
      <t>ヒツヨウ</t>
    </rPh>
    <rPh sb="76" eb="77">
      <t>カンガ</t>
    </rPh>
    <rPh sb="87" eb="90">
      <t>イマイジョウ</t>
    </rPh>
    <rPh sb="91" eb="93">
      <t>キボ</t>
    </rPh>
    <rPh sb="93" eb="95">
      <t>シュクショウ</t>
    </rPh>
    <rPh sb="97" eb="99">
      <t>リョウキン</t>
    </rPh>
    <rPh sb="99" eb="101">
      <t>ネア</t>
    </rPh>
    <rPh sb="103" eb="105">
      <t>コンナン</t>
    </rPh>
    <rPh sb="106" eb="108">
      <t>ジョウキョウ</t>
    </rPh>
    <rPh sb="112" eb="114">
      <t>ヘイセイ</t>
    </rPh>
    <rPh sb="116" eb="117">
      <t>ネン</t>
    </rPh>
    <rPh sb="117" eb="118">
      <t>ド</t>
    </rPh>
    <rPh sb="119" eb="120">
      <t>カ</t>
    </rPh>
    <rPh sb="120" eb="121">
      <t>サコ</t>
    </rPh>
    <rPh sb="121" eb="123">
      <t>カンイ</t>
    </rPh>
    <rPh sb="123" eb="125">
      <t>スイドウ</t>
    </rPh>
    <rPh sb="125" eb="127">
      <t>ジギョウ</t>
    </rPh>
    <rPh sb="127" eb="128">
      <t>オヨ</t>
    </rPh>
    <rPh sb="129" eb="131">
      <t>アカイシ</t>
    </rPh>
    <rPh sb="131" eb="133">
      <t>インリョウ</t>
    </rPh>
    <rPh sb="133" eb="134">
      <t>スイ</t>
    </rPh>
    <rPh sb="134" eb="136">
      <t>キョウキュウ</t>
    </rPh>
    <rPh sb="136" eb="138">
      <t>シセツ</t>
    </rPh>
    <rPh sb="143" eb="144">
      <t>ジョウ</t>
    </rPh>
    <rPh sb="144" eb="146">
      <t>スイドウ</t>
    </rPh>
    <rPh sb="146" eb="148">
      <t>ジギョウ</t>
    </rPh>
    <rPh sb="150" eb="152">
      <t>トウゴウ</t>
    </rPh>
    <rPh sb="153" eb="155">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</si>
</sst>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81-4C76-98BF-BA2B4E6F319A}"/>
            </c:ext>
          </c:extLst>
        </c:ser>
        <c:dLbls>
          <c:showLegendKey val="0"/>
          <c:showVal val="0"/>
          <c:showCatName val="0"/>
          <c:showSerName val="0"/>
          <c:showPercent val="0"/>
          <c:showBubbleSize val="0"/>
        </c:dLbls>
        <c:gapWidth val="150"/>
        <c:axId val="330636792"/>
        <c:axId val="33063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c:ext xmlns:c16="http://schemas.microsoft.com/office/drawing/2014/chart" uri="{C3380CC4-5D6E-409C-BE32-E72D297353CC}">
              <c16:uniqueId val="{00000001-F281-4C76-98BF-BA2B4E6F319A}"/>
            </c:ext>
          </c:extLst>
        </c:ser>
        <c:dLbls>
          <c:showLegendKey val="0"/>
          <c:showVal val="0"/>
          <c:showCatName val="0"/>
          <c:showSerName val="0"/>
          <c:showPercent val="0"/>
          <c:showBubbleSize val="0"/>
        </c:dLbls>
        <c:marker val="1"/>
        <c:smooth val="0"/>
        <c:axId val="330636792"/>
        <c:axId val="330637184"/>
      </c:lineChart>
      <c:dateAx>
        <c:axId val="330636792"/>
        <c:scaling>
          <c:orientation val="minMax"/>
        </c:scaling>
        <c:delete val="1"/>
        <c:axPos val="b"/>
        <c:numFmt formatCode="ge" sourceLinked="1"/>
        <c:majorTickMark val="none"/>
        <c:minorTickMark val="none"/>
        <c:tickLblPos val="none"/>
        <c:crossAx val="330637184"/>
        <c:crosses val="autoZero"/>
        <c:auto val="1"/>
        <c:lblOffset val="100"/>
        <c:baseTimeUnit val="years"/>
      </c:dateAx>
      <c:valAx>
        <c:axId val="33063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636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89.49</c:v>
                </c:pt>
                <c:pt idx="1">
                  <c:v>62.65</c:v>
                </c:pt>
                <c:pt idx="2">
                  <c:v>101.39</c:v>
                </c:pt>
                <c:pt idx="3">
                  <c:v>79.88</c:v>
                </c:pt>
                <c:pt idx="4">
                  <c:v>119.11</c:v>
                </c:pt>
              </c:numCache>
            </c:numRef>
          </c:val>
          <c:extLst>
            <c:ext xmlns:c16="http://schemas.microsoft.com/office/drawing/2014/chart" uri="{C3380CC4-5D6E-409C-BE32-E72D297353CC}">
              <c16:uniqueId val="{00000000-A1A1-4A93-85AD-7DCB3783D7AC}"/>
            </c:ext>
          </c:extLst>
        </c:ser>
        <c:dLbls>
          <c:showLegendKey val="0"/>
          <c:showVal val="0"/>
          <c:showCatName val="0"/>
          <c:showSerName val="0"/>
          <c:showPercent val="0"/>
          <c:showBubbleSize val="0"/>
        </c:dLbls>
        <c:gapWidth val="150"/>
        <c:axId val="330634440"/>
        <c:axId val="332518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c:ext xmlns:c16="http://schemas.microsoft.com/office/drawing/2014/chart" uri="{C3380CC4-5D6E-409C-BE32-E72D297353CC}">
              <c16:uniqueId val="{00000001-A1A1-4A93-85AD-7DCB3783D7AC}"/>
            </c:ext>
          </c:extLst>
        </c:ser>
        <c:dLbls>
          <c:showLegendKey val="0"/>
          <c:showVal val="0"/>
          <c:showCatName val="0"/>
          <c:showSerName val="0"/>
          <c:showPercent val="0"/>
          <c:showBubbleSize val="0"/>
        </c:dLbls>
        <c:marker val="1"/>
        <c:smooth val="0"/>
        <c:axId val="330634440"/>
        <c:axId val="332518488"/>
      </c:lineChart>
      <c:dateAx>
        <c:axId val="330634440"/>
        <c:scaling>
          <c:orientation val="minMax"/>
        </c:scaling>
        <c:delete val="1"/>
        <c:axPos val="b"/>
        <c:numFmt formatCode="ge" sourceLinked="1"/>
        <c:majorTickMark val="none"/>
        <c:minorTickMark val="none"/>
        <c:tickLblPos val="none"/>
        <c:crossAx val="332518488"/>
        <c:crosses val="autoZero"/>
        <c:auto val="1"/>
        <c:lblOffset val="100"/>
        <c:baseTimeUnit val="years"/>
      </c:dateAx>
      <c:valAx>
        <c:axId val="332518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634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03-40F3-8879-7DDFEBFF1FA9}"/>
            </c:ext>
          </c:extLst>
        </c:ser>
        <c:dLbls>
          <c:showLegendKey val="0"/>
          <c:showVal val="0"/>
          <c:showCatName val="0"/>
          <c:showSerName val="0"/>
          <c:showPercent val="0"/>
          <c:showBubbleSize val="0"/>
        </c:dLbls>
        <c:gapWidth val="150"/>
        <c:axId val="332518880"/>
        <c:axId val="332513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03-40F3-8879-7DDFEBFF1FA9}"/>
            </c:ext>
          </c:extLst>
        </c:ser>
        <c:dLbls>
          <c:showLegendKey val="0"/>
          <c:showVal val="0"/>
          <c:showCatName val="0"/>
          <c:showSerName val="0"/>
          <c:showPercent val="0"/>
          <c:showBubbleSize val="0"/>
        </c:dLbls>
        <c:marker val="1"/>
        <c:smooth val="0"/>
        <c:axId val="332518880"/>
        <c:axId val="332513784"/>
      </c:lineChart>
      <c:dateAx>
        <c:axId val="332518880"/>
        <c:scaling>
          <c:orientation val="minMax"/>
        </c:scaling>
        <c:delete val="1"/>
        <c:axPos val="b"/>
        <c:numFmt formatCode="ge" sourceLinked="1"/>
        <c:majorTickMark val="none"/>
        <c:minorTickMark val="none"/>
        <c:tickLblPos val="none"/>
        <c:crossAx val="332513784"/>
        <c:crosses val="autoZero"/>
        <c:auto val="1"/>
        <c:lblOffset val="100"/>
        <c:baseTimeUnit val="years"/>
      </c:dateAx>
      <c:valAx>
        <c:axId val="332513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51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26-4CC4-B3C0-E37D2081ABDB}"/>
            </c:ext>
          </c:extLst>
        </c:ser>
        <c:dLbls>
          <c:showLegendKey val="0"/>
          <c:showVal val="0"/>
          <c:showCatName val="0"/>
          <c:showSerName val="0"/>
          <c:showPercent val="0"/>
          <c:showBubbleSize val="0"/>
        </c:dLbls>
        <c:gapWidth val="150"/>
        <c:axId val="332517704"/>
        <c:axId val="33251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26-4CC4-B3C0-E37D2081ABDB}"/>
            </c:ext>
          </c:extLst>
        </c:ser>
        <c:dLbls>
          <c:showLegendKey val="0"/>
          <c:showVal val="0"/>
          <c:showCatName val="0"/>
          <c:showSerName val="0"/>
          <c:showPercent val="0"/>
          <c:showBubbleSize val="0"/>
        </c:dLbls>
        <c:marker val="1"/>
        <c:smooth val="0"/>
        <c:axId val="332517704"/>
        <c:axId val="332514176"/>
      </c:lineChart>
      <c:dateAx>
        <c:axId val="332517704"/>
        <c:scaling>
          <c:orientation val="minMax"/>
        </c:scaling>
        <c:delete val="1"/>
        <c:axPos val="b"/>
        <c:numFmt formatCode="ge" sourceLinked="1"/>
        <c:majorTickMark val="none"/>
        <c:minorTickMark val="none"/>
        <c:tickLblPos val="none"/>
        <c:crossAx val="332514176"/>
        <c:crosses val="autoZero"/>
        <c:auto val="1"/>
        <c:lblOffset val="100"/>
        <c:baseTimeUnit val="years"/>
      </c:dateAx>
      <c:valAx>
        <c:axId val="33251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517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9C-4BA6-A67D-069C5403FE7F}"/>
            </c:ext>
          </c:extLst>
        </c:ser>
        <c:dLbls>
          <c:showLegendKey val="0"/>
          <c:showVal val="0"/>
          <c:showCatName val="0"/>
          <c:showSerName val="0"/>
          <c:showPercent val="0"/>
          <c:showBubbleSize val="0"/>
        </c:dLbls>
        <c:gapWidth val="150"/>
        <c:axId val="332516920"/>
        <c:axId val="33251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9C-4BA6-A67D-069C5403FE7F}"/>
            </c:ext>
          </c:extLst>
        </c:ser>
        <c:dLbls>
          <c:showLegendKey val="0"/>
          <c:showVal val="0"/>
          <c:showCatName val="0"/>
          <c:showSerName val="0"/>
          <c:showPercent val="0"/>
          <c:showBubbleSize val="0"/>
        </c:dLbls>
        <c:marker val="1"/>
        <c:smooth val="0"/>
        <c:axId val="332516920"/>
        <c:axId val="332515744"/>
      </c:lineChart>
      <c:dateAx>
        <c:axId val="332516920"/>
        <c:scaling>
          <c:orientation val="minMax"/>
        </c:scaling>
        <c:delete val="1"/>
        <c:axPos val="b"/>
        <c:numFmt formatCode="ge" sourceLinked="1"/>
        <c:majorTickMark val="none"/>
        <c:minorTickMark val="none"/>
        <c:tickLblPos val="none"/>
        <c:crossAx val="332515744"/>
        <c:crosses val="autoZero"/>
        <c:auto val="1"/>
        <c:lblOffset val="100"/>
        <c:baseTimeUnit val="years"/>
      </c:dateAx>
      <c:valAx>
        <c:axId val="33251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516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5E-46E4-8BB9-7CEBBF108A7B}"/>
            </c:ext>
          </c:extLst>
        </c:ser>
        <c:dLbls>
          <c:showLegendKey val="0"/>
          <c:showVal val="0"/>
          <c:showCatName val="0"/>
          <c:showSerName val="0"/>
          <c:showPercent val="0"/>
          <c:showBubbleSize val="0"/>
        </c:dLbls>
        <c:gapWidth val="150"/>
        <c:axId val="332796616"/>
        <c:axId val="332798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5E-46E4-8BB9-7CEBBF108A7B}"/>
            </c:ext>
          </c:extLst>
        </c:ser>
        <c:dLbls>
          <c:showLegendKey val="0"/>
          <c:showVal val="0"/>
          <c:showCatName val="0"/>
          <c:showSerName val="0"/>
          <c:showPercent val="0"/>
          <c:showBubbleSize val="0"/>
        </c:dLbls>
        <c:marker val="1"/>
        <c:smooth val="0"/>
        <c:axId val="332796616"/>
        <c:axId val="332798968"/>
      </c:lineChart>
      <c:dateAx>
        <c:axId val="332796616"/>
        <c:scaling>
          <c:orientation val="minMax"/>
        </c:scaling>
        <c:delete val="1"/>
        <c:axPos val="b"/>
        <c:numFmt formatCode="ge" sourceLinked="1"/>
        <c:majorTickMark val="none"/>
        <c:minorTickMark val="none"/>
        <c:tickLblPos val="none"/>
        <c:crossAx val="332798968"/>
        <c:crosses val="autoZero"/>
        <c:auto val="1"/>
        <c:lblOffset val="100"/>
        <c:baseTimeUnit val="years"/>
      </c:dateAx>
      <c:valAx>
        <c:axId val="332798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796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471.62</c:v>
                </c:pt>
                <c:pt idx="1">
                  <c:v>426.22</c:v>
                </c:pt>
                <c:pt idx="2">
                  <c:v>325.42</c:v>
                </c:pt>
                <c:pt idx="3">
                  <c:v>231.9</c:v>
                </c:pt>
                <c:pt idx="4">
                  <c:v>144.34</c:v>
                </c:pt>
              </c:numCache>
            </c:numRef>
          </c:val>
          <c:extLst>
            <c:ext xmlns:c16="http://schemas.microsoft.com/office/drawing/2014/chart" uri="{C3380CC4-5D6E-409C-BE32-E72D297353CC}">
              <c16:uniqueId val="{00000000-E794-455E-835B-EEC5C4795C86}"/>
            </c:ext>
          </c:extLst>
        </c:ser>
        <c:dLbls>
          <c:showLegendKey val="0"/>
          <c:showVal val="0"/>
          <c:showCatName val="0"/>
          <c:showSerName val="0"/>
          <c:showPercent val="0"/>
          <c:showBubbleSize val="0"/>
        </c:dLbls>
        <c:gapWidth val="150"/>
        <c:axId val="332797792"/>
        <c:axId val="33279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c:ext xmlns:c16="http://schemas.microsoft.com/office/drawing/2014/chart" uri="{C3380CC4-5D6E-409C-BE32-E72D297353CC}">
              <c16:uniqueId val="{00000001-E794-455E-835B-EEC5C4795C86}"/>
            </c:ext>
          </c:extLst>
        </c:ser>
        <c:dLbls>
          <c:showLegendKey val="0"/>
          <c:showVal val="0"/>
          <c:showCatName val="0"/>
          <c:showSerName val="0"/>
          <c:showPercent val="0"/>
          <c:showBubbleSize val="0"/>
        </c:dLbls>
        <c:marker val="1"/>
        <c:smooth val="0"/>
        <c:axId val="332797792"/>
        <c:axId val="332796224"/>
      </c:lineChart>
      <c:dateAx>
        <c:axId val="332797792"/>
        <c:scaling>
          <c:orientation val="minMax"/>
        </c:scaling>
        <c:delete val="1"/>
        <c:axPos val="b"/>
        <c:numFmt formatCode="ge" sourceLinked="1"/>
        <c:majorTickMark val="none"/>
        <c:minorTickMark val="none"/>
        <c:tickLblPos val="none"/>
        <c:crossAx val="332796224"/>
        <c:crosses val="autoZero"/>
        <c:auto val="1"/>
        <c:lblOffset val="100"/>
        <c:baseTimeUnit val="years"/>
      </c:dateAx>
      <c:valAx>
        <c:axId val="33279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79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60.02</c:v>
                </c:pt>
                <c:pt idx="1">
                  <c:v>44.24</c:v>
                </c:pt>
                <c:pt idx="2">
                  <c:v>40.520000000000003</c:v>
                </c:pt>
                <c:pt idx="3">
                  <c:v>44.85</c:v>
                </c:pt>
                <c:pt idx="4">
                  <c:v>41.18</c:v>
                </c:pt>
              </c:numCache>
            </c:numRef>
          </c:val>
          <c:extLst>
            <c:ext xmlns:c16="http://schemas.microsoft.com/office/drawing/2014/chart" uri="{C3380CC4-5D6E-409C-BE32-E72D297353CC}">
              <c16:uniqueId val="{00000000-B4D1-4D88-BF5A-DBE9AAEC2AE1}"/>
            </c:ext>
          </c:extLst>
        </c:ser>
        <c:dLbls>
          <c:showLegendKey val="0"/>
          <c:showVal val="0"/>
          <c:showCatName val="0"/>
          <c:showSerName val="0"/>
          <c:showPercent val="0"/>
          <c:showBubbleSize val="0"/>
        </c:dLbls>
        <c:gapWidth val="150"/>
        <c:axId val="332798184"/>
        <c:axId val="33279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c:ext xmlns:c16="http://schemas.microsoft.com/office/drawing/2014/chart" uri="{C3380CC4-5D6E-409C-BE32-E72D297353CC}">
              <c16:uniqueId val="{00000001-B4D1-4D88-BF5A-DBE9AAEC2AE1}"/>
            </c:ext>
          </c:extLst>
        </c:ser>
        <c:dLbls>
          <c:showLegendKey val="0"/>
          <c:showVal val="0"/>
          <c:showCatName val="0"/>
          <c:showSerName val="0"/>
          <c:showPercent val="0"/>
          <c:showBubbleSize val="0"/>
        </c:dLbls>
        <c:marker val="1"/>
        <c:smooth val="0"/>
        <c:axId val="332798184"/>
        <c:axId val="332798576"/>
      </c:lineChart>
      <c:dateAx>
        <c:axId val="332798184"/>
        <c:scaling>
          <c:orientation val="minMax"/>
        </c:scaling>
        <c:delete val="1"/>
        <c:axPos val="b"/>
        <c:numFmt formatCode="ge" sourceLinked="1"/>
        <c:majorTickMark val="none"/>
        <c:minorTickMark val="none"/>
        <c:tickLblPos val="none"/>
        <c:crossAx val="332798576"/>
        <c:crosses val="autoZero"/>
        <c:auto val="1"/>
        <c:lblOffset val="100"/>
        <c:baseTimeUnit val="years"/>
      </c:dateAx>
      <c:valAx>
        <c:axId val="33279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798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349.91</c:v>
                </c:pt>
                <c:pt idx="1">
                  <c:v>485.06</c:v>
                </c:pt>
                <c:pt idx="2">
                  <c:v>529.19000000000005</c:v>
                </c:pt>
                <c:pt idx="3">
                  <c:v>478.35</c:v>
                </c:pt>
                <c:pt idx="4">
                  <c:v>518.15</c:v>
                </c:pt>
              </c:numCache>
            </c:numRef>
          </c:val>
          <c:extLst>
            <c:ext xmlns:c16="http://schemas.microsoft.com/office/drawing/2014/chart" uri="{C3380CC4-5D6E-409C-BE32-E72D297353CC}">
              <c16:uniqueId val="{00000000-59ED-4D42-8B36-1760A120F731}"/>
            </c:ext>
          </c:extLst>
        </c:ser>
        <c:dLbls>
          <c:showLegendKey val="0"/>
          <c:showVal val="0"/>
          <c:showCatName val="0"/>
          <c:showSerName val="0"/>
          <c:showPercent val="0"/>
          <c:showBubbleSize val="0"/>
        </c:dLbls>
        <c:gapWidth val="150"/>
        <c:axId val="332800144"/>
        <c:axId val="33280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c:ext xmlns:c16="http://schemas.microsoft.com/office/drawing/2014/chart" uri="{C3380CC4-5D6E-409C-BE32-E72D297353CC}">
              <c16:uniqueId val="{00000001-59ED-4D42-8B36-1760A120F731}"/>
            </c:ext>
          </c:extLst>
        </c:ser>
        <c:dLbls>
          <c:showLegendKey val="0"/>
          <c:showVal val="0"/>
          <c:showCatName val="0"/>
          <c:showSerName val="0"/>
          <c:showPercent val="0"/>
          <c:showBubbleSize val="0"/>
        </c:dLbls>
        <c:marker val="1"/>
        <c:smooth val="0"/>
        <c:axId val="332800144"/>
        <c:axId val="332802496"/>
      </c:lineChart>
      <c:dateAx>
        <c:axId val="332800144"/>
        <c:scaling>
          <c:orientation val="minMax"/>
        </c:scaling>
        <c:delete val="1"/>
        <c:axPos val="b"/>
        <c:numFmt formatCode="ge" sourceLinked="1"/>
        <c:majorTickMark val="none"/>
        <c:minorTickMark val="none"/>
        <c:tickLblPos val="none"/>
        <c:crossAx val="332802496"/>
        <c:crosses val="autoZero"/>
        <c:auto val="1"/>
        <c:lblOffset val="100"/>
        <c:baseTimeUnit val="years"/>
      </c:dateAx>
      <c:valAx>
        <c:axId val="33280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80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32.97</c:v>
                </c:pt>
                <c:pt idx="1">
                  <c:v>30.19</c:v>
                </c:pt>
                <c:pt idx="2">
                  <c:v>36.51</c:v>
                </c:pt>
                <c:pt idx="3">
                  <c:v>31.23</c:v>
                </c:pt>
                <c:pt idx="4">
                  <c:v>32.799999999999997</c:v>
                </c:pt>
              </c:numCache>
            </c:numRef>
          </c:val>
          <c:extLst>
            <c:ext xmlns:c16="http://schemas.microsoft.com/office/drawing/2014/chart" uri="{C3380CC4-5D6E-409C-BE32-E72D297353CC}">
              <c16:uniqueId val="{00000000-74DD-4AD0-BE4E-0B4E32CE78B5}"/>
            </c:ext>
          </c:extLst>
        </c:ser>
        <c:dLbls>
          <c:showLegendKey val="0"/>
          <c:showVal val="0"/>
          <c:showCatName val="0"/>
          <c:showSerName val="0"/>
          <c:showPercent val="0"/>
          <c:showBubbleSize val="0"/>
        </c:dLbls>
        <c:gapWidth val="150"/>
        <c:axId val="332800536"/>
        <c:axId val="33280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c:ext xmlns:c16="http://schemas.microsoft.com/office/drawing/2014/chart" uri="{C3380CC4-5D6E-409C-BE32-E72D297353CC}">
              <c16:uniqueId val="{00000001-74DD-4AD0-BE4E-0B4E32CE78B5}"/>
            </c:ext>
          </c:extLst>
        </c:ser>
        <c:dLbls>
          <c:showLegendKey val="0"/>
          <c:showVal val="0"/>
          <c:showCatName val="0"/>
          <c:showSerName val="0"/>
          <c:showPercent val="0"/>
          <c:showBubbleSize val="0"/>
        </c:dLbls>
        <c:marker val="1"/>
        <c:smooth val="0"/>
        <c:axId val="332800536"/>
        <c:axId val="332800928"/>
      </c:lineChart>
      <c:dateAx>
        <c:axId val="332800536"/>
        <c:scaling>
          <c:orientation val="minMax"/>
        </c:scaling>
        <c:delete val="1"/>
        <c:axPos val="b"/>
        <c:numFmt formatCode="ge" sourceLinked="1"/>
        <c:majorTickMark val="none"/>
        <c:minorTickMark val="none"/>
        <c:tickLblPos val="none"/>
        <c:crossAx val="332800928"/>
        <c:crosses val="autoZero"/>
        <c:auto val="1"/>
        <c:lblOffset val="100"/>
        <c:baseTimeUnit val="years"/>
      </c:dateAx>
      <c:valAx>
        <c:axId val="33280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800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86.1</c:v>
                </c:pt>
                <c:pt idx="1">
                  <c:v>85.3</c:v>
                </c:pt>
                <c:pt idx="2">
                  <c:v>73.63</c:v>
                </c:pt>
                <c:pt idx="3">
                  <c:v>89.27</c:v>
                </c:pt>
                <c:pt idx="4">
                  <c:v>86.41</c:v>
                </c:pt>
              </c:numCache>
            </c:numRef>
          </c:val>
          <c:extLst>
            <c:ext xmlns:c16="http://schemas.microsoft.com/office/drawing/2014/chart" uri="{C3380CC4-5D6E-409C-BE32-E72D297353CC}">
              <c16:uniqueId val="{00000000-3E37-4A74-BB39-6A5968EBE188}"/>
            </c:ext>
          </c:extLst>
        </c:ser>
        <c:dLbls>
          <c:showLegendKey val="0"/>
          <c:showVal val="0"/>
          <c:showCatName val="0"/>
          <c:showSerName val="0"/>
          <c:showPercent val="0"/>
          <c:showBubbleSize val="0"/>
        </c:dLbls>
        <c:gapWidth val="150"/>
        <c:axId val="332519664"/>
        <c:axId val="33251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c:ext xmlns:c16="http://schemas.microsoft.com/office/drawing/2014/chart" uri="{C3380CC4-5D6E-409C-BE32-E72D297353CC}">
              <c16:uniqueId val="{00000001-3E37-4A74-BB39-6A5968EBE188}"/>
            </c:ext>
          </c:extLst>
        </c:ser>
        <c:dLbls>
          <c:showLegendKey val="0"/>
          <c:showVal val="0"/>
          <c:showCatName val="0"/>
          <c:showSerName val="0"/>
          <c:showPercent val="0"/>
          <c:showBubbleSize val="0"/>
        </c:dLbls>
        <c:marker val="1"/>
        <c:smooth val="0"/>
        <c:axId val="332519664"/>
        <c:axId val="332518096"/>
      </c:lineChart>
      <c:dateAx>
        <c:axId val="332519664"/>
        <c:scaling>
          <c:orientation val="minMax"/>
        </c:scaling>
        <c:delete val="1"/>
        <c:axPos val="b"/>
        <c:numFmt formatCode="ge" sourceLinked="1"/>
        <c:majorTickMark val="none"/>
        <c:minorTickMark val="none"/>
        <c:tickLblPos val="none"/>
        <c:crossAx val="332518096"/>
        <c:crosses val="autoZero"/>
        <c:auto val="1"/>
        <c:lblOffset val="100"/>
        <c:baseTimeUnit val="years"/>
      </c:dateAx>
      <c:valAx>
        <c:axId val="33251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51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G1" zoomScale="80" zoomScaleNormal="8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宮崎県　川南町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66" t="str">
        <f>データ!$I$6</f>
        <v>法非適用</v>
      </c>
      <c r="C8" s="66"/>
      <c r="D8" s="66"/>
      <c r="E8" s="66"/>
      <c r="F8" s="66"/>
      <c r="G8" s="66"/>
      <c r="H8" s="66"/>
      <c r="I8" s="66" t="str">
        <f>データ!$J$6</f>
        <v>水道事業</v>
      </c>
      <c r="J8" s="66"/>
      <c r="K8" s="66"/>
      <c r="L8" s="66"/>
      <c r="M8" s="66"/>
      <c r="N8" s="66"/>
      <c r="O8" s="66"/>
      <c r="P8" s="66" t="str">
        <f>データ!$K$6</f>
        <v>簡易水道事業</v>
      </c>
      <c r="Q8" s="66"/>
      <c r="R8" s="66"/>
      <c r="S8" s="66"/>
      <c r="T8" s="66"/>
      <c r="U8" s="66"/>
      <c r="V8" s="66"/>
      <c r="W8" s="66" t="str">
        <f>データ!$L$6</f>
        <v>D4</v>
      </c>
      <c r="X8" s="66"/>
      <c r="Y8" s="66"/>
      <c r="Z8" s="66"/>
      <c r="AA8" s="66"/>
      <c r="AB8" s="66"/>
      <c r="AC8" s="66"/>
      <c r="AD8" s="66" t="str">
        <f>データ!$M$6</f>
        <v>非設置</v>
      </c>
      <c r="AE8" s="66"/>
      <c r="AF8" s="66"/>
      <c r="AG8" s="66"/>
      <c r="AH8" s="66"/>
      <c r="AI8" s="66"/>
      <c r="AJ8" s="66"/>
      <c r="AK8" s="2"/>
      <c r="AL8" s="60">
        <f>データ!$R$6</f>
        <v>15929</v>
      </c>
      <c r="AM8" s="60"/>
      <c r="AN8" s="60"/>
      <c r="AO8" s="60"/>
      <c r="AP8" s="60"/>
      <c r="AQ8" s="60"/>
      <c r="AR8" s="60"/>
      <c r="AS8" s="60"/>
      <c r="AT8" s="59">
        <f>データ!$S$6</f>
        <v>90.12</v>
      </c>
      <c r="AU8" s="59"/>
      <c r="AV8" s="59"/>
      <c r="AW8" s="59"/>
      <c r="AX8" s="59"/>
      <c r="AY8" s="59"/>
      <c r="AZ8" s="59"/>
      <c r="BA8" s="59"/>
      <c r="BB8" s="59">
        <f>データ!$T$6</f>
        <v>176.75</v>
      </c>
      <c r="BC8" s="59"/>
      <c r="BD8" s="59"/>
      <c r="BE8" s="59"/>
      <c r="BF8" s="59"/>
      <c r="BG8" s="59"/>
      <c r="BH8" s="59"/>
      <c r="BI8" s="59"/>
      <c r="BJ8" s="3"/>
      <c r="BK8" s="3"/>
      <c r="BL8" s="63" t="s">
        <v>10</v>
      </c>
      <c r="BM8" s="64"/>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2"/>
      <c r="AE9" s="2"/>
      <c r="AF9" s="2"/>
      <c r="AG9" s="2"/>
      <c r="AH9" s="3"/>
      <c r="AI9" s="2"/>
      <c r="AJ9" s="2"/>
      <c r="AK9" s="2"/>
      <c r="AL9" s="65" t="s">
        <v>16</v>
      </c>
      <c r="AM9" s="65"/>
      <c r="AN9" s="65"/>
      <c r="AO9" s="65"/>
      <c r="AP9" s="65"/>
      <c r="AQ9" s="65"/>
      <c r="AR9" s="65"/>
      <c r="AS9" s="65"/>
      <c r="AT9" s="65" t="s">
        <v>17</v>
      </c>
      <c r="AU9" s="65"/>
      <c r="AV9" s="65"/>
      <c r="AW9" s="65"/>
      <c r="AX9" s="65"/>
      <c r="AY9" s="65"/>
      <c r="AZ9" s="65"/>
      <c r="BA9" s="65"/>
      <c r="BB9" s="65" t="s">
        <v>18</v>
      </c>
      <c r="BC9" s="65"/>
      <c r="BD9" s="65"/>
      <c r="BE9" s="65"/>
      <c r="BF9" s="65"/>
      <c r="BG9" s="65"/>
      <c r="BH9" s="65"/>
      <c r="BI9" s="65"/>
      <c r="BJ9" s="3"/>
      <c r="BK9" s="3"/>
      <c r="BL9" s="57" t="s">
        <v>19</v>
      </c>
      <c r="BM9" s="58"/>
      <c r="BN9" s="10" t="s">
        <v>20</v>
      </c>
      <c r="BO9" s="11"/>
      <c r="BP9" s="11"/>
      <c r="BQ9" s="11"/>
      <c r="BR9" s="11"/>
      <c r="BS9" s="11"/>
      <c r="BT9" s="11"/>
      <c r="BU9" s="11"/>
      <c r="BV9" s="11"/>
      <c r="BW9" s="11"/>
      <c r="BX9" s="11"/>
      <c r="BY9" s="12"/>
    </row>
    <row r="10" spans="1:78" ht="18.75" customHeight="1" x14ac:dyDescent="0.2">
      <c r="A10" s="2"/>
      <c r="B10" s="59" t="str">
        <f>データ!$N$6</f>
        <v>-</v>
      </c>
      <c r="C10" s="59"/>
      <c r="D10" s="59"/>
      <c r="E10" s="59"/>
      <c r="F10" s="59"/>
      <c r="G10" s="59"/>
      <c r="H10" s="59"/>
      <c r="I10" s="59" t="str">
        <f>データ!$O$6</f>
        <v>該当数値なし</v>
      </c>
      <c r="J10" s="59"/>
      <c r="K10" s="59"/>
      <c r="L10" s="59"/>
      <c r="M10" s="59"/>
      <c r="N10" s="59"/>
      <c r="O10" s="59"/>
      <c r="P10" s="59">
        <f>データ!$P$6</f>
        <v>1.06</v>
      </c>
      <c r="Q10" s="59"/>
      <c r="R10" s="59"/>
      <c r="S10" s="59"/>
      <c r="T10" s="59"/>
      <c r="U10" s="59"/>
      <c r="V10" s="59"/>
      <c r="W10" s="60">
        <f>データ!$Q$6</f>
        <v>3758</v>
      </c>
      <c r="X10" s="60"/>
      <c r="Y10" s="60"/>
      <c r="Z10" s="60"/>
      <c r="AA10" s="60"/>
      <c r="AB10" s="60"/>
      <c r="AC10" s="60"/>
      <c r="AD10" s="2"/>
      <c r="AE10" s="2"/>
      <c r="AF10" s="2"/>
      <c r="AG10" s="2"/>
      <c r="AH10" s="2"/>
      <c r="AI10" s="2"/>
      <c r="AJ10" s="2"/>
      <c r="AK10" s="2"/>
      <c r="AL10" s="60">
        <f>データ!$U$6</f>
        <v>168</v>
      </c>
      <c r="AM10" s="60"/>
      <c r="AN10" s="60"/>
      <c r="AO10" s="60"/>
      <c r="AP10" s="60"/>
      <c r="AQ10" s="60"/>
      <c r="AR10" s="60"/>
      <c r="AS10" s="60"/>
      <c r="AT10" s="59">
        <f>データ!$V$6</f>
        <v>2.25</v>
      </c>
      <c r="AU10" s="59"/>
      <c r="AV10" s="59"/>
      <c r="AW10" s="59"/>
      <c r="AX10" s="59"/>
      <c r="AY10" s="59"/>
      <c r="AZ10" s="59"/>
      <c r="BA10" s="59"/>
      <c r="BB10" s="59">
        <f>データ!$W$6</f>
        <v>74.67</v>
      </c>
      <c r="BC10" s="59"/>
      <c r="BD10" s="59"/>
      <c r="BE10" s="59"/>
      <c r="BF10" s="59"/>
      <c r="BG10" s="59"/>
      <c r="BH10" s="59"/>
      <c r="BI10" s="59"/>
      <c r="BJ10" s="2"/>
      <c r="BK10" s="2"/>
      <c r="BL10" s="61" t="s">
        <v>21</v>
      </c>
      <c r="BM10" s="62"/>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2" t="s">
        <v>25</v>
      </c>
      <c r="BM14" s="43"/>
      <c r="BN14" s="43"/>
      <c r="BO14" s="43"/>
      <c r="BP14" s="43"/>
      <c r="BQ14" s="43"/>
      <c r="BR14" s="43"/>
      <c r="BS14" s="43"/>
      <c r="BT14" s="43"/>
      <c r="BU14" s="43"/>
      <c r="BV14" s="43"/>
      <c r="BW14" s="43"/>
      <c r="BX14" s="43"/>
      <c r="BY14" s="43"/>
      <c r="BZ14" s="4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45"/>
      <c r="BM15" s="46"/>
      <c r="BN15" s="46"/>
      <c r="BO15" s="46"/>
      <c r="BP15" s="46"/>
      <c r="BQ15" s="46"/>
      <c r="BR15" s="46"/>
      <c r="BS15" s="46"/>
      <c r="BT15" s="46"/>
      <c r="BU15" s="46"/>
      <c r="BV15" s="46"/>
      <c r="BW15" s="46"/>
      <c r="BX15" s="46"/>
      <c r="BY15" s="46"/>
      <c r="BZ15" s="4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121</v>
      </c>
      <c r="BM16" s="78"/>
      <c r="BN16" s="78"/>
      <c r="BO16" s="78"/>
      <c r="BP16" s="78"/>
      <c r="BQ16" s="78"/>
      <c r="BR16" s="78"/>
      <c r="BS16" s="78"/>
      <c r="BT16" s="78"/>
      <c r="BU16" s="78"/>
      <c r="BV16" s="78"/>
      <c r="BW16" s="78"/>
      <c r="BX16" s="78"/>
      <c r="BY16" s="78"/>
      <c r="BZ16" s="79"/>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2">
      <c r="A34" s="2"/>
      <c r="B34" s="16"/>
      <c r="C34" s="48" t="s">
        <v>26</v>
      </c>
      <c r="D34" s="48"/>
      <c r="E34" s="48"/>
      <c r="F34" s="48"/>
      <c r="G34" s="48"/>
      <c r="H34" s="48"/>
      <c r="I34" s="48"/>
      <c r="J34" s="48"/>
      <c r="K34" s="48"/>
      <c r="L34" s="48"/>
      <c r="M34" s="48"/>
      <c r="N34" s="48"/>
      <c r="O34" s="48"/>
      <c r="P34" s="48"/>
      <c r="Q34" s="19"/>
      <c r="R34" s="48" t="s">
        <v>27</v>
      </c>
      <c r="S34" s="48"/>
      <c r="T34" s="48"/>
      <c r="U34" s="48"/>
      <c r="V34" s="48"/>
      <c r="W34" s="48"/>
      <c r="X34" s="48"/>
      <c r="Y34" s="48"/>
      <c r="Z34" s="48"/>
      <c r="AA34" s="48"/>
      <c r="AB34" s="48"/>
      <c r="AC34" s="48"/>
      <c r="AD34" s="48"/>
      <c r="AE34" s="48"/>
      <c r="AF34" s="19"/>
      <c r="AG34" s="48" t="s">
        <v>28</v>
      </c>
      <c r="AH34" s="48"/>
      <c r="AI34" s="48"/>
      <c r="AJ34" s="48"/>
      <c r="AK34" s="48"/>
      <c r="AL34" s="48"/>
      <c r="AM34" s="48"/>
      <c r="AN34" s="48"/>
      <c r="AO34" s="48"/>
      <c r="AP34" s="48"/>
      <c r="AQ34" s="48"/>
      <c r="AR34" s="48"/>
      <c r="AS34" s="48"/>
      <c r="AT34" s="48"/>
      <c r="AU34" s="19"/>
      <c r="AV34" s="48" t="s">
        <v>29</v>
      </c>
      <c r="AW34" s="48"/>
      <c r="AX34" s="48"/>
      <c r="AY34" s="48"/>
      <c r="AZ34" s="48"/>
      <c r="BA34" s="48"/>
      <c r="BB34" s="48"/>
      <c r="BC34" s="48"/>
      <c r="BD34" s="48"/>
      <c r="BE34" s="48"/>
      <c r="BF34" s="48"/>
      <c r="BG34" s="48"/>
      <c r="BH34" s="48"/>
      <c r="BI34" s="48"/>
      <c r="BJ34" s="18"/>
      <c r="BK34" s="2"/>
      <c r="BL34" s="77"/>
      <c r="BM34" s="78"/>
      <c r="BN34" s="78"/>
      <c r="BO34" s="78"/>
      <c r="BP34" s="78"/>
      <c r="BQ34" s="78"/>
      <c r="BR34" s="78"/>
      <c r="BS34" s="78"/>
      <c r="BT34" s="78"/>
      <c r="BU34" s="78"/>
      <c r="BV34" s="78"/>
      <c r="BW34" s="78"/>
      <c r="BX34" s="78"/>
      <c r="BY34" s="78"/>
      <c r="BZ34" s="79"/>
    </row>
    <row r="35" spans="1:78" ht="13.5" customHeight="1" x14ac:dyDescent="0.2">
      <c r="A35" s="2"/>
      <c r="B35" s="16"/>
      <c r="C35" s="48"/>
      <c r="D35" s="48"/>
      <c r="E35" s="48"/>
      <c r="F35" s="48"/>
      <c r="G35" s="48"/>
      <c r="H35" s="48"/>
      <c r="I35" s="48"/>
      <c r="J35" s="48"/>
      <c r="K35" s="48"/>
      <c r="L35" s="48"/>
      <c r="M35" s="48"/>
      <c r="N35" s="48"/>
      <c r="O35" s="48"/>
      <c r="P35" s="48"/>
      <c r="Q35" s="19"/>
      <c r="R35" s="48"/>
      <c r="S35" s="48"/>
      <c r="T35" s="48"/>
      <c r="U35" s="48"/>
      <c r="V35" s="48"/>
      <c r="W35" s="48"/>
      <c r="X35" s="48"/>
      <c r="Y35" s="48"/>
      <c r="Z35" s="48"/>
      <c r="AA35" s="48"/>
      <c r="AB35" s="48"/>
      <c r="AC35" s="48"/>
      <c r="AD35" s="48"/>
      <c r="AE35" s="48"/>
      <c r="AF35" s="19"/>
      <c r="AG35" s="48"/>
      <c r="AH35" s="48"/>
      <c r="AI35" s="48"/>
      <c r="AJ35" s="48"/>
      <c r="AK35" s="48"/>
      <c r="AL35" s="48"/>
      <c r="AM35" s="48"/>
      <c r="AN35" s="48"/>
      <c r="AO35" s="48"/>
      <c r="AP35" s="48"/>
      <c r="AQ35" s="48"/>
      <c r="AR35" s="48"/>
      <c r="AS35" s="48"/>
      <c r="AT35" s="48"/>
      <c r="AU35" s="19"/>
      <c r="AV35" s="48"/>
      <c r="AW35" s="48"/>
      <c r="AX35" s="48"/>
      <c r="AY35" s="48"/>
      <c r="AZ35" s="48"/>
      <c r="BA35" s="48"/>
      <c r="BB35" s="48"/>
      <c r="BC35" s="48"/>
      <c r="BD35" s="48"/>
      <c r="BE35" s="48"/>
      <c r="BF35" s="48"/>
      <c r="BG35" s="48"/>
      <c r="BH35" s="48"/>
      <c r="BI35" s="48"/>
      <c r="BJ35" s="18"/>
      <c r="BK35" s="2"/>
      <c r="BL35" s="77"/>
      <c r="BM35" s="78"/>
      <c r="BN35" s="78"/>
      <c r="BO35" s="78"/>
      <c r="BP35" s="78"/>
      <c r="BQ35" s="78"/>
      <c r="BR35" s="78"/>
      <c r="BS35" s="78"/>
      <c r="BT35" s="78"/>
      <c r="BU35" s="78"/>
      <c r="BV35" s="78"/>
      <c r="BW35" s="78"/>
      <c r="BX35" s="78"/>
      <c r="BY35" s="78"/>
      <c r="BZ35" s="79"/>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122</v>
      </c>
      <c r="BM47" s="78"/>
      <c r="BN47" s="78"/>
      <c r="BO47" s="78"/>
      <c r="BP47" s="78"/>
      <c r="BQ47" s="78"/>
      <c r="BR47" s="78"/>
      <c r="BS47" s="78"/>
      <c r="BT47" s="78"/>
      <c r="BU47" s="78"/>
      <c r="BV47" s="78"/>
      <c r="BW47" s="78"/>
      <c r="BX47" s="78"/>
      <c r="BY47" s="78"/>
      <c r="BZ47" s="79"/>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x14ac:dyDescent="0.2">
      <c r="A56" s="2"/>
      <c r="B56" s="16"/>
      <c r="C56" s="48" t="s">
        <v>31</v>
      </c>
      <c r="D56" s="48"/>
      <c r="E56" s="48"/>
      <c r="F56" s="48"/>
      <c r="G56" s="48"/>
      <c r="H56" s="48"/>
      <c r="I56" s="48"/>
      <c r="J56" s="48"/>
      <c r="K56" s="48"/>
      <c r="L56" s="48"/>
      <c r="M56" s="48"/>
      <c r="N56" s="48"/>
      <c r="O56" s="48"/>
      <c r="P56" s="48"/>
      <c r="Q56" s="19"/>
      <c r="R56" s="48" t="s">
        <v>32</v>
      </c>
      <c r="S56" s="48"/>
      <c r="T56" s="48"/>
      <c r="U56" s="48"/>
      <c r="V56" s="48"/>
      <c r="W56" s="48"/>
      <c r="X56" s="48"/>
      <c r="Y56" s="48"/>
      <c r="Z56" s="48"/>
      <c r="AA56" s="48"/>
      <c r="AB56" s="48"/>
      <c r="AC56" s="48"/>
      <c r="AD56" s="48"/>
      <c r="AE56" s="48"/>
      <c r="AF56" s="19"/>
      <c r="AG56" s="48" t="s">
        <v>33</v>
      </c>
      <c r="AH56" s="48"/>
      <c r="AI56" s="48"/>
      <c r="AJ56" s="48"/>
      <c r="AK56" s="48"/>
      <c r="AL56" s="48"/>
      <c r="AM56" s="48"/>
      <c r="AN56" s="48"/>
      <c r="AO56" s="48"/>
      <c r="AP56" s="48"/>
      <c r="AQ56" s="48"/>
      <c r="AR56" s="48"/>
      <c r="AS56" s="48"/>
      <c r="AT56" s="48"/>
      <c r="AU56" s="19"/>
      <c r="AV56" s="48" t="s">
        <v>34</v>
      </c>
      <c r="AW56" s="48"/>
      <c r="AX56" s="48"/>
      <c r="AY56" s="48"/>
      <c r="AZ56" s="48"/>
      <c r="BA56" s="48"/>
      <c r="BB56" s="48"/>
      <c r="BC56" s="48"/>
      <c r="BD56" s="48"/>
      <c r="BE56" s="48"/>
      <c r="BF56" s="48"/>
      <c r="BG56" s="48"/>
      <c r="BH56" s="48"/>
      <c r="BI56" s="48"/>
      <c r="BJ56" s="18"/>
      <c r="BK56" s="2"/>
      <c r="BL56" s="77"/>
      <c r="BM56" s="78"/>
      <c r="BN56" s="78"/>
      <c r="BO56" s="78"/>
      <c r="BP56" s="78"/>
      <c r="BQ56" s="78"/>
      <c r="BR56" s="78"/>
      <c r="BS56" s="78"/>
      <c r="BT56" s="78"/>
      <c r="BU56" s="78"/>
      <c r="BV56" s="78"/>
      <c r="BW56" s="78"/>
      <c r="BX56" s="78"/>
      <c r="BY56" s="78"/>
      <c r="BZ56" s="79"/>
    </row>
    <row r="57" spans="1:78" ht="13.5" customHeight="1" x14ac:dyDescent="0.2">
      <c r="A57" s="2"/>
      <c r="B57" s="16"/>
      <c r="C57" s="48"/>
      <c r="D57" s="48"/>
      <c r="E57" s="48"/>
      <c r="F57" s="48"/>
      <c r="G57" s="48"/>
      <c r="H57" s="48"/>
      <c r="I57" s="48"/>
      <c r="J57" s="48"/>
      <c r="K57" s="48"/>
      <c r="L57" s="48"/>
      <c r="M57" s="48"/>
      <c r="N57" s="48"/>
      <c r="O57" s="48"/>
      <c r="P57" s="48"/>
      <c r="Q57" s="19"/>
      <c r="R57" s="48"/>
      <c r="S57" s="48"/>
      <c r="T57" s="48"/>
      <c r="U57" s="48"/>
      <c r="V57" s="48"/>
      <c r="W57" s="48"/>
      <c r="X57" s="48"/>
      <c r="Y57" s="48"/>
      <c r="Z57" s="48"/>
      <c r="AA57" s="48"/>
      <c r="AB57" s="48"/>
      <c r="AC57" s="48"/>
      <c r="AD57" s="48"/>
      <c r="AE57" s="48"/>
      <c r="AF57" s="19"/>
      <c r="AG57" s="48"/>
      <c r="AH57" s="48"/>
      <c r="AI57" s="48"/>
      <c r="AJ57" s="48"/>
      <c r="AK57" s="48"/>
      <c r="AL57" s="48"/>
      <c r="AM57" s="48"/>
      <c r="AN57" s="48"/>
      <c r="AO57" s="48"/>
      <c r="AP57" s="48"/>
      <c r="AQ57" s="48"/>
      <c r="AR57" s="48"/>
      <c r="AS57" s="48"/>
      <c r="AT57" s="48"/>
      <c r="AU57" s="19"/>
      <c r="AV57" s="48"/>
      <c r="AW57" s="48"/>
      <c r="AX57" s="48"/>
      <c r="AY57" s="48"/>
      <c r="AZ57" s="48"/>
      <c r="BA57" s="48"/>
      <c r="BB57" s="48"/>
      <c r="BC57" s="48"/>
      <c r="BD57" s="48"/>
      <c r="BE57" s="48"/>
      <c r="BF57" s="48"/>
      <c r="BG57" s="48"/>
      <c r="BH57" s="48"/>
      <c r="BI57" s="48"/>
      <c r="BJ57" s="18"/>
      <c r="BK57" s="2"/>
      <c r="BL57" s="77"/>
      <c r="BM57" s="78"/>
      <c r="BN57" s="78"/>
      <c r="BO57" s="78"/>
      <c r="BP57" s="78"/>
      <c r="BQ57" s="78"/>
      <c r="BR57" s="78"/>
      <c r="BS57" s="78"/>
      <c r="BT57" s="78"/>
      <c r="BU57" s="78"/>
      <c r="BV57" s="78"/>
      <c r="BW57" s="78"/>
      <c r="BX57" s="78"/>
      <c r="BY57" s="78"/>
      <c r="BZ57" s="79"/>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7"/>
      <c r="BM58" s="78"/>
      <c r="BN58" s="78"/>
      <c r="BO58" s="78"/>
      <c r="BP58" s="78"/>
      <c r="BQ58" s="78"/>
      <c r="BR58" s="78"/>
      <c r="BS58" s="78"/>
      <c r="BT58" s="78"/>
      <c r="BU58" s="78"/>
      <c r="BV58" s="78"/>
      <c r="BW58" s="78"/>
      <c r="BX58" s="78"/>
      <c r="BY58" s="78"/>
      <c r="BZ58" s="79"/>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7"/>
      <c r="BM59" s="78"/>
      <c r="BN59" s="78"/>
      <c r="BO59" s="78"/>
      <c r="BP59" s="78"/>
      <c r="BQ59" s="78"/>
      <c r="BR59" s="78"/>
      <c r="BS59" s="78"/>
      <c r="BT59" s="78"/>
      <c r="BU59" s="78"/>
      <c r="BV59" s="78"/>
      <c r="BW59" s="78"/>
      <c r="BX59" s="78"/>
      <c r="BY59" s="78"/>
      <c r="BZ59" s="79"/>
    </row>
    <row r="60" spans="1:78" ht="13.5" customHeight="1" x14ac:dyDescent="0.2">
      <c r="A60" s="2"/>
      <c r="B60" s="49" t="s">
        <v>35</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77"/>
      <c r="BM60" s="78"/>
      <c r="BN60" s="78"/>
      <c r="BO60" s="78"/>
      <c r="BP60" s="78"/>
      <c r="BQ60" s="78"/>
      <c r="BR60" s="78"/>
      <c r="BS60" s="78"/>
      <c r="BT60" s="78"/>
      <c r="BU60" s="78"/>
      <c r="BV60" s="78"/>
      <c r="BW60" s="78"/>
      <c r="BX60" s="78"/>
      <c r="BY60" s="78"/>
      <c r="BZ60" s="79"/>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77"/>
      <c r="BM61" s="78"/>
      <c r="BN61" s="78"/>
      <c r="BO61" s="78"/>
      <c r="BP61" s="78"/>
      <c r="BQ61" s="78"/>
      <c r="BR61" s="78"/>
      <c r="BS61" s="78"/>
      <c r="BT61" s="78"/>
      <c r="BU61" s="78"/>
      <c r="BV61" s="78"/>
      <c r="BW61" s="78"/>
      <c r="BX61" s="78"/>
      <c r="BY61" s="78"/>
      <c r="BZ61" s="79"/>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123</v>
      </c>
      <c r="BM66" s="78"/>
      <c r="BN66" s="78"/>
      <c r="BO66" s="78"/>
      <c r="BP66" s="78"/>
      <c r="BQ66" s="78"/>
      <c r="BR66" s="78"/>
      <c r="BS66" s="78"/>
      <c r="BT66" s="78"/>
      <c r="BU66" s="78"/>
      <c r="BV66" s="78"/>
      <c r="BW66" s="78"/>
      <c r="BX66" s="78"/>
      <c r="BY66" s="78"/>
      <c r="BZ66" s="79"/>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2">
      <c r="A79" s="2"/>
      <c r="B79" s="16"/>
      <c r="C79" s="48" t="s">
        <v>37</v>
      </c>
      <c r="D79" s="48"/>
      <c r="E79" s="48"/>
      <c r="F79" s="48"/>
      <c r="G79" s="48"/>
      <c r="H79" s="48"/>
      <c r="I79" s="48"/>
      <c r="J79" s="48"/>
      <c r="K79" s="48"/>
      <c r="L79" s="48"/>
      <c r="M79" s="48"/>
      <c r="N79" s="48"/>
      <c r="O79" s="48"/>
      <c r="P79" s="48"/>
      <c r="Q79" s="48"/>
      <c r="R79" s="48"/>
      <c r="S79" s="48"/>
      <c r="T79" s="48"/>
      <c r="U79" s="19"/>
      <c r="V79" s="19"/>
      <c r="W79" s="48" t="s">
        <v>38</v>
      </c>
      <c r="X79" s="48"/>
      <c r="Y79" s="48"/>
      <c r="Z79" s="48"/>
      <c r="AA79" s="48"/>
      <c r="AB79" s="48"/>
      <c r="AC79" s="48"/>
      <c r="AD79" s="48"/>
      <c r="AE79" s="48"/>
      <c r="AF79" s="48"/>
      <c r="AG79" s="48"/>
      <c r="AH79" s="48"/>
      <c r="AI79" s="48"/>
      <c r="AJ79" s="48"/>
      <c r="AK79" s="48"/>
      <c r="AL79" s="48"/>
      <c r="AM79" s="48"/>
      <c r="AN79" s="48"/>
      <c r="AO79" s="19"/>
      <c r="AP79" s="19"/>
      <c r="AQ79" s="48" t="s">
        <v>39</v>
      </c>
      <c r="AR79" s="48"/>
      <c r="AS79" s="48"/>
      <c r="AT79" s="48"/>
      <c r="AU79" s="48"/>
      <c r="AV79" s="48"/>
      <c r="AW79" s="48"/>
      <c r="AX79" s="48"/>
      <c r="AY79" s="48"/>
      <c r="AZ79" s="48"/>
      <c r="BA79" s="48"/>
      <c r="BB79" s="48"/>
      <c r="BC79" s="48"/>
      <c r="BD79" s="48"/>
      <c r="BE79" s="48"/>
      <c r="BF79" s="48"/>
      <c r="BG79" s="48"/>
      <c r="BH79" s="48"/>
      <c r="BI79" s="17"/>
      <c r="BJ79" s="18"/>
      <c r="BK79" s="2"/>
      <c r="BL79" s="77"/>
      <c r="BM79" s="78"/>
      <c r="BN79" s="78"/>
      <c r="BO79" s="78"/>
      <c r="BP79" s="78"/>
      <c r="BQ79" s="78"/>
      <c r="BR79" s="78"/>
      <c r="BS79" s="78"/>
      <c r="BT79" s="78"/>
      <c r="BU79" s="78"/>
      <c r="BV79" s="78"/>
      <c r="BW79" s="78"/>
      <c r="BX79" s="78"/>
      <c r="BY79" s="78"/>
      <c r="BZ79" s="79"/>
    </row>
    <row r="80" spans="1:78" ht="13.5" customHeight="1" x14ac:dyDescent="0.2">
      <c r="A80" s="2"/>
      <c r="B80" s="16"/>
      <c r="C80" s="48"/>
      <c r="D80" s="48"/>
      <c r="E80" s="48"/>
      <c r="F80" s="48"/>
      <c r="G80" s="48"/>
      <c r="H80" s="48"/>
      <c r="I80" s="48"/>
      <c r="J80" s="48"/>
      <c r="K80" s="48"/>
      <c r="L80" s="48"/>
      <c r="M80" s="48"/>
      <c r="N80" s="48"/>
      <c r="O80" s="48"/>
      <c r="P80" s="48"/>
      <c r="Q80" s="48"/>
      <c r="R80" s="48"/>
      <c r="S80" s="48"/>
      <c r="T80" s="48"/>
      <c r="U80" s="19"/>
      <c r="V80" s="19"/>
      <c r="W80" s="48"/>
      <c r="X80" s="48"/>
      <c r="Y80" s="48"/>
      <c r="Z80" s="48"/>
      <c r="AA80" s="48"/>
      <c r="AB80" s="48"/>
      <c r="AC80" s="48"/>
      <c r="AD80" s="48"/>
      <c r="AE80" s="48"/>
      <c r="AF80" s="48"/>
      <c r="AG80" s="48"/>
      <c r="AH80" s="48"/>
      <c r="AI80" s="48"/>
      <c r="AJ80" s="48"/>
      <c r="AK80" s="48"/>
      <c r="AL80" s="48"/>
      <c r="AM80" s="48"/>
      <c r="AN80" s="48"/>
      <c r="AO80" s="19"/>
      <c r="AP80" s="19"/>
      <c r="AQ80" s="48"/>
      <c r="AR80" s="48"/>
      <c r="AS80" s="48"/>
      <c r="AT80" s="48"/>
      <c r="AU80" s="48"/>
      <c r="AV80" s="48"/>
      <c r="AW80" s="48"/>
      <c r="AX80" s="48"/>
      <c r="AY80" s="48"/>
      <c r="AZ80" s="48"/>
      <c r="BA80" s="48"/>
      <c r="BB80" s="48"/>
      <c r="BC80" s="48"/>
      <c r="BD80" s="48"/>
      <c r="BE80" s="48"/>
      <c r="BF80" s="48"/>
      <c r="BG80" s="48"/>
      <c r="BH80" s="48"/>
      <c r="BI80" s="17"/>
      <c r="BJ80" s="18"/>
      <c r="BK80" s="2"/>
      <c r="BL80" s="77"/>
      <c r="BM80" s="78"/>
      <c r="BN80" s="78"/>
      <c r="BO80" s="78"/>
      <c r="BP80" s="78"/>
      <c r="BQ80" s="78"/>
      <c r="BR80" s="78"/>
      <c r="BS80" s="78"/>
      <c r="BT80" s="78"/>
      <c r="BU80" s="78"/>
      <c r="BV80" s="78"/>
      <c r="BW80" s="78"/>
      <c r="BX80" s="78"/>
      <c r="BY80" s="78"/>
      <c r="BZ80" s="79"/>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7"/>
      <c r="BM81" s="78"/>
      <c r="BN81" s="78"/>
      <c r="BO81" s="78"/>
      <c r="BP81" s="78"/>
      <c r="BQ81" s="78"/>
      <c r="BR81" s="78"/>
      <c r="BS81" s="78"/>
      <c r="BT81" s="78"/>
      <c r="BU81" s="78"/>
      <c r="BV81" s="78"/>
      <c r="BW81" s="78"/>
      <c r="BX81" s="78"/>
      <c r="BY81" s="78"/>
      <c r="BZ81" s="79"/>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0"/>
      <c r="BM82" s="81"/>
      <c r="BN82" s="81"/>
      <c r="BO82" s="81"/>
      <c r="BP82" s="81"/>
      <c r="BQ82" s="81"/>
      <c r="BR82" s="81"/>
      <c r="BS82" s="81"/>
      <c r="BT82" s="81"/>
      <c r="BU82" s="81"/>
      <c r="BV82" s="81"/>
      <c r="BW82" s="81"/>
      <c r="BX82" s="81"/>
      <c r="BY82" s="81"/>
      <c r="BZ82" s="82"/>
    </row>
    <row r="83" spans="1:78" x14ac:dyDescent="0.2">
      <c r="C83" s="25" t="s">
        <v>40</v>
      </c>
    </row>
    <row r="84" spans="1:78" hidden="1" x14ac:dyDescent="0.2">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2">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JKOjMXld6UFdsVKk2Qf7Nu2CagGhSD9qvCYkIltg4Pco31GtC5qR1dmBD680igK1QES+urRDIP1to4vIz1nWUA==" saltValue="LdVRPDcg3fp704z1z/i+V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2" x14ac:dyDescent="0.2"/>
  <cols>
    <col min="2" max="144" width="11.88671875" customWidth="1"/>
  </cols>
  <sheetData>
    <row r="1" spans="1:144" x14ac:dyDescent="0.2">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2">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2">
      <c r="A3" s="28" t="s">
        <v>57</v>
      </c>
      <c r="B3" s="29" t="s">
        <v>58</v>
      </c>
      <c r="C3" s="29" t="s">
        <v>59</v>
      </c>
      <c r="D3" s="29" t="s">
        <v>60</v>
      </c>
      <c r="E3" s="29" t="s">
        <v>61</v>
      </c>
      <c r="F3" s="29" t="s">
        <v>62</v>
      </c>
      <c r="G3" s="29" t="s">
        <v>63</v>
      </c>
      <c r="H3" s="70" t="s">
        <v>64</v>
      </c>
      <c r="I3" s="71"/>
      <c r="J3" s="71"/>
      <c r="K3" s="71"/>
      <c r="L3" s="71"/>
      <c r="M3" s="71"/>
      <c r="N3" s="71"/>
      <c r="O3" s="71"/>
      <c r="P3" s="71"/>
      <c r="Q3" s="71"/>
      <c r="R3" s="71"/>
      <c r="S3" s="71"/>
      <c r="T3" s="71"/>
      <c r="U3" s="71"/>
      <c r="V3" s="71"/>
      <c r="W3" s="72"/>
      <c r="X3" s="76" t="s">
        <v>65</v>
      </c>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t="s">
        <v>66</v>
      </c>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row>
    <row r="4" spans="1:144" x14ac:dyDescent="0.2">
      <c r="A4" s="28" t="s">
        <v>67</v>
      </c>
      <c r="B4" s="30"/>
      <c r="C4" s="30"/>
      <c r="D4" s="30"/>
      <c r="E4" s="30"/>
      <c r="F4" s="30"/>
      <c r="G4" s="30"/>
      <c r="H4" s="73"/>
      <c r="I4" s="74"/>
      <c r="J4" s="74"/>
      <c r="K4" s="74"/>
      <c r="L4" s="74"/>
      <c r="M4" s="74"/>
      <c r="N4" s="74"/>
      <c r="O4" s="74"/>
      <c r="P4" s="74"/>
      <c r="Q4" s="74"/>
      <c r="R4" s="74"/>
      <c r="S4" s="74"/>
      <c r="T4" s="74"/>
      <c r="U4" s="74"/>
      <c r="V4" s="74"/>
      <c r="W4" s="75"/>
      <c r="X4" s="69" t="s">
        <v>68</v>
      </c>
      <c r="Y4" s="69"/>
      <c r="Z4" s="69"/>
      <c r="AA4" s="69"/>
      <c r="AB4" s="69"/>
      <c r="AC4" s="69"/>
      <c r="AD4" s="69"/>
      <c r="AE4" s="69"/>
      <c r="AF4" s="69"/>
      <c r="AG4" s="69"/>
      <c r="AH4" s="69"/>
      <c r="AI4" s="69" t="s">
        <v>69</v>
      </c>
      <c r="AJ4" s="69"/>
      <c r="AK4" s="69"/>
      <c r="AL4" s="69"/>
      <c r="AM4" s="69"/>
      <c r="AN4" s="69"/>
      <c r="AO4" s="69"/>
      <c r="AP4" s="69"/>
      <c r="AQ4" s="69"/>
      <c r="AR4" s="69"/>
      <c r="AS4" s="69"/>
      <c r="AT4" s="69" t="s">
        <v>70</v>
      </c>
      <c r="AU4" s="69"/>
      <c r="AV4" s="69"/>
      <c r="AW4" s="69"/>
      <c r="AX4" s="69"/>
      <c r="AY4" s="69"/>
      <c r="AZ4" s="69"/>
      <c r="BA4" s="69"/>
      <c r="BB4" s="69"/>
      <c r="BC4" s="69"/>
      <c r="BD4" s="69"/>
      <c r="BE4" s="69" t="s">
        <v>71</v>
      </c>
      <c r="BF4" s="69"/>
      <c r="BG4" s="69"/>
      <c r="BH4" s="69"/>
      <c r="BI4" s="69"/>
      <c r="BJ4" s="69"/>
      <c r="BK4" s="69"/>
      <c r="BL4" s="69"/>
      <c r="BM4" s="69"/>
      <c r="BN4" s="69"/>
      <c r="BO4" s="69"/>
      <c r="BP4" s="69" t="s">
        <v>72</v>
      </c>
      <c r="BQ4" s="69"/>
      <c r="BR4" s="69"/>
      <c r="BS4" s="69"/>
      <c r="BT4" s="69"/>
      <c r="BU4" s="69"/>
      <c r="BV4" s="69"/>
      <c r="BW4" s="69"/>
      <c r="BX4" s="69"/>
      <c r="BY4" s="69"/>
      <c r="BZ4" s="69"/>
      <c r="CA4" s="69" t="s">
        <v>73</v>
      </c>
      <c r="CB4" s="69"/>
      <c r="CC4" s="69"/>
      <c r="CD4" s="69"/>
      <c r="CE4" s="69"/>
      <c r="CF4" s="69"/>
      <c r="CG4" s="69"/>
      <c r="CH4" s="69"/>
      <c r="CI4" s="69"/>
      <c r="CJ4" s="69"/>
      <c r="CK4" s="69"/>
      <c r="CL4" s="69" t="s">
        <v>74</v>
      </c>
      <c r="CM4" s="69"/>
      <c r="CN4" s="69"/>
      <c r="CO4" s="69"/>
      <c r="CP4" s="69"/>
      <c r="CQ4" s="69"/>
      <c r="CR4" s="69"/>
      <c r="CS4" s="69"/>
      <c r="CT4" s="69"/>
      <c r="CU4" s="69"/>
      <c r="CV4" s="69"/>
      <c r="CW4" s="69" t="s">
        <v>75</v>
      </c>
      <c r="CX4" s="69"/>
      <c r="CY4" s="69"/>
      <c r="CZ4" s="69"/>
      <c r="DA4" s="69"/>
      <c r="DB4" s="69"/>
      <c r="DC4" s="69"/>
      <c r="DD4" s="69"/>
      <c r="DE4" s="69"/>
      <c r="DF4" s="69"/>
      <c r="DG4" s="69"/>
      <c r="DH4" s="69" t="s">
        <v>76</v>
      </c>
      <c r="DI4" s="69"/>
      <c r="DJ4" s="69"/>
      <c r="DK4" s="69"/>
      <c r="DL4" s="69"/>
      <c r="DM4" s="69"/>
      <c r="DN4" s="69"/>
      <c r="DO4" s="69"/>
      <c r="DP4" s="69"/>
      <c r="DQ4" s="69"/>
      <c r="DR4" s="69"/>
      <c r="DS4" s="69" t="s">
        <v>77</v>
      </c>
      <c r="DT4" s="69"/>
      <c r="DU4" s="69"/>
      <c r="DV4" s="69"/>
      <c r="DW4" s="69"/>
      <c r="DX4" s="69"/>
      <c r="DY4" s="69"/>
      <c r="DZ4" s="69"/>
      <c r="EA4" s="69"/>
      <c r="EB4" s="69"/>
      <c r="EC4" s="69"/>
      <c r="ED4" s="69" t="s">
        <v>78</v>
      </c>
      <c r="EE4" s="69"/>
      <c r="EF4" s="69"/>
      <c r="EG4" s="69"/>
      <c r="EH4" s="69"/>
      <c r="EI4" s="69"/>
      <c r="EJ4" s="69"/>
      <c r="EK4" s="69"/>
      <c r="EL4" s="69"/>
      <c r="EM4" s="69"/>
      <c r="EN4" s="69"/>
    </row>
    <row r="5" spans="1:144" x14ac:dyDescent="0.2">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2">
      <c r="A6" s="28" t="s">
        <v>107</v>
      </c>
      <c r="B6" s="33">
        <f>B7</f>
        <v>2017</v>
      </c>
      <c r="C6" s="33">
        <f t="shared" ref="C6:W6" si="3">C7</f>
        <v>454052</v>
      </c>
      <c r="D6" s="33">
        <f t="shared" si="3"/>
        <v>47</v>
      </c>
      <c r="E6" s="33">
        <f t="shared" si="3"/>
        <v>1</v>
      </c>
      <c r="F6" s="33">
        <f t="shared" si="3"/>
        <v>0</v>
      </c>
      <c r="G6" s="33">
        <f t="shared" si="3"/>
        <v>0</v>
      </c>
      <c r="H6" s="33" t="str">
        <f t="shared" si="3"/>
        <v>宮崎県　川南町</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1.06</v>
      </c>
      <c r="Q6" s="34">
        <f t="shared" si="3"/>
        <v>3758</v>
      </c>
      <c r="R6" s="34">
        <f t="shared" si="3"/>
        <v>15929</v>
      </c>
      <c r="S6" s="34">
        <f t="shared" si="3"/>
        <v>90.12</v>
      </c>
      <c r="T6" s="34">
        <f t="shared" si="3"/>
        <v>176.75</v>
      </c>
      <c r="U6" s="34">
        <f t="shared" si="3"/>
        <v>168</v>
      </c>
      <c r="V6" s="34">
        <f t="shared" si="3"/>
        <v>2.25</v>
      </c>
      <c r="W6" s="34">
        <f t="shared" si="3"/>
        <v>74.67</v>
      </c>
      <c r="X6" s="35">
        <f>IF(X7="",NA(),X7)</f>
        <v>89.49</v>
      </c>
      <c r="Y6" s="35">
        <f t="shared" ref="Y6:AG6" si="4">IF(Y7="",NA(),Y7)</f>
        <v>62.65</v>
      </c>
      <c r="Z6" s="35">
        <f t="shared" si="4"/>
        <v>101.39</v>
      </c>
      <c r="AA6" s="35">
        <f t="shared" si="4"/>
        <v>79.88</v>
      </c>
      <c r="AB6" s="35">
        <f t="shared" si="4"/>
        <v>119.11</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471.62</v>
      </c>
      <c r="BF6" s="35">
        <f t="shared" ref="BF6:BN6" si="7">IF(BF7="",NA(),BF7)</f>
        <v>426.22</v>
      </c>
      <c r="BG6" s="35">
        <f t="shared" si="7"/>
        <v>325.42</v>
      </c>
      <c r="BH6" s="35">
        <f t="shared" si="7"/>
        <v>231.9</v>
      </c>
      <c r="BI6" s="35">
        <f t="shared" si="7"/>
        <v>144.34</v>
      </c>
      <c r="BJ6" s="35">
        <f t="shared" si="7"/>
        <v>1462.56</v>
      </c>
      <c r="BK6" s="35">
        <f t="shared" si="7"/>
        <v>1486.62</v>
      </c>
      <c r="BL6" s="35">
        <f t="shared" si="7"/>
        <v>1510.14</v>
      </c>
      <c r="BM6" s="35">
        <f t="shared" si="7"/>
        <v>1595.62</v>
      </c>
      <c r="BN6" s="35">
        <f t="shared" si="7"/>
        <v>1302.33</v>
      </c>
      <c r="BO6" s="34" t="str">
        <f>IF(BO7="","",IF(BO7="-","【-】","【"&amp;SUBSTITUTE(TEXT(BO7,"#,##0.00"),"-","△")&amp;"】"))</f>
        <v>【1,141.75】</v>
      </c>
      <c r="BP6" s="35">
        <f>IF(BP7="",NA(),BP7)</f>
        <v>60.02</v>
      </c>
      <c r="BQ6" s="35">
        <f t="shared" ref="BQ6:BY6" si="8">IF(BQ7="",NA(),BQ7)</f>
        <v>44.24</v>
      </c>
      <c r="BR6" s="35">
        <f t="shared" si="8"/>
        <v>40.520000000000003</v>
      </c>
      <c r="BS6" s="35">
        <f t="shared" si="8"/>
        <v>44.85</v>
      </c>
      <c r="BT6" s="35">
        <f t="shared" si="8"/>
        <v>41.18</v>
      </c>
      <c r="BU6" s="35">
        <f t="shared" si="8"/>
        <v>32.39</v>
      </c>
      <c r="BV6" s="35">
        <f t="shared" si="8"/>
        <v>24.39</v>
      </c>
      <c r="BW6" s="35">
        <f t="shared" si="8"/>
        <v>22.67</v>
      </c>
      <c r="BX6" s="35">
        <f t="shared" si="8"/>
        <v>37.92</v>
      </c>
      <c r="BY6" s="35">
        <f t="shared" si="8"/>
        <v>40.89</v>
      </c>
      <c r="BZ6" s="34" t="str">
        <f>IF(BZ7="","",IF(BZ7="-","【-】","【"&amp;SUBSTITUTE(TEXT(BZ7,"#,##0.00"),"-","△")&amp;"】"))</f>
        <v>【54.93】</v>
      </c>
      <c r="CA6" s="35">
        <f>IF(CA7="",NA(),CA7)</f>
        <v>349.91</v>
      </c>
      <c r="CB6" s="35">
        <f t="shared" ref="CB6:CJ6" si="9">IF(CB7="",NA(),CB7)</f>
        <v>485.06</v>
      </c>
      <c r="CC6" s="35">
        <f t="shared" si="9"/>
        <v>529.19000000000005</v>
      </c>
      <c r="CD6" s="35">
        <f t="shared" si="9"/>
        <v>478.35</v>
      </c>
      <c r="CE6" s="35">
        <f t="shared" si="9"/>
        <v>518.15</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32.97</v>
      </c>
      <c r="CM6" s="35">
        <f t="shared" ref="CM6:CU6" si="10">IF(CM7="",NA(),CM7)</f>
        <v>30.19</v>
      </c>
      <c r="CN6" s="35">
        <f t="shared" si="10"/>
        <v>36.51</v>
      </c>
      <c r="CO6" s="35">
        <f t="shared" si="10"/>
        <v>31.23</v>
      </c>
      <c r="CP6" s="35">
        <f t="shared" si="10"/>
        <v>32.799999999999997</v>
      </c>
      <c r="CQ6" s="35">
        <f t="shared" si="10"/>
        <v>50.49</v>
      </c>
      <c r="CR6" s="35">
        <f t="shared" si="10"/>
        <v>48.36</v>
      </c>
      <c r="CS6" s="35">
        <f t="shared" si="10"/>
        <v>48.7</v>
      </c>
      <c r="CT6" s="35">
        <f t="shared" si="10"/>
        <v>46.9</v>
      </c>
      <c r="CU6" s="35">
        <f t="shared" si="10"/>
        <v>47.95</v>
      </c>
      <c r="CV6" s="34" t="str">
        <f>IF(CV7="","",IF(CV7="-","【-】","【"&amp;SUBSTITUTE(TEXT(CV7,"#,##0.00"),"-","△")&amp;"】"))</f>
        <v>【56.91】</v>
      </c>
      <c r="CW6" s="35">
        <f>IF(CW7="",NA(),CW7)</f>
        <v>86.1</v>
      </c>
      <c r="CX6" s="35">
        <f t="shared" ref="CX6:DF6" si="11">IF(CX7="",NA(),CX7)</f>
        <v>85.3</v>
      </c>
      <c r="CY6" s="35">
        <f t="shared" si="11"/>
        <v>73.63</v>
      </c>
      <c r="CZ6" s="35">
        <f t="shared" si="11"/>
        <v>89.27</v>
      </c>
      <c r="DA6" s="35">
        <f t="shared" si="11"/>
        <v>86.41</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4">
        <f t="shared" si="14"/>
        <v>0</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x14ac:dyDescent="0.2">
      <c r="A7" s="28"/>
      <c r="B7" s="37">
        <v>2017</v>
      </c>
      <c r="C7" s="37">
        <v>454052</v>
      </c>
      <c r="D7" s="37">
        <v>47</v>
      </c>
      <c r="E7" s="37">
        <v>1</v>
      </c>
      <c r="F7" s="37">
        <v>0</v>
      </c>
      <c r="G7" s="37">
        <v>0</v>
      </c>
      <c r="H7" s="37" t="s">
        <v>108</v>
      </c>
      <c r="I7" s="37" t="s">
        <v>109</v>
      </c>
      <c r="J7" s="37" t="s">
        <v>110</v>
      </c>
      <c r="K7" s="37" t="s">
        <v>111</v>
      </c>
      <c r="L7" s="37" t="s">
        <v>112</v>
      </c>
      <c r="M7" s="37" t="s">
        <v>113</v>
      </c>
      <c r="N7" s="38" t="s">
        <v>114</v>
      </c>
      <c r="O7" s="38" t="s">
        <v>115</v>
      </c>
      <c r="P7" s="38">
        <v>1.06</v>
      </c>
      <c r="Q7" s="38">
        <v>3758</v>
      </c>
      <c r="R7" s="38">
        <v>15929</v>
      </c>
      <c r="S7" s="38">
        <v>90.12</v>
      </c>
      <c r="T7" s="38">
        <v>176.75</v>
      </c>
      <c r="U7" s="38">
        <v>168</v>
      </c>
      <c r="V7" s="38">
        <v>2.25</v>
      </c>
      <c r="W7" s="38">
        <v>74.67</v>
      </c>
      <c r="X7" s="38">
        <v>89.49</v>
      </c>
      <c r="Y7" s="38">
        <v>62.65</v>
      </c>
      <c r="Z7" s="38">
        <v>101.39</v>
      </c>
      <c r="AA7" s="38">
        <v>79.88</v>
      </c>
      <c r="AB7" s="38">
        <v>119.11</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471.62</v>
      </c>
      <c r="BF7" s="38">
        <v>426.22</v>
      </c>
      <c r="BG7" s="38">
        <v>325.42</v>
      </c>
      <c r="BH7" s="38">
        <v>231.9</v>
      </c>
      <c r="BI7" s="38">
        <v>144.34</v>
      </c>
      <c r="BJ7" s="38">
        <v>1462.56</v>
      </c>
      <c r="BK7" s="38">
        <v>1486.62</v>
      </c>
      <c r="BL7" s="38">
        <v>1510.14</v>
      </c>
      <c r="BM7" s="38">
        <v>1595.62</v>
      </c>
      <c r="BN7" s="38">
        <v>1302.33</v>
      </c>
      <c r="BO7" s="38">
        <v>1141.75</v>
      </c>
      <c r="BP7" s="38">
        <v>60.02</v>
      </c>
      <c r="BQ7" s="38">
        <v>44.24</v>
      </c>
      <c r="BR7" s="38">
        <v>40.520000000000003</v>
      </c>
      <c r="BS7" s="38">
        <v>44.85</v>
      </c>
      <c r="BT7" s="38">
        <v>41.18</v>
      </c>
      <c r="BU7" s="38">
        <v>32.39</v>
      </c>
      <c r="BV7" s="38">
        <v>24.39</v>
      </c>
      <c r="BW7" s="38">
        <v>22.67</v>
      </c>
      <c r="BX7" s="38">
        <v>37.92</v>
      </c>
      <c r="BY7" s="38">
        <v>40.89</v>
      </c>
      <c r="BZ7" s="38">
        <v>54.93</v>
      </c>
      <c r="CA7" s="38">
        <v>349.91</v>
      </c>
      <c r="CB7" s="38">
        <v>485.06</v>
      </c>
      <c r="CC7" s="38">
        <v>529.19000000000005</v>
      </c>
      <c r="CD7" s="38">
        <v>478.35</v>
      </c>
      <c r="CE7" s="38">
        <v>518.15</v>
      </c>
      <c r="CF7" s="38">
        <v>530.83000000000004</v>
      </c>
      <c r="CG7" s="38">
        <v>734.18</v>
      </c>
      <c r="CH7" s="38">
        <v>789.62</v>
      </c>
      <c r="CI7" s="38">
        <v>423.18</v>
      </c>
      <c r="CJ7" s="38">
        <v>383.2</v>
      </c>
      <c r="CK7" s="38">
        <v>292.18</v>
      </c>
      <c r="CL7" s="38">
        <v>32.97</v>
      </c>
      <c r="CM7" s="38">
        <v>30.19</v>
      </c>
      <c r="CN7" s="38">
        <v>36.51</v>
      </c>
      <c r="CO7" s="38">
        <v>31.23</v>
      </c>
      <c r="CP7" s="38">
        <v>32.799999999999997</v>
      </c>
      <c r="CQ7" s="38">
        <v>50.49</v>
      </c>
      <c r="CR7" s="38">
        <v>48.36</v>
      </c>
      <c r="CS7" s="38">
        <v>48.7</v>
      </c>
      <c r="CT7" s="38">
        <v>46.9</v>
      </c>
      <c r="CU7" s="38">
        <v>47.95</v>
      </c>
      <c r="CV7" s="38">
        <v>56.91</v>
      </c>
      <c r="CW7" s="38">
        <v>86.1</v>
      </c>
      <c r="CX7" s="38">
        <v>85.3</v>
      </c>
      <c r="CY7" s="38">
        <v>73.63</v>
      </c>
      <c r="CZ7" s="38">
        <v>89.27</v>
      </c>
      <c r="DA7" s="38">
        <v>86.41</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v>
      </c>
      <c r="EI7" s="38">
        <v>0.7</v>
      </c>
      <c r="EJ7" s="38">
        <v>0.91</v>
      </c>
      <c r="EK7" s="38">
        <v>1.26</v>
      </c>
      <c r="EL7" s="38">
        <v>0.78</v>
      </c>
      <c r="EM7" s="38">
        <v>0.56999999999999995</v>
      </c>
      <c r="EN7" s="38">
        <v>0.72</v>
      </c>
    </row>
    <row r="8" spans="1:144" x14ac:dyDescent="0.2">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2">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2">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2019-02-06T04:55:14Z</cp:lastPrinted>
  <dcterms:created xsi:type="dcterms:W3CDTF">2018-12-03T08:46:20Z</dcterms:created>
  <dcterms:modified xsi:type="dcterms:W3CDTF">2019-02-20T08:44:56Z</dcterms:modified>
  <cp:category/>
</cp:coreProperties>
</file>