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56\Desktop\"/>
    </mc:Choice>
  </mc:AlternateContent>
  <workbookProtection workbookAlgorithmName="SHA-512" workbookHashValue="N+a9dcNiCfx42jdI3LC6ANzOYlkFhzt//X6Y+LxnxiDlPHeqPCQOSTCHiowTzbA7FkI03TrsbKALKJUG/x5+ww==" workbookSaltValue="525jrQSZGl+8kOrnP1wrLA==" workbookSpinCount="100000" lockStructure="1"/>
  <bookViews>
    <workbookView xWindow="0" yWindow="0" windowWidth="20490" windowHeight="72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<sst xmlns="http://schemas.openxmlformats.org/spreadsheetml/2006/main" count="240" uniqueCount="125">
  <si>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</si>
  <si>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</si>
  <si>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</si>
  <si>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</si>
  <si>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</si>
  <si>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</si>
  <si>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</si>
  <si>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</si>
  <si>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</si>
  <si>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</si>
  <si>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</si>
  <si>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</si>
  <si>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</si>
  <si>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</si>
  <si>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</si>
  <si>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</si>
  <si>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</si>
  <si>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</si>
  <si>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</si>
  <si>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</si>
  <si>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</si>
  <si>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</si>
  <si>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</si>
  <si>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</si>
  <si>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</si>
  <si>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</si>
  <si>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</si>
  <si>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</si>
  <si>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</si>
  <si>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</si>
  <si>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</si>
  <si>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</si>
  <si>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</si>
  <si>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</si>
  <si>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</si>
  <si>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</si>
  <si>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</si>
  <si>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</si>
  <si>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</si>
  <si>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</si>
  <si>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</si>
  <si>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</si>
  <si>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</si>
  <si>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</si>
  <si>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</si>
  <si>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</si>
  <si>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</si>
  <si>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</si>
  <si>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</si>
  <si>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</si>
  <si>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</si>
  <si>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</si>
  <si>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</si>
  <si>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</si>
  <si>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</si>
  <si>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</si>
  <si>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</si>
  <si>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</si>
  <si>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</si>
  <si>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</si>
  <si>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</si>
  <si>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</si>
  <si>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</si>
  <si>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</si>
  <si>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</si>
  <si>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</si>
  <si>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</si>
  <si>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</si>
  <si>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</si>
  <si>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</si>
  <si>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</si>
  <si>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</si>
  <si>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</si>
  <si>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</si>
  <si>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</si>
  <si>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</si>
  <si>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</si>
  <si>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</si>
  <si>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</si>
  <si>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</si>
  <si>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</si>
  <si>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</si>
  <si>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</si>
  <si>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</si>
  <si>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</si>
  <si>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</si>
  <si>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</si>
  <si>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</si>
  <si>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</si>
  <si>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</si>
  <si>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</si>
  <si>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</si>
  <si>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</si>
  <si>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</si>
  <si>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</si>
  <si>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</si>
  <si>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</si>
  <si>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</si>
  <si>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</si>
  <si>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</si>
  <si>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</si>
  <si>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</si>
  <si>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</si>
  <si>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</si>
  <si>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</si>
  <si>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</si>
  <si>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</si>
  <si>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</si>
  <si>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</si>
  <si>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綾町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</si>
  <si>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</si>
  <si>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</si>
  <si>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</si>
  <si>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</si>
  <si>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</si>
  <si>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</si>
  <si>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</si>
  <si>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</si>
  <si>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</si>
  <si>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</si>
  <si>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</si>
  <si>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</si>
  <si>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平成28年度は低下したものの、加入戸数の増加に比例して年々上昇してきています。
「企業債残高」
　地方債残高はピークを超え、今後は、減少していく見込みとなっております。
「汚水処理原価及び施設利用率」
　平均値より優位な数値となっており、今後もより効率性の高い経営を目指していきます。</t>
    <rPh sb="1" eb="4">
      <t>シュウエキテキ</t>
    </rPh>
    <rPh sb="4" eb="6">
      <t>シュウシ</t>
    </rPh>
    <rPh sb="6" eb="8">
      <t>ヒリツ</t>
    </rPh>
    <rPh sb="11" eb="13">
      <t>ヘイセイ</t>
    </rPh>
    <rPh sb="15" eb="16">
      <t>ネン</t>
    </rPh>
    <rPh sb="16" eb="17">
      <t>ド</t>
    </rPh>
    <rPh sb="18" eb="20">
      <t>テイカ</t>
    </rPh>
    <rPh sb="26" eb="28">
      <t>カニュウ</t>
    </rPh>
    <rPh sb="28" eb="30">
      <t>コスウ</t>
    </rPh>
    <rPh sb="31" eb="33">
      <t>ゾウカ</t>
    </rPh>
    <rPh sb="34" eb="36">
      <t>ヒレイ</t>
    </rPh>
    <rPh sb="38" eb="40">
      <t>ネンネン</t>
    </rPh>
    <rPh sb="40" eb="42">
      <t>ジョウショウ</t>
    </rPh>
    <rPh sb="52" eb="54">
      <t>キギョウ</t>
    </rPh>
    <rPh sb="54" eb="55">
      <t>サイ</t>
    </rPh>
    <rPh sb="55" eb="57">
      <t>ザンダカ</t>
    </rPh>
    <rPh sb="60" eb="63">
      <t>チホウサイ</t>
    </rPh>
    <rPh sb="63" eb="65">
      <t>ザンダカ</t>
    </rPh>
    <rPh sb="70" eb="71">
      <t>コ</t>
    </rPh>
    <rPh sb="73" eb="75">
      <t>コンゴ</t>
    </rPh>
    <rPh sb="77" eb="79">
      <t>ゲンショウ</t>
    </rPh>
    <rPh sb="83" eb="85">
      <t>ミコ</t>
    </rPh>
    <rPh sb="97" eb="99">
      <t>オスイ</t>
    </rPh>
    <rPh sb="99" eb="101">
      <t>ショリ</t>
    </rPh>
    <rPh sb="101" eb="103">
      <t>ゲンカ</t>
    </rPh>
    <rPh sb="103" eb="104">
      <t>オヨ</t>
    </rPh>
    <rPh sb="105" eb="107">
      <t>シセツ</t>
    </rPh>
    <rPh sb="107" eb="110">
      <t>リヨウリツ</t>
    </rPh>
    <rPh sb="113" eb="116">
      <t>ヘイキンチ</t>
    </rPh>
    <rPh sb="118" eb="120">
      <t>ユウイ</t>
    </rPh>
    <rPh sb="121" eb="123">
      <t>スウチ</t>
    </rPh>
    <rPh sb="130" eb="132">
      <t>コンゴ</t>
    </rPh>
    <rPh sb="135" eb="138">
      <t>コウリツセイ</t>
    </rPh>
    <rPh sb="139" eb="140">
      <t>タカ</t>
    </rPh>
    <rPh sb="141" eb="143">
      <t>ケイエイ</t>
    </rPh>
    <rPh sb="144" eb="146">
      <t>メザ</t>
    </rPh>
    <phoneticPr fontId="7"/>
  </si>
  <si>
    <t>　処理場や中継ポンプ場において、機器の老朽化が見られるため、更新計画を立て、改善に努めていきます。
　また、老朽化した管渠はありませんが、管渠清掃等の維持管理を引き続き行っていくこととしています。</t>
    <rPh sb="1" eb="4">
      <t>ショリジョウ</t>
    </rPh>
    <rPh sb="5" eb="7">
      <t>チュウケイ</t>
    </rPh>
    <rPh sb="10" eb="11">
      <t>ジョウ</t>
    </rPh>
    <rPh sb="16" eb="18">
      <t>キキ</t>
    </rPh>
    <rPh sb="19" eb="21">
      <t>ロウキュウ</t>
    </rPh>
    <rPh sb="21" eb="22">
      <t>カ</t>
    </rPh>
    <rPh sb="23" eb="24">
      <t>ミ</t>
    </rPh>
    <rPh sb="30" eb="32">
      <t>コウシン</t>
    </rPh>
    <rPh sb="32" eb="34">
      <t>ケイカク</t>
    </rPh>
    <rPh sb="35" eb="36">
      <t>タ</t>
    </rPh>
    <rPh sb="38" eb="40">
      <t>カイゼン</t>
    </rPh>
    <rPh sb="41" eb="42">
      <t>ツト</t>
    </rPh>
    <rPh sb="54" eb="56">
      <t>ロウキュウ</t>
    </rPh>
    <rPh sb="56" eb="57">
      <t>カ</t>
    </rPh>
    <rPh sb="59" eb="61">
      <t>カンキョ</t>
    </rPh>
    <rPh sb="69" eb="70">
      <t>カン</t>
    </rPh>
    <rPh sb="70" eb="71">
      <t>キョ</t>
    </rPh>
    <rPh sb="71" eb="73">
      <t>セイソウ</t>
    </rPh>
    <rPh sb="73" eb="74">
      <t>トウ</t>
    </rPh>
    <rPh sb="75" eb="77">
      <t>イジ</t>
    </rPh>
    <rPh sb="77" eb="79">
      <t>カンリ</t>
    </rPh>
    <rPh sb="80" eb="81">
      <t>ヒ</t>
    </rPh>
    <rPh sb="82" eb="83">
      <t>ツヅ</t>
    </rPh>
    <rPh sb="84" eb="85">
      <t>オコナ</t>
    </rPh>
    <phoneticPr fontId="7"/>
  </si>
  <si>
    <t>　面的整備は終了したため、今後は、加入推進による使用料の増収に取り組んでいく必要があります。
　また、将来においては、設備更新費用や修繕費用が多額になると見込まれること、また、加入率上昇（汚水処理量の増加）に伴う処理施設の増設なども必要となります。
　なお、平成29年度に策定した経営戦略においても使用料改定の必要性も明確になったため、今後は経営基盤の強化と財政マネジメントの向上に努めていくこととしております。</t>
    <rPh sb="1" eb="3">
      <t>メンテキ</t>
    </rPh>
    <rPh sb="3" eb="5">
      <t>セイビ</t>
    </rPh>
    <rPh sb="6" eb="8">
      <t>シュウリョウ</t>
    </rPh>
    <rPh sb="13" eb="15">
      <t>コンゴ</t>
    </rPh>
    <rPh sb="17" eb="19">
      <t>カニュウ</t>
    </rPh>
    <rPh sb="19" eb="21">
      <t>スイシン</t>
    </rPh>
    <rPh sb="24" eb="27">
      <t>シヨウリョウ</t>
    </rPh>
    <rPh sb="28" eb="30">
      <t>ゾウシュウ</t>
    </rPh>
    <rPh sb="31" eb="32">
      <t>ト</t>
    </rPh>
    <rPh sb="33" eb="34">
      <t>ク</t>
    </rPh>
    <rPh sb="38" eb="40">
      <t>ヒツヨウ</t>
    </rPh>
    <rPh sb="116" eb="118">
      <t>ヒツヨウ</t>
    </rPh>
    <rPh sb="136" eb="138">
      <t>サクテイ</t>
    </rPh>
    <rPh sb="149" eb="152">
      <t>シヨウリョウ</t>
    </rPh>
    <rPh sb="152" eb="154">
      <t>カイテイ</t>
    </rPh>
    <rPh sb="155" eb="158">
      <t>ヒツヨウセイ</t>
    </rPh>
    <rPh sb="159" eb="161">
      <t>メイカク</t>
    </rPh>
    <rPh sb="168" eb="170">
      <t>コンゴ</t>
    </rPh>
    <rPh sb="171" eb="173">
      <t>ケイエイ</t>
    </rPh>
    <rPh sb="173" eb="175">
      <t>キバン</t>
    </rPh>
    <rPh sb="176" eb="178">
      <t>キョウカ</t>
    </rPh>
    <rPh sb="179" eb="181">
      <t>ザイセイ</t>
    </rPh>
    <rPh sb="188" eb="190">
      <t>コウジョウ</t>
    </rPh>
    <rPh sb="191" eb="19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</si>
</sst>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80-4326-8CF5-52C10F53FCD1}"/>
            </c:ext>
          </c:extLst>
        </c:ser>
        <c:dLbls>
          <c:showLegendKey val="0"/>
          <c:showVal val="0"/>
          <c:showCatName val="0"/>
          <c:showSerName val="0"/>
          <c:showPercent val="0"/>
          <c:showBubbleSize val="0"/>
        </c:dLbls>
        <c:gapWidth val="150"/>
        <c:axId val="251210856"/>
        <c:axId val="25123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CA80-4326-8CF5-52C10F53FCD1}"/>
            </c:ext>
          </c:extLst>
        </c:ser>
        <c:dLbls>
          <c:showLegendKey val="0"/>
          <c:showVal val="0"/>
          <c:showCatName val="0"/>
          <c:showSerName val="0"/>
          <c:showPercent val="0"/>
          <c:showBubbleSize val="0"/>
        </c:dLbls>
        <c:marker val="1"/>
        <c:smooth val="0"/>
        <c:axId val="251210856"/>
        <c:axId val="251235224"/>
      </c:lineChart>
      <c:dateAx>
        <c:axId val="251210856"/>
        <c:scaling>
          <c:orientation val="minMax"/>
        </c:scaling>
        <c:delete val="1"/>
        <c:axPos val="b"/>
        <c:numFmt formatCode="ge" sourceLinked="1"/>
        <c:majorTickMark val="none"/>
        <c:minorTickMark val="none"/>
        <c:tickLblPos val="none"/>
        <c:crossAx val="251235224"/>
        <c:crosses val="autoZero"/>
        <c:auto val="1"/>
        <c:lblOffset val="100"/>
        <c:baseTimeUnit val="years"/>
      </c:dateAx>
      <c:valAx>
        <c:axId val="25123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1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c:v>
                </c:pt>
                <c:pt idx="1">
                  <c:v>68.400000000000006</c:v>
                </c:pt>
                <c:pt idx="2">
                  <c:v>73</c:v>
                </c:pt>
                <c:pt idx="3">
                  <c:v>77</c:v>
                </c:pt>
                <c:pt idx="4">
                  <c:v>76.8</c:v>
                </c:pt>
              </c:numCache>
            </c:numRef>
          </c:val>
          <c:extLst xmlns:c16r2="http://schemas.microsoft.com/office/drawing/2015/06/chart">
            <c:ext xmlns:c16="http://schemas.microsoft.com/office/drawing/2014/chart" uri="{C3380CC4-5D6E-409C-BE32-E72D297353CC}">
              <c16:uniqueId val="{00000000-396B-4A2F-9DF5-425528A5AD23}"/>
            </c:ext>
          </c:extLst>
        </c:ser>
        <c:dLbls>
          <c:showLegendKey val="0"/>
          <c:showVal val="0"/>
          <c:showCatName val="0"/>
          <c:showSerName val="0"/>
          <c:showPercent val="0"/>
          <c:showBubbleSize val="0"/>
        </c:dLbls>
        <c:gapWidth val="150"/>
        <c:axId val="295777840"/>
        <c:axId val="29577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396B-4A2F-9DF5-425528A5AD23}"/>
            </c:ext>
          </c:extLst>
        </c:ser>
        <c:dLbls>
          <c:showLegendKey val="0"/>
          <c:showVal val="0"/>
          <c:showCatName val="0"/>
          <c:showSerName val="0"/>
          <c:showPercent val="0"/>
          <c:showBubbleSize val="0"/>
        </c:dLbls>
        <c:marker val="1"/>
        <c:smooth val="0"/>
        <c:axId val="295777840"/>
        <c:axId val="295778232"/>
      </c:lineChart>
      <c:dateAx>
        <c:axId val="295777840"/>
        <c:scaling>
          <c:orientation val="minMax"/>
        </c:scaling>
        <c:delete val="1"/>
        <c:axPos val="b"/>
        <c:numFmt formatCode="ge" sourceLinked="1"/>
        <c:majorTickMark val="none"/>
        <c:minorTickMark val="none"/>
        <c:tickLblPos val="none"/>
        <c:crossAx val="295778232"/>
        <c:crosses val="autoZero"/>
        <c:auto val="1"/>
        <c:lblOffset val="100"/>
        <c:baseTimeUnit val="years"/>
      </c:dateAx>
      <c:valAx>
        <c:axId val="29577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77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58.96</c:v>
                </c:pt>
                <c:pt idx="1">
                  <c:v>62.91</c:v>
                </c:pt>
                <c:pt idx="2">
                  <c:v>67.25</c:v>
                </c:pt>
                <c:pt idx="3">
                  <c:v>63.82</c:v>
                </c:pt>
                <c:pt idx="4">
                  <c:v>65.7</c:v>
                </c:pt>
              </c:numCache>
            </c:numRef>
          </c:val>
          <c:extLst xmlns:c16r2="http://schemas.microsoft.com/office/drawing/2015/06/chart">
            <c:ext xmlns:c16="http://schemas.microsoft.com/office/drawing/2014/chart" uri="{C3380CC4-5D6E-409C-BE32-E72D297353CC}">
              <c16:uniqueId val="{00000000-578E-4C02-A303-A1E5462251E1}"/>
            </c:ext>
          </c:extLst>
        </c:ser>
        <c:dLbls>
          <c:showLegendKey val="0"/>
          <c:showVal val="0"/>
          <c:showCatName val="0"/>
          <c:showSerName val="0"/>
          <c:showPercent val="0"/>
          <c:showBubbleSize val="0"/>
        </c:dLbls>
        <c:gapWidth val="150"/>
        <c:axId val="295779408"/>
        <c:axId val="29577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578E-4C02-A303-A1E5462251E1}"/>
            </c:ext>
          </c:extLst>
        </c:ser>
        <c:dLbls>
          <c:showLegendKey val="0"/>
          <c:showVal val="0"/>
          <c:showCatName val="0"/>
          <c:showSerName val="0"/>
          <c:showPercent val="0"/>
          <c:showBubbleSize val="0"/>
        </c:dLbls>
        <c:marker val="1"/>
        <c:smooth val="0"/>
        <c:axId val="295779408"/>
        <c:axId val="295779800"/>
      </c:lineChart>
      <c:dateAx>
        <c:axId val="295779408"/>
        <c:scaling>
          <c:orientation val="minMax"/>
        </c:scaling>
        <c:delete val="1"/>
        <c:axPos val="b"/>
        <c:numFmt formatCode="ge" sourceLinked="1"/>
        <c:majorTickMark val="none"/>
        <c:minorTickMark val="none"/>
        <c:tickLblPos val="none"/>
        <c:crossAx val="295779800"/>
        <c:crosses val="autoZero"/>
        <c:auto val="1"/>
        <c:lblOffset val="100"/>
        <c:baseTimeUnit val="years"/>
      </c:dateAx>
      <c:valAx>
        <c:axId val="29577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77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95.02</c:v>
                </c:pt>
                <c:pt idx="1">
                  <c:v>100</c:v>
                </c:pt>
                <c:pt idx="2">
                  <c:v>100.97</c:v>
                </c:pt>
                <c:pt idx="3">
                  <c:v>96.39</c:v>
                </c:pt>
                <c:pt idx="4">
                  <c:v>101.42</c:v>
                </c:pt>
              </c:numCache>
            </c:numRef>
          </c:val>
          <c:extLst xmlns:c16r2="http://schemas.microsoft.com/office/drawing/2015/06/chart">
            <c:ext xmlns:c16="http://schemas.microsoft.com/office/drawing/2014/chart" uri="{C3380CC4-5D6E-409C-BE32-E72D297353CC}">
              <c16:uniqueId val="{00000000-E665-4E6D-B07F-2F917336DE09}"/>
            </c:ext>
          </c:extLst>
        </c:ser>
        <c:dLbls>
          <c:showLegendKey val="0"/>
          <c:showVal val="0"/>
          <c:showCatName val="0"/>
          <c:showSerName val="0"/>
          <c:showPercent val="0"/>
          <c:showBubbleSize val="0"/>
        </c:dLbls>
        <c:gapWidth val="150"/>
        <c:axId val="252879856"/>
        <c:axId val="2956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65-4E6D-B07F-2F917336DE09}"/>
            </c:ext>
          </c:extLst>
        </c:ser>
        <c:dLbls>
          <c:showLegendKey val="0"/>
          <c:showVal val="0"/>
          <c:showCatName val="0"/>
          <c:showSerName val="0"/>
          <c:showPercent val="0"/>
          <c:showBubbleSize val="0"/>
        </c:dLbls>
        <c:marker val="1"/>
        <c:smooth val="0"/>
        <c:axId val="252879856"/>
        <c:axId val="295639552"/>
      </c:lineChart>
      <c:dateAx>
        <c:axId val="252879856"/>
        <c:scaling>
          <c:orientation val="minMax"/>
        </c:scaling>
        <c:delete val="1"/>
        <c:axPos val="b"/>
        <c:numFmt formatCode="ge" sourceLinked="1"/>
        <c:majorTickMark val="none"/>
        <c:minorTickMark val="none"/>
        <c:tickLblPos val="none"/>
        <c:crossAx val="295639552"/>
        <c:crosses val="autoZero"/>
        <c:auto val="1"/>
        <c:lblOffset val="100"/>
        <c:baseTimeUnit val="years"/>
      </c:dateAx>
      <c:valAx>
        <c:axId val="2956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7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D6-4627-A158-14E5FD9485FA}"/>
            </c:ext>
          </c:extLst>
        </c:ser>
        <c:dLbls>
          <c:showLegendKey val="0"/>
          <c:showVal val="0"/>
          <c:showCatName val="0"/>
          <c:showSerName val="0"/>
          <c:showPercent val="0"/>
          <c:showBubbleSize val="0"/>
        </c:dLbls>
        <c:gapWidth val="150"/>
        <c:axId val="253978520"/>
        <c:axId val="2539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D6-4627-A158-14E5FD9485FA}"/>
            </c:ext>
          </c:extLst>
        </c:ser>
        <c:dLbls>
          <c:showLegendKey val="0"/>
          <c:showVal val="0"/>
          <c:showCatName val="0"/>
          <c:showSerName val="0"/>
          <c:showPercent val="0"/>
          <c:showBubbleSize val="0"/>
        </c:dLbls>
        <c:marker val="1"/>
        <c:smooth val="0"/>
        <c:axId val="253978520"/>
        <c:axId val="253978904"/>
      </c:lineChart>
      <c:dateAx>
        <c:axId val="253978520"/>
        <c:scaling>
          <c:orientation val="minMax"/>
        </c:scaling>
        <c:delete val="1"/>
        <c:axPos val="b"/>
        <c:numFmt formatCode="ge" sourceLinked="1"/>
        <c:majorTickMark val="none"/>
        <c:minorTickMark val="none"/>
        <c:tickLblPos val="none"/>
        <c:crossAx val="253978904"/>
        <c:crosses val="autoZero"/>
        <c:auto val="1"/>
        <c:lblOffset val="100"/>
        <c:baseTimeUnit val="years"/>
      </c:dateAx>
      <c:valAx>
        <c:axId val="2539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7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E7-48FB-AB40-D33AAB9182F4}"/>
            </c:ext>
          </c:extLst>
        </c:ser>
        <c:dLbls>
          <c:showLegendKey val="0"/>
          <c:showVal val="0"/>
          <c:showCatName val="0"/>
          <c:showSerName val="0"/>
          <c:showPercent val="0"/>
          <c:showBubbleSize val="0"/>
        </c:dLbls>
        <c:gapWidth val="150"/>
        <c:axId val="253604184"/>
        <c:axId val="2536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E7-48FB-AB40-D33AAB9182F4}"/>
            </c:ext>
          </c:extLst>
        </c:ser>
        <c:dLbls>
          <c:showLegendKey val="0"/>
          <c:showVal val="0"/>
          <c:showCatName val="0"/>
          <c:showSerName val="0"/>
          <c:showPercent val="0"/>
          <c:showBubbleSize val="0"/>
        </c:dLbls>
        <c:marker val="1"/>
        <c:smooth val="0"/>
        <c:axId val="253604184"/>
        <c:axId val="253604576"/>
      </c:lineChart>
      <c:dateAx>
        <c:axId val="253604184"/>
        <c:scaling>
          <c:orientation val="minMax"/>
        </c:scaling>
        <c:delete val="1"/>
        <c:axPos val="b"/>
        <c:numFmt formatCode="ge" sourceLinked="1"/>
        <c:majorTickMark val="none"/>
        <c:minorTickMark val="none"/>
        <c:tickLblPos val="none"/>
        <c:crossAx val="253604576"/>
        <c:crosses val="autoZero"/>
        <c:auto val="1"/>
        <c:lblOffset val="100"/>
        <c:baseTimeUnit val="years"/>
      </c:dateAx>
      <c:valAx>
        <c:axId val="2536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0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63-4C5B-A22A-01A34EB1363A}"/>
            </c:ext>
          </c:extLst>
        </c:ser>
        <c:dLbls>
          <c:showLegendKey val="0"/>
          <c:showVal val="0"/>
          <c:showCatName val="0"/>
          <c:showSerName val="0"/>
          <c:showPercent val="0"/>
          <c:showBubbleSize val="0"/>
        </c:dLbls>
        <c:gapWidth val="150"/>
        <c:axId val="253603400"/>
        <c:axId val="2536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63-4C5B-A22A-01A34EB1363A}"/>
            </c:ext>
          </c:extLst>
        </c:ser>
        <c:dLbls>
          <c:showLegendKey val="0"/>
          <c:showVal val="0"/>
          <c:showCatName val="0"/>
          <c:showSerName val="0"/>
          <c:showPercent val="0"/>
          <c:showBubbleSize val="0"/>
        </c:dLbls>
        <c:marker val="1"/>
        <c:smooth val="0"/>
        <c:axId val="253603400"/>
        <c:axId val="253603008"/>
      </c:lineChart>
      <c:dateAx>
        <c:axId val="253603400"/>
        <c:scaling>
          <c:orientation val="minMax"/>
        </c:scaling>
        <c:delete val="1"/>
        <c:axPos val="b"/>
        <c:numFmt formatCode="ge" sourceLinked="1"/>
        <c:majorTickMark val="none"/>
        <c:minorTickMark val="none"/>
        <c:tickLblPos val="none"/>
        <c:crossAx val="253603008"/>
        <c:crosses val="autoZero"/>
        <c:auto val="1"/>
        <c:lblOffset val="100"/>
        <c:baseTimeUnit val="years"/>
      </c:dateAx>
      <c:valAx>
        <c:axId val="2536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0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44-4593-B5E9-AEC7E0658BBE}"/>
            </c:ext>
          </c:extLst>
        </c:ser>
        <c:dLbls>
          <c:showLegendKey val="0"/>
          <c:showVal val="0"/>
          <c:showCatName val="0"/>
          <c:showSerName val="0"/>
          <c:showPercent val="0"/>
          <c:showBubbleSize val="0"/>
        </c:dLbls>
        <c:gapWidth val="150"/>
        <c:axId val="253603792"/>
        <c:axId val="25360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44-4593-B5E9-AEC7E0658BBE}"/>
            </c:ext>
          </c:extLst>
        </c:ser>
        <c:dLbls>
          <c:showLegendKey val="0"/>
          <c:showVal val="0"/>
          <c:showCatName val="0"/>
          <c:showSerName val="0"/>
          <c:showPercent val="0"/>
          <c:showBubbleSize val="0"/>
        </c:dLbls>
        <c:marker val="1"/>
        <c:smooth val="0"/>
        <c:axId val="253603792"/>
        <c:axId val="253605752"/>
      </c:lineChart>
      <c:dateAx>
        <c:axId val="253603792"/>
        <c:scaling>
          <c:orientation val="minMax"/>
        </c:scaling>
        <c:delete val="1"/>
        <c:axPos val="b"/>
        <c:numFmt formatCode="ge" sourceLinked="1"/>
        <c:majorTickMark val="none"/>
        <c:minorTickMark val="none"/>
        <c:tickLblPos val="none"/>
        <c:crossAx val="253605752"/>
        <c:crosses val="autoZero"/>
        <c:auto val="1"/>
        <c:lblOffset val="100"/>
        <c:baseTimeUnit val="years"/>
      </c:dateAx>
      <c:valAx>
        <c:axId val="25360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0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3624.14</c:v>
                </c:pt>
                <c:pt idx="1">
                  <c:v>3123.67</c:v>
                </c:pt>
                <c:pt idx="2">
                  <c:v>2992.58</c:v>
                </c:pt>
                <c:pt idx="3">
                  <c:v>2979.95</c:v>
                </c:pt>
                <c:pt idx="4">
                  <c:v>1973.68</c:v>
                </c:pt>
              </c:numCache>
            </c:numRef>
          </c:val>
          <c:extLst xmlns:c16r2="http://schemas.microsoft.com/office/drawing/2015/06/chart">
            <c:ext xmlns:c16="http://schemas.microsoft.com/office/drawing/2014/chart" uri="{C3380CC4-5D6E-409C-BE32-E72D297353CC}">
              <c16:uniqueId val="{00000000-5B54-4E7C-A3C7-97C96A51B655}"/>
            </c:ext>
          </c:extLst>
        </c:ser>
        <c:dLbls>
          <c:showLegendKey val="0"/>
          <c:showVal val="0"/>
          <c:showCatName val="0"/>
          <c:showSerName val="0"/>
          <c:showPercent val="0"/>
          <c:showBubbleSize val="0"/>
        </c:dLbls>
        <c:gapWidth val="150"/>
        <c:axId val="295615784"/>
        <c:axId val="29561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5B54-4E7C-A3C7-97C96A51B655}"/>
            </c:ext>
          </c:extLst>
        </c:ser>
        <c:dLbls>
          <c:showLegendKey val="0"/>
          <c:showVal val="0"/>
          <c:showCatName val="0"/>
          <c:showSerName val="0"/>
          <c:showPercent val="0"/>
          <c:showBubbleSize val="0"/>
        </c:dLbls>
        <c:marker val="1"/>
        <c:smooth val="0"/>
        <c:axId val="295615784"/>
        <c:axId val="295616176"/>
      </c:lineChart>
      <c:dateAx>
        <c:axId val="295615784"/>
        <c:scaling>
          <c:orientation val="minMax"/>
        </c:scaling>
        <c:delete val="1"/>
        <c:axPos val="b"/>
        <c:numFmt formatCode="ge" sourceLinked="1"/>
        <c:majorTickMark val="none"/>
        <c:minorTickMark val="none"/>
        <c:tickLblPos val="none"/>
        <c:crossAx val="295616176"/>
        <c:crosses val="autoZero"/>
        <c:auto val="1"/>
        <c:lblOffset val="100"/>
        <c:baseTimeUnit val="years"/>
      </c:dateAx>
      <c:valAx>
        <c:axId val="29561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86.4</c:v>
                </c:pt>
                <c:pt idx="1">
                  <c:v>100</c:v>
                </c:pt>
                <c:pt idx="2">
                  <c:v>100.03</c:v>
                </c:pt>
                <c:pt idx="3">
                  <c:v>85.4</c:v>
                </c:pt>
                <c:pt idx="4">
                  <c:v>100</c:v>
                </c:pt>
              </c:numCache>
            </c:numRef>
          </c:val>
          <c:extLst xmlns:c16r2="http://schemas.microsoft.com/office/drawing/2015/06/chart">
            <c:ext xmlns:c16="http://schemas.microsoft.com/office/drawing/2014/chart" uri="{C3380CC4-5D6E-409C-BE32-E72D297353CC}">
              <c16:uniqueId val="{00000000-7073-45C4-B4A1-1FDA4812DD05}"/>
            </c:ext>
          </c:extLst>
        </c:ser>
        <c:dLbls>
          <c:showLegendKey val="0"/>
          <c:showVal val="0"/>
          <c:showCatName val="0"/>
          <c:showSerName val="0"/>
          <c:showPercent val="0"/>
          <c:showBubbleSize val="0"/>
        </c:dLbls>
        <c:gapWidth val="150"/>
        <c:axId val="295617352"/>
        <c:axId val="29561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7073-45C4-B4A1-1FDA4812DD05}"/>
            </c:ext>
          </c:extLst>
        </c:ser>
        <c:dLbls>
          <c:showLegendKey val="0"/>
          <c:showVal val="0"/>
          <c:showCatName val="0"/>
          <c:showSerName val="0"/>
          <c:showPercent val="0"/>
          <c:showBubbleSize val="0"/>
        </c:dLbls>
        <c:marker val="1"/>
        <c:smooth val="0"/>
        <c:axId val="295617352"/>
        <c:axId val="295617744"/>
      </c:lineChart>
      <c:dateAx>
        <c:axId val="295617352"/>
        <c:scaling>
          <c:orientation val="minMax"/>
        </c:scaling>
        <c:delete val="1"/>
        <c:axPos val="b"/>
        <c:numFmt formatCode="ge" sourceLinked="1"/>
        <c:majorTickMark val="none"/>
        <c:minorTickMark val="none"/>
        <c:tickLblPos val="none"/>
        <c:crossAx val="295617744"/>
        <c:crosses val="autoZero"/>
        <c:auto val="1"/>
        <c:lblOffset val="100"/>
        <c:baseTimeUnit val="years"/>
      </c:dateAx>
      <c:valAx>
        <c:axId val="29561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1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149.9</c:v>
                </c:pt>
                <c:pt idx="1">
                  <c:v>145.56</c:v>
                </c:pt>
                <c:pt idx="2">
                  <c:v>143.69</c:v>
                </c:pt>
                <c:pt idx="3">
                  <c:v>165.5</c:v>
                </c:pt>
                <c:pt idx="4">
                  <c:v>192.31</c:v>
                </c:pt>
              </c:numCache>
            </c:numRef>
          </c:val>
          <c:extLst xmlns:c16r2="http://schemas.microsoft.com/office/drawing/2015/06/chart">
            <c:ext xmlns:c16="http://schemas.microsoft.com/office/drawing/2014/chart" uri="{C3380CC4-5D6E-409C-BE32-E72D297353CC}">
              <c16:uniqueId val="{00000000-6D95-4315-9B52-986730C21755}"/>
            </c:ext>
          </c:extLst>
        </c:ser>
        <c:dLbls>
          <c:showLegendKey val="0"/>
          <c:showVal val="0"/>
          <c:showCatName val="0"/>
          <c:showSerName val="0"/>
          <c:showPercent val="0"/>
          <c:showBubbleSize val="0"/>
        </c:dLbls>
        <c:gapWidth val="150"/>
        <c:axId val="295776272"/>
        <c:axId val="29577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6D95-4315-9B52-986730C21755}"/>
            </c:ext>
          </c:extLst>
        </c:ser>
        <c:dLbls>
          <c:showLegendKey val="0"/>
          <c:showVal val="0"/>
          <c:showCatName val="0"/>
          <c:showSerName val="0"/>
          <c:showPercent val="0"/>
          <c:showBubbleSize val="0"/>
        </c:dLbls>
        <c:marker val="1"/>
        <c:smooth val="0"/>
        <c:axId val="295776272"/>
        <c:axId val="295776664"/>
      </c:lineChart>
      <c:dateAx>
        <c:axId val="295776272"/>
        <c:scaling>
          <c:orientation val="minMax"/>
        </c:scaling>
        <c:delete val="1"/>
        <c:axPos val="b"/>
        <c:numFmt formatCode="ge" sourceLinked="1"/>
        <c:majorTickMark val="none"/>
        <c:minorTickMark val="none"/>
        <c:tickLblPos val="none"/>
        <c:crossAx val="295776664"/>
        <c:crosses val="autoZero"/>
        <c:auto val="1"/>
        <c:lblOffset val="100"/>
        <c:baseTimeUnit val="years"/>
      </c:dateAx>
      <c:valAx>
        <c:axId val="29577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77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52"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宮崎県　綾町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Cd3</v>
      </c>
      <c r="X8" s="47"/>
      <c r="Y8" s="47"/>
      <c r="Z8" s="47"/>
      <c r="AA8" s="47"/>
      <c r="AB8" s="47"/>
      <c r="AC8" s="47"/>
      <c r="AD8" s="48" t="str">
        <f>データ!$M$6</f>
        <v>非設置</v>
      </c>
      <c r="AE8" s="48"/>
      <c r="AF8" s="48"/>
      <c r="AG8" s="48"/>
      <c r="AH8" s="48"/>
      <c r="AI8" s="48"/>
      <c r="AJ8" s="48"/>
      <c r="AK8" s="3"/>
      <c r="AL8" s="49">
        <f>データ!S6</f>
        <v>7444</v>
      </c>
      <c r="AM8" s="49"/>
      <c r="AN8" s="49"/>
      <c r="AO8" s="49"/>
      <c r="AP8" s="49"/>
      <c r="AQ8" s="49"/>
      <c r="AR8" s="49"/>
      <c r="AS8" s="49"/>
      <c r="AT8" s="44">
        <f>データ!T6</f>
        <v>95.19</v>
      </c>
      <c r="AU8" s="44"/>
      <c r="AV8" s="44"/>
      <c r="AW8" s="44"/>
      <c r="AX8" s="44"/>
      <c r="AY8" s="44"/>
      <c r="AZ8" s="44"/>
      <c r="BA8" s="44"/>
      <c r="BB8" s="44">
        <f>データ!U6</f>
        <v>78.2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60.02</v>
      </c>
      <c r="Q10" s="44"/>
      <c r="R10" s="44"/>
      <c r="S10" s="44"/>
      <c r="T10" s="44"/>
      <c r="U10" s="44"/>
      <c r="V10" s="44"/>
      <c r="W10" s="44">
        <f>データ!Q6</f>
        <v>105.91</v>
      </c>
      <c r="X10" s="44"/>
      <c r="Y10" s="44"/>
      <c r="Z10" s="44"/>
      <c r="AA10" s="44"/>
      <c r="AB10" s="44"/>
      <c r="AC10" s="44"/>
      <c r="AD10" s="49">
        <f>データ!R6</f>
        <v>2630</v>
      </c>
      <c r="AE10" s="49"/>
      <c r="AF10" s="49"/>
      <c r="AG10" s="49"/>
      <c r="AH10" s="49"/>
      <c r="AI10" s="49"/>
      <c r="AJ10" s="49"/>
      <c r="AK10" s="2"/>
      <c r="AL10" s="49">
        <f>データ!V6</f>
        <v>4446</v>
      </c>
      <c r="AM10" s="49"/>
      <c r="AN10" s="49"/>
      <c r="AO10" s="49"/>
      <c r="AP10" s="49"/>
      <c r="AQ10" s="49"/>
      <c r="AR10" s="49"/>
      <c r="AS10" s="49"/>
      <c r="AT10" s="44">
        <f>データ!W6</f>
        <v>1.83</v>
      </c>
      <c r="AU10" s="44"/>
      <c r="AV10" s="44"/>
      <c r="AW10" s="44"/>
      <c r="AX10" s="44"/>
      <c r="AY10" s="44"/>
      <c r="AZ10" s="44"/>
      <c r="BA10" s="44"/>
      <c r="BB10" s="44">
        <f>データ!X6</f>
        <v>2429.5100000000002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rfsGpYMB2LvzaIIdEogESjjOM8SH4R3Zy1Zi++mzvhcdFujIfEhkArqD5MtdPs2tY7UksIX3+qZrekoN89rIcA==" saltValue="igb3mzWR5GrUC4dndSwh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453838</v>
      </c>
      <c r="D6" s="32">
        <f t="shared" si="3"/>
        <v>47</v>
      </c>
      <c r="E6" s="32">
        <f t="shared" si="3"/>
        <v>17</v>
      </c>
      <c r="F6" s="32">
        <f t="shared" si="3"/>
        <v>1</v>
      </c>
      <c r="G6" s="32">
        <f t="shared" si="3"/>
        <v>0</v>
      </c>
      <c r="H6" s="32" t="str">
        <f t="shared" si="3"/>
        <v>宮崎県　綾町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60.02</v>
      </c>
      <c r="Q6" s="33">
        <f t="shared" si="3"/>
        <v>105.91</v>
      </c>
      <c r="R6" s="33">
        <f t="shared" si="3"/>
        <v>2630</v>
      </c>
      <c r="S6" s="33">
        <f t="shared" si="3"/>
        <v>7444</v>
      </c>
      <c r="T6" s="33">
        <f t="shared" si="3"/>
        <v>95.19</v>
      </c>
      <c r="U6" s="33">
        <f t="shared" si="3"/>
        <v>78.2</v>
      </c>
      <c r="V6" s="33">
        <f t="shared" si="3"/>
        <v>4446</v>
      </c>
      <c r="W6" s="33">
        <f t="shared" si="3"/>
        <v>1.83</v>
      </c>
      <c r="X6" s="33">
        <f t="shared" si="3"/>
        <v>2429.5100000000002</v>
      </c>
      <c r="Y6" s="34">
        <f>IF(Y7="",NA(),Y7)</f>
        <v>95.02</v>
      </c>
      <c r="Z6" s="34">
        <f t="shared" ref="Z6:AH6" si="4">IF(Z7="",NA(),Z7)</f>
        <v>100</v>
      </c>
      <c r="AA6" s="34">
        <f t="shared" si="4"/>
        <v>100.97</v>
      </c>
      <c r="AB6" s="34">
        <f t="shared" si="4"/>
        <v>96.39</v>
      </c>
      <c r="AC6" s="34">
        <f t="shared" si="4"/>
        <v>101.42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3624.14</v>
      </c>
      <c r="BG6" s="34">
        <f t="shared" ref="BG6:BO6" si="7">IF(BG7="",NA(),BG7)</f>
        <v>3123.67</v>
      </c>
      <c r="BH6" s="34">
        <f t="shared" si="7"/>
        <v>2992.58</v>
      </c>
      <c r="BI6" s="34">
        <f t="shared" si="7"/>
        <v>2979.95</v>
      </c>
      <c r="BJ6" s="34">
        <f t="shared" si="7"/>
        <v>1973.68</v>
      </c>
      <c r="BK6" s="34">
        <f t="shared" si="7"/>
        <v>1826.49</v>
      </c>
      <c r="BL6" s="34">
        <f t="shared" si="7"/>
        <v>1696.96</v>
      </c>
      <c r="BM6" s="34">
        <f t="shared" si="7"/>
        <v>1824.34</v>
      </c>
      <c r="BN6" s="34">
        <f t="shared" si="7"/>
        <v>1604.64</v>
      </c>
      <c r="BO6" s="34">
        <f t="shared" si="7"/>
        <v>1217.7</v>
      </c>
      <c r="BP6" s="33" t="str">
        <f>IF(BP7="","",IF(BP7="-","【-】","【"&amp;SUBSTITUTE(TEXT(BP7,"#,##0.00"),"-","△")&amp;"】"))</f>
        <v>【707.33】</v>
      </c>
      <c r="BQ6" s="34">
        <f>IF(BQ7="",NA(),BQ7)</f>
        <v>86.4</v>
      </c>
      <c r="BR6" s="34">
        <f t="shared" ref="BR6:BZ6" si="8">IF(BR7="",NA(),BR7)</f>
        <v>100</v>
      </c>
      <c r="BS6" s="34">
        <f t="shared" si="8"/>
        <v>100.03</v>
      </c>
      <c r="BT6" s="34">
        <f t="shared" si="8"/>
        <v>85.4</v>
      </c>
      <c r="BU6" s="34">
        <f t="shared" si="8"/>
        <v>100</v>
      </c>
      <c r="BV6" s="34">
        <f t="shared" si="8"/>
        <v>48</v>
      </c>
      <c r="BW6" s="34">
        <f t="shared" si="8"/>
        <v>47.23</v>
      </c>
      <c r="BX6" s="34">
        <f t="shared" si="8"/>
        <v>54.16</v>
      </c>
      <c r="BY6" s="34">
        <f t="shared" si="8"/>
        <v>60.01</v>
      </c>
      <c r="BZ6" s="34">
        <f t="shared" si="8"/>
        <v>66.680000000000007</v>
      </c>
      <c r="CA6" s="33" t="str">
        <f>IF(CA7="","",IF(CA7="-","【-】","【"&amp;SUBSTITUTE(TEXT(CA7,"#,##0.00"),"-","△")&amp;"】"))</f>
        <v>【101.26】</v>
      </c>
      <c r="CB6" s="34">
        <f>IF(CB7="",NA(),CB7)</f>
        <v>149.9</v>
      </c>
      <c r="CC6" s="34">
        <f t="shared" ref="CC6:CK6" si="9">IF(CC7="",NA(),CC7)</f>
        <v>145.56</v>
      </c>
      <c r="CD6" s="34">
        <f t="shared" si="9"/>
        <v>143.69</v>
      </c>
      <c r="CE6" s="34">
        <f t="shared" si="9"/>
        <v>165.5</v>
      </c>
      <c r="CF6" s="34">
        <f t="shared" si="9"/>
        <v>192.31</v>
      </c>
      <c r="CG6" s="34">
        <f t="shared" si="9"/>
        <v>334.37</v>
      </c>
      <c r="CH6" s="34">
        <f t="shared" si="9"/>
        <v>351.41</v>
      </c>
      <c r="CI6" s="34">
        <f t="shared" si="9"/>
        <v>307.56</v>
      </c>
      <c r="CJ6" s="34">
        <f t="shared" si="9"/>
        <v>277.67</v>
      </c>
      <c r="CK6" s="34">
        <f t="shared" si="9"/>
        <v>260.11</v>
      </c>
      <c r="CL6" s="33" t="str">
        <f>IF(CL7="","",IF(CL7="-","【-】","【"&amp;SUBSTITUTE(TEXT(CL7,"#,##0.00"),"-","△")&amp;"】"))</f>
        <v>【136.39】</v>
      </c>
      <c r="CM6" s="34">
        <f>IF(CM7="",NA(),CM7)</f>
        <v>64</v>
      </c>
      <c r="CN6" s="34">
        <f t="shared" ref="CN6:CV6" si="10">IF(CN7="",NA(),CN7)</f>
        <v>68.400000000000006</v>
      </c>
      <c r="CO6" s="34">
        <f t="shared" si="10"/>
        <v>73</v>
      </c>
      <c r="CP6" s="34">
        <f t="shared" si="10"/>
        <v>77</v>
      </c>
      <c r="CQ6" s="34">
        <f t="shared" si="10"/>
        <v>76.8</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58.96</v>
      </c>
      <c r="CY6" s="34">
        <f t="shared" ref="CY6:DG6" si="11">IF(CY7="",NA(),CY7)</f>
        <v>62.91</v>
      </c>
      <c r="CZ6" s="34">
        <f t="shared" si="11"/>
        <v>67.25</v>
      </c>
      <c r="DA6" s="34">
        <f t="shared" si="11"/>
        <v>63.82</v>
      </c>
      <c r="DB6" s="34">
        <f t="shared" si="11"/>
        <v>65.7</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453838</v>
      </c>
      <c r="D7" s="36">
        <v>47</v>
      </c>
      <c r="E7" s="36">
        <v>17</v>
      </c>
      <c r="F7" s="36">
        <v>1</v>
      </c>
      <c r="G7" s="36">
        <v>0</v>
      </c>
      <c r="H7" s="36" t="s">
        <v>109</v>
      </c>
      <c r="I7" s="36" t="s">
        <v>110</v>
      </c>
      <c r="J7" s="36" t="s">
        <v>111</v>
      </c>
      <c r="K7" s="36" t="s">
        <v>112</v>
      </c>
      <c r="L7" s="36" t="s">
        <v>113</v>
      </c>
      <c r="M7" s="36" t="s">
        <v>114</v>
      </c>
      <c r="N7" s="37" t="s">
        <v>115</v>
      </c>
      <c r="O7" s="37" t="s">
        <v>116</v>
      </c>
      <c r="P7" s="37">
        <v>60.02</v>
      </c>
      <c r="Q7" s="37">
        <v>105.91</v>
      </c>
      <c r="R7" s="37">
        <v>2630</v>
      </c>
      <c r="S7" s="37">
        <v>7444</v>
      </c>
      <c r="T7" s="37">
        <v>95.19</v>
      </c>
      <c r="U7" s="37">
        <v>78.2</v>
      </c>
      <c r="V7" s="37">
        <v>4446</v>
      </c>
      <c r="W7" s="37">
        <v>1.83</v>
      </c>
      <c r="X7" s="37">
        <v>2429.5100000000002</v>
      </c>
      <c r="Y7" s="37">
        <v>95.02</v>
      </c>
      <c r="Z7" s="37">
        <v>100</v>
      </c>
      <c r="AA7" s="37">
        <v>100.97</v>
      </c>
      <c r="AB7" s="37">
        <v>96.39</v>
      </c>
      <c r="AC7" s="37">
        <v>101.42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3624.14</v>
      </c>
      <c r="BG7" s="37">
        <v>3123.67</v>
      </c>
      <c r="BH7" s="37">
        <v>2992.58</v>
      </c>
      <c r="BI7" s="37">
        <v>2979.95</v>
      </c>
      <c r="BJ7" s="37">
        <v>1973.68</v>
      </c>
      <c r="BK7" s="37">
        <v>1826.49</v>
      </c>
      <c r="BL7" s="37">
        <v>1696.96</v>
      </c>
      <c r="BM7" s="37">
        <v>1824.34</v>
      </c>
      <c r="BN7" s="37">
        <v>1604.64</v>
      </c>
      <c r="BO7" s="37">
        <v>1217.7</v>
      </c>
      <c r="BP7" s="37">
        <v>707.33</v>
      </c>
      <c r="BQ7" s="37">
        <v>86.4</v>
      </c>
      <c r="BR7" s="37">
        <v>100</v>
      </c>
      <c r="BS7" s="37">
        <v>100.03</v>
      </c>
      <c r="BT7" s="37">
        <v>85.4</v>
      </c>
      <c r="BU7" s="37">
        <v>100</v>
      </c>
      <c r="BV7" s="37">
        <v>48</v>
      </c>
      <c r="BW7" s="37">
        <v>47.23</v>
      </c>
      <c r="BX7" s="37">
        <v>54.16</v>
      </c>
      <c r="BY7" s="37">
        <v>60.01</v>
      </c>
      <c r="BZ7" s="37">
        <v>66.680000000000007</v>
      </c>
      <c r="CA7" s="37">
        <v>101.26</v>
      </c>
      <c r="CB7" s="37">
        <v>149.9</v>
      </c>
      <c r="CC7" s="37">
        <v>145.56</v>
      </c>
      <c r="CD7" s="37">
        <v>143.69</v>
      </c>
      <c r="CE7" s="37">
        <v>165.5</v>
      </c>
      <c r="CF7" s="37">
        <v>192.31</v>
      </c>
      <c r="CG7" s="37">
        <v>334.37</v>
      </c>
      <c r="CH7" s="37">
        <v>351.41</v>
      </c>
      <c r="CI7" s="37">
        <v>307.56</v>
      </c>
      <c r="CJ7" s="37">
        <v>277.67</v>
      </c>
      <c r="CK7" s="37">
        <v>260.11</v>
      </c>
      <c r="CL7" s="37">
        <v>136.38999999999999</v>
      </c>
      <c r="CM7" s="37">
        <v>64</v>
      </c>
      <c r="CN7" s="37">
        <v>68.400000000000006</v>
      </c>
      <c r="CO7" s="37">
        <v>73</v>
      </c>
      <c r="CP7" s="37">
        <v>77</v>
      </c>
      <c r="CQ7" s="37">
        <v>76.8</v>
      </c>
      <c r="CR7" s="37">
        <v>40.71</v>
      </c>
      <c r="CS7" s="37">
        <v>43.53</v>
      </c>
      <c r="CT7" s="37">
        <v>39.869999999999997</v>
      </c>
      <c r="CU7" s="37">
        <v>41.28</v>
      </c>
      <c r="CV7" s="37">
        <v>41.45</v>
      </c>
      <c r="CW7" s="37">
        <v>60.13</v>
      </c>
      <c r="CX7" s="37">
        <v>58.96</v>
      </c>
      <c r="CY7" s="37">
        <v>62.91</v>
      </c>
      <c r="CZ7" s="37">
        <v>67.25</v>
      </c>
      <c r="DA7" s="37">
        <v>63.82</v>
      </c>
      <c r="DB7" s="37">
        <v>65.7</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博人</cp:lastModifiedBy>
  <cp:lastPrinted>2019-02-12T09:56:53Z</cp:lastPrinted>
  <dcterms:created xsi:type="dcterms:W3CDTF">2018-12-03T09:08:47Z</dcterms:created>
  <dcterms:modified xsi:type="dcterms:W3CDTF">2019-02-21T07:58:27Z</dcterms:modified>
  <cp:category/>
</cp:coreProperties>
</file>