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SHICHOSON-ZAI\disk1\03-04 【決　算】財政状況資料集(H24～)\財政状況資料集(H30年度決算分)\04提出（市町村→県）\04_最終（掲載用）\"/>
    </mc:Choice>
  </mc:AlternateContent>
  <xr:revisionPtr revIDLastSave="0" documentId="13_ncr:1_{E24AC34A-914A-4C52-A234-2CAFF29D321A}"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AM35" i="10"/>
  <c r="C35" i="10"/>
  <c r="C34" i="10"/>
  <c r="U34" i="10" s="1"/>
  <c r="U35" i="10" l="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E36" i="10" s="1"/>
  <c r="BW34" i="10"/>
  <c r="BW35" i="10" s="1"/>
  <c r="BW36" i="10" s="1"/>
  <c r="BW37" i="10" s="1"/>
  <c r="BW38" i="10" s="1"/>
  <c r="BW39" i="10" s="1"/>
  <c r="BW40" i="10" s="1"/>
  <c r="BW41" i="10" s="1"/>
  <c r="BW42" i="10" s="1"/>
  <c r="CO34" i="10"/>
  <c r="CO35" i="10" s="1"/>
</calcChain>
</file>

<file path=xl/sharedStrings.xml><?xml version="1.0" encoding="utf-8"?>
<sst xmlns="http://schemas.openxmlformats.org/spreadsheetml/2006/main" count="1140" uniqueCount="623">
  <si>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</si>
  <si>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</si>
  <si>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</si>
  <si>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</si>
  <si>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</si>
  <si>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</si>
  <si>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</si>
  <si>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</si>
  <si>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</si>
  <si>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</si>
  <si>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</si>
  <si>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</si>
  <si>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</si>
  <si>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</si>
  <si>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</si>
  <si>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</si>
  <si>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</si>
  <si>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</si>
  <si>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</si>
  <si>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</si>
  <si>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</si>
  <si>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</si>
  <si>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</si>
  <si>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</si>
  <si>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</si>
  <si>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</si>
  <si>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</si>
  <si>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</si>
  <si>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</si>
  <si>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</si>
  <si>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</si>
  <si>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</si>
  <si>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</si>
  <si>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</si>
  <si>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</si>
  <si>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</si>
  <si>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</si>
  <si>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</si>
  <si>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</si>
  <si>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</si>
  <si>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</si>
  <si>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</si>
  <si>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</si>
  <si>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</si>
  <si>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</si>
  <si>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</si>
  <si>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</si>
  <si>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</si>
  <si>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</si>
  <si>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</si>
  <si>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</si>
  <si>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</si>
  <si>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</si>
  <si>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</si>
  <si>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</si>
  <si>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</si>
  <si>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</si>
  <si>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</si>
  <si>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</si>
  <si>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</si>
  <si>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</si>
  <si>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</si>
  <si>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</si>
  <si>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</si>
  <si>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</si>
  <si>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</si>
  <si>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</si>
  <si>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</si>
  <si>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</si>
  <si>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</si>
  <si>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</si>
  <si>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</si>
  <si>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</si>
  <si>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</si>
  <si>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</si>
  <si>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</si>
  <si>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</si>
  <si>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</si>
  <si>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</si>
  <si>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</si>
  <si>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</si>
  <si>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</si>
  <si>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</si>
  <si>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</si>
  <si>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</si>
  <si>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</si>
  <si>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</si>
  <si>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</si>
  <si>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</si>
  <si>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</si>
  <si>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</si>
  <si>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</si>
  <si>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</si>
  <si>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</si>
  <si>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</si>
  <si>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</si>
  <si>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</si>
  <si>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川南町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</si>
  <si>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</si>
  <si>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</si>
  <si>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</si>
  <si>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</si>
  <si>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</si>
  <si>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</si>
  <si>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</si>
  <si>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</si>
  <si>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</si>
  <si>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</si>
  <si>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</si>
  <si>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</si>
  <si>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</si>
  <si>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</si>
  <si>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</si>
  <si>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</si>
  <si>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</si>
  <si>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</si>
  <si>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</si>
  <si>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</si>
  <si>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</si>
  <si>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</si>
  <si>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</si>
  <si>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</si>
  <si>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</si>
  <si>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</si>
  <si>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</si>
  <si>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</si>
  <si>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</si>
  <si>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</si>
  <si>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</si>
  <si>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</si>
  <si>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</si>
  <si>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</si>
  <si>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</si>
  <si>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</si>
  <si>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</si>
  <si>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</si>
  <si>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</si>
  <si>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</si>
  <si>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</si>
  <si>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</si>
  <si>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</si>
  <si>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</si>
  <si>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</si>
  <si>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</si>
  <si>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</si>
  <si>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</si>
  <si>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</si>
  <si>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</si>
  <si>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</si>
  <si>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</si>
  <si>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</si>
  <si>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</si>
  <si>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</si>
  <si>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</si>
  <si>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</si>
  <si>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</si>
  <si>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</si>
  <si>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</si>
  <si>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</si>
  <si>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</si>
  <si>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</si>
  <si>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</si>
  <si>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</si>
  <si>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</si>
  <si>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</si>
  <si>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</si>
  <si>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</si>
  <si>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</si>
  <si>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</si>
  <si>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</si>
  <si>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</si>
  <si>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</si>
  <si>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</si>
  <si>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</si>
  <si>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</si>
  <si>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</si>
  <si>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</si>
  <si>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</si>
  <si>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</si>
  <si>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</si>
  <si>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</si>
  <si>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</si>
  <si>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</si>
  <si>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</si>
  <si>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</si>
  <si>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</si>
  <si>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</si>
  <si>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</si>
  <si>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</si>
  <si>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</si>
  <si>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</si>
  <si>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</si>
  <si>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</si>
  <si>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</si>
  <si>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</si>
  <si>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</si>
  <si>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</si>
  <si>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</si>
  <si>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</si>
  <si>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</si>
  <si>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</si>
  <si>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</si>
  <si>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</si>
  <si>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</si>
  <si>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</si>
  <si>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</si>
  <si>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</si>
  <si>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</si>
  <si>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</si>
  <si>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</si>
  <si>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</si>
  <si>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</si>
  <si>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</si>
  <si>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</si>
  <si>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宮崎県川南町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</si>
  <si>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</si>
  <si>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</si>
  <si>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</si>
  <si>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</si>
  <si>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</si>
  <si>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</si>
  <si>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</si>
  <si>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</si>
  <si>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</si>
  <si>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</si>
  <si>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</si>
  <si>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</si>
  <si>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</si>
  <si>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</si>
  <si>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</si>
  <si>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</si>
  <si>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</si>
  <si>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</si>
  <si>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</si>
  <si>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</si>
  <si>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</si>
  <si>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</si>
  <si>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</si>
  <si>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</si>
  <si>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</si>
  <si>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</si>
  <si>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</si>
  <si>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</si>
  <si>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</si>
  <si>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</si>
  <si>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</si>
  <si>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</si>
  <si>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</si>
  <si>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</si>
  <si>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</si>
  <si>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</si>
  <si>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</si>
  <si>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</si>
  <si>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</si>
  <si>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</si>
  <si>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</si>
  <si>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</si>
  <si>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</si>
  <si>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</si>
  <si>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</si>
  <si>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</si>
  <si>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</si>
  <si>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</si>
  <si>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</si>
  <si>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</si>
  <si>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</si>
  <si>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</si>
  <si>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</si>
  <si>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</si>
  <si>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</si>
  <si>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</si>
  <si>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</si>
  <si>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</si>
  <si>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</si>
  <si>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</si>
  <si>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</si>
  <si>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</si>
  <si>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</si>
  <si>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</si>
  <si>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</si>
  <si>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</si>
  <si>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</si>
  <si>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</si>
  <si>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</si>
  <si>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</si>
  <si>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</si>
  <si>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</si>
  <si>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</si>
  <si>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</si>
  <si>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</si>
  <si>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</si>
  <si>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</si>
  <si>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</si>
  <si>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</si>
  <si>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</si>
  <si>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</si>
  <si>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</si>
  <si>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</si>
  <si>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</si>
  <si>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</si>
  <si>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</si>
  <si>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</si>
  <si>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</si>
  <si>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</si>
  <si>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</si>
  <si>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</si>
  <si>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</si>
  <si>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</si>
  <si>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</si>
  <si>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</si>
  <si>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</si>
  <si>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</si>
  <si>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</si>
  <si>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</si>
  <si>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</si>
  <si>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</si>
  <si>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</si>
  <si>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</si>
  <si>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</si>
  <si>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</si>
  <si>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</si>
  <si>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</si>
  <si>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</si>
  <si>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</si>
  <si>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</si>
  <si>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</si>
  <si>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</si>
  <si>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</si>
  <si>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</si>
  <si>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</si>
  <si>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</si>
  <si>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</si>
  <si>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</si>
  <si>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</si>
  <si>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</si>
  <si>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</si>
  <si>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</si>
  <si>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</si>
  <si>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</si>
  <si>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</si>
  <si>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</si>
  <si>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</si>
  <si>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</si>
  <si>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</si>
  <si>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</si>
  <si>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</si>
  <si>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</si>
  <si>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</si>
  <si>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</si>
  <si>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</si>
  <si>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</si>
  <si>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</si>
  <si>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</si>
  <si>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</si>
  <si>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</si>
  <si>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</si>
  <si>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</si>
  <si>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</si>
  <si>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</si>
  <si>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</si>
  <si>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</si>
  <si>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</si>
  <si>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</si>
  <si>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</si>
  <si>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宮崎県川南町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</si>
  <si>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</si>
  <si>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</si>
  <si>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</si>
  <si>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</si>
  <si>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</si>
  <si>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</si>
  <si>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</si>
  <si>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</si>
  <si>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</si>
  <si>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</si>
  <si>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</si>
  <si>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</si>
  <si>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</si>
  <si>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</si>
  <si>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</si>
  <si>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</si>
  <si>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</si>
  <si>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</si>
  <si>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</si>
  <si>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</si>
  <si>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</si>
  <si>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</si>
  <si>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</si>
  <si>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</si>
  <si>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</si>
  <si>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</si>
  <si>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</si>
  <si>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</si>
  <si>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</si>
  <si>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</si>
  <si>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</si>
  <si>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</si>
  <si>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</si>
  <si>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</si>
  <si>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</si>
  <si>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介護認定審査会特別会計</t>
    <phoneticPr fontId="5"/>
  </si>
  <si>
    <t>介護保険特別会計</t>
    <phoneticPr fontId="5"/>
  </si>
  <si>
    <t>後期高齢者医療特別会計</t>
    <phoneticPr fontId="5"/>
  </si>
  <si>
    <t>水道事業会計</t>
    <phoneticPr fontId="5"/>
  </si>
  <si>
    <t>法適用企業</t>
    <phoneticPr fontId="5"/>
  </si>
  <si>
    <t>営農飲雑用水事業特別会計</t>
    <phoneticPr fontId="5"/>
  </si>
  <si>
    <t>法非適用企業</t>
    <phoneticPr fontId="5"/>
  </si>
  <si>
    <t>漁業集落排水事業特別会計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</si>
  <si>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</si>
  <si>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</si>
  <si>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</si>
  <si>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</si>
  <si>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</si>
  <si>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</si>
  <si>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</si>
  <si>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</si>
  <si>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</si>
  <si>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</si>
  <si>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</si>
  <si>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</si>
  <si>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</si>
  <si>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</si>
  <si>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</si>
  <si>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</si>
  <si>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</si>
  <si>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</si>
  <si>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</si>
  <si>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</si>
  <si>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</si>
  <si>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</si>
  <si>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</si>
  <si>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</si>
  <si>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</si>
  <si>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</si>
  <si>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</si>
  <si>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</si>
  <si>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</si>
  <si>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</si>
  <si>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</si>
  <si>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</si>
  <si>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</si>
  <si>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</si>
  <si>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</si>
  <si>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</si>
  <si>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</si>
  <si>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</si>
  <si>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</si>
  <si>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</si>
  <si>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</si>
  <si>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</si>
  <si>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</si>
  <si>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</si>
  <si>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</si>
  <si>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</si>
  <si>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</si>
  <si>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</si>
  <si>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</si>
  <si>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</si>
  <si>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</si>
  <si>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</si>
  <si>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</si>
  <si>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</si>
  <si>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</si>
  <si>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</si>
  <si>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</si>
  <si>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</si>
  <si>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</si>
  <si>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</si>
  <si>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</si>
  <si>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</si>
  <si>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</si>
  <si>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</si>
  <si>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</si>
  <si>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</si>
  <si>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漁業集落排水事業特別会計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</si>
  <si>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</si>
  <si>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</si>
  <si>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</si>
  <si>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営農飲雑用水事業特別会計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</si>
  <si>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</si>
  <si>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</si>
  <si>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</si>
  <si>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</si>
  <si>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</si>
  <si>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</si>
  <si>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</si>
  <si>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</si>
  <si>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</si>
  <si>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</si>
  <si>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</si>
  <si>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</si>
  <si>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</si>
  <si>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</si>
  <si>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</si>
  <si>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</si>
  <si>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</si>
  <si>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</si>
  <si>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</si>
  <si>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</si>
  <si>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</si>
  <si>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</si>
  <si>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</si>
  <si>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</si>
  <si>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</si>
  <si>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</si>
  <si>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</si>
  <si>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</si>
  <si>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</si>
  <si>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</si>
  <si>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</si>
  <si>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</si>
  <si>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</si>
  <si>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</si>
  <si>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</si>
  <si>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</si>
  <si>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</si>
  <si>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</si>
  <si>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</si>
  <si>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</si>
  <si>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</si>
  <si>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</si>
  <si>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</si>
  <si>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</si>
  <si>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</si>
  <si>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</si>
  <si>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</si>
  <si>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</si>
  <si>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</si>
  <si>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</si>
  <si>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</si>
  <si>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</si>
  <si>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</si>
  <si>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</si>
  <si>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</si>
  <si>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</si>
  <si>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</si>
  <si>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</si>
  <si>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</si>
  <si>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</si>
  <si>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</si>
  <si>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</si>
  <si>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</si>
  <si>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</si>
  <si>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</si>
  <si>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</si>
  <si>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</si>
  <si>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</si>
  <si>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</si>
  <si>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</si>
  <si>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</si>
  <si>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</si>
  <si>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</si>
  <si>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</si>
  <si>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</si>
  <si>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</si>
  <si>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</si>
  <si>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</si>
  <si>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</si>
  <si>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</si>
  <si>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</si>
  <si>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</si>
  <si>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</si>
  <si>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</si>
  <si>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</si>
  <si>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</si>
  <si>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7.52</t>
  </si>
  <si>
    <t>水道事業会計</t>
  </si>
  <si>
    <t>一般会計</t>
  </si>
  <si>
    <t>介護保険特別会計</t>
  </si>
  <si>
    <t>国民健康保険事業特別会計</t>
  </si>
  <si>
    <t>下水道事業特別会計</t>
  </si>
  <si>
    <t>漁業集落排水事業特別会計</t>
  </si>
  <si>
    <t>営農飲雑用水事業特別会計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</si>
  <si>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</si>
  <si>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</si>
  <si>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</si>
  <si>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</si>
  <si>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</si>
  <si>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</si>
  <si>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</si>
  <si>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</si>
  <si>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</si>
  <si>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</si>
  <si>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</si>
  <si>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</si>
  <si>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11"/>
  </si>
  <si>
    <t>ふるさと振興基金</t>
    <rPh sb="4" eb="6">
      <t>シンコウ</t>
    </rPh>
    <rPh sb="6" eb="8">
      <t>キキン</t>
    </rPh>
    <phoneticPr fontId="11"/>
  </si>
  <si>
    <t>地域福祉基金</t>
    <rPh sb="0" eb="2">
      <t>チイキ</t>
    </rPh>
    <rPh sb="2" eb="4">
      <t>フクシ</t>
    </rPh>
    <rPh sb="4" eb="6">
      <t>キキン</t>
    </rPh>
    <phoneticPr fontId="11"/>
  </si>
  <si>
    <t>次代を担う人づくり基金</t>
    <rPh sb="0" eb="2">
      <t>ジダイ</t>
    </rPh>
    <rPh sb="3" eb="4">
      <t>ニナ</t>
    </rPh>
    <rPh sb="5" eb="6">
      <t>ヒト</t>
    </rPh>
    <rPh sb="9" eb="11">
      <t>キキン</t>
    </rPh>
    <phoneticPr fontId="11"/>
  </si>
  <si>
    <t>長寿社会福祉基金</t>
    <rPh sb="0" eb="2">
      <t>チョウジュ</t>
    </rPh>
    <rPh sb="2" eb="4">
      <t>シャカイ</t>
    </rPh>
    <rPh sb="4" eb="6">
      <t>フクシ</t>
    </rPh>
    <rPh sb="6" eb="8">
      <t>キキン</t>
    </rPh>
    <phoneticPr fontId="11"/>
  </si>
  <si>
    <t>-</t>
    <phoneticPr fontId="2"/>
  </si>
  <si>
    <t>西都児湯環境整備事務組合</t>
    <rPh sb="0" eb="2">
      <t>サイト</t>
    </rPh>
    <rPh sb="2" eb="4">
      <t>コユ</t>
    </rPh>
    <rPh sb="4" eb="6">
      <t>カンキョウ</t>
    </rPh>
    <rPh sb="6" eb="8">
      <t>セイビ</t>
    </rPh>
    <rPh sb="8" eb="10">
      <t>ジム</t>
    </rPh>
    <rPh sb="10" eb="12">
      <t>クミアイ</t>
    </rPh>
    <phoneticPr fontId="2"/>
  </si>
  <si>
    <t>宮崎県東児湯消防組合</t>
    <rPh sb="0" eb="3">
      <t>ミヤザキケン</t>
    </rPh>
    <rPh sb="3" eb="4">
      <t>ヒガシ</t>
    </rPh>
    <rPh sb="4" eb="6">
      <t>コユ</t>
    </rPh>
    <rPh sb="6" eb="8">
      <t>ショウボウ</t>
    </rPh>
    <rPh sb="8" eb="10">
      <t>クミアイ</t>
    </rPh>
    <phoneticPr fontId="2"/>
  </si>
  <si>
    <t>川南都農衛生組合</t>
    <rPh sb="0" eb="2">
      <t>カワミナミ</t>
    </rPh>
    <rPh sb="2" eb="4">
      <t>ツノ</t>
    </rPh>
    <rPh sb="4" eb="6">
      <t>エイセイ</t>
    </rPh>
    <rPh sb="6" eb="8">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</si>
  <si>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</si>
  <si>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phoneticPr fontId="2"/>
  </si>
  <si>
    <t>宮崎県後期高齢者広域連合（一般会計）</t>
    <rPh sb="0" eb="3">
      <t>ミヤザキケン</t>
    </rPh>
    <rPh sb="3" eb="5">
      <t>コウキ</t>
    </rPh>
    <rPh sb="5" eb="8">
      <t>コウレイシャ</t>
    </rPh>
    <rPh sb="8" eb="10">
      <t>コウイキ</t>
    </rPh>
    <rPh sb="10" eb="12">
      <t>レンゴウ</t>
    </rPh>
    <rPh sb="13" eb="15">
      <t>イッパン</t>
    </rPh>
    <rPh sb="15" eb="17">
      <t>カイケイ</t>
    </rPh>
    <phoneticPr fontId="2"/>
  </si>
  <si>
    <t>宮崎県後期高齢者広域連合（特別会計）</t>
    <rPh sb="0" eb="3">
      <t>ミヤザキケン</t>
    </rPh>
    <rPh sb="3" eb="5">
      <t>コウキ</t>
    </rPh>
    <rPh sb="5" eb="8">
      <t>コウレイシャ</t>
    </rPh>
    <rPh sb="8" eb="10">
      <t>コウイキ</t>
    </rPh>
    <rPh sb="10" eb="12">
      <t>レンゴウ</t>
    </rPh>
    <rPh sb="13" eb="15">
      <t>トクベツ</t>
    </rPh>
    <rPh sb="15" eb="17">
      <t>カイケイ</t>
    </rPh>
    <phoneticPr fontId="2"/>
  </si>
  <si>
    <t>公益社団法人　尾鈴農業公社</t>
    <rPh sb="0" eb="2">
      <t>コウエキ</t>
    </rPh>
    <rPh sb="2" eb="4">
      <t>シャダン</t>
    </rPh>
    <rPh sb="4" eb="6">
      <t>ホウジン</t>
    </rPh>
    <rPh sb="7" eb="9">
      <t>オスズ</t>
    </rPh>
    <rPh sb="9" eb="11">
      <t>ノウギョウ</t>
    </rPh>
    <rPh sb="11" eb="13">
      <t>コウシャ</t>
    </rPh>
    <phoneticPr fontId="2"/>
  </si>
  <si>
    <t>公益社団法人　宮崎県環境整備公社</t>
    <rPh sb="0" eb="2">
      <t>コウエキ</t>
    </rPh>
    <rPh sb="2" eb="4">
      <t>シャダン</t>
    </rPh>
    <rPh sb="4" eb="6">
      <t>ホウジン</t>
    </rPh>
    <rPh sb="7" eb="10">
      <t>ミヤザキケン</t>
    </rPh>
    <rPh sb="10" eb="12">
      <t>カンキョウ</t>
    </rPh>
    <rPh sb="12" eb="14">
      <t>セイビ</t>
    </rPh>
    <rPh sb="14" eb="16">
      <t>コウシャ</t>
    </rPh>
    <phoneticPr fontId="2"/>
  </si>
  <si>
    <t>-</t>
    <phoneticPr fontId="2"/>
  </si>
  <si>
    <t>-</t>
    <phoneticPr fontId="2"/>
  </si>
  <si>
    <t>-</t>
    <phoneticPr fontId="2"/>
  </si>
  <si>
    <t>-</t>
    <phoneticPr fontId="2"/>
  </si>
  <si>
    <t>-</t>
    <phoneticPr fontId="2"/>
  </si>
  <si>
    <t>-</t>
    <phoneticPr fontId="2"/>
  </si>
  <si>
    <t>宮崎県市町村総合事務組合（自治会館管理）</t>
    <rPh sb="13" eb="15">
      <t>ジチ</t>
    </rPh>
    <rPh sb="15" eb="17">
      <t>カイカン</t>
    </rPh>
    <rPh sb="17" eb="19">
      <t>カンリ</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</si>
  <si>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</si>
  <si>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</si>
  <si>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</si>
  <si>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</si>
  <si>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将来負担比率は、数値なしの状況である。有形固定資産減価償却率については、前年度から減少したが、今後老朽化がの進む公共施設に対して、計画的にその対策に取り組んでいく。</t>
    <rPh sb="1" eb="3">
      <t>ショウライ</t>
    </rPh>
    <rPh sb="3" eb="5">
      <t>フタン</t>
    </rPh>
    <rPh sb="5" eb="7">
      <t>ヒリツ</t>
    </rPh>
    <rPh sb="9" eb="11">
      <t>スウチ</t>
    </rPh>
    <rPh sb="14" eb="16">
      <t>ジョウキョウ</t>
    </rPh>
    <rPh sb="20" eb="31">
      <t>ユウケイコテイシサンゲンカショウキャクリツ</t>
    </rPh>
    <rPh sb="37" eb="40">
      <t>ゼンネンド</t>
    </rPh>
    <rPh sb="42" eb="44">
      <t>ゲンショウ</t>
    </rPh>
    <rPh sb="48" eb="50">
      <t>コンゴ</t>
    </rPh>
    <rPh sb="50" eb="53">
      <t>ロウキュウカ</t>
    </rPh>
    <rPh sb="55" eb="56">
      <t>スス</t>
    </rPh>
    <rPh sb="57" eb="59">
      <t>コウキョウ</t>
    </rPh>
    <rPh sb="59" eb="61">
      <t>シセツ</t>
    </rPh>
    <rPh sb="62" eb="63">
      <t>タイ</t>
    </rPh>
    <rPh sb="66" eb="69">
      <t>ケイカクテキ</t>
    </rPh>
    <rPh sb="72" eb="74">
      <t>タイサク</t>
    </rPh>
    <rPh sb="75" eb="76">
      <t>ト</t>
    </rPh>
    <rPh sb="77" eb="78">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</si>
  <si>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</si>
  <si>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</si>
  <si>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</si>
  <si>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</si>
  <si>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</si>
  <si>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</si>
  <si>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将来負担比率は数値なしの状況である。ただ老朽化の進む公共施設の更新工事等の大きな支出が見込まれるため、今後の実質公債費比率の数値も上昇するものと考えられる。</t>
    <rPh sb="1" eb="3">
      <t>ショウライ</t>
    </rPh>
    <rPh sb="3" eb="5">
      <t>フタン</t>
    </rPh>
    <rPh sb="5" eb="7">
      <t>ヒリツ</t>
    </rPh>
    <rPh sb="8" eb="10">
      <t>スウチ</t>
    </rPh>
    <rPh sb="13" eb="15">
      <t>ジョウキョウ</t>
    </rPh>
    <rPh sb="21" eb="24">
      <t>ロウキュウカ</t>
    </rPh>
    <rPh sb="25" eb="26">
      <t>スス</t>
    </rPh>
    <rPh sb="27" eb="29">
      <t>コウキョウ</t>
    </rPh>
    <rPh sb="29" eb="31">
      <t>シセツ</t>
    </rPh>
    <rPh sb="32" eb="34">
      <t>コウシン</t>
    </rPh>
    <rPh sb="34" eb="36">
      <t>コウジ</t>
    </rPh>
    <rPh sb="36" eb="37">
      <t>トウ</t>
    </rPh>
    <rPh sb="38" eb="39">
      <t>オオ</t>
    </rPh>
    <rPh sb="41" eb="43">
      <t>シシュツ</t>
    </rPh>
    <rPh sb="44" eb="46">
      <t>ミコ</t>
    </rPh>
    <rPh sb="52" eb="54">
      <t>コンゴ</t>
    </rPh>
    <rPh sb="55" eb="57">
      <t>ジッシツ</t>
    </rPh>
    <rPh sb="57" eb="60">
      <t>コウサイヒ</t>
    </rPh>
    <rPh sb="60" eb="62">
      <t>ヒリツ</t>
    </rPh>
    <rPh sb="63" eb="65">
      <t>スウチ</t>
    </rPh>
    <rPh sb="66" eb="68">
      <t>ジョウショウ</t>
    </rPh>
    <rPh sb="73" eb="74">
      <t>カンガ</t>
    </rPh>
    <phoneticPr fontId="2"/>
  </si>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</sst>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101693</c:v>
                </c:pt>
                <c:pt idx="1">
                  <c:v>96635</c:v>
                </c:pt>
                <c:pt idx="2">
                  <c:v>97062</c:v>
                </c:pt>
                <c:pt idx="3">
                  <c:v>106005</c:v>
                </c:pt>
                <c:pt idx="4">
                  <c:v>98507</c:v>
                </c:pt>
              </c:numCache>
            </c:numRef>
          </c:val>
          <c:smooth val="0"/>
          <c:extLst>
            <c:ext xmlns:c16="http://schemas.microsoft.com/office/drawing/2014/chart" uri="{C3380CC4-5D6E-409C-BE32-E72D297353CC}">
              <c16:uniqueId val="{00000000-1419-41B5-B23A-04AA57F06D7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117723</c:v>
                </c:pt>
                <c:pt idx="1">
                  <c:v>58658</c:v>
                </c:pt>
                <c:pt idx="2">
                  <c:v>43239</c:v>
                </c:pt>
                <c:pt idx="3">
                  <c:v>59702</c:v>
                </c:pt>
                <c:pt idx="4">
                  <c:v>130232</c:v>
                </c:pt>
              </c:numCache>
            </c:numRef>
          </c:val>
          <c:smooth val="0"/>
          <c:extLst>
            <c:ext xmlns:c16="http://schemas.microsoft.com/office/drawing/2014/chart" uri="{C3380CC4-5D6E-409C-BE32-E72D297353CC}">
              <c16:uniqueId val="{00000001-1419-41B5-B23A-04AA57F06D72}"/>
            </c:ext>
          </c:extLst>
        </c:ser>
        <c:dLbls>
          <c:showLegendKey val="0"/>
          <c:showVal val="0"/>
          <c:showCatName val="0"/>
          <c:showSerName val="0"/>
          <c:showPercent val="0"/>
          <c:showBubbleSize val="0"/>
        </c:dLbls>
        <c:marker val="1"/>
        <c:smooth val="0"/>
        <c:axId val="340001424"/>
        <c:axId val="340001816"/>
      </c:lineChart>
      <c:catAx>
        <c:axId val="340001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0001816"/>
        <c:crosses val="autoZero"/>
        <c:auto val="1"/>
        <c:lblAlgn val="ctr"/>
        <c:lblOffset val="100"/>
        <c:tickLblSkip val="1"/>
        <c:tickMarkSkip val="1"/>
        <c:noMultiLvlLbl val="0"/>
      </c:catAx>
      <c:valAx>
        <c:axId val="34000181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0001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4.29</c:v>
                </c:pt>
                <c:pt idx="1">
                  <c:v>3.99</c:v>
                </c:pt>
                <c:pt idx="2">
                  <c:v>4.5199999999999996</c:v>
                </c:pt>
                <c:pt idx="3">
                  <c:v>4.75</c:v>
                </c:pt>
                <c:pt idx="4">
                  <c:v>5.1100000000000003</c:v>
                </c:pt>
              </c:numCache>
            </c:numRef>
          </c:val>
          <c:extLst>
            <c:ext xmlns:c16="http://schemas.microsoft.com/office/drawing/2014/chart" uri="{C3380CC4-5D6E-409C-BE32-E72D297353CC}">
              <c16:uniqueId val="{00000000-3323-4D0E-8949-2A3387FAFA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21.82</c:v>
                </c:pt>
                <c:pt idx="1">
                  <c:v>26.2</c:v>
                </c:pt>
                <c:pt idx="2">
                  <c:v>28.61</c:v>
                </c:pt>
                <c:pt idx="3">
                  <c:v>28.69</c:v>
                </c:pt>
                <c:pt idx="4">
                  <c:v>20.02</c:v>
                </c:pt>
              </c:numCache>
            </c:numRef>
          </c:val>
          <c:extLst>
            <c:ext xmlns:c16="http://schemas.microsoft.com/office/drawing/2014/chart" uri="{C3380CC4-5D6E-409C-BE32-E72D297353CC}">
              <c16:uniqueId val="{00000001-3323-4D0E-8949-2A3387FAFA90}"/>
            </c:ext>
          </c:extLst>
        </c:ser>
        <c:dLbls>
          <c:showLegendKey val="0"/>
          <c:showVal val="0"/>
          <c:showCatName val="0"/>
          <c:showSerName val="0"/>
          <c:showPercent val="0"/>
          <c:showBubbleSize val="0"/>
        </c:dLbls>
        <c:gapWidth val="250"/>
        <c:overlap val="100"/>
        <c:axId val="364222632"/>
        <c:axId val="364218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4.46</c:v>
                </c:pt>
                <c:pt idx="1">
                  <c:v>6.15</c:v>
                </c:pt>
                <c:pt idx="2">
                  <c:v>15.14</c:v>
                </c:pt>
                <c:pt idx="3">
                  <c:v>0.1</c:v>
                </c:pt>
                <c:pt idx="4">
                  <c:v>-7.52</c:v>
                </c:pt>
              </c:numCache>
            </c:numRef>
          </c:val>
          <c:smooth val="0"/>
          <c:extLst>
            <c:ext xmlns:c16="http://schemas.microsoft.com/office/drawing/2014/chart" uri="{C3380CC4-5D6E-409C-BE32-E72D297353CC}">
              <c16:uniqueId val="{00000002-3323-4D0E-8949-2A3387FAFA90}"/>
            </c:ext>
          </c:extLst>
        </c:ser>
        <c:dLbls>
          <c:showLegendKey val="0"/>
          <c:showVal val="0"/>
          <c:showCatName val="0"/>
          <c:showSerName val="0"/>
          <c:showPercent val="0"/>
          <c:showBubbleSize val="0"/>
        </c:dLbls>
        <c:marker val="1"/>
        <c:smooth val="0"/>
        <c:axId val="364222632"/>
        <c:axId val="364218320"/>
      </c:lineChart>
      <c:catAx>
        <c:axId val="364222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4218320"/>
        <c:crosses val="autoZero"/>
        <c:auto val="1"/>
        <c:lblAlgn val="ctr"/>
        <c:lblOffset val="100"/>
        <c:tickLblSkip val="1"/>
        <c:tickMarkSkip val="1"/>
        <c:noMultiLvlLbl val="0"/>
      </c:catAx>
      <c:valAx>
        <c:axId val="364218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4222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0-59A9-4E31-842C-E931A4A261F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9A9-4E31-842C-E931A4A261F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0.02</c:v>
                </c:pt>
                <c:pt idx="4">
                  <c:v>#N/A</c:v>
                </c:pt>
                <c:pt idx="5">
                  <c:v>0</c:v>
                </c:pt>
                <c:pt idx="6">
                  <c:v>#N/A</c:v>
                </c:pt>
                <c:pt idx="7">
                  <c:v>0.02</c:v>
                </c:pt>
                <c:pt idx="8">
                  <c:v>#N/A</c:v>
                </c:pt>
                <c:pt idx="9">
                  <c:v>0.02</c:v>
                </c:pt>
              </c:numCache>
            </c:numRef>
          </c:val>
          <c:extLst>
            <c:ext xmlns:c16="http://schemas.microsoft.com/office/drawing/2014/chart" uri="{C3380CC4-5D6E-409C-BE32-E72D297353CC}">
              <c16:uniqueId val="{00000002-59A9-4E31-842C-E931A4A261F1}"/>
            </c:ext>
          </c:extLst>
        </c:ser>
        <c:ser>
          <c:idx val="3"/>
          <c:order val="3"/>
          <c:tx>
            <c:strRef>
              <c:f>データシート!$A$30</c:f>
              <c:strCache>
                <c:ptCount val="1"/>
                <c:pt idx="0">
                  <c:v>営農飲雑用水事業特別会計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0.04</c:v>
                </c:pt>
                <c:pt idx="4">
                  <c:v>#N/A</c:v>
                </c:pt>
                <c:pt idx="5">
                  <c:v>0.05</c:v>
                </c:pt>
                <c:pt idx="6">
                  <c:v>#N/A</c:v>
                </c:pt>
                <c:pt idx="7">
                  <c:v>0.06</c:v>
                </c:pt>
                <c:pt idx="8">
                  <c:v>#N/A</c:v>
                </c:pt>
                <c:pt idx="9">
                  <c:v>0.06</c:v>
                </c:pt>
              </c:numCache>
            </c:numRef>
          </c:val>
          <c:extLst>
            <c:ext xmlns:c16="http://schemas.microsoft.com/office/drawing/2014/chart" uri="{C3380CC4-5D6E-409C-BE32-E72D297353CC}">
              <c16:uniqueId val="{00000003-59A9-4E31-842C-E931A4A261F1}"/>
            </c:ext>
          </c:extLst>
        </c:ser>
        <c:ser>
          <c:idx val="4"/>
          <c:order val="4"/>
          <c:tx>
            <c:strRef>
              <c:f>データシート!$A$31</c:f>
              <c:strCache>
                <c:ptCount val="1"/>
                <c:pt idx="0">
                  <c:v>漁業集落排水事業特別会計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0.03</c:v>
                </c:pt>
                <c:pt idx="4">
                  <c:v>#N/A</c:v>
                </c:pt>
                <c:pt idx="5">
                  <c:v>0.09</c:v>
                </c:pt>
                <c:pt idx="6">
                  <c:v>#N/A</c:v>
                </c:pt>
                <c:pt idx="7">
                  <c:v>0.03</c:v>
                </c:pt>
                <c:pt idx="8">
                  <c:v>#N/A</c:v>
                </c:pt>
                <c:pt idx="9">
                  <c:v>0.08</c:v>
                </c:pt>
              </c:numCache>
            </c:numRef>
          </c:val>
          <c:extLst>
            <c:ext xmlns:c16="http://schemas.microsoft.com/office/drawing/2014/chart" uri="{C3380CC4-5D6E-409C-BE32-E72D297353CC}">
              <c16:uniqueId val="{00000004-59A9-4E31-842C-E931A4A261F1}"/>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0.12</c:v>
                </c:pt>
                <c:pt idx="2">
                  <c:v>#N/A</c:v>
                </c:pt>
                <c:pt idx="3">
                  <c:v>7.0000000000000007E-2</c:v>
                </c:pt>
                <c:pt idx="4">
                  <c:v>#N/A</c:v>
                </c:pt>
                <c:pt idx="5">
                  <c:v>0.12</c:v>
                </c:pt>
                <c:pt idx="6">
                  <c:v>#N/A</c:v>
                </c:pt>
                <c:pt idx="7">
                  <c:v>0.09</c:v>
                </c:pt>
                <c:pt idx="8">
                  <c:v>#N/A</c:v>
                </c:pt>
                <c:pt idx="9">
                  <c:v>0.35</c:v>
                </c:pt>
              </c:numCache>
            </c:numRef>
          </c:val>
          <c:extLst>
            <c:ext xmlns:c16="http://schemas.microsoft.com/office/drawing/2014/chart" uri="{C3380CC4-5D6E-409C-BE32-E72D297353CC}">
              <c16:uniqueId val="{00000005-59A9-4E31-842C-E931A4A261F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3.17</c:v>
                </c:pt>
                <c:pt idx="2">
                  <c:v>#N/A</c:v>
                </c:pt>
                <c:pt idx="3">
                  <c:v>4.24</c:v>
                </c:pt>
                <c:pt idx="4">
                  <c:v>#N/A</c:v>
                </c:pt>
                <c:pt idx="5">
                  <c:v>5.45</c:v>
                </c:pt>
                <c:pt idx="6">
                  <c:v>#N/A</c:v>
                </c:pt>
                <c:pt idx="7">
                  <c:v>6.41</c:v>
                </c:pt>
                <c:pt idx="8">
                  <c:v>#N/A</c:v>
                </c:pt>
                <c:pt idx="9">
                  <c:v>0.56999999999999995</c:v>
                </c:pt>
              </c:numCache>
            </c:numRef>
          </c:val>
          <c:extLst>
            <c:ext xmlns:c16="http://schemas.microsoft.com/office/drawing/2014/chart" uri="{C3380CC4-5D6E-409C-BE32-E72D297353CC}">
              <c16:uniqueId val="{00000006-59A9-4E31-842C-E931A4A261F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0.55000000000000004</c:v>
                </c:pt>
                <c:pt idx="2">
                  <c:v>#N/A</c:v>
                </c:pt>
                <c:pt idx="3">
                  <c:v>1.05</c:v>
                </c:pt>
                <c:pt idx="4">
                  <c:v>#N/A</c:v>
                </c:pt>
                <c:pt idx="5">
                  <c:v>1.64</c:v>
                </c:pt>
                <c:pt idx="6">
                  <c:v>#N/A</c:v>
                </c:pt>
                <c:pt idx="7">
                  <c:v>2.15</c:v>
                </c:pt>
                <c:pt idx="8">
                  <c:v>#N/A</c:v>
                </c:pt>
                <c:pt idx="9">
                  <c:v>1.8</c:v>
                </c:pt>
              </c:numCache>
            </c:numRef>
          </c:val>
          <c:extLst>
            <c:ext xmlns:c16="http://schemas.microsoft.com/office/drawing/2014/chart" uri="{C3380CC4-5D6E-409C-BE32-E72D297353CC}">
              <c16:uniqueId val="{00000007-59A9-4E31-842C-E931A4A261F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4.29</c:v>
                </c:pt>
                <c:pt idx="2">
                  <c:v>#N/A</c:v>
                </c:pt>
                <c:pt idx="3">
                  <c:v>3.99</c:v>
                </c:pt>
                <c:pt idx="4">
                  <c:v>#N/A</c:v>
                </c:pt>
                <c:pt idx="5">
                  <c:v>4.51</c:v>
                </c:pt>
                <c:pt idx="6">
                  <c:v>#N/A</c:v>
                </c:pt>
                <c:pt idx="7">
                  <c:v>4.75</c:v>
                </c:pt>
                <c:pt idx="8">
                  <c:v>#N/A</c:v>
                </c:pt>
                <c:pt idx="9">
                  <c:v>5.1100000000000003</c:v>
                </c:pt>
              </c:numCache>
            </c:numRef>
          </c:val>
          <c:extLst>
            <c:ext xmlns:c16="http://schemas.microsoft.com/office/drawing/2014/chart" uri="{C3380CC4-5D6E-409C-BE32-E72D297353CC}">
              <c16:uniqueId val="{00000008-59A9-4E31-842C-E931A4A261F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10.91</c:v>
                </c:pt>
                <c:pt idx="2">
                  <c:v>#N/A</c:v>
                </c:pt>
                <c:pt idx="3">
                  <c:v>11.06</c:v>
                </c:pt>
                <c:pt idx="4">
                  <c:v>#N/A</c:v>
                </c:pt>
                <c:pt idx="5">
                  <c:v>12.28</c:v>
                </c:pt>
                <c:pt idx="6">
                  <c:v>#N/A</c:v>
                </c:pt>
                <c:pt idx="7">
                  <c:v>11.22</c:v>
                </c:pt>
                <c:pt idx="8">
                  <c:v>#N/A</c:v>
                </c:pt>
                <c:pt idx="9">
                  <c:v>11.45</c:v>
                </c:pt>
              </c:numCache>
            </c:numRef>
          </c:val>
          <c:extLst>
            <c:ext xmlns:c16="http://schemas.microsoft.com/office/drawing/2014/chart" uri="{C3380CC4-5D6E-409C-BE32-E72D297353CC}">
              <c16:uniqueId val="{00000009-59A9-4E31-842C-E931A4A261F1}"/>
            </c:ext>
          </c:extLst>
        </c:ser>
        <c:dLbls>
          <c:showLegendKey val="0"/>
          <c:showVal val="0"/>
          <c:showCatName val="0"/>
          <c:showSerName val="0"/>
          <c:showPercent val="0"/>
          <c:showBubbleSize val="0"/>
        </c:dLbls>
        <c:gapWidth val="150"/>
        <c:overlap val="100"/>
        <c:axId val="364223024"/>
        <c:axId val="364219104"/>
      </c:barChart>
      <c:catAx>
        <c:axId val="36422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4219104"/>
        <c:crosses val="autoZero"/>
        <c:auto val="1"/>
        <c:lblAlgn val="ctr"/>
        <c:lblOffset val="100"/>
        <c:tickLblSkip val="1"/>
        <c:tickMarkSkip val="1"/>
        <c:noMultiLvlLbl val="0"/>
      </c:catAx>
      <c:valAx>
        <c:axId val="364219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4223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480</c:v>
                </c:pt>
                <c:pt idx="5">
                  <c:v>713</c:v>
                </c:pt>
                <c:pt idx="8">
                  <c:v>476</c:v>
                </c:pt>
                <c:pt idx="11">
                  <c:v>474</c:v>
                </c:pt>
                <c:pt idx="14">
                  <c:v>467</c:v>
                </c:pt>
              </c:numCache>
            </c:numRef>
          </c:val>
          <c:extLst>
            <c:ext xmlns:c16="http://schemas.microsoft.com/office/drawing/2014/chart" uri="{C3380CC4-5D6E-409C-BE32-E72D297353CC}">
              <c16:uniqueId val="{00000000-354D-4AE5-A8CF-407D058F09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54D-4AE5-A8CF-407D058F09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2-354D-4AE5-A8CF-407D058F09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90</c:v>
                </c:pt>
                <c:pt idx="3">
                  <c:v>110</c:v>
                </c:pt>
                <c:pt idx="6">
                  <c:v>110</c:v>
                </c:pt>
                <c:pt idx="9">
                  <c:v>108</c:v>
                </c:pt>
                <c:pt idx="12">
                  <c:v>121</c:v>
                </c:pt>
              </c:numCache>
            </c:numRef>
          </c:val>
          <c:extLst>
            <c:ext xmlns:c16="http://schemas.microsoft.com/office/drawing/2014/chart" uri="{C3380CC4-5D6E-409C-BE32-E72D297353CC}">
              <c16:uniqueId val="{00000003-354D-4AE5-A8CF-407D058F09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84</c:v>
                </c:pt>
                <c:pt idx="3">
                  <c:v>71</c:v>
                </c:pt>
                <c:pt idx="6">
                  <c:v>80</c:v>
                </c:pt>
                <c:pt idx="9">
                  <c:v>76</c:v>
                </c:pt>
                <c:pt idx="12">
                  <c:v>89</c:v>
                </c:pt>
              </c:numCache>
            </c:numRef>
          </c:val>
          <c:extLst>
            <c:ext xmlns:c16="http://schemas.microsoft.com/office/drawing/2014/chart" uri="{C3380CC4-5D6E-409C-BE32-E72D297353CC}">
              <c16:uniqueId val="{00000004-354D-4AE5-A8CF-407D058F09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4D-4AE5-A8CF-407D058F09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4D-4AE5-A8CF-407D058F09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654</c:v>
                </c:pt>
                <c:pt idx="3">
                  <c:v>629</c:v>
                </c:pt>
                <c:pt idx="6">
                  <c:v>560</c:v>
                </c:pt>
                <c:pt idx="9">
                  <c:v>564</c:v>
                </c:pt>
                <c:pt idx="12">
                  <c:v>578</c:v>
                </c:pt>
              </c:numCache>
            </c:numRef>
          </c:val>
          <c:extLst>
            <c:ext xmlns:c16="http://schemas.microsoft.com/office/drawing/2014/chart" uri="{C3380CC4-5D6E-409C-BE32-E72D297353CC}">
              <c16:uniqueId val="{00000007-354D-4AE5-A8CF-407D058F096A}"/>
            </c:ext>
          </c:extLst>
        </c:ser>
        <c:dLbls>
          <c:showLegendKey val="0"/>
          <c:showVal val="0"/>
          <c:showCatName val="0"/>
          <c:showSerName val="0"/>
          <c:showPercent val="0"/>
          <c:showBubbleSize val="0"/>
        </c:dLbls>
        <c:gapWidth val="100"/>
        <c:overlap val="100"/>
        <c:axId val="364219496"/>
        <c:axId val="364222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352</c:v>
                </c:pt>
                <c:pt idx="2">
                  <c:v>#N/A</c:v>
                </c:pt>
                <c:pt idx="3">
                  <c:v>#N/A</c:v>
                </c:pt>
                <c:pt idx="4">
                  <c:v>97</c:v>
                </c:pt>
                <c:pt idx="5">
                  <c:v>#N/A</c:v>
                </c:pt>
                <c:pt idx="6">
                  <c:v>#N/A</c:v>
                </c:pt>
                <c:pt idx="7">
                  <c:v>274</c:v>
                </c:pt>
                <c:pt idx="8">
                  <c:v>#N/A</c:v>
                </c:pt>
                <c:pt idx="9">
                  <c:v>#N/A</c:v>
                </c:pt>
                <c:pt idx="10">
                  <c:v>274</c:v>
                </c:pt>
                <c:pt idx="11">
                  <c:v>#N/A</c:v>
                </c:pt>
                <c:pt idx="12">
                  <c:v>#N/A</c:v>
                </c:pt>
                <c:pt idx="13">
                  <c:v>321</c:v>
                </c:pt>
                <c:pt idx="14">
                  <c:v>#N/A</c:v>
                </c:pt>
              </c:numCache>
            </c:numRef>
          </c:val>
          <c:smooth val="0"/>
          <c:extLst>
            <c:ext xmlns:c16="http://schemas.microsoft.com/office/drawing/2014/chart" uri="{C3380CC4-5D6E-409C-BE32-E72D297353CC}">
              <c16:uniqueId val="{00000008-354D-4AE5-A8CF-407D058F096A}"/>
            </c:ext>
          </c:extLst>
        </c:ser>
        <c:dLbls>
          <c:showLegendKey val="0"/>
          <c:showVal val="0"/>
          <c:showCatName val="0"/>
          <c:showSerName val="0"/>
          <c:showPercent val="0"/>
          <c:showBubbleSize val="0"/>
        </c:dLbls>
        <c:marker val="1"/>
        <c:smooth val="0"/>
        <c:axId val="364219496"/>
        <c:axId val="364222240"/>
      </c:lineChart>
      <c:catAx>
        <c:axId val="364219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4222240"/>
        <c:crosses val="autoZero"/>
        <c:auto val="1"/>
        <c:lblAlgn val="ctr"/>
        <c:lblOffset val="100"/>
        <c:tickLblSkip val="1"/>
        <c:tickMarkSkip val="1"/>
        <c:noMultiLvlLbl val="0"/>
      </c:catAx>
      <c:valAx>
        <c:axId val="364222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4219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4813</c:v>
                </c:pt>
                <c:pt idx="5">
                  <c:v>5112</c:v>
                </c:pt>
                <c:pt idx="8">
                  <c:v>4679</c:v>
                </c:pt>
                <c:pt idx="11">
                  <c:v>4512</c:v>
                </c:pt>
                <c:pt idx="14">
                  <c:v>4536</c:v>
                </c:pt>
              </c:numCache>
            </c:numRef>
          </c:val>
          <c:extLst>
            <c:ext xmlns:c16="http://schemas.microsoft.com/office/drawing/2014/chart" uri="{C3380CC4-5D6E-409C-BE32-E72D297353CC}">
              <c16:uniqueId val="{00000000-8F6D-4DA8-943D-ED5671705D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216</c:v>
                </c:pt>
                <c:pt idx="5">
                  <c:v>189</c:v>
                </c:pt>
                <c:pt idx="8">
                  <c:v>164</c:v>
                </c:pt>
                <c:pt idx="11">
                  <c:v>141</c:v>
                </c:pt>
                <c:pt idx="14">
                  <c:v>120</c:v>
                </c:pt>
              </c:numCache>
            </c:numRef>
          </c:val>
          <c:extLst>
            <c:ext xmlns:c16="http://schemas.microsoft.com/office/drawing/2014/chart" uri="{C3380CC4-5D6E-409C-BE32-E72D297353CC}">
              <c16:uniqueId val="{00000001-8F6D-4DA8-943D-ED5671705D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4734</c:v>
                </c:pt>
                <c:pt idx="5">
                  <c:v>5510</c:v>
                </c:pt>
                <c:pt idx="8">
                  <c:v>5732</c:v>
                </c:pt>
                <c:pt idx="11">
                  <c:v>6334</c:v>
                </c:pt>
                <c:pt idx="14">
                  <c:v>5952</c:v>
                </c:pt>
              </c:numCache>
            </c:numRef>
          </c:val>
          <c:extLst>
            <c:ext xmlns:c16="http://schemas.microsoft.com/office/drawing/2014/chart" uri="{C3380CC4-5D6E-409C-BE32-E72D297353CC}">
              <c16:uniqueId val="{00000002-8F6D-4DA8-943D-ED5671705D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6D-4DA8-943D-ED5671705D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F6D-4DA8-943D-ED5671705D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7</c:v>
                </c:pt>
                <c:pt idx="9">
                  <c:v>7</c:v>
                </c:pt>
                <c:pt idx="12">
                  <c:v>5</c:v>
                </c:pt>
              </c:numCache>
            </c:numRef>
          </c:val>
          <c:extLst>
            <c:ext xmlns:c16="http://schemas.microsoft.com/office/drawing/2014/chart" uri="{C3380CC4-5D6E-409C-BE32-E72D297353CC}">
              <c16:uniqueId val="{00000005-8F6D-4DA8-943D-ED5671705D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1413</c:v>
                </c:pt>
                <c:pt idx="3">
                  <c:v>1324</c:v>
                </c:pt>
                <c:pt idx="6">
                  <c:v>1289</c:v>
                </c:pt>
                <c:pt idx="9">
                  <c:v>1264</c:v>
                </c:pt>
                <c:pt idx="12">
                  <c:v>1265</c:v>
                </c:pt>
              </c:numCache>
            </c:numRef>
          </c:val>
          <c:extLst>
            <c:ext xmlns:c16="http://schemas.microsoft.com/office/drawing/2014/chart" uri="{C3380CC4-5D6E-409C-BE32-E72D297353CC}">
              <c16:uniqueId val="{00000006-8F6D-4DA8-943D-ED5671705D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782</c:v>
                </c:pt>
                <c:pt idx="3">
                  <c:v>712</c:v>
                </c:pt>
                <c:pt idx="6">
                  <c:v>608</c:v>
                </c:pt>
                <c:pt idx="9">
                  <c:v>510</c:v>
                </c:pt>
                <c:pt idx="12">
                  <c:v>388</c:v>
                </c:pt>
              </c:numCache>
            </c:numRef>
          </c:val>
          <c:extLst>
            <c:ext xmlns:c16="http://schemas.microsoft.com/office/drawing/2014/chart" uri="{C3380CC4-5D6E-409C-BE32-E72D297353CC}">
              <c16:uniqueId val="{00000007-8F6D-4DA8-943D-ED5671705D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897</c:v>
                </c:pt>
                <c:pt idx="3">
                  <c:v>730</c:v>
                </c:pt>
                <c:pt idx="6">
                  <c:v>768</c:v>
                </c:pt>
                <c:pt idx="9">
                  <c:v>692</c:v>
                </c:pt>
                <c:pt idx="12">
                  <c:v>683</c:v>
                </c:pt>
              </c:numCache>
            </c:numRef>
          </c:val>
          <c:extLst>
            <c:ext xmlns:c16="http://schemas.microsoft.com/office/drawing/2014/chart" uri="{C3380CC4-5D6E-409C-BE32-E72D297353CC}">
              <c16:uniqueId val="{00000008-8F6D-4DA8-943D-ED5671705D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9-8F6D-4DA8-943D-ED5671705D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6160</c:v>
                </c:pt>
                <c:pt idx="3">
                  <c:v>6012</c:v>
                </c:pt>
                <c:pt idx="6">
                  <c:v>5214</c:v>
                </c:pt>
                <c:pt idx="9">
                  <c:v>5051</c:v>
                </c:pt>
                <c:pt idx="12">
                  <c:v>5148</c:v>
                </c:pt>
              </c:numCache>
            </c:numRef>
          </c:val>
          <c:extLst>
            <c:ext xmlns:c16="http://schemas.microsoft.com/office/drawing/2014/chart" uri="{C3380CC4-5D6E-409C-BE32-E72D297353CC}">
              <c16:uniqueId val="{0000000A-8F6D-4DA8-943D-ED5671705DF7}"/>
            </c:ext>
          </c:extLst>
        </c:ser>
        <c:dLbls>
          <c:showLegendKey val="0"/>
          <c:showVal val="0"/>
          <c:showCatName val="0"/>
          <c:showSerName val="0"/>
          <c:showPercent val="0"/>
          <c:showBubbleSize val="0"/>
        </c:dLbls>
        <c:gapWidth val="100"/>
        <c:overlap val="100"/>
        <c:axId val="364219888"/>
        <c:axId val="364220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F6D-4DA8-943D-ED5671705DF7}"/>
            </c:ext>
          </c:extLst>
        </c:ser>
        <c:dLbls>
          <c:showLegendKey val="0"/>
          <c:showVal val="0"/>
          <c:showCatName val="0"/>
          <c:showSerName val="0"/>
          <c:showPercent val="0"/>
          <c:showBubbleSize val="0"/>
        </c:dLbls>
        <c:marker val="1"/>
        <c:smooth val="0"/>
        <c:axId val="364219888"/>
        <c:axId val="364220280"/>
      </c:lineChart>
      <c:catAx>
        <c:axId val="36421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4220280"/>
        <c:crosses val="autoZero"/>
        <c:auto val="1"/>
        <c:lblAlgn val="ctr"/>
        <c:lblOffset val="100"/>
        <c:tickLblSkip val="1"/>
        <c:tickMarkSkip val="1"/>
        <c:noMultiLvlLbl val="0"/>
      </c:catAx>
      <c:valAx>
        <c:axId val="364220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4219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1285</c:v>
                </c:pt>
                <c:pt idx="1">
                  <c:v>1281</c:v>
                </c:pt>
                <c:pt idx="2">
                  <c:v>915</c:v>
                </c:pt>
              </c:numCache>
            </c:numRef>
          </c:val>
          <c:extLst>
            <c:ext xmlns:c16="http://schemas.microsoft.com/office/drawing/2014/chart" uri="{C3380CC4-5D6E-409C-BE32-E72D297353CC}">
              <c16:uniqueId val="{00000000-A092-446B-8158-04F7B30CDB8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547</c:v>
                </c:pt>
                <c:pt idx="1">
                  <c:v>547</c:v>
                </c:pt>
                <c:pt idx="2">
                  <c:v>548</c:v>
                </c:pt>
              </c:numCache>
            </c:numRef>
          </c:val>
          <c:extLst>
            <c:ext xmlns:c16="http://schemas.microsoft.com/office/drawing/2014/chart" uri="{C3380CC4-5D6E-409C-BE32-E72D297353CC}">
              <c16:uniqueId val="{00000001-A092-446B-8158-04F7B30CDB8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3173</c:v>
                </c:pt>
                <c:pt idx="1">
                  <c:v>3775</c:v>
                </c:pt>
                <c:pt idx="2">
                  <c:v>3735</c:v>
                </c:pt>
              </c:numCache>
            </c:numRef>
          </c:val>
          <c:extLst>
            <c:ext xmlns:c16="http://schemas.microsoft.com/office/drawing/2014/chart" uri="{C3380CC4-5D6E-409C-BE32-E72D297353CC}">
              <c16:uniqueId val="{00000002-A092-446B-8158-04F7B30CDB89}"/>
            </c:ext>
          </c:extLst>
        </c:ser>
        <c:dLbls>
          <c:showLegendKey val="0"/>
          <c:showVal val="0"/>
          <c:showCatName val="0"/>
          <c:showSerName val="0"/>
          <c:showPercent val="0"/>
          <c:showBubbleSize val="0"/>
        </c:dLbls>
        <c:gapWidth val="120"/>
        <c:overlap val="100"/>
        <c:axId val="377915744"/>
        <c:axId val="377920056"/>
      </c:barChart>
      <c:catAx>
        <c:axId val="37791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7920056"/>
        <c:crosses val="autoZero"/>
        <c:auto val="1"/>
        <c:lblAlgn val="ctr"/>
        <c:lblOffset val="100"/>
        <c:tickLblSkip val="1"/>
        <c:tickMarkSkip val="1"/>
        <c:noMultiLvlLbl val="0"/>
      </c:catAx>
      <c:valAx>
        <c:axId val="3779200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791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{B22FB13B-1C42-47C7-A60D-7DD7A4D83DBC}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2B7-4C57-9F29-3C81A42DB0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{8F32F8DE-8612-4DA7-868B-6FF46516CB81}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2B7-4C57-9F29-3C81A42DB0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{80D05747-9BC8-481E-9BF6-9A760F135185}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2B7-4C57-9F29-3C81A42DB0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{8CD35085-E5C7-40E2-9168-A6B8609C00ED}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2B7-4C57-9F29-3C81A42DB0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{E4723856-5F4A-4C3B-B88C-14FF437C2135}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2B7-4C57-9F29-3C81A42DB07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{C883AA66-73FA-4171-8F2B-D7B05F391A8A}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2B7-4C57-9F29-3C81A42DB07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{9467411A-2815-4766-B3CC-DBA3A3BBF979}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2B7-4C57-9F29-3C81A42DB07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{F779C0BB-74EE-4550-9B44-AF5D2610E940}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2B7-4C57-9F29-3C81A42DB07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{41CFB5C1-5BFE-416B-9E1B-72967B237A47}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2B7-4C57-9F29-3C81A42DB0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56.5</c:v>
                </c:pt>
                <c:pt idx="16">
                  <c:v>62.5</c:v>
                </c:pt>
                <c:pt idx="24">
                  <c:v>63.7</c:v>
                </c:pt>
                <c:pt idx="32">
                  <c:v>57.5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2B7-4C57-9F29-3C81A42DB07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{362AC21A-868B-440A-B210-5F25395A23DA}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2B7-4C57-9F29-3C81A42DB07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{3CD92960-A039-4303-90F1-7C140A5DDCBE}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2B7-4C57-9F29-3C81A42DB0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{AA8E10F0-BD94-4337-AF09-694F1AABDC35}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2B7-4C57-9F29-3C81A42DB0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{20578A40-49B7-47DA-A25F-FED12731D341}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2B7-4C57-9F29-3C81A42DB0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{6B72269B-7BD3-42C7-A6A0-26EB98340CAA}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2B7-4C57-9F29-3C81A42DB07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{1A500816-9E0B-48FA-BB93-DCEE20A6A809}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2B7-4C57-9F29-3C81A42DB07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{08D43301-541F-41BF-B384-43A9F9A7B937}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2B7-4C57-9F29-3C81A42DB07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{41F2E335-C6D1-4D6A-87A8-41AD4CBE5182}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2B7-4C57-9F29-3C81A42DB07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{9269F9E4-AA8D-4E43-B0B6-9AAFA8B1B550}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2B7-4C57-9F29-3C81A42DB0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56.1</c:v>
                </c:pt>
                <c:pt idx="24">
                  <c:v>58.6</c:v>
                </c:pt>
                <c:pt idx="32">
                  <c:v>59.3</c:v>
                </c:pt>
              </c:numCache>
            </c:numRef>
          </c:xVal>
          <c:yVal>
            <c:numRef>
              <c:f>公会計指標分析・財政指標組合せ分析表!$BP$55:$DC$55</c:f>
              <c:numCache>
                <c:formatCode>#,##0.0;"▲ "#,##0.0</c:formatCode>
                <c:ptCount val="40"/>
                <c:pt idx="8">
                  <c:v>37.200000000000003</c:v>
                </c:pt>
                <c:pt idx="16">
                  <c:v>24</c:v>
                </c:pt>
                <c:pt idx="24">
                  <c:v>19.8</c:v>
                </c:pt>
                <c:pt idx="32">
                  <c:v>19.8</c:v>
                </c:pt>
              </c:numCache>
            </c:numRef>
          </c:yVal>
          <c:smooth val="0"/>
          <c:extLst>
            <c:ext xmlns:c16="http://schemas.microsoft.com/office/drawing/2014/chart" uri="{C3380CC4-5D6E-409C-BE32-E72D297353CC}">
              <c16:uniqueId val="{00000013-52B7-4C57-9F29-3C81A42DB07B}"/>
            </c:ext>
          </c:extLst>
        </c:ser>
        <c:dLbls>
          <c:showLegendKey val="0"/>
          <c:showVal val="1"/>
          <c:showCatName val="0"/>
          <c:showSerName val="0"/>
          <c:showPercent val="0"/>
          <c:showBubbleSize val="0"/>
        </c:dLbls>
        <c:axId val="377920840"/>
        <c:axId val="377918488"/>
      </c:scatterChart>
      <c:valAx>
        <c:axId val="377920840"/>
        <c:scaling>
          <c:orientation val="minMax"/>
          <c:max val="59.6"/>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7918488"/>
        <c:crosses val="autoZero"/>
        <c:crossBetween val="midCat"/>
      </c:valAx>
      <c:valAx>
        <c:axId val="377918488"/>
        <c:scaling>
          <c:orientation val="minMax"/>
          <c:max val="41"/>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7920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{CD57B3DF-7159-4633-ACBB-C95AA480A7D2}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69A-4BF0-B4F9-C1E19F27C8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{C0B407FA-D14B-4953-9559-5CB908CF4BCE}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9A-4BF0-B4F9-C1E19F27C8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{05EAFD56-2280-452B-AF95-9C508278DBFF}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9A-4BF0-B4F9-C1E19F27C8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{306380CD-7EF8-48F1-8BC6-0918ACBD8078}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9A-4BF0-B4F9-C1E19F27C8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{13DA1D95-2DFF-4213-A816-41C0EFE769C9}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9A-4BF0-B4F9-C1E19F27C815}"/>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{1E9071DA-9296-4DEB-9868-6EE8768FF305}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69A-4BF0-B4F9-C1E19F27C815}"/>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{53879C8E-0F22-492F-B79C-372FD6F85B7F}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69A-4BF0-B4F9-C1E19F27C815}"/>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{11E1C14A-0394-4F5E-9CFC-1CAAFFD66FC8}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69A-4BF0-B4F9-C1E19F27C815}"/>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{8043A75B-398C-4A1B-84C0-5770862AF12F}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69A-4BF0-B4F9-C1E19F27C8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6.7</c:v>
                </c:pt>
                <c:pt idx="16">
                  <c:v>5.9</c:v>
                </c:pt>
                <c:pt idx="24">
                  <c:v>5.3</c:v>
                </c:pt>
                <c:pt idx="32">
                  <c:v>7.1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69A-4BF0-B4F9-C1E19F27C81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{86B4B104-5A66-4BEE-AE8D-4344D3BF43A7}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69A-4BF0-B4F9-C1E19F27C81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{9D4ABF32-E713-4807-AD1E-259D7752C528}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9A-4BF0-B4F9-C1E19F27C8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{5E6496A9-D985-44B2-85DB-AFD178E26547}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9A-4BF0-B4F9-C1E19F27C8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{A7C6DC7E-56A1-41E9-AD5B-95CB35A040FF}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9A-4BF0-B4F9-C1E19F27C8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{1813919E-39DD-421A-A3B0-0B6E5FEB2239}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9A-4BF0-B4F9-C1E19F27C81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{13B19858-C2AC-461B-8E7B-8183B0253A6B}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69A-4BF0-B4F9-C1E19F27C81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{4438D453-0D8B-4234-98D1-C758962D2DA5}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69A-4BF0-B4F9-C1E19F27C81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{FE1FEF91-23F3-4486-ABC4-4C99EFE6C66E}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69A-4BF0-B4F9-C1E19F27C81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{4B0FBF6A-5230-4B3F-83B9-1538EC6164D9}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69A-4BF0-B4F9-C1E19F27C8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10.1</c:v>
                </c:pt>
                <c:pt idx="16">
                  <c:v>9.1</c:v>
                </c:pt>
                <c:pt idx="24">
                  <c:v>8.9</c:v>
                </c:pt>
                <c:pt idx="32">
                  <c:v>8.8000000000000007</c:v>
                </c:pt>
              </c:numCache>
            </c:numRef>
          </c:xVal>
          <c:yVal>
            <c:numRef>
              <c:f>公会計指標分析・財政指標組合せ分析表!$BP$77:$DC$77</c:f>
              <c:numCache>
                <c:formatCode>#,##0.0;"▲ "#,##0.0</c:formatCode>
                <c:ptCount val="40"/>
                <c:pt idx="0">
                  <c:v>49.7</c:v>
                </c:pt>
                <c:pt idx="8">
                  <c:v>37.200000000000003</c:v>
                </c:pt>
                <c:pt idx="16">
                  <c:v>24</c:v>
                </c:pt>
                <c:pt idx="24">
                  <c:v>19.8</c:v>
                </c:pt>
                <c:pt idx="32">
                  <c:v>19.8</c:v>
                </c:pt>
              </c:numCache>
            </c:numRef>
          </c:yVal>
          <c:smooth val="0"/>
          <c:extLst>
            <c:ext xmlns:c16="http://schemas.microsoft.com/office/drawing/2014/chart" uri="{C3380CC4-5D6E-409C-BE32-E72D297353CC}">
              <c16:uniqueId val="{00000013-B69A-4BF0-B4F9-C1E19F27C815}"/>
            </c:ext>
          </c:extLst>
        </c:ser>
        <c:dLbls>
          <c:showLegendKey val="0"/>
          <c:showVal val="1"/>
          <c:showCatName val="0"/>
          <c:showSerName val="0"/>
          <c:showPercent val="0"/>
          <c:showBubbleSize val="0"/>
        </c:dLbls>
        <c:axId val="377917312"/>
        <c:axId val="377914176"/>
      </c:scatterChart>
      <c:valAx>
        <c:axId val="377917312"/>
        <c:scaling>
          <c:orientation val="minMax"/>
          <c:max val="11.4"/>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7914176"/>
        <c:crosses val="autoZero"/>
        <c:crossBetween val="midCat"/>
      </c:valAx>
      <c:valAx>
        <c:axId val="377914176"/>
        <c:scaling>
          <c:orientation val="minMax"/>
          <c:max val="55"/>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79173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元利償還金は、平成２８年度から増加傾向にある。今後は大規模な普通建設事業等を控えており、より増加することが見込まれる。計画的な起債、償還を行い、将来を見据えて健全な財政運営に努める。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平成３０年度現在で該当なし。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計画的な起債、償還を行ってきた一方で、基金については、今後の公共施設の更新や、大規模工事に備えて、数年前から計画的な積増しを行ってきた。平成３０年度は将来負担比率の分子は増加した。今後も、状況を把握しながら将来に負担を残さない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宮崎県川南町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普通交付税過少交付の影響で財政調整基金が減少し、基金全体として減額となったものである。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著しく地方交付税の金額が減少してきているため、人口減少対策等の事業を展開し、また老朽化してきている公共施設の整備にも財源が必要でありある程度の基金の積立ては必要不可欠であると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公共施設等の新規及び更新整備費に、ふるさと振興基金は、個性的で魅力的な地域づくりの経費に、地域福祉基金は、高齢者保健福祉事業等を支援する経費に、次代を担う人づくり基金は、地域の活性化の中核となる人材を育成するとともに、住民が主体となって行う活力あるまちづくりを促進するための経費に、長寿社会福祉基金は、高齢者や障害者の在宅福祉の充実及び生きがい、健康づくり事業を推進するための経費に活用することと条例で定められ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近いところでは令和２年度から整備する総合福祉センター建設のために積み増しており、それ以降も施設の更新工事等を見込んでいる。ふるさと振興基金については、ふるさと納税（寄附金）を原資に積立てているが、令和元年度に建設を予定している地域活性化拠点施設（川南パーキングエリア関連）整備の補助残分の財源に充当し、また近年著しく人口が減少していることに対しての定住化対策補助金等の原資として活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著しく地方交付税の金額が減少してきているため、人口減少対策等の事業を展開し、また老朽化してきている公共施設の整備にも財源が必要でありある程度の基金の積立ては必要不可欠である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基金残高は３６６百万円の減となっているが、普通交付税過少交付の影響が出たものと思われる。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近年、予算総額が上昇してきているため、安定的な財政運営のためにも現状の基金残高は維持していきたいと考えている。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前年度並みである。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現在低金利な状態であるが、今後金利が上昇することも考えられるため、その時に対応できるよう基金残高としては現状を維持していきたい。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15,780
15,605
90.12
10,479,898
10,173,148
233,699
4,570,316
5,148,001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D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D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D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施設の改修等を行ったため、有形固定資産減価償却率が減少した。今後、計画的な施設の統廃合等を行い、数値の動向に注視する必要がある。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D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126788</xdr:rowOff>
    </xdr:from>
    <xdr:to>
      <xdr:col>23</xdr:col>
      <xdr:colOff>85090</xdr:colOff>
      <xdr:row>33</xdr:row>
      <xdr:rowOff>78105</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flipV="1">
          <a:off x="4760595" y="5356013"/>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D00-00004A000000}"/>
            </a:ext>
          </a:extLst>
        </xdr:cNvPr>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73465</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D00-00004C000000}"/>
            </a:ext>
          </a:extLst>
        </xdr:cNvPr>
        <xdr:cNvSpPr txBox="1"/>
      </xdr:nvSpPr>
      <xdr:spPr>
        <a:xfrm>
          <a:off x="4813300" y="5131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126788</xdr:rowOff>
    </xdr:from>
    <xdr:to>
      <xdr:col>23</xdr:col>
      <xdr:colOff>174625</xdr:colOff>
      <xdr:row>26</xdr:row>
      <xdr:rowOff>126788</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535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97807</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D00-00004E000000}"/>
            </a:ext>
          </a:extLst>
        </xdr:cNvPr>
        <xdr:cNvSpPr txBox="1"/>
      </xdr:nvSpPr>
      <xdr:spPr>
        <a:xfrm>
          <a:off x="4813300" y="5498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74930</xdr:rowOff>
    </xdr:from>
    <xdr:to>
      <xdr:col>23</xdr:col>
      <xdr:colOff>136525</xdr:colOff>
      <xdr:row>29</xdr:row>
      <xdr:rowOff>5080</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711700" y="564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100118</xdr:rowOff>
    </xdr:from>
    <xdr:to>
      <xdr:col>19</xdr:col>
      <xdr:colOff>187325</xdr:colOff>
      <xdr:row>29</xdr:row>
      <xdr:rowOff>30268</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000500" y="567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18627</xdr:rowOff>
    </xdr:from>
    <xdr:to>
      <xdr:col>15</xdr:col>
      <xdr:colOff>187325</xdr:colOff>
      <xdr:row>29</xdr:row>
      <xdr:rowOff>120227</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3238500" y="57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29422</xdr:rowOff>
    </xdr:from>
    <xdr:to>
      <xdr:col>11</xdr:col>
      <xdr:colOff>187325</xdr:colOff>
      <xdr:row>29</xdr:row>
      <xdr:rowOff>131022</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2476500" y="577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139700</xdr:rowOff>
    </xdr:from>
    <xdr:to>
      <xdr:col>23</xdr:col>
      <xdr:colOff>136525</xdr:colOff>
      <xdr:row>29</xdr:row>
      <xdr:rowOff>69850</xdr:rowOff>
    </xdr:to>
    <xdr:sp macro="" textlink="">
      <xdr:nvSpPr>
        <xdr:cNvPr id="88" name="楕円 87">
          <a:extLst>
            <a:ext uri="{FF2B5EF4-FFF2-40B4-BE49-F238E27FC236}">
              <a16:creationId xmlns:a16="http://schemas.microsoft.com/office/drawing/2014/main" id="{00000000-0008-0000-0D00-000058000000}"/>
            </a:ext>
          </a:extLst>
        </xdr:cNvPr>
        <xdr:cNvSpPr/>
      </xdr:nvSpPr>
      <xdr:spPr>
        <a:xfrm>
          <a:off x="47117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118127</xdr:rowOff>
    </xdr:from>
    <xdr:ext cx="405111" cy="259045"/>
    <xdr:sp macro="" textlink="">
      <xdr:nvSpPr>
        <xdr:cNvPr id="89" name="有形固定資産減価償却率該当値テキスト">
          <a:extLst>
            <a:ext uri="{FF2B5EF4-FFF2-40B4-BE49-F238E27FC236}">
              <a16:creationId xmlns:a16="http://schemas.microsoft.com/office/drawing/2014/main" id="{00000000-0008-0000-0D00-000059000000}"/>
            </a:ext>
          </a:extLst>
        </xdr:cNvPr>
        <xdr:cNvSpPr txBox="1"/>
      </xdr:nvSpPr>
      <xdr:spPr>
        <a:xfrm>
          <a:off x="48133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88053</xdr:rowOff>
    </xdr:from>
    <xdr:to>
      <xdr:col>19</xdr:col>
      <xdr:colOff>187325</xdr:colOff>
      <xdr:row>28</xdr:row>
      <xdr:rowOff>18203</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4000500" y="54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138853</xdr:rowOff>
    </xdr:from>
    <xdr:to>
      <xdr:col>23</xdr:col>
      <xdr:colOff>85725</xdr:colOff>
      <xdr:row>29</xdr:row>
      <xdr:rowOff>19050</xdr:rowOff>
    </xdr:to>
    <xdr:cxnSp macro="">
      <xdr:nvCxnSpPr>
        <xdr:cNvPr id="91" name="直線コネクタ 90">
          <a:extLst>
            <a:ext uri="{FF2B5EF4-FFF2-40B4-BE49-F238E27FC236}">
              <a16:creationId xmlns:a16="http://schemas.microsoft.com/office/drawing/2014/main" id="{00000000-0008-0000-0D00-00005B000000}"/>
            </a:ext>
          </a:extLst>
        </xdr:cNvPr>
        <xdr:cNvCxnSpPr/>
      </xdr:nvCxnSpPr>
      <xdr:spPr>
        <a:xfrm>
          <a:off x="4051300" y="5539528"/>
          <a:ext cx="711200" cy="22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131233</xdr:rowOff>
    </xdr:from>
    <xdr:to>
      <xdr:col>15</xdr:col>
      <xdr:colOff>187325</xdr:colOff>
      <xdr:row>28</xdr:row>
      <xdr:rowOff>61383</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3238500" y="553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138853</xdr:rowOff>
    </xdr:from>
    <xdr:to>
      <xdr:col>19</xdr:col>
      <xdr:colOff>136525</xdr:colOff>
      <xdr:row>28</xdr:row>
      <xdr:rowOff>10583</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flipV="1">
          <a:off x="3289300" y="553952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4233</xdr:rowOff>
    </xdr:from>
    <xdr:to>
      <xdr:col>11</xdr:col>
      <xdr:colOff>187325</xdr:colOff>
      <xdr:row>29</xdr:row>
      <xdr:rowOff>105833</xdr:rowOff>
    </xdr:to>
    <xdr:sp macro="" textlink="">
      <xdr:nvSpPr>
        <xdr:cNvPr id="94" name="楕円 93">
          <a:extLst>
            <a:ext uri="{FF2B5EF4-FFF2-40B4-BE49-F238E27FC236}">
              <a16:creationId xmlns:a16="http://schemas.microsoft.com/office/drawing/2014/main" id="{00000000-0008-0000-0D00-00005E000000}"/>
            </a:ext>
          </a:extLst>
        </xdr:cNvPr>
        <xdr:cNvSpPr/>
      </xdr:nvSpPr>
      <xdr:spPr>
        <a:xfrm>
          <a:off x="2476500" y="57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10583</xdr:rowOff>
    </xdr:from>
    <xdr:to>
      <xdr:col>15</xdr:col>
      <xdr:colOff>136525</xdr:colOff>
      <xdr:row>29</xdr:row>
      <xdr:rowOff>55033</xdr:rowOff>
    </xdr:to>
    <xdr:cxnSp macro="">
      <xdr:nvCxnSpPr>
        <xdr:cNvPr id="95" name="直線コネクタ 94">
          <a:extLst>
            <a:ext uri="{FF2B5EF4-FFF2-40B4-BE49-F238E27FC236}">
              <a16:creationId xmlns:a16="http://schemas.microsoft.com/office/drawing/2014/main" id="{00000000-0008-0000-0D00-00005F000000}"/>
            </a:ext>
          </a:extLst>
        </xdr:cNvPr>
        <xdr:cNvCxnSpPr/>
      </xdr:nvCxnSpPr>
      <xdr:spPr>
        <a:xfrm flipV="1">
          <a:off x="2527300" y="5582708"/>
          <a:ext cx="762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21395</xdr:rowOff>
    </xdr:from>
    <xdr:ext cx="405111" cy="259045"/>
    <xdr:sp macro="" textlink="">
      <xdr:nvSpPr>
        <xdr:cNvPr id="96" name="n_1aveValue有形固定資産減価償却率">
          <a:extLst>
            <a:ext uri="{FF2B5EF4-FFF2-40B4-BE49-F238E27FC236}">
              <a16:creationId xmlns:a16="http://schemas.microsoft.com/office/drawing/2014/main" id="{00000000-0008-0000-0D00-000060000000}"/>
            </a:ext>
          </a:extLst>
        </xdr:cNvPr>
        <xdr:cNvSpPr txBox="1"/>
      </xdr:nvSpPr>
      <xdr:spPr>
        <a:xfrm>
          <a:off x="3836044" y="576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111354</xdr:rowOff>
    </xdr:from>
    <xdr:ext cx="405111" cy="259045"/>
    <xdr:sp macro="" textlink="">
      <xdr:nvSpPr>
        <xdr:cNvPr id="97" name="n_2aveValue有形固定資産減価償却率">
          <a:extLst>
            <a:ext uri="{FF2B5EF4-FFF2-40B4-BE49-F238E27FC236}">
              <a16:creationId xmlns:a16="http://schemas.microsoft.com/office/drawing/2014/main" id="{00000000-0008-0000-0D00-000061000000}"/>
            </a:ext>
          </a:extLst>
        </xdr:cNvPr>
        <xdr:cNvSpPr txBox="1"/>
      </xdr:nvSpPr>
      <xdr:spPr>
        <a:xfrm>
          <a:off x="3086744" y="58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122149</xdr:rowOff>
    </xdr:from>
    <xdr:ext cx="405111" cy="259045"/>
    <xdr:sp macro="" textlink="">
      <xdr:nvSpPr>
        <xdr:cNvPr id="98" name="n_3aveValue有形固定資産減価償却率">
          <a:extLst>
            <a:ext uri="{FF2B5EF4-FFF2-40B4-BE49-F238E27FC236}">
              <a16:creationId xmlns:a16="http://schemas.microsoft.com/office/drawing/2014/main" id="{00000000-0008-0000-0D00-000062000000}"/>
            </a:ext>
          </a:extLst>
        </xdr:cNvPr>
        <xdr:cNvSpPr txBox="1"/>
      </xdr:nvSpPr>
      <xdr:spPr>
        <a:xfrm>
          <a:off x="2324744" y="586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34730</xdr:rowOff>
    </xdr:from>
    <xdr:ext cx="405111" cy="259045"/>
    <xdr:sp macro="" textlink="">
      <xdr:nvSpPr>
        <xdr:cNvPr id="99" name="n_1mainValue有形固定資産減価償却率">
          <a:extLst>
            <a:ext uri="{FF2B5EF4-FFF2-40B4-BE49-F238E27FC236}">
              <a16:creationId xmlns:a16="http://schemas.microsoft.com/office/drawing/2014/main" id="{00000000-0008-0000-0D00-000063000000}"/>
            </a:ext>
          </a:extLst>
        </xdr:cNvPr>
        <xdr:cNvSpPr txBox="1"/>
      </xdr:nvSpPr>
      <xdr:spPr>
        <a:xfrm>
          <a:off x="3836044" y="526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77910</xdr:rowOff>
    </xdr:from>
    <xdr:ext cx="405111" cy="259045"/>
    <xdr:sp macro="" textlink="">
      <xdr:nvSpPr>
        <xdr:cNvPr id="100" name="n_2mainValue有形固定資産減価償却率">
          <a:extLst>
            <a:ext uri="{FF2B5EF4-FFF2-40B4-BE49-F238E27FC236}">
              <a16:creationId xmlns:a16="http://schemas.microsoft.com/office/drawing/2014/main" id="{00000000-0008-0000-0D00-000064000000}"/>
            </a:ext>
          </a:extLst>
        </xdr:cNvPr>
        <xdr:cNvSpPr txBox="1"/>
      </xdr:nvSpPr>
      <xdr:spPr>
        <a:xfrm>
          <a:off x="3086744" y="5307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122360</xdr:rowOff>
    </xdr:from>
    <xdr:ext cx="405111" cy="259045"/>
    <xdr:sp macro="" textlink="">
      <xdr:nvSpPr>
        <xdr:cNvPr id="101" name="n_3mainValue有形固定資産減価償却率">
          <a:extLst>
            <a:ext uri="{FF2B5EF4-FFF2-40B4-BE49-F238E27FC236}">
              <a16:creationId xmlns:a16="http://schemas.microsoft.com/office/drawing/2014/main" id="{00000000-0008-0000-0D00-000065000000}"/>
            </a:ext>
          </a:extLst>
        </xdr:cNvPr>
        <xdr:cNvSpPr txBox="1"/>
      </xdr:nvSpPr>
      <xdr:spPr>
        <a:xfrm>
          <a:off x="2324744" y="552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現在は、基金残高があるため低い数値が出ているが、総合福祉センター建設や文化ホール図書館の各種改修工事に費用が掛かるため、数値の動向に注視していく必要がある。</a:t>
          </a:r>
        </a:p>
      </xdr:txBody>
    </xdr:sp>
    <xdr:clientData/>
  </xdr:twoCellAnchor>
  <xdr:oneCellAnchor>
    <xdr:from>
      <xdr:col>57</xdr:col>
      <xdr:colOff>111125</xdr:colOff>
      <xdr:row>23</xdr:row>
      <xdr:rowOff>47625</xdr:rowOff>
    </xdr:from>
    <xdr:ext cx="34983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69850</xdr:rowOff>
    </xdr:from>
    <xdr:to>
      <xdr:col>80</xdr:col>
      <xdr:colOff>9525</xdr:colOff>
      <xdr:row>35</xdr:row>
      <xdr:rowOff>69850</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147499</xdr:rowOff>
    </xdr:from>
    <xdr:ext cx="308097"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931403" y="67483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49074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4784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122099</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62085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96699</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6688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169724</xdr:rowOff>
    </xdr:from>
    <xdr:ext cx="482824"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756676" y="53989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71299</xdr:rowOff>
    </xdr:from>
    <xdr:ext cx="482824"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756676" y="5129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a:extLst>
            <a:ext uri="{FF2B5EF4-FFF2-40B4-BE49-F238E27FC236}">
              <a16:creationId xmlns:a16="http://schemas.microsoft.com/office/drawing/2014/main" id="{00000000-0008-0000-0D00-000085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168394</xdr:rowOff>
    </xdr:from>
    <xdr:to>
      <xdr:col>76</xdr:col>
      <xdr:colOff>21589</xdr:colOff>
      <xdr:row>34</xdr:row>
      <xdr:rowOff>28908</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flipV="1">
          <a:off x="14793595" y="5397619"/>
          <a:ext cx="1269" cy="1232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32735</xdr:rowOff>
    </xdr:from>
    <xdr:ext cx="469744" cy="259045"/>
    <xdr:sp macro="" textlink="">
      <xdr:nvSpPr>
        <xdr:cNvPr id="135" name="債務償還比率最小値テキスト">
          <a:extLst>
            <a:ext uri="{FF2B5EF4-FFF2-40B4-BE49-F238E27FC236}">
              <a16:creationId xmlns:a16="http://schemas.microsoft.com/office/drawing/2014/main" id="{00000000-0008-0000-0D00-000087000000}"/>
            </a:ext>
          </a:extLst>
        </xdr:cNvPr>
        <xdr:cNvSpPr txBox="1"/>
      </xdr:nvSpPr>
      <xdr:spPr>
        <a:xfrm>
          <a:off x="14846300" y="663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28908</xdr:rowOff>
    </xdr:from>
    <xdr:to>
      <xdr:col>76</xdr:col>
      <xdr:colOff>111125</xdr:colOff>
      <xdr:row>34</xdr:row>
      <xdr:rowOff>28908</xdr:rowOff>
    </xdr:to>
    <xdr:cxnSp macro="">
      <xdr:nvCxnSpPr>
        <xdr:cNvPr id="136" name="直線コネクタ 135">
          <a:extLst>
            <a:ext uri="{FF2B5EF4-FFF2-40B4-BE49-F238E27FC236}">
              <a16:creationId xmlns:a16="http://schemas.microsoft.com/office/drawing/2014/main" id="{00000000-0008-0000-0D00-000088000000}"/>
            </a:ext>
          </a:extLst>
        </xdr:cNvPr>
        <xdr:cNvCxnSpPr/>
      </xdr:nvCxnSpPr>
      <xdr:spPr>
        <a:xfrm>
          <a:off x="14706600" y="662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115071</xdr:rowOff>
    </xdr:from>
    <xdr:ext cx="560923" cy="259045"/>
    <xdr:sp macro="" textlink="">
      <xdr:nvSpPr>
        <xdr:cNvPr id="137" name="債務償還比率最大値テキスト">
          <a:extLst>
            <a:ext uri="{FF2B5EF4-FFF2-40B4-BE49-F238E27FC236}">
              <a16:creationId xmlns:a16="http://schemas.microsoft.com/office/drawing/2014/main" id="{00000000-0008-0000-0D00-000089000000}"/>
            </a:ext>
          </a:extLst>
        </xdr:cNvPr>
        <xdr:cNvSpPr txBox="1"/>
      </xdr:nvSpPr>
      <xdr:spPr>
        <a:xfrm>
          <a:off x="14846300" y="51728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168394</xdr:rowOff>
    </xdr:from>
    <xdr:to>
      <xdr:col>76</xdr:col>
      <xdr:colOff>111125</xdr:colOff>
      <xdr:row>26</xdr:row>
      <xdr:rowOff>168394</xdr:rowOff>
    </xdr:to>
    <xdr:cxnSp macro="">
      <xdr:nvCxnSpPr>
        <xdr:cNvPr id="138" name="直線コネクタ 137">
          <a:extLst>
            <a:ext uri="{FF2B5EF4-FFF2-40B4-BE49-F238E27FC236}">
              <a16:creationId xmlns:a16="http://schemas.microsoft.com/office/drawing/2014/main" id="{00000000-0008-0000-0D00-00008A000000}"/>
            </a:ext>
          </a:extLst>
        </xdr:cNvPr>
        <xdr:cNvCxnSpPr/>
      </xdr:nvCxnSpPr>
      <xdr:spPr>
        <a:xfrm>
          <a:off x="14706600" y="539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279</xdr:rowOff>
    </xdr:from>
    <xdr:ext cx="469744" cy="259045"/>
    <xdr:sp macro="" textlink="">
      <xdr:nvSpPr>
        <xdr:cNvPr id="139" name="債務償還比率平均値テキスト">
          <a:extLst>
            <a:ext uri="{FF2B5EF4-FFF2-40B4-BE49-F238E27FC236}">
              <a16:creationId xmlns:a16="http://schemas.microsoft.com/office/drawing/2014/main" id="{00000000-0008-0000-0D00-00008B000000}"/>
            </a:ext>
          </a:extLst>
        </xdr:cNvPr>
        <xdr:cNvSpPr txBox="1"/>
      </xdr:nvSpPr>
      <xdr:spPr>
        <a:xfrm>
          <a:off x="14846300" y="5915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148852</xdr:rowOff>
    </xdr:from>
    <xdr:to>
      <xdr:col>76</xdr:col>
      <xdr:colOff>73025</xdr:colOff>
      <xdr:row>31</xdr:row>
      <xdr:rowOff>79002</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4744700" y="606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160187</xdr:rowOff>
    </xdr:from>
    <xdr:to>
      <xdr:col>72</xdr:col>
      <xdr:colOff>123825</xdr:colOff>
      <xdr:row>31</xdr:row>
      <xdr:rowOff>90337</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4033500" y="607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149558</xdr:rowOff>
    </xdr:from>
    <xdr:to>
      <xdr:col>76</xdr:col>
      <xdr:colOff>73025</xdr:colOff>
      <xdr:row>34</xdr:row>
      <xdr:rowOff>79708</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744700" y="657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64485</xdr:rowOff>
    </xdr:from>
    <xdr:ext cx="469744" cy="259045"/>
    <xdr:sp macro="" textlink="">
      <xdr:nvSpPr>
        <xdr:cNvPr id="148" name="債務償還比率該当値テキスト">
          <a:extLst>
            <a:ext uri="{FF2B5EF4-FFF2-40B4-BE49-F238E27FC236}">
              <a16:creationId xmlns:a16="http://schemas.microsoft.com/office/drawing/2014/main" id="{00000000-0008-0000-0D00-000094000000}"/>
            </a:ext>
          </a:extLst>
        </xdr:cNvPr>
        <xdr:cNvSpPr txBox="1"/>
      </xdr:nvSpPr>
      <xdr:spPr>
        <a:xfrm>
          <a:off x="14846300" y="649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74588</xdr:rowOff>
    </xdr:from>
    <xdr:to>
      <xdr:col>72</xdr:col>
      <xdr:colOff>123825</xdr:colOff>
      <xdr:row>35</xdr:row>
      <xdr:rowOff>4738</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033500" y="66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28908</xdr:rowOff>
    </xdr:from>
    <xdr:to>
      <xdr:col>76</xdr:col>
      <xdr:colOff>22225</xdr:colOff>
      <xdr:row>34</xdr:row>
      <xdr:rowOff>125388</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4084300" y="6629733"/>
          <a:ext cx="711200" cy="9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106864</xdr:rowOff>
    </xdr:from>
    <xdr:ext cx="469744" cy="259045"/>
    <xdr:sp macro="" textlink="">
      <xdr:nvSpPr>
        <xdr:cNvPr id="151" name="n_1aveValue債務償還比率">
          <a:extLst>
            <a:ext uri="{FF2B5EF4-FFF2-40B4-BE49-F238E27FC236}">
              <a16:creationId xmlns:a16="http://schemas.microsoft.com/office/drawing/2014/main" id="{00000000-0008-0000-0D00-000097000000}"/>
            </a:ext>
          </a:extLst>
        </xdr:cNvPr>
        <xdr:cNvSpPr txBox="1"/>
      </xdr:nvSpPr>
      <xdr:spPr>
        <a:xfrm>
          <a:off x="13836727" y="585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34</xdr:row>
      <xdr:rowOff>167315</xdr:rowOff>
    </xdr:from>
    <xdr:ext cx="405111" cy="259045"/>
    <xdr:sp macro="" textlink="">
      <xdr:nvSpPr>
        <xdr:cNvPr id="152" name="n_1mainValue債務償還比率">
          <a:extLst>
            <a:ext uri="{FF2B5EF4-FFF2-40B4-BE49-F238E27FC236}">
              <a16:creationId xmlns:a16="http://schemas.microsoft.com/office/drawing/2014/main" id="{00000000-0008-0000-0D00-000098000000}"/>
            </a:ext>
          </a:extLst>
        </xdr:cNvPr>
        <xdr:cNvSpPr txBox="1"/>
      </xdr:nvSpPr>
      <xdr:spPr>
        <a:xfrm>
          <a:off x="13869044" y="67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3" name="正方形/長方形 152">
          <a:extLst>
            <a:ext uri="{FF2B5EF4-FFF2-40B4-BE49-F238E27FC236}">
              <a16:creationId xmlns:a16="http://schemas.microsoft.com/office/drawing/2014/main" id="{00000000-0008-0000-0D00-00009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4" name="正方形/長方形 153">
          <a:extLst>
            <a:ext uri="{FF2B5EF4-FFF2-40B4-BE49-F238E27FC236}">
              <a16:creationId xmlns:a16="http://schemas.microsoft.com/office/drawing/2014/main" id="{00000000-0008-0000-0D00-00009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5" name="テキスト ボックス 154">
          <a:extLst>
            <a:ext uri="{FF2B5EF4-FFF2-40B4-BE49-F238E27FC236}">
              <a16:creationId xmlns:a16="http://schemas.microsoft.com/office/drawing/2014/main" id="{00000000-0008-0000-0D00-00009B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6" name="テキスト ボックス 155">
          <a:extLst>
            <a:ext uri="{FF2B5EF4-FFF2-40B4-BE49-F238E27FC236}">
              <a16:creationId xmlns:a16="http://schemas.microsoft.com/office/drawing/2014/main" id="{00000000-0008-0000-0D00-00009C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7" name="テキスト ボックス 156">
          <a:extLst>
            <a:ext uri="{FF2B5EF4-FFF2-40B4-BE49-F238E27FC236}">
              <a16:creationId xmlns:a16="http://schemas.microsoft.com/office/drawing/2014/main" id="{00000000-0008-0000-0D00-00009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8" name="テキスト ボックス 157">
          <a:extLst>
            <a:ext uri="{FF2B5EF4-FFF2-40B4-BE49-F238E27FC236}">
              <a16:creationId xmlns:a16="http://schemas.microsoft.com/office/drawing/2014/main" id="{00000000-0008-0000-0D00-00009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15,780
15,605
90.12
10,479,898
10,173,148
233,699
4,570,316
5,148,001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114300</xdr:rowOff>
    </xdr:from>
    <xdr:to>
      <xdr:col>24</xdr:col>
      <xdr:colOff>62865</xdr:colOff>
      <xdr:row>42</xdr:row>
      <xdr:rowOff>118110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600700"/>
          <a:ext cx="0" cy="171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121937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118110</xdr:rowOff>
    </xdr:from>
    <xdr:to>
      <xdr:col>24</xdr:col>
      <xdr:colOff>152400</xdr:colOff>
      <xdr:row>42</xdr:row>
      <xdr:rowOff>118110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31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60977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114300</xdr:rowOff>
    </xdr:from>
    <xdr:to>
      <xdr:col>24</xdr:col>
      <xdr:colOff>152400</xdr:colOff>
      <xdr:row>32</xdr:row>
      <xdr:rowOff>114300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137177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137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10160</xdr:rowOff>
    </xdr:from>
    <xdr:to>
      <xdr:col>10</xdr:col>
      <xdr:colOff>165100</xdr:colOff>
      <xdr:row>36</xdr:row>
      <xdr:rowOff>111760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158750</xdr:rowOff>
    </xdr:from>
    <xdr:to>
      <xdr:col>24</xdr:col>
      <xdr:colOff>114300</xdr:colOff>
      <xdr:row>34</xdr:row>
      <xdr:rowOff>88900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10177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63500</xdr:rowOff>
    </xdr:from>
    <xdr:to>
      <xdr:col>20</xdr:col>
      <xdr:colOff>38100</xdr:colOff>
      <xdr:row>34</xdr:row>
      <xdr:rowOff>165100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38100</xdr:rowOff>
    </xdr:from>
    <xdr:to>
      <xdr:col>24</xdr:col>
      <xdr:colOff>63500</xdr:colOff>
      <xdr:row>34</xdr:row>
      <xdr:rowOff>114300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5867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120650</xdr:rowOff>
    </xdr:from>
    <xdr:to>
      <xdr:col>15</xdr:col>
      <xdr:colOff>101600</xdr:colOff>
      <xdr:row>35</xdr:row>
      <xdr:rowOff>50800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114300</xdr:rowOff>
    </xdr:from>
    <xdr:to>
      <xdr:col>19</xdr:col>
      <xdr:colOff>177800</xdr:colOff>
      <xdr:row>35</xdr:row>
      <xdr:rowOff>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5943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143510</xdr:rowOff>
    </xdr:from>
    <xdr:to>
      <xdr:col>10</xdr:col>
      <xdr:colOff>165100</xdr:colOff>
      <xdr:row>35</xdr:row>
      <xdr:rowOff>73660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0</xdr:rowOff>
    </xdr:from>
    <xdr:to>
      <xdr:col>15</xdr:col>
      <xdr:colOff>50800</xdr:colOff>
      <xdr:row>35</xdr:row>
      <xdr:rowOff>22860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019300" y="60007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3827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102887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10177</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582044"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67327</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705744" y="57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90187</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8167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00000000-0008-0000-0E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139250</xdr:rowOff>
    </xdr:from>
    <xdr:to>
      <xdr:col>54</xdr:col>
      <xdr:colOff>189865</xdr:colOff>
      <xdr:row>41</xdr:row>
      <xdr:rowOff>74981</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flipV="1">
          <a:off x="10476865" y="5625650"/>
          <a:ext cx="0" cy="147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78808</xdr:rowOff>
    </xdr:from>
    <xdr:ext cx="534377" cy="259045"/>
    <xdr:sp macro="" textlink="">
      <xdr:nvSpPr>
        <xdr:cNvPr id="111" name="【道路】&#10;一人当たり延長最小値テキスト">
          <a:extLst>
            <a:ext uri="{FF2B5EF4-FFF2-40B4-BE49-F238E27FC236}">
              <a16:creationId xmlns:a16="http://schemas.microsoft.com/office/drawing/2014/main" id="{00000000-0008-0000-0E00-00006F000000}"/>
            </a:ext>
          </a:extLst>
        </xdr:cNvPr>
        <xdr:cNvSpPr txBox="1"/>
      </xdr:nvSpPr>
      <xdr:spPr>
        <a:xfrm>
          <a:off x="10515600" y="710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74981</xdr:rowOff>
    </xdr:from>
    <xdr:to>
      <xdr:col>55</xdr:col>
      <xdr:colOff>88900</xdr:colOff>
      <xdr:row>41</xdr:row>
      <xdr:rowOff>74981</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10388600" y="7104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85927</xdr:rowOff>
    </xdr:from>
    <xdr:ext cx="599010" cy="259045"/>
    <xdr:sp macro="" textlink="">
      <xdr:nvSpPr>
        <xdr:cNvPr id="113" name="【道路】&#10;一人当たり延長最大値テキスト">
          <a:extLst>
            <a:ext uri="{FF2B5EF4-FFF2-40B4-BE49-F238E27FC236}">
              <a16:creationId xmlns:a16="http://schemas.microsoft.com/office/drawing/2014/main" id="{00000000-0008-0000-0E00-000071000000}"/>
            </a:ext>
          </a:extLst>
        </xdr:cNvPr>
        <xdr:cNvSpPr txBox="1"/>
      </xdr:nvSpPr>
      <xdr:spPr>
        <a:xfrm>
          <a:off x="10515600" y="540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139250</xdr:rowOff>
    </xdr:from>
    <xdr:to>
      <xdr:col>55</xdr:col>
      <xdr:colOff>88900</xdr:colOff>
      <xdr:row>32</xdr:row>
      <xdr:rowOff>139250</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56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42987</xdr:rowOff>
    </xdr:from>
    <xdr:ext cx="534377" cy="259045"/>
    <xdr:sp macro="" textlink="">
      <xdr:nvSpPr>
        <xdr:cNvPr id="115" name="【道路】&#10;一人当たり延長平均値テキスト">
          <a:extLst>
            <a:ext uri="{FF2B5EF4-FFF2-40B4-BE49-F238E27FC236}">
              <a16:creationId xmlns:a16="http://schemas.microsoft.com/office/drawing/2014/main" id="{00000000-0008-0000-0E00-000073000000}"/>
            </a:ext>
          </a:extLst>
        </xdr:cNvPr>
        <xdr:cNvSpPr txBox="1"/>
      </xdr:nvSpPr>
      <xdr:spPr>
        <a:xfrm>
          <a:off x="10515600" y="6558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20110</xdr:rowOff>
    </xdr:from>
    <xdr:to>
      <xdr:col>55</xdr:col>
      <xdr:colOff>50800</xdr:colOff>
      <xdr:row>39</xdr:row>
      <xdr:rowOff>121710</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10426700" y="67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49044</xdr:rowOff>
    </xdr:from>
    <xdr:to>
      <xdr:col>50</xdr:col>
      <xdr:colOff>165100</xdr:colOff>
      <xdr:row>39</xdr:row>
      <xdr:rowOff>150644</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9588500" y="673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132776</xdr:rowOff>
    </xdr:from>
    <xdr:to>
      <xdr:col>46</xdr:col>
      <xdr:colOff>38100</xdr:colOff>
      <xdr:row>40</xdr:row>
      <xdr:rowOff>62926</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8699500" y="681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39671</xdr:rowOff>
    </xdr:from>
    <xdr:to>
      <xdr:col>41</xdr:col>
      <xdr:colOff>101600</xdr:colOff>
      <xdr:row>39</xdr:row>
      <xdr:rowOff>141271</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7810500" y="672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55825</xdr:rowOff>
    </xdr:from>
    <xdr:to>
      <xdr:col>55</xdr:col>
      <xdr:colOff>50800</xdr:colOff>
      <xdr:row>40</xdr:row>
      <xdr:rowOff>157425</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10426700" y="691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34252</xdr:rowOff>
    </xdr:from>
    <xdr:ext cx="534377" cy="259045"/>
    <xdr:sp macro="" textlink="">
      <xdr:nvSpPr>
        <xdr:cNvPr id="126" name="【道路】&#10;一人当たり延長該当値テキスト">
          <a:extLst>
            <a:ext uri="{FF2B5EF4-FFF2-40B4-BE49-F238E27FC236}">
              <a16:creationId xmlns:a16="http://schemas.microsoft.com/office/drawing/2014/main" id="{00000000-0008-0000-0E00-00007E000000}"/>
            </a:ext>
          </a:extLst>
        </xdr:cNvPr>
        <xdr:cNvSpPr txBox="1"/>
      </xdr:nvSpPr>
      <xdr:spPr>
        <a:xfrm>
          <a:off x="10515600" y="689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58917</xdr:rowOff>
    </xdr:from>
    <xdr:to>
      <xdr:col>50</xdr:col>
      <xdr:colOff>165100</xdr:colOff>
      <xdr:row>40</xdr:row>
      <xdr:rowOff>160517</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9588500" y="691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106625</xdr:rowOff>
    </xdr:from>
    <xdr:to>
      <xdr:col>55</xdr:col>
      <xdr:colOff>0</xdr:colOff>
      <xdr:row>40</xdr:row>
      <xdr:rowOff>109717</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9639300" y="6964625"/>
          <a:ext cx="838200" cy="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62902</xdr:rowOff>
    </xdr:from>
    <xdr:to>
      <xdr:col>46</xdr:col>
      <xdr:colOff>38100</xdr:colOff>
      <xdr:row>40</xdr:row>
      <xdr:rowOff>164502</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8699500" y="692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109717</xdr:rowOff>
    </xdr:from>
    <xdr:to>
      <xdr:col>50</xdr:col>
      <xdr:colOff>114300</xdr:colOff>
      <xdr:row>40</xdr:row>
      <xdr:rowOff>113702</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8750300" y="6967717"/>
          <a:ext cx="8890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79491</xdr:rowOff>
    </xdr:from>
    <xdr:to>
      <xdr:col>41</xdr:col>
      <xdr:colOff>101600</xdr:colOff>
      <xdr:row>41</xdr:row>
      <xdr:rowOff>9641</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7810500" y="693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113702</xdr:rowOff>
    </xdr:from>
    <xdr:to>
      <xdr:col>45</xdr:col>
      <xdr:colOff>177800</xdr:colOff>
      <xdr:row>40</xdr:row>
      <xdr:rowOff>130291</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7861300" y="6971702"/>
          <a:ext cx="8890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167171</xdr:rowOff>
    </xdr:from>
    <xdr:ext cx="534377" cy="259045"/>
    <xdr:sp macro="" textlink="">
      <xdr:nvSpPr>
        <xdr:cNvPr id="133" name="n_1aveValue【道路】&#10;一人当たり延長">
          <a:extLst>
            <a:ext uri="{FF2B5EF4-FFF2-40B4-BE49-F238E27FC236}">
              <a16:creationId xmlns:a16="http://schemas.microsoft.com/office/drawing/2014/main" id="{00000000-0008-0000-0E00-000085000000}"/>
            </a:ext>
          </a:extLst>
        </xdr:cNvPr>
        <xdr:cNvSpPr txBox="1"/>
      </xdr:nvSpPr>
      <xdr:spPr>
        <a:xfrm>
          <a:off x="9359411" y="65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79453</xdr:rowOff>
    </xdr:from>
    <xdr:ext cx="534377" cy="259045"/>
    <xdr:sp macro="" textlink="">
      <xdr:nvSpPr>
        <xdr:cNvPr id="134" name="n_2aveValue【道路】&#10;一人当たり延長">
          <a:extLst>
            <a:ext uri="{FF2B5EF4-FFF2-40B4-BE49-F238E27FC236}">
              <a16:creationId xmlns:a16="http://schemas.microsoft.com/office/drawing/2014/main" id="{00000000-0008-0000-0E00-000086000000}"/>
            </a:ext>
          </a:extLst>
        </xdr:cNvPr>
        <xdr:cNvSpPr txBox="1"/>
      </xdr:nvSpPr>
      <xdr:spPr>
        <a:xfrm>
          <a:off x="8483111" y="659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157798</xdr:rowOff>
    </xdr:from>
    <xdr:ext cx="534377" cy="259045"/>
    <xdr:sp macro="" textlink="">
      <xdr:nvSpPr>
        <xdr:cNvPr id="135" name="n_3aveValue【道路】&#10;一人当たり延長">
          <a:extLst>
            <a:ext uri="{FF2B5EF4-FFF2-40B4-BE49-F238E27FC236}">
              <a16:creationId xmlns:a16="http://schemas.microsoft.com/office/drawing/2014/main" id="{00000000-0008-0000-0E00-000087000000}"/>
            </a:ext>
          </a:extLst>
        </xdr:cNvPr>
        <xdr:cNvSpPr txBox="1"/>
      </xdr:nvSpPr>
      <xdr:spPr>
        <a:xfrm>
          <a:off x="7594111" y="650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151644</xdr:rowOff>
    </xdr:from>
    <xdr:ext cx="534377" cy="259045"/>
    <xdr:sp macro="" textlink="">
      <xdr:nvSpPr>
        <xdr:cNvPr id="136" name="n_1mainValue【道路】&#10;一人当たり延長">
          <a:extLst>
            <a:ext uri="{FF2B5EF4-FFF2-40B4-BE49-F238E27FC236}">
              <a16:creationId xmlns:a16="http://schemas.microsoft.com/office/drawing/2014/main" id="{00000000-0008-0000-0E00-000088000000}"/>
            </a:ext>
          </a:extLst>
        </xdr:cNvPr>
        <xdr:cNvSpPr txBox="1"/>
      </xdr:nvSpPr>
      <xdr:spPr>
        <a:xfrm>
          <a:off x="9359411" y="7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155629</xdr:rowOff>
    </xdr:from>
    <xdr:ext cx="534377" cy="259045"/>
    <xdr:sp macro="" textlink="">
      <xdr:nvSpPr>
        <xdr:cNvPr id="137" name="n_2mainValue【道路】&#10;一人当たり延長">
          <a:extLst>
            <a:ext uri="{FF2B5EF4-FFF2-40B4-BE49-F238E27FC236}">
              <a16:creationId xmlns:a16="http://schemas.microsoft.com/office/drawing/2014/main" id="{00000000-0008-0000-0E00-000089000000}"/>
            </a:ext>
          </a:extLst>
        </xdr:cNvPr>
        <xdr:cNvSpPr txBox="1"/>
      </xdr:nvSpPr>
      <xdr:spPr>
        <a:xfrm>
          <a:off x="8483111" y="701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768</xdr:rowOff>
    </xdr:from>
    <xdr:ext cx="534377" cy="259045"/>
    <xdr:sp macro="" textlink="">
      <xdr:nvSpPr>
        <xdr:cNvPr id="138" name="n_3mainValue【道路】&#10;一人当たり延長">
          <a:extLst>
            <a:ext uri="{FF2B5EF4-FFF2-40B4-BE49-F238E27FC236}">
              <a16:creationId xmlns:a16="http://schemas.microsoft.com/office/drawing/2014/main" id="{00000000-0008-0000-0E00-00008A000000}"/>
            </a:ext>
          </a:extLst>
        </xdr:cNvPr>
        <xdr:cNvSpPr txBox="1"/>
      </xdr:nvSpPr>
      <xdr:spPr>
        <a:xfrm>
          <a:off x="7594111" y="703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id="{00000000-0008-0000-0E00-0000A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59436</xdr:rowOff>
    </xdr:from>
    <xdr:to>
      <xdr:col>24</xdr:col>
      <xdr:colOff>62865</xdr:colOff>
      <xdr:row>63</xdr:row>
      <xdr:rowOff>48006</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flipV="1">
          <a:off x="4634865" y="966063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51833</xdr:rowOff>
    </xdr:from>
    <xdr:ext cx="405111" cy="259045"/>
    <xdr:sp macro="" textlink="">
      <xdr:nvSpPr>
        <xdr:cNvPr id="162" name="【橋りょう・トンネル】&#10;有形固定資産減価償却率最小値テキスト">
          <a:extLst>
            <a:ext uri="{FF2B5EF4-FFF2-40B4-BE49-F238E27FC236}">
              <a16:creationId xmlns:a16="http://schemas.microsoft.com/office/drawing/2014/main" id="{00000000-0008-0000-0E00-0000A2000000}"/>
            </a:ext>
          </a:extLst>
        </xdr:cNvPr>
        <xdr:cNvSpPr txBox="1"/>
      </xdr:nvSpPr>
      <xdr:spPr>
        <a:xfrm>
          <a:off x="4673600" y="108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48006</xdr:rowOff>
    </xdr:from>
    <xdr:to>
      <xdr:col>24</xdr:col>
      <xdr:colOff>152400</xdr:colOff>
      <xdr:row>63</xdr:row>
      <xdr:rowOff>48006</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4546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6113</xdr:rowOff>
    </xdr:from>
    <xdr:ext cx="405111" cy="259045"/>
    <xdr:sp macro="" textlink="">
      <xdr:nvSpPr>
        <xdr:cNvPr id="164" name="【橋りょう・トンネル】&#10;有形固定資産減価償却率最大値テキスト">
          <a:extLst>
            <a:ext uri="{FF2B5EF4-FFF2-40B4-BE49-F238E27FC236}">
              <a16:creationId xmlns:a16="http://schemas.microsoft.com/office/drawing/2014/main" id="{00000000-0008-0000-0E00-0000A4000000}"/>
            </a:ext>
          </a:extLst>
        </xdr:cNvPr>
        <xdr:cNvSpPr txBox="1"/>
      </xdr:nvSpPr>
      <xdr:spPr>
        <a:xfrm>
          <a:off x="4673600" y="9435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59436</xdr:rowOff>
    </xdr:from>
    <xdr:to>
      <xdr:col>24</xdr:col>
      <xdr:colOff>152400</xdr:colOff>
      <xdr:row>56</xdr:row>
      <xdr:rowOff>59436</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4546600" y="966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153941</xdr:rowOff>
    </xdr:from>
    <xdr:ext cx="405111" cy="259045"/>
    <xdr:sp macro="" textlink="">
      <xdr:nvSpPr>
        <xdr:cNvPr id="166" name="【橋りょう・トンネル】&#10;有形固定資産減価償却率平均値テキスト">
          <a:extLst>
            <a:ext uri="{FF2B5EF4-FFF2-40B4-BE49-F238E27FC236}">
              <a16:creationId xmlns:a16="http://schemas.microsoft.com/office/drawing/2014/main" id="{00000000-0008-0000-0E00-0000A6000000}"/>
            </a:ext>
          </a:extLst>
        </xdr:cNvPr>
        <xdr:cNvSpPr txBox="1"/>
      </xdr:nvSpPr>
      <xdr:spPr>
        <a:xfrm>
          <a:off x="4673600" y="10440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xdr:rowOff>
    </xdr:from>
    <xdr:to>
      <xdr:col>24</xdr:col>
      <xdr:colOff>114300</xdr:colOff>
      <xdr:row>61</xdr:row>
      <xdr:rowOff>105664</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45847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29210</xdr:rowOff>
    </xdr:from>
    <xdr:to>
      <xdr:col>20</xdr:col>
      <xdr:colOff>38100</xdr:colOff>
      <xdr:row>61</xdr:row>
      <xdr:rowOff>130810</xdr:rowOff>
    </xdr:to>
    <xdr:sp macro="" textlink="">
      <xdr:nvSpPr>
        <xdr:cNvPr id="168" name="フローチャート: 判断 167">
          <a:extLst>
            <a:ext uri="{FF2B5EF4-FFF2-40B4-BE49-F238E27FC236}">
              <a16:creationId xmlns:a16="http://schemas.microsoft.com/office/drawing/2014/main" id="{00000000-0008-0000-0E00-0000A8000000}"/>
            </a:ext>
          </a:extLst>
        </xdr:cNvPr>
        <xdr:cNvSpPr/>
      </xdr:nvSpPr>
      <xdr:spPr>
        <a:xfrm>
          <a:off x="3746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65786</xdr:rowOff>
    </xdr:from>
    <xdr:to>
      <xdr:col>15</xdr:col>
      <xdr:colOff>101600</xdr:colOff>
      <xdr:row>61</xdr:row>
      <xdr:rowOff>167386</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28575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79502</xdr:rowOff>
    </xdr:from>
    <xdr:to>
      <xdr:col>10</xdr:col>
      <xdr:colOff>165100</xdr:colOff>
      <xdr:row>62</xdr:row>
      <xdr:rowOff>9652</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19685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127508</xdr:rowOff>
    </xdr:from>
    <xdr:to>
      <xdr:col>24</xdr:col>
      <xdr:colOff>114300</xdr:colOff>
      <xdr:row>61</xdr:row>
      <xdr:rowOff>57658</xdr:rowOff>
    </xdr:to>
    <xdr:sp macro="" textlink="">
      <xdr:nvSpPr>
        <xdr:cNvPr id="176" name="楕円 175">
          <a:extLst>
            <a:ext uri="{FF2B5EF4-FFF2-40B4-BE49-F238E27FC236}">
              <a16:creationId xmlns:a16="http://schemas.microsoft.com/office/drawing/2014/main" id="{00000000-0008-0000-0E00-0000B0000000}"/>
            </a:ext>
          </a:extLst>
        </xdr:cNvPr>
        <xdr:cNvSpPr/>
      </xdr:nvSpPr>
      <xdr:spPr>
        <a:xfrm>
          <a:off x="4584700" y="1041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150385</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id="{00000000-0008-0000-0E00-0000B1000000}"/>
            </a:ext>
          </a:extLst>
        </xdr:cNvPr>
        <xdr:cNvSpPr txBox="1"/>
      </xdr:nvSpPr>
      <xdr:spPr>
        <a:xfrm>
          <a:off x="4673600" y="10265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157226</xdr:rowOff>
    </xdr:from>
    <xdr:to>
      <xdr:col>20</xdr:col>
      <xdr:colOff>38100</xdr:colOff>
      <xdr:row>61</xdr:row>
      <xdr:rowOff>87376</xdr:rowOff>
    </xdr:to>
    <xdr:sp macro="" textlink="">
      <xdr:nvSpPr>
        <xdr:cNvPr id="178" name="楕円 177">
          <a:extLst>
            <a:ext uri="{FF2B5EF4-FFF2-40B4-BE49-F238E27FC236}">
              <a16:creationId xmlns:a16="http://schemas.microsoft.com/office/drawing/2014/main" id="{00000000-0008-0000-0E00-0000B2000000}"/>
            </a:ext>
          </a:extLst>
        </xdr:cNvPr>
        <xdr:cNvSpPr/>
      </xdr:nvSpPr>
      <xdr:spPr>
        <a:xfrm>
          <a:off x="3746500" y="104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6858</xdr:rowOff>
    </xdr:from>
    <xdr:to>
      <xdr:col>24</xdr:col>
      <xdr:colOff>63500</xdr:colOff>
      <xdr:row>61</xdr:row>
      <xdr:rowOff>36576</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flipV="1">
          <a:off x="3797300" y="1046530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168656</xdr:rowOff>
    </xdr:from>
    <xdr:to>
      <xdr:col>15</xdr:col>
      <xdr:colOff>101600</xdr:colOff>
      <xdr:row>61</xdr:row>
      <xdr:rowOff>98806</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2857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36576</xdr:rowOff>
    </xdr:from>
    <xdr:to>
      <xdr:col>19</xdr:col>
      <xdr:colOff>177800</xdr:colOff>
      <xdr:row>61</xdr:row>
      <xdr:rowOff>48006</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flipV="1">
          <a:off x="2908300" y="104950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68072</xdr:rowOff>
    </xdr:from>
    <xdr:to>
      <xdr:col>10</xdr:col>
      <xdr:colOff>165100</xdr:colOff>
      <xdr:row>61</xdr:row>
      <xdr:rowOff>169672</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1968500" y="105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48006</xdr:rowOff>
    </xdr:from>
    <xdr:to>
      <xdr:col>15</xdr:col>
      <xdr:colOff>50800</xdr:colOff>
      <xdr:row>61</xdr:row>
      <xdr:rowOff>118872</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flipV="1">
          <a:off x="2019300" y="10506456"/>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121937</xdr:rowOff>
    </xdr:from>
    <xdr:ext cx="405111" cy="259045"/>
    <xdr:sp macro="" textlink="">
      <xdr:nvSpPr>
        <xdr:cNvPr id="184" name="n_1aveValue【橋りょう・トンネル】&#10;有形固定資産減価償却率">
          <a:extLst>
            <a:ext uri="{FF2B5EF4-FFF2-40B4-BE49-F238E27FC236}">
              <a16:creationId xmlns:a16="http://schemas.microsoft.com/office/drawing/2014/main" id="{00000000-0008-0000-0E00-0000B8000000}"/>
            </a:ext>
          </a:extLst>
        </xdr:cNvPr>
        <xdr:cNvSpPr txBox="1"/>
      </xdr:nvSpPr>
      <xdr:spPr>
        <a:xfrm>
          <a:off x="3582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158513</xdr:rowOff>
    </xdr:from>
    <xdr:ext cx="405111" cy="259045"/>
    <xdr:sp macro="" textlink="">
      <xdr:nvSpPr>
        <xdr:cNvPr id="185" name="n_2ave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2705744" y="1061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779</xdr:rowOff>
    </xdr:from>
    <xdr:ext cx="405111" cy="259045"/>
    <xdr:sp macro="" textlink="">
      <xdr:nvSpPr>
        <xdr:cNvPr id="186" name="n_3ave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1816744" y="1063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103903</xdr:rowOff>
    </xdr:from>
    <xdr:ext cx="405111" cy="259045"/>
    <xdr:sp macro="" textlink="">
      <xdr:nvSpPr>
        <xdr:cNvPr id="187" name="n_1main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3582044" y="1021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115333</xdr:rowOff>
    </xdr:from>
    <xdr:ext cx="405111" cy="259045"/>
    <xdr:sp macro="" textlink="">
      <xdr:nvSpPr>
        <xdr:cNvPr id="188" name="n_2main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2705744" y="1023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14749</xdr:rowOff>
    </xdr:from>
    <xdr:ext cx="405111" cy="259045"/>
    <xdr:sp macro="" textlink="">
      <xdr:nvSpPr>
        <xdr:cNvPr id="189" name="n_3main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1816744" y="10301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119542</xdr:rowOff>
    </xdr:from>
    <xdr:to>
      <xdr:col>54</xdr:col>
      <xdr:colOff>189865</xdr:colOff>
      <xdr:row>64</xdr:row>
      <xdr:rowOff>114167</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flipV="1">
          <a:off x="10476865" y="9549292"/>
          <a:ext cx="0" cy="1537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117994</xdr:rowOff>
    </xdr:from>
    <xdr:ext cx="534377" cy="259045"/>
    <xdr:sp macro="" textlink="">
      <xdr:nvSpPr>
        <xdr:cNvPr id="216" name="【橋りょう・トンネル】&#10;一人当たり有形固定資産（償却資産）額最小値テキスト">
          <a:extLst>
            <a:ext uri="{FF2B5EF4-FFF2-40B4-BE49-F238E27FC236}">
              <a16:creationId xmlns:a16="http://schemas.microsoft.com/office/drawing/2014/main" id="{00000000-0008-0000-0E00-0000D8000000}"/>
            </a:ext>
          </a:extLst>
        </xdr:cNvPr>
        <xdr:cNvSpPr txBox="1"/>
      </xdr:nvSpPr>
      <xdr:spPr>
        <a:xfrm>
          <a:off x="10515600" y="110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114167</xdr:rowOff>
    </xdr:from>
    <xdr:to>
      <xdr:col>55</xdr:col>
      <xdr:colOff>88900</xdr:colOff>
      <xdr:row>64</xdr:row>
      <xdr:rowOff>114167</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10388600" y="110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66219</xdr:rowOff>
    </xdr:from>
    <xdr:ext cx="690189" cy="259045"/>
    <xdr:sp macro="" textlink="">
      <xdr:nvSpPr>
        <xdr:cNvPr id="218" name="【橋りょう・トンネル】&#10;一人当たり有形固定資産（償却資産）額最大値テキスト">
          <a:extLst>
            <a:ext uri="{FF2B5EF4-FFF2-40B4-BE49-F238E27FC236}">
              <a16:creationId xmlns:a16="http://schemas.microsoft.com/office/drawing/2014/main" id="{00000000-0008-0000-0E00-0000DA000000}"/>
            </a:ext>
          </a:extLst>
        </xdr:cNvPr>
        <xdr:cNvSpPr txBox="1"/>
      </xdr:nvSpPr>
      <xdr:spPr>
        <a:xfrm>
          <a:off x="10515600" y="93245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119542</xdr:rowOff>
    </xdr:from>
    <xdr:to>
      <xdr:col>55</xdr:col>
      <xdr:colOff>88900</xdr:colOff>
      <xdr:row>55</xdr:row>
      <xdr:rowOff>119542</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10388600" y="9549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37976</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00000000-0008-0000-0E00-0000DC000000}"/>
            </a:ext>
          </a:extLst>
        </xdr:cNvPr>
        <xdr:cNvSpPr txBox="1"/>
      </xdr:nvSpPr>
      <xdr:spPr>
        <a:xfrm>
          <a:off x="10515600" y="104964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15099</xdr:rowOff>
    </xdr:from>
    <xdr:to>
      <xdr:col>55</xdr:col>
      <xdr:colOff>50800</xdr:colOff>
      <xdr:row>62</xdr:row>
      <xdr:rowOff>116699</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104267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38561</xdr:rowOff>
    </xdr:from>
    <xdr:to>
      <xdr:col>50</xdr:col>
      <xdr:colOff>165100</xdr:colOff>
      <xdr:row>62</xdr:row>
      <xdr:rowOff>140161</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9588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300</xdr:rowOff>
    </xdr:from>
    <xdr:to>
      <xdr:col>46</xdr:col>
      <xdr:colOff>38100</xdr:colOff>
      <xdr:row>62</xdr:row>
      <xdr:rowOff>101900</xdr:rowOff>
    </xdr:to>
    <xdr:sp macro="" textlink="">
      <xdr:nvSpPr>
        <xdr:cNvPr id="223" name="フローチャート: 判断 222">
          <a:extLst>
            <a:ext uri="{FF2B5EF4-FFF2-40B4-BE49-F238E27FC236}">
              <a16:creationId xmlns:a16="http://schemas.microsoft.com/office/drawing/2014/main" id="{00000000-0008-0000-0E00-0000DF000000}"/>
            </a:ext>
          </a:extLst>
        </xdr:cNvPr>
        <xdr:cNvSpPr/>
      </xdr:nvSpPr>
      <xdr:spPr>
        <a:xfrm>
          <a:off x="8699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142680</xdr:rowOff>
    </xdr:from>
    <xdr:to>
      <xdr:col>41</xdr:col>
      <xdr:colOff>101600</xdr:colOff>
      <xdr:row>62</xdr:row>
      <xdr:rowOff>72830</xdr:rowOff>
    </xdr:to>
    <xdr:sp macro="" textlink="">
      <xdr:nvSpPr>
        <xdr:cNvPr id="224" name="フローチャート: 判断 223">
          <a:extLst>
            <a:ext uri="{FF2B5EF4-FFF2-40B4-BE49-F238E27FC236}">
              <a16:creationId xmlns:a16="http://schemas.microsoft.com/office/drawing/2014/main" id="{00000000-0008-0000-0E00-0000E0000000}"/>
            </a:ext>
          </a:extLst>
        </xdr:cNvPr>
        <xdr:cNvSpPr/>
      </xdr:nvSpPr>
      <xdr:spPr>
        <a:xfrm>
          <a:off x="7810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84413</xdr:rowOff>
    </xdr:from>
    <xdr:to>
      <xdr:col>55</xdr:col>
      <xdr:colOff>50800</xdr:colOff>
      <xdr:row>63</xdr:row>
      <xdr:rowOff>14563</xdr:rowOff>
    </xdr:to>
    <xdr:sp macro="" textlink="">
      <xdr:nvSpPr>
        <xdr:cNvPr id="230" name="楕円 229">
          <a:extLst>
            <a:ext uri="{FF2B5EF4-FFF2-40B4-BE49-F238E27FC236}">
              <a16:creationId xmlns:a16="http://schemas.microsoft.com/office/drawing/2014/main" id="{00000000-0008-0000-0E00-0000E6000000}"/>
            </a:ext>
          </a:extLst>
        </xdr:cNvPr>
        <xdr:cNvSpPr/>
      </xdr:nvSpPr>
      <xdr:spPr>
        <a:xfrm>
          <a:off x="10426700" y="1071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62840</xdr:rowOff>
    </xdr:from>
    <xdr:ext cx="599010" cy="259045"/>
    <xdr:sp macro="" textlink="">
      <xdr:nvSpPr>
        <xdr:cNvPr id="231" name="【橋りょう・トンネル】&#10;一人当たり有形固定資産（償却資産）額該当値テキスト">
          <a:extLst>
            <a:ext uri="{FF2B5EF4-FFF2-40B4-BE49-F238E27FC236}">
              <a16:creationId xmlns:a16="http://schemas.microsoft.com/office/drawing/2014/main" id="{00000000-0008-0000-0E00-0000E7000000}"/>
            </a:ext>
          </a:extLst>
        </xdr:cNvPr>
        <xdr:cNvSpPr txBox="1"/>
      </xdr:nvSpPr>
      <xdr:spPr>
        <a:xfrm>
          <a:off x="10515600" y="10692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87577</xdr:rowOff>
    </xdr:from>
    <xdr:to>
      <xdr:col>50</xdr:col>
      <xdr:colOff>165100</xdr:colOff>
      <xdr:row>63</xdr:row>
      <xdr:rowOff>17727</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9588500" y="1071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135213</xdr:rowOff>
    </xdr:from>
    <xdr:to>
      <xdr:col>55</xdr:col>
      <xdr:colOff>0</xdr:colOff>
      <xdr:row>62</xdr:row>
      <xdr:rowOff>138377</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flipV="1">
          <a:off x="9639300" y="10765113"/>
          <a:ext cx="838200" cy="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96401</xdr:rowOff>
    </xdr:from>
    <xdr:to>
      <xdr:col>46</xdr:col>
      <xdr:colOff>38100</xdr:colOff>
      <xdr:row>63</xdr:row>
      <xdr:rowOff>26551</xdr:rowOff>
    </xdr:to>
    <xdr:sp macro="" textlink="">
      <xdr:nvSpPr>
        <xdr:cNvPr id="234" name="楕円 233">
          <a:extLst>
            <a:ext uri="{FF2B5EF4-FFF2-40B4-BE49-F238E27FC236}">
              <a16:creationId xmlns:a16="http://schemas.microsoft.com/office/drawing/2014/main" id="{00000000-0008-0000-0E00-0000EA000000}"/>
            </a:ext>
          </a:extLst>
        </xdr:cNvPr>
        <xdr:cNvSpPr/>
      </xdr:nvSpPr>
      <xdr:spPr>
        <a:xfrm>
          <a:off x="8699500" y="107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138377</xdr:rowOff>
    </xdr:from>
    <xdr:to>
      <xdr:col>50</xdr:col>
      <xdr:colOff>114300</xdr:colOff>
      <xdr:row>62</xdr:row>
      <xdr:rowOff>147201</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flipV="1">
          <a:off x="8750300" y="10768277"/>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103277</xdr:rowOff>
    </xdr:from>
    <xdr:to>
      <xdr:col>41</xdr:col>
      <xdr:colOff>101600</xdr:colOff>
      <xdr:row>63</xdr:row>
      <xdr:rowOff>33427</xdr:rowOff>
    </xdr:to>
    <xdr:sp macro="" textlink="">
      <xdr:nvSpPr>
        <xdr:cNvPr id="236" name="楕円 235">
          <a:extLst>
            <a:ext uri="{FF2B5EF4-FFF2-40B4-BE49-F238E27FC236}">
              <a16:creationId xmlns:a16="http://schemas.microsoft.com/office/drawing/2014/main" id="{00000000-0008-0000-0E00-0000EC000000}"/>
            </a:ext>
          </a:extLst>
        </xdr:cNvPr>
        <xdr:cNvSpPr/>
      </xdr:nvSpPr>
      <xdr:spPr>
        <a:xfrm>
          <a:off x="7810500" y="10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147201</xdr:rowOff>
    </xdr:from>
    <xdr:to>
      <xdr:col>45</xdr:col>
      <xdr:colOff>177800</xdr:colOff>
      <xdr:row>62</xdr:row>
      <xdr:rowOff>154077</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flipV="1">
          <a:off x="7861300" y="10777101"/>
          <a:ext cx="889000" cy="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156688</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9327095" y="1044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118427</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84507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89357</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7561795" y="103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8854</xdr:rowOff>
    </xdr:from>
    <xdr:ext cx="599010" cy="259045"/>
    <xdr:sp macro="" textlink="">
      <xdr:nvSpPr>
        <xdr:cNvPr id="241" name="n_1main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9327095" y="1081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17678</xdr:rowOff>
    </xdr:from>
    <xdr:ext cx="599010" cy="259045"/>
    <xdr:sp macro="" textlink="">
      <xdr:nvSpPr>
        <xdr:cNvPr id="242" name="n_2main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8450795" y="1081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24554</xdr:rowOff>
    </xdr:from>
    <xdr:ext cx="599010" cy="259045"/>
    <xdr:sp macro="" textlink="">
      <xdr:nvSpPr>
        <xdr:cNvPr id="243" name="n_3main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7561795" y="10825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00000000-0008-0000-0E00-00000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15239</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flipV="1">
          <a:off x="4634865" y="13411200"/>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19066</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00000000-0008-0000-0E00-00000B010000}"/>
            </a:ext>
          </a:extLst>
        </xdr:cNvPr>
        <xdr:cNvSpPr txBox="1"/>
      </xdr:nvSpPr>
      <xdr:spPr>
        <a:xfrm>
          <a:off x="4673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15239</xdr:rowOff>
    </xdr:from>
    <xdr:to>
      <xdr:col>24</xdr:col>
      <xdr:colOff>152400</xdr:colOff>
      <xdr:row>85</xdr:row>
      <xdr:rowOff>15239</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4546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9" name="【公営住宅】&#10;有形固定資産減価償却率最大値テキスト">
          <a:extLst>
            <a:ext uri="{FF2B5EF4-FFF2-40B4-BE49-F238E27FC236}">
              <a16:creationId xmlns:a16="http://schemas.microsoft.com/office/drawing/2014/main" id="{00000000-0008-0000-0E00-00000D010000}"/>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14749</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00000000-0008-0000-0E00-00000F010000}"/>
            </a:ext>
          </a:extLst>
        </xdr:cNvPr>
        <xdr:cNvSpPr txBox="1"/>
      </xdr:nvSpPr>
      <xdr:spPr>
        <a:xfrm>
          <a:off x="4673600" y="1390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163322</xdr:rowOff>
    </xdr:from>
    <xdr:to>
      <xdr:col>24</xdr:col>
      <xdr:colOff>114300</xdr:colOff>
      <xdr:row>82</xdr:row>
      <xdr:rowOff>93472</xdr:rowOff>
    </xdr:to>
    <xdr:sp macro="" textlink="">
      <xdr:nvSpPr>
        <xdr:cNvPr id="272" name="フローチャート: 判断 271">
          <a:extLst>
            <a:ext uri="{FF2B5EF4-FFF2-40B4-BE49-F238E27FC236}">
              <a16:creationId xmlns:a16="http://schemas.microsoft.com/office/drawing/2014/main" id="{00000000-0008-0000-0E00-000010010000}"/>
            </a:ext>
          </a:extLst>
        </xdr:cNvPr>
        <xdr:cNvSpPr/>
      </xdr:nvSpPr>
      <xdr:spPr>
        <a:xfrm>
          <a:off x="45847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73" name="フローチャート: 判断 272">
          <a:extLst>
            <a:ext uri="{FF2B5EF4-FFF2-40B4-BE49-F238E27FC236}">
              <a16:creationId xmlns:a16="http://schemas.microsoft.com/office/drawing/2014/main" id="{00000000-0008-0000-0E00-000011010000}"/>
            </a:ext>
          </a:extLst>
        </xdr:cNvPr>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42163</xdr:rowOff>
    </xdr:from>
    <xdr:to>
      <xdr:col>15</xdr:col>
      <xdr:colOff>101600</xdr:colOff>
      <xdr:row>82</xdr:row>
      <xdr:rowOff>143763</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2857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19304</xdr:rowOff>
    </xdr:from>
    <xdr:to>
      <xdr:col>10</xdr:col>
      <xdr:colOff>165100</xdr:colOff>
      <xdr:row>82</xdr:row>
      <xdr:rowOff>120904</xdr:rowOff>
    </xdr:to>
    <xdr:sp macro="" textlink="">
      <xdr:nvSpPr>
        <xdr:cNvPr id="275" name="フローチャート: 判断 274">
          <a:extLst>
            <a:ext uri="{FF2B5EF4-FFF2-40B4-BE49-F238E27FC236}">
              <a16:creationId xmlns:a16="http://schemas.microsoft.com/office/drawing/2014/main" id="{00000000-0008-0000-0E00-000013010000}"/>
            </a:ext>
          </a:extLst>
        </xdr:cNvPr>
        <xdr:cNvSpPr/>
      </xdr:nvSpPr>
      <xdr:spPr>
        <a:xfrm>
          <a:off x="1968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138176</xdr:rowOff>
    </xdr:from>
    <xdr:to>
      <xdr:col>24</xdr:col>
      <xdr:colOff>114300</xdr:colOff>
      <xdr:row>83</xdr:row>
      <xdr:rowOff>68326</xdr:rowOff>
    </xdr:to>
    <xdr:sp macro="" textlink="">
      <xdr:nvSpPr>
        <xdr:cNvPr id="281" name="楕円 280">
          <a:extLst>
            <a:ext uri="{FF2B5EF4-FFF2-40B4-BE49-F238E27FC236}">
              <a16:creationId xmlns:a16="http://schemas.microsoft.com/office/drawing/2014/main" id="{00000000-0008-0000-0E00-000019010000}"/>
            </a:ext>
          </a:extLst>
        </xdr:cNvPr>
        <xdr:cNvSpPr/>
      </xdr:nvSpPr>
      <xdr:spPr>
        <a:xfrm>
          <a:off x="45847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116603</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00000000-0008-0000-0E00-00001A010000}"/>
            </a:ext>
          </a:extLst>
        </xdr:cNvPr>
        <xdr:cNvSpPr txBox="1"/>
      </xdr:nvSpPr>
      <xdr:spPr>
        <a:xfrm>
          <a:off x="4673600" y="1417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85598</xdr:rowOff>
    </xdr:from>
    <xdr:to>
      <xdr:col>20</xdr:col>
      <xdr:colOff>38100</xdr:colOff>
      <xdr:row>84</xdr:row>
      <xdr:rowOff>15748</xdr:rowOff>
    </xdr:to>
    <xdr:sp macro="" textlink="">
      <xdr:nvSpPr>
        <xdr:cNvPr id="283" name="楕円 282">
          <a:extLst>
            <a:ext uri="{FF2B5EF4-FFF2-40B4-BE49-F238E27FC236}">
              <a16:creationId xmlns:a16="http://schemas.microsoft.com/office/drawing/2014/main" id="{00000000-0008-0000-0E00-00001B010000}"/>
            </a:ext>
          </a:extLst>
        </xdr:cNvPr>
        <xdr:cNvSpPr/>
      </xdr:nvSpPr>
      <xdr:spPr>
        <a:xfrm>
          <a:off x="3746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17526</xdr:rowOff>
    </xdr:from>
    <xdr:to>
      <xdr:col>24</xdr:col>
      <xdr:colOff>63500</xdr:colOff>
      <xdr:row>83</xdr:row>
      <xdr:rowOff>136398</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flipV="1">
          <a:off x="3797300" y="1424787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113030</xdr:rowOff>
    </xdr:from>
    <xdr:to>
      <xdr:col>15</xdr:col>
      <xdr:colOff>101600</xdr:colOff>
      <xdr:row>84</xdr:row>
      <xdr:rowOff>43180</xdr:rowOff>
    </xdr:to>
    <xdr:sp macro="" textlink="">
      <xdr:nvSpPr>
        <xdr:cNvPr id="285" name="楕円 284">
          <a:extLst>
            <a:ext uri="{FF2B5EF4-FFF2-40B4-BE49-F238E27FC236}">
              <a16:creationId xmlns:a16="http://schemas.microsoft.com/office/drawing/2014/main" id="{00000000-0008-0000-0E00-00001D010000}"/>
            </a:ext>
          </a:extLst>
        </xdr:cNvPr>
        <xdr:cNvSpPr/>
      </xdr:nvSpPr>
      <xdr:spPr>
        <a:xfrm>
          <a:off x="2857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136398</xdr:rowOff>
    </xdr:from>
    <xdr:to>
      <xdr:col>19</xdr:col>
      <xdr:colOff>177800</xdr:colOff>
      <xdr:row>83</xdr:row>
      <xdr:rowOff>163830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2908300" y="143667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117602</xdr:rowOff>
    </xdr:from>
    <xdr:to>
      <xdr:col>10</xdr:col>
      <xdr:colOff>165100</xdr:colOff>
      <xdr:row>82</xdr:row>
      <xdr:rowOff>47752</xdr:rowOff>
    </xdr:to>
    <xdr:sp macro="" textlink="">
      <xdr:nvSpPr>
        <xdr:cNvPr id="287" name="楕円 286">
          <a:extLst>
            <a:ext uri="{FF2B5EF4-FFF2-40B4-BE49-F238E27FC236}">
              <a16:creationId xmlns:a16="http://schemas.microsoft.com/office/drawing/2014/main" id="{00000000-0008-0000-0E00-00001F010000}"/>
            </a:ext>
          </a:extLst>
        </xdr:cNvPr>
        <xdr:cNvSpPr/>
      </xdr:nvSpPr>
      <xdr:spPr>
        <a:xfrm>
          <a:off x="1968500" y="140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168402</xdr:rowOff>
    </xdr:from>
    <xdr:to>
      <xdr:col>15</xdr:col>
      <xdr:colOff>50800</xdr:colOff>
      <xdr:row>83</xdr:row>
      <xdr:rowOff>163830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2019300" y="14055852"/>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289" name="n_1aveValue【公営住宅】&#10;有形固定資産減価償却率">
          <a:extLst>
            <a:ext uri="{FF2B5EF4-FFF2-40B4-BE49-F238E27FC236}">
              <a16:creationId xmlns:a16="http://schemas.microsoft.com/office/drawing/2014/main" id="{00000000-0008-0000-0E00-000021010000}"/>
            </a:ext>
          </a:extLst>
        </xdr:cNvPr>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160290</xdr:rowOff>
    </xdr:from>
    <xdr:ext cx="405111" cy="259045"/>
    <xdr:sp macro="" textlink="">
      <xdr:nvSpPr>
        <xdr:cNvPr id="290" name="n_2aveValue【公営住宅】&#10;有形固定資産減価償却率">
          <a:extLst>
            <a:ext uri="{FF2B5EF4-FFF2-40B4-BE49-F238E27FC236}">
              <a16:creationId xmlns:a16="http://schemas.microsoft.com/office/drawing/2014/main" id="{00000000-0008-0000-0E00-000022010000}"/>
            </a:ext>
          </a:extLst>
        </xdr:cNvPr>
        <xdr:cNvSpPr txBox="1"/>
      </xdr:nvSpPr>
      <xdr:spPr>
        <a:xfrm>
          <a:off x="2705744" y="138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112031</xdr:rowOff>
    </xdr:from>
    <xdr:ext cx="405111" cy="259045"/>
    <xdr:sp macro="" textlink="">
      <xdr:nvSpPr>
        <xdr:cNvPr id="291" name="n_3aveValue【公営住宅】&#10;有形固定資産減価償却率">
          <a:extLst>
            <a:ext uri="{FF2B5EF4-FFF2-40B4-BE49-F238E27FC236}">
              <a16:creationId xmlns:a16="http://schemas.microsoft.com/office/drawing/2014/main" id="{00000000-0008-0000-0E00-000023010000}"/>
            </a:ext>
          </a:extLst>
        </xdr:cNvPr>
        <xdr:cNvSpPr txBox="1"/>
      </xdr:nvSpPr>
      <xdr:spPr>
        <a:xfrm>
          <a:off x="18167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6875</xdr:rowOff>
    </xdr:from>
    <xdr:ext cx="405111" cy="259045"/>
    <xdr:sp macro="" textlink="">
      <xdr:nvSpPr>
        <xdr:cNvPr id="292" name="n_1mainValue【公営住宅】&#10;有形固定資産減価償却率">
          <a:extLst>
            <a:ext uri="{FF2B5EF4-FFF2-40B4-BE49-F238E27FC236}">
              <a16:creationId xmlns:a16="http://schemas.microsoft.com/office/drawing/2014/main" id="{00000000-0008-0000-0E00-000024010000}"/>
            </a:ext>
          </a:extLst>
        </xdr:cNvPr>
        <xdr:cNvSpPr txBox="1"/>
      </xdr:nvSpPr>
      <xdr:spPr>
        <a:xfrm>
          <a:off x="3582044" y="1440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34307</xdr:rowOff>
    </xdr:from>
    <xdr:ext cx="405111" cy="259045"/>
    <xdr:sp macro="" textlink="">
      <xdr:nvSpPr>
        <xdr:cNvPr id="293" name="n_2mainValue【公営住宅】&#10;有形固定資産減価償却率">
          <a:extLst>
            <a:ext uri="{FF2B5EF4-FFF2-40B4-BE49-F238E27FC236}">
              <a16:creationId xmlns:a16="http://schemas.microsoft.com/office/drawing/2014/main" id="{00000000-0008-0000-0E00-000025010000}"/>
            </a:ext>
          </a:extLst>
        </xdr:cNvPr>
        <xdr:cNvSpPr txBox="1"/>
      </xdr:nvSpPr>
      <xdr:spPr>
        <a:xfrm>
          <a:off x="2705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64279</xdr:rowOff>
    </xdr:from>
    <xdr:ext cx="405111" cy="259045"/>
    <xdr:sp macro="" textlink="">
      <xdr:nvSpPr>
        <xdr:cNvPr id="294" name="n_3mainValue【公営住宅】&#10;有形固定資産減価償却率">
          <a:extLst>
            <a:ext uri="{FF2B5EF4-FFF2-40B4-BE49-F238E27FC236}">
              <a16:creationId xmlns:a16="http://schemas.microsoft.com/office/drawing/2014/main" id="{00000000-0008-0000-0E00-000026010000}"/>
            </a:ext>
          </a:extLst>
        </xdr:cNvPr>
        <xdr:cNvSpPr txBox="1"/>
      </xdr:nvSpPr>
      <xdr:spPr>
        <a:xfrm>
          <a:off x="1816744" y="1378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00000000-0008-0000-0E00-00003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24764</xdr:rowOff>
    </xdr:from>
    <xdr:to>
      <xdr:col>54</xdr:col>
      <xdr:colOff>189865</xdr:colOff>
      <xdr:row>86</xdr:row>
      <xdr:rowOff>112091</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flipV="1">
          <a:off x="10476865" y="13569314"/>
          <a:ext cx="0" cy="1287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115918</xdr:rowOff>
    </xdr:from>
    <xdr:ext cx="469744" cy="259045"/>
    <xdr:sp macro="" textlink="">
      <xdr:nvSpPr>
        <xdr:cNvPr id="319" name="【公営住宅】&#10;一人当たり面積最小値テキスト">
          <a:extLst>
            <a:ext uri="{FF2B5EF4-FFF2-40B4-BE49-F238E27FC236}">
              <a16:creationId xmlns:a16="http://schemas.microsoft.com/office/drawing/2014/main" id="{00000000-0008-0000-0E00-00003F010000}"/>
            </a:ext>
          </a:extLst>
        </xdr:cNvPr>
        <xdr:cNvSpPr txBox="1"/>
      </xdr:nvSpPr>
      <xdr:spPr>
        <a:xfrm>
          <a:off x="10515600" y="1486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112091</xdr:rowOff>
    </xdr:from>
    <xdr:to>
      <xdr:col>55</xdr:col>
      <xdr:colOff>88900</xdr:colOff>
      <xdr:row>86</xdr:row>
      <xdr:rowOff>112091</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10388600" y="1485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142891</xdr:rowOff>
    </xdr:from>
    <xdr:ext cx="534377" cy="259045"/>
    <xdr:sp macro="" textlink="">
      <xdr:nvSpPr>
        <xdr:cNvPr id="321" name="【公営住宅】&#10;一人当たり面積最大値テキスト">
          <a:extLst>
            <a:ext uri="{FF2B5EF4-FFF2-40B4-BE49-F238E27FC236}">
              <a16:creationId xmlns:a16="http://schemas.microsoft.com/office/drawing/2014/main" id="{00000000-0008-0000-0E00-000041010000}"/>
            </a:ext>
          </a:extLst>
        </xdr:cNvPr>
        <xdr:cNvSpPr txBox="1"/>
      </xdr:nvSpPr>
      <xdr:spPr>
        <a:xfrm>
          <a:off x="10515600" y="1334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24764</xdr:rowOff>
    </xdr:from>
    <xdr:to>
      <xdr:col>55</xdr:col>
      <xdr:colOff>88900</xdr:colOff>
      <xdr:row>79</xdr:row>
      <xdr:rowOff>24764</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10388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94454</xdr:rowOff>
    </xdr:from>
    <xdr:ext cx="469744" cy="259045"/>
    <xdr:sp macro="" textlink="">
      <xdr:nvSpPr>
        <xdr:cNvPr id="323" name="【公営住宅】&#10;一人当たり面積平均値テキスト">
          <a:extLst>
            <a:ext uri="{FF2B5EF4-FFF2-40B4-BE49-F238E27FC236}">
              <a16:creationId xmlns:a16="http://schemas.microsoft.com/office/drawing/2014/main" id="{00000000-0008-0000-0E00-000043010000}"/>
            </a:ext>
          </a:extLst>
        </xdr:cNvPr>
        <xdr:cNvSpPr txBox="1"/>
      </xdr:nvSpPr>
      <xdr:spPr>
        <a:xfrm>
          <a:off x="10515600" y="14496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71577</xdr:rowOff>
    </xdr:from>
    <xdr:to>
      <xdr:col>55</xdr:col>
      <xdr:colOff>50800</xdr:colOff>
      <xdr:row>86</xdr:row>
      <xdr:rowOff>1727</xdr:rowOff>
    </xdr:to>
    <xdr:sp macro="" textlink="">
      <xdr:nvSpPr>
        <xdr:cNvPr id="324" name="フローチャート: 判断 323">
          <a:extLst>
            <a:ext uri="{FF2B5EF4-FFF2-40B4-BE49-F238E27FC236}">
              <a16:creationId xmlns:a16="http://schemas.microsoft.com/office/drawing/2014/main" id="{00000000-0008-0000-0E00-000044010000}"/>
            </a:ext>
          </a:extLst>
        </xdr:cNvPr>
        <xdr:cNvSpPr/>
      </xdr:nvSpPr>
      <xdr:spPr>
        <a:xfrm>
          <a:off x="10426700" y="1464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78817</xdr:rowOff>
    </xdr:from>
    <xdr:to>
      <xdr:col>50</xdr:col>
      <xdr:colOff>165100</xdr:colOff>
      <xdr:row>86</xdr:row>
      <xdr:rowOff>8967</xdr:rowOff>
    </xdr:to>
    <xdr:sp macro="" textlink="">
      <xdr:nvSpPr>
        <xdr:cNvPr id="325" name="フローチャート: 判断 324">
          <a:extLst>
            <a:ext uri="{FF2B5EF4-FFF2-40B4-BE49-F238E27FC236}">
              <a16:creationId xmlns:a16="http://schemas.microsoft.com/office/drawing/2014/main" id="{00000000-0008-0000-0E00-000045010000}"/>
            </a:ext>
          </a:extLst>
        </xdr:cNvPr>
        <xdr:cNvSpPr/>
      </xdr:nvSpPr>
      <xdr:spPr>
        <a:xfrm>
          <a:off x="9588500" y="146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26" name="フローチャート: 判断 325">
          <a:extLst>
            <a:ext uri="{FF2B5EF4-FFF2-40B4-BE49-F238E27FC236}">
              <a16:creationId xmlns:a16="http://schemas.microsoft.com/office/drawing/2014/main" id="{00000000-0008-0000-0E00-000046010000}"/>
            </a:ext>
          </a:extLst>
        </xdr:cNvPr>
        <xdr:cNvSpPr/>
      </xdr:nvSpPr>
      <xdr:spPr>
        <a:xfrm>
          <a:off x="8699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123089</xdr:rowOff>
    </xdr:from>
    <xdr:to>
      <xdr:col>41</xdr:col>
      <xdr:colOff>101600</xdr:colOff>
      <xdr:row>86</xdr:row>
      <xdr:rowOff>53239</xdr:rowOff>
    </xdr:to>
    <xdr:sp macro="" textlink="">
      <xdr:nvSpPr>
        <xdr:cNvPr id="327" name="フローチャート: 判断 326">
          <a:extLst>
            <a:ext uri="{FF2B5EF4-FFF2-40B4-BE49-F238E27FC236}">
              <a16:creationId xmlns:a16="http://schemas.microsoft.com/office/drawing/2014/main" id="{00000000-0008-0000-0E00-000047010000}"/>
            </a:ext>
          </a:extLst>
        </xdr:cNvPr>
        <xdr:cNvSpPr/>
      </xdr:nvSpPr>
      <xdr:spPr>
        <a:xfrm>
          <a:off x="7810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95047</xdr:rowOff>
    </xdr:from>
    <xdr:to>
      <xdr:col>55</xdr:col>
      <xdr:colOff>50800</xdr:colOff>
      <xdr:row>86</xdr:row>
      <xdr:rowOff>25197</xdr:rowOff>
    </xdr:to>
    <xdr:sp macro="" textlink="">
      <xdr:nvSpPr>
        <xdr:cNvPr id="333" name="楕円 332">
          <a:extLst>
            <a:ext uri="{FF2B5EF4-FFF2-40B4-BE49-F238E27FC236}">
              <a16:creationId xmlns:a16="http://schemas.microsoft.com/office/drawing/2014/main" id="{00000000-0008-0000-0E00-00004D010000}"/>
            </a:ext>
          </a:extLst>
        </xdr:cNvPr>
        <xdr:cNvSpPr/>
      </xdr:nvSpPr>
      <xdr:spPr>
        <a:xfrm>
          <a:off x="10426700" y="146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73474</xdr:rowOff>
    </xdr:from>
    <xdr:ext cx="469744" cy="259045"/>
    <xdr:sp macro="" textlink="">
      <xdr:nvSpPr>
        <xdr:cNvPr id="334" name="【公営住宅】&#10;一人当たり面積該当値テキスト">
          <a:extLst>
            <a:ext uri="{FF2B5EF4-FFF2-40B4-BE49-F238E27FC236}">
              <a16:creationId xmlns:a16="http://schemas.microsoft.com/office/drawing/2014/main" id="{00000000-0008-0000-0E00-00004E010000}"/>
            </a:ext>
          </a:extLst>
        </xdr:cNvPr>
        <xdr:cNvSpPr txBox="1"/>
      </xdr:nvSpPr>
      <xdr:spPr>
        <a:xfrm>
          <a:off x="10515600" y="1464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93371</xdr:rowOff>
    </xdr:from>
    <xdr:to>
      <xdr:col>50</xdr:col>
      <xdr:colOff>165100</xdr:colOff>
      <xdr:row>86</xdr:row>
      <xdr:rowOff>23521</xdr:rowOff>
    </xdr:to>
    <xdr:sp macro="" textlink="">
      <xdr:nvSpPr>
        <xdr:cNvPr id="335" name="楕円 334">
          <a:extLst>
            <a:ext uri="{FF2B5EF4-FFF2-40B4-BE49-F238E27FC236}">
              <a16:creationId xmlns:a16="http://schemas.microsoft.com/office/drawing/2014/main" id="{00000000-0008-0000-0E00-00004F010000}"/>
            </a:ext>
          </a:extLst>
        </xdr:cNvPr>
        <xdr:cNvSpPr/>
      </xdr:nvSpPr>
      <xdr:spPr>
        <a:xfrm>
          <a:off x="9588500" y="1466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144171</xdr:rowOff>
    </xdr:from>
    <xdr:to>
      <xdr:col>55</xdr:col>
      <xdr:colOff>0</xdr:colOff>
      <xdr:row>85</xdr:row>
      <xdr:rowOff>145847</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9639300" y="14717421"/>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95123</xdr:rowOff>
    </xdr:from>
    <xdr:to>
      <xdr:col>46</xdr:col>
      <xdr:colOff>38100</xdr:colOff>
      <xdr:row>86</xdr:row>
      <xdr:rowOff>25273</xdr:rowOff>
    </xdr:to>
    <xdr:sp macro="" textlink="">
      <xdr:nvSpPr>
        <xdr:cNvPr id="337" name="楕円 336">
          <a:extLst>
            <a:ext uri="{FF2B5EF4-FFF2-40B4-BE49-F238E27FC236}">
              <a16:creationId xmlns:a16="http://schemas.microsoft.com/office/drawing/2014/main" id="{00000000-0008-0000-0E00-000051010000}"/>
            </a:ext>
          </a:extLst>
        </xdr:cNvPr>
        <xdr:cNvSpPr/>
      </xdr:nvSpPr>
      <xdr:spPr>
        <a:xfrm>
          <a:off x="8699500" y="1466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144171</xdr:rowOff>
    </xdr:from>
    <xdr:to>
      <xdr:col>50</xdr:col>
      <xdr:colOff>114300</xdr:colOff>
      <xdr:row>85</xdr:row>
      <xdr:rowOff>145923</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flipV="1">
          <a:off x="8750300" y="14717421"/>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100991</xdr:rowOff>
    </xdr:from>
    <xdr:to>
      <xdr:col>41</xdr:col>
      <xdr:colOff>101600</xdr:colOff>
      <xdr:row>86</xdr:row>
      <xdr:rowOff>31141</xdr:rowOff>
    </xdr:to>
    <xdr:sp macro="" textlink="">
      <xdr:nvSpPr>
        <xdr:cNvPr id="339" name="楕円 338">
          <a:extLst>
            <a:ext uri="{FF2B5EF4-FFF2-40B4-BE49-F238E27FC236}">
              <a16:creationId xmlns:a16="http://schemas.microsoft.com/office/drawing/2014/main" id="{00000000-0008-0000-0E00-000053010000}"/>
            </a:ext>
          </a:extLst>
        </xdr:cNvPr>
        <xdr:cNvSpPr/>
      </xdr:nvSpPr>
      <xdr:spPr>
        <a:xfrm>
          <a:off x="7810500" y="1467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145923</xdr:rowOff>
    </xdr:from>
    <xdr:to>
      <xdr:col>45</xdr:col>
      <xdr:colOff>177800</xdr:colOff>
      <xdr:row>85</xdr:row>
      <xdr:rowOff>151791</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flipV="1">
          <a:off x="7861300" y="14719173"/>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25494</xdr:rowOff>
    </xdr:from>
    <xdr:ext cx="469744" cy="259045"/>
    <xdr:sp macro="" textlink="">
      <xdr:nvSpPr>
        <xdr:cNvPr id="341" name="n_1aveValue【公営住宅】&#10;一人当たり面積">
          <a:extLst>
            <a:ext uri="{FF2B5EF4-FFF2-40B4-BE49-F238E27FC236}">
              <a16:creationId xmlns:a16="http://schemas.microsoft.com/office/drawing/2014/main" id="{00000000-0008-0000-0E00-000055010000}"/>
            </a:ext>
          </a:extLst>
        </xdr:cNvPr>
        <xdr:cNvSpPr txBox="1"/>
      </xdr:nvSpPr>
      <xdr:spPr>
        <a:xfrm>
          <a:off x="9391727" y="1442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45738</xdr:rowOff>
    </xdr:from>
    <xdr:ext cx="469744" cy="259045"/>
    <xdr:sp macro="" textlink="">
      <xdr:nvSpPr>
        <xdr:cNvPr id="342" name="n_2aveValue【公営住宅】&#10;一人当たり面積">
          <a:extLst>
            <a:ext uri="{FF2B5EF4-FFF2-40B4-BE49-F238E27FC236}">
              <a16:creationId xmlns:a16="http://schemas.microsoft.com/office/drawing/2014/main" id="{00000000-0008-0000-0E00-000056010000}"/>
            </a:ext>
          </a:extLst>
        </xdr:cNvPr>
        <xdr:cNvSpPr txBox="1"/>
      </xdr:nvSpPr>
      <xdr:spPr>
        <a:xfrm>
          <a:off x="8515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44366</xdr:rowOff>
    </xdr:from>
    <xdr:ext cx="469744" cy="259045"/>
    <xdr:sp macro="" textlink="">
      <xdr:nvSpPr>
        <xdr:cNvPr id="343" name="n_3aveValue【公営住宅】&#10;一人当たり面積">
          <a:extLst>
            <a:ext uri="{FF2B5EF4-FFF2-40B4-BE49-F238E27FC236}">
              <a16:creationId xmlns:a16="http://schemas.microsoft.com/office/drawing/2014/main" id="{00000000-0008-0000-0E00-000057010000}"/>
            </a:ext>
          </a:extLst>
        </xdr:cNvPr>
        <xdr:cNvSpPr txBox="1"/>
      </xdr:nvSpPr>
      <xdr:spPr>
        <a:xfrm>
          <a:off x="7626427" y="147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14648</xdr:rowOff>
    </xdr:from>
    <xdr:ext cx="469744" cy="259045"/>
    <xdr:sp macro="" textlink="">
      <xdr:nvSpPr>
        <xdr:cNvPr id="344" name="n_1mainValue【公営住宅】&#10;一人当たり面積">
          <a:extLst>
            <a:ext uri="{FF2B5EF4-FFF2-40B4-BE49-F238E27FC236}">
              <a16:creationId xmlns:a16="http://schemas.microsoft.com/office/drawing/2014/main" id="{00000000-0008-0000-0E00-000058010000}"/>
            </a:ext>
          </a:extLst>
        </xdr:cNvPr>
        <xdr:cNvSpPr txBox="1"/>
      </xdr:nvSpPr>
      <xdr:spPr>
        <a:xfrm>
          <a:off x="9391727" y="1475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41800</xdr:rowOff>
    </xdr:from>
    <xdr:ext cx="469744" cy="259045"/>
    <xdr:sp macro="" textlink="">
      <xdr:nvSpPr>
        <xdr:cNvPr id="345" name="n_2mainValue【公営住宅】&#10;一人当たり面積">
          <a:extLst>
            <a:ext uri="{FF2B5EF4-FFF2-40B4-BE49-F238E27FC236}">
              <a16:creationId xmlns:a16="http://schemas.microsoft.com/office/drawing/2014/main" id="{00000000-0008-0000-0E00-000059010000}"/>
            </a:ext>
          </a:extLst>
        </xdr:cNvPr>
        <xdr:cNvSpPr txBox="1"/>
      </xdr:nvSpPr>
      <xdr:spPr>
        <a:xfrm>
          <a:off x="8515427" y="1444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47668</xdr:rowOff>
    </xdr:from>
    <xdr:ext cx="469744" cy="259045"/>
    <xdr:sp macro="" textlink="">
      <xdr:nvSpPr>
        <xdr:cNvPr id="346" name="n_3mainValue【公営住宅】&#10;一人当たり面積">
          <a:extLst>
            <a:ext uri="{FF2B5EF4-FFF2-40B4-BE49-F238E27FC236}">
              <a16:creationId xmlns:a16="http://schemas.microsoft.com/office/drawing/2014/main" id="{00000000-0008-0000-0E00-00005A010000}"/>
            </a:ext>
          </a:extLst>
        </xdr:cNvPr>
        <xdr:cNvSpPr txBox="1"/>
      </xdr:nvSpPr>
      <xdr:spPr>
        <a:xfrm>
          <a:off x="7626427" y="1444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a:extLst>
            <a:ext uri="{FF2B5EF4-FFF2-40B4-BE49-F238E27FC236}">
              <a16:creationId xmlns:a16="http://schemas.microsoft.com/office/drawing/2014/main" id="{00000000-0008-0000-0E00-00008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81915</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flipV="1">
          <a:off x="16318864" y="573595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85742</xdr:rowOff>
    </xdr:from>
    <xdr:ext cx="405111" cy="259045"/>
    <xdr:sp macro="" textlink="">
      <xdr:nvSpPr>
        <xdr:cNvPr id="388" name="【認定こども園・幼稚園・保育所】&#10;有形固定資産減価償却率最小値テキスト">
          <a:extLst>
            <a:ext uri="{FF2B5EF4-FFF2-40B4-BE49-F238E27FC236}">
              <a16:creationId xmlns:a16="http://schemas.microsoft.com/office/drawing/2014/main" id="{00000000-0008-0000-0E00-000084010000}"/>
            </a:ext>
          </a:extLst>
        </xdr:cNvPr>
        <xdr:cNvSpPr txBox="1"/>
      </xdr:nvSpPr>
      <xdr:spPr>
        <a:xfrm>
          <a:off x="16357600" y="728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81915</xdr:rowOff>
    </xdr:from>
    <xdr:to>
      <xdr:col>86</xdr:col>
      <xdr:colOff>25400</xdr:colOff>
      <xdr:row>42</xdr:row>
      <xdr:rowOff>81915</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6230600" y="728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390" name="【認定こども園・幼稚園・保育所】&#10;有形固定資産減価償却率最大値テキスト">
          <a:extLst>
            <a:ext uri="{FF2B5EF4-FFF2-40B4-BE49-F238E27FC236}">
              <a16:creationId xmlns:a16="http://schemas.microsoft.com/office/drawing/2014/main" id="{00000000-0008-0000-0E00-000086010000}"/>
            </a:ext>
          </a:extLst>
        </xdr:cNvPr>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8272</xdr:rowOff>
    </xdr:from>
    <xdr:ext cx="405111" cy="259045"/>
    <xdr:sp macro="" textlink="">
      <xdr:nvSpPr>
        <xdr:cNvPr id="392" name="【認定こども園・幼稚園・保育所】&#10;有形固定資産減価償却率平均値テキスト">
          <a:extLst>
            <a:ext uri="{FF2B5EF4-FFF2-40B4-BE49-F238E27FC236}">
              <a16:creationId xmlns:a16="http://schemas.microsoft.com/office/drawing/2014/main" id="{00000000-0008-0000-0E00-000088010000}"/>
            </a:ext>
          </a:extLst>
        </xdr:cNvPr>
        <xdr:cNvSpPr txBox="1"/>
      </xdr:nvSpPr>
      <xdr:spPr>
        <a:xfrm>
          <a:off x="16357600" y="635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156845</xdr:rowOff>
    </xdr:from>
    <xdr:to>
      <xdr:col>85</xdr:col>
      <xdr:colOff>177800</xdr:colOff>
      <xdr:row>38</xdr:row>
      <xdr:rowOff>86995</xdr:rowOff>
    </xdr:to>
    <xdr:sp macro="" textlink="">
      <xdr:nvSpPr>
        <xdr:cNvPr id="393" name="フローチャート: 判断 392">
          <a:extLst>
            <a:ext uri="{FF2B5EF4-FFF2-40B4-BE49-F238E27FC236}">
              <a16:creationId xmlns:a16="http://schemas.microsoft.com/office/drawing/2014/main" id="{00000000-0008-0000-0E00-000089010000}"/>
            </a:ext>
          </a:extLst>
        </xdr:cNvPr>
        <xdr:cNvSpPr/>
      </xdr:nvSpPr>
      <xdr:spPr>
        <a:xfrm>
          <a:off x="162687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8255</xdr:rowOff>
    </xdr:from>
    <xdr:to>
      <xdr:col>81</xdr:col>
      <xdr:colOff>101600</xdr:colOff>
      <xdr:row>38</xdr:row>
      <xdr:rowOff>109855</xdr:rowOff>
    </xdr:to>
    <xdr:sp macro="" textlink="">
      <xdr:nvSpPr>
        <xdr:cNvPr id="394" name="フローチャート: 判断 393">
          <a:extLst>
            <a:ext uri="{FF2B5EF4-FFF2-40B4-BE49-F238E27FC236}">
              <a16:creationId xmlns:a16="http://schemas.microsoft.com/office/drawing/2014/main" id="{00000000-0008-0000-0E00-00008A010000}"/>
            </a:ext>
          </a:extLst>
        </xdr:cNvPr>
        <xdr:cNvSpPr/>
      </xdr:nvSpPr>
      <xdr:spPr>
        <a:xfrm>
          <a:off x="15430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395" name="フローチャート: 判断 394">
          <a:extLst>
            <a:ext uri="{FF2B5EF4-FFF2-40B4-BE49-F238E27FC236}">
              <a16:creationId xmlns:a16="http://schemas.microsoft.com/office/drawing/2014/main" id="{00000000-0008-0000-0E00-00008B010000}"/>
            </a:ext>
          </a:extLst>
        </xdr:cNvPr>
        <xdr:cNvSpPr/>
      </xdr:nvSpPr>
      <xdr:spPr>
        <a:xfrm>
          <a:off x="1454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166370</xdr:rowOff>
    </xdr:from>
    <xdr:to>
      <xdr:col>72</xdr:col>
      <xdr:colOff>38100</xdr:colOff>
      <xdr:row>37</xdr:row>
      <xdr:rowOff>96520</xdr:rowOff>
    </xdr:to>
    <xdr:sp macro="" textlink="">
      <xdr:nvSpPr>
        <xdr:cNvPr id="396" name="フローチャート: 判断 395">
          <a:extLst>
            <a:ext uri="{FF2B5EF4-FFF2-40B4-BE49-F238E27FC236}">
              <a16:creationId xmlns:a16="http://schemas.microsoft.com/office/drawing/2014/main" id="{00000000-0008-0000-0E00-00008C010000}"/>
            </a:ext>
          </a:extLst>
        </xdr:cNvPr>
        <xdr:cNvSpPr/>
      </xdr:nvSpPr>
      <xdr:spPr>
        <a:xfrm>
          <a:off x="13652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402" name="楕円 401">
          <a:extLst>
            <a:ext uri="{FF2B5EF4-FFF2-40B4-BE49-F238E27FC236}">
              <a16:creationId xmlns:a16="http://schemas.microsoft.com/office/drawing/2014/main" id="{00000000-0008-0000-0E00-000092010000}"/>
            </a:ext>
          </a:extLst>
        </xdr:cNvPr>
        <xdr:cNvSpPr/>
      </xdr:nvSpPr>
      <xdr:spPr>
        <a:xfrm>
          <a:off x="162687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22877</xdr:rowOff>
    </xdr:from>
    <xdr:ext cx="405111" cy="259045"/>
    <xdr:sp macro="" textlink="">
      <xdr:nvSpPr>
        <xdr:cNvPr id="403" name="【認定こども園・幼稚園・保育所】&#10;有形固定資産減価償却率該当値テキスト">
          <a:extLst>
            <a:ext uri="{FF2B5EF4-FFF2-40B4-BE49-F238E27FC236}">
              <a16:creationId xmlns:a16="http://schemas.microsoft.com/office/drawing/2014/main" id="{00000000-0008-0000-0E00-000093010000}"/>
            </a:ext>
          </a:extLst>
        </xdr:cNvPr>
        <xdr:cNvSpPr txBox="1"/>
      </xdr:nvSpPr>
      <xdr:spPr>
        <a:xfrm>
          <a:off x="16357600"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95885</xdr:rowOff>
    </xdr:from>
    <xdr:to>
      <xdr:col>81</xdr:col>
      <xdr:colOff>101600</xdr:colOff>
      <xdr:row>39</xdr:row>
      <xdr:rowOff>26035</xdr:rowOff>
    </xdr:to>
    <xdr:sp macro="" textlink="">
      <xdr:nvSpPr>
        <xdr:cNvPr id="404" name="楕円 403">
          <a:extLst>
            <a:ext uri="{FF2B5EF4-FFF2-40B4-BE49-F238E27FC236}">
              <a16:creationId xmlns:a16="http://schemas.microsoft.com/office/drawing/2014/main" id="{00000000-0008-0000-0E00-000094010000}"/>
            </a:ext>
          </a:extLst>
        </xdr:cNvPr>
        <xdr:cNvSpPr/>
      </xdr:nvSpPr>
      <xdr:spPr>
        <a:xfrm>
          <a:off x="15430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95250</xdr:rowOff>
    </xdr:from>
    <xdr:to>
      <xdr:col>85</xdr:col>
      <xdr:colOff>127000</xdr:colOff>
      <xdr:row>38</xdr:row>
      <xdr:rowOff>146685</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flipV="1">
          <a:off x="15481300" y="661035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126365</xdr:rowOff>
    </xdr:from>
    <xdr:to>
      <xdr:col>76</xdr:col>
      <xdr:colOff>165100</xdr:colOff>
      <xdr:row>39</xdr:row>
      <xdr:rowOff>56515</xdr:rowOff>
    </xdr:to>
    <xdr:sp macro="" textlink="">
      <xdr:nvSpPr>
        <xdr:cNvPr id="406" name="楕円 405">
          <a:extLst>
            <a:ext uri="{FF2B5EF4-FFF2-40B4-BE49-F238E27FC236}">
              <a16:creationId xmlns:a16="http://schemas.microsoft.com/office/drawing/2014/main" id="{00000000-0008-0000-0E00-000096010000}"/>
            </a:ext>
          </a:extLst>
        </xdr:cNvPr>
        <xdr:cNvSpPr/>
      </xdr:nvSpPr>
      <xdr:spPr>
        <a:xfrm>
          <a:off x="14541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146685</xdr:rowOff>
    </xdr:from>
    <xdr:to>
      <xdr:col>81</xdr:col>
      <xdr:colOff>50800</xdr:colOff>
      <xdr:row>39</xdr:row>
      <xdr:rowOff>5715</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flipV="1">
          <a:off x="14592300" y="66617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78740</xdr:rowOff>
    </xdr:from>
    <xdr:to>
      <xdr:col>72</xdr:col>
      <xdr:colOff>38100</xdr:colOff>
      <xdr:row>36</xdr:row>
      <xdr:rowOff>8890</xdr:rowOff>
    </xdr:to>
    <xdr:sp macro="" textlink="">
      <xdr:nvSpPr>
        <xdr:cNvPr id="408" name="楕円 407">
          <a:extLst>
            <a:ext uri="{FF2B5EF4-FFF2-40B4-BE49-F238E27FC236}">
              <a16:creationId xmlns:a16="http://schemas.microsoft.com/office/drawing/2014/main" id="{00000000-0008-0000-0E00-000098010000}"/>
            </a:ext>
          </a:extLst>
        </xdr:cNvPr>
        <xdr:cNvSpPr/>
      </xdr:nvSpPr>
      <xdr:spPr>
        <a:xfrm>
          <a:off x="13652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129540</xdr:rowOff>
    </xdr:from>
    <xdr:to>
      <xdr:col>76</xdr:col>
      <xdr:colOff>114300</xdr:colOff>
      <xdr:row>39</xdr:row>
      <xdr:rowOff>5715</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3703300" y="6130290"/>
          <a:ext cx="889000" cy="56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126382</xdr:rowOff>
    </xdr:from>
    <xdr:ext cx="405111" cy="259045"/>
    <xdr:sp macro="" textlink="">
      <xdr:nvSpPr>
        <xdr:cNvPr id="410" name="n_1aveValue【認定こども園・幼稚園・保育所】&#10;有形固定資産減価償却率">
          <a:extLst>
            <a:ext uri="{FF2B5EF4-FFF2-40B4-BE49-F238E27FC236}">
              <a16:creationId xmlns:a16="http://schemas.microsoft.com/office/drawing/2014/main" id="{00000000-0008-0000-0E00-00009A010000}"/>
            </a:ext>
          </a:extLst>
        </xdr:cNvPr>
        <xdr:cNvSpPr txBox="1"/>
      </xdr:nvSpPr>
      <xdr:spPr>
        <a:xfrm>
          <a:off x="15266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122572</xdr:rowOff>
    </xdr:from>
    <xdr:ext cx="405111" cy="259045"/>
    <xdr:sp macro="" textlink="">
      <xdr:nvSpPr>
        <xdr:cNvPr id="411" name="n_2aveValue【認定こども園・幼稚園・保育所】&#10;有形固定資産減価償却率">
          <a:extLst>
            <a:ext uri="{FF2B5EF4-FFF2-40B4-BE49-F238E27FC236}">
              <a16:creationId xmlns:a16="http://schemas.microsoft.com/office/drawing/2014/main" id="{00000000-0008-0000-0E00-00009B010000}"/>
            </a:ext>
          </a:extLst>
        </xdr:cNvPr>
        <xdr:cNvSpPr txBox="1"/>
      </xdr:nvSpPr>
      <xdr:spPr>
        <a:xfrm>
          <a:off x="14389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87647</xdr:rowOff>
    </xdr:from>
    <xdr:ext cx="405111" cy="259045"/>
    <xdr:sp macro="" textlink="">
      <xdr:nvSpPr>
        <xdr:cNvPr id="412" name="n_3aveValue【認定こども園・幼稚園・保育所】&#10;有形固定資産減価償却率">
          <a:extLst>
            <a:ext uri="{FF2B5EF4-FFF2-40B4-BE49-F238E27FC236}">
              <a16:creationId xmlns:a16="http://schemas.microsoft.com/office/drawing/2014/main" id="{00000000-0008-0000-0E00-00009C010000}"/>
            </a:ext>
          </a:extLst>
        </xdr:cNvPr>
        <xdr:cNvSpPr txBox="1"/>
      </xdr:nvSpPr>
      <xdr:spPr>
        <a:xfrm>
          <a:off x="13500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17162</xdr:rowOff>
    </xdr:from>
    <xdr:ext cx="405111" cy="259045"/>
    <xdr:sp macro="" textlink="">
      <xdr:nvSpPr>
        <xdr:cNvPr id="413" name="n_1mainValue【認定こども園・幼稚園・保育所】&#10;有形固定資産減価償却率">
          <a:extLst>
            <a:ext uri="{FF2B5EF4-FFF2-40B4-BE49-F238E27FC236}">
              <a16:creationId xmlns:a16="http://schemas.microsoft.com/office/drawing/2014/main" id="{00000000-0008-0000-0E00-00009D010000}"/>
            </a:ext>
          </a:extLst>
        </xdr:cNvPr>
        <xdr:cNvSpPr txBox="1"/>
      </xdr:nvSpPr>
      <xdr:spPr>
        <a:xfrm>
          <a:off x="152660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47642</xdr:rowOff>
    </xdr:from>
    <xdr:ext cx="405111" cy="259045"/>
    <xdr:sp macro="" textlink="">
      <xdr:nvSpPr>
        <xdr:cNvPr id="414" name="n_2mainValue【認定こども園・幼稚園・保育所】&#10;有形固定資産減価償却率">
          <a:extLst>
            <a:ext uri="{FF2B5EF4-FFF2-40B4-BE49-F238E27FC236}">
              <a16:creationId xmlns:a16="http://schemas.microsoft.com/office/drawing/2014/main" id="{00000000-0008-0000-0E00-00009E010000}"/>
            </a:ext>
          </a:extLst>
        </xdr:cNvPr>
        <xdr:cNvSpPr txBox="1"/>
      </xdr:nvSpPr>
      <xdr:spPr>
        <a:xfrm>
          <a:off x="14389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25417</xdr:rowOff>
    </xdr:from>
    <xdr:ext cx="405111" cy="259045"/>
    <xdr:sp macro="" textlink="">
      <xdr:nvSpPr>
        <xdr:cNvPr id="415" name="n_3mainValue【認定こども園・幼稚園・保育所】&#10;有形固定資産減価償却率">
          <a:extLst>
            <a:ext uri="{FF2B5EF4-FFF2-40B4-BE49-F238E27FC236}">
              <a16:creationId xmlns:a16="http://schemas.microsoft.com/office/drawing/2014/main" id="{00000000-0008-0000-0E00-00009F010000}"/>
            </a:ext>
          </a:extLst>
        </xdr:cNvPr>
        <xdr:cNvSpPr txBox="1"/>
      </xdr:nvSpPr>
      <xdr:spPr>
        <a:xfrm>
          <a:off x="135007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a:extLst>
            <a:ext uri="{FF2B5EF4-FFF2-40B4-BE49-F238E27FC236}">
              <a16:creationId xmlns:a16="http://schemas.microsoft.com/office/drawing/2014/main" id="{00000000-0008-0000-0E00-0000B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87630</xdr:rowOff>
    </xdr:from>
    <xdr:to>
      <xdr:col>116</xdr:col>
      <xdr:colOff>62864</xdr:colOff>
      <xdr:row>41</xdr:row>
      <xdr:rowOff>165100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flipV="1">
          <a:off x="22160864" y="5745480"/>
          <a:ext cx="0" cy="14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168927</xdr:rowOff>
    </xdr:from>
    <xdr:ext cx="469744" cy="259045"/>
    <xdr:sp macro="" textlink="">
      <xdr:nvSpPr>
        <xdr:cNvPr id="440" name="【認定こども園・幼稚園・保育所】&#10;一人当たり面積最小値テキスト">
          <a:extLst>
            <a:ext uri="{FF2B5EF4-FFF2-40B4-BE49-F238E27FC236}">
              <a16:creationId xmlns:a16="http://schemas.microsoft.com/office/drawing/2014/main" id="{00000000-0008-0000-0E00-0000B8010000}"/>
            </a:ext>
          </a:extLst>
        </xdr:cNvPr>
        <xdr:cNvSpPr txBox="1"/>
      </xdr:nvSpPr>
      <xdr:spPr>
        <a:xfrm>
          <a:off x="22199600" y="719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165100</xdr:rowOff>
    </xdr:from>
    <xdr:to>
      <xdr:col>116</xdr:col>
      <xdr:colOff>152400</xdr:colOff>
      <xdr:row>41</xdr:row>
      <xdr:rowOff>165100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220726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34307</xdr:rowOff>
    </xdr:from>
    <xdr:ext cx="469744" cy="259045"/>
    <xdr:sp macro="" textlink="">
      <xdr:nvSpPr>
        <xdr:cNvPr id="442" name="【認定こども園・幼稚園・保育所】&#10;一人当たり面積最大値テキスト">
          <a:extLst>
            <a:ext uri="{FF2B5EF4-FFF2-40B4-BE49-F238E27FC236}">
              <a16:creationId xmlns:a16="http://schemas.microsoft.com/office/drawing/2014/main" id="{00000000-0008-0000-0E00-0000BA010000}"/>
            </a:ext>
          </a:extLst>
        </xdr:cNvPr>
        <xdr:cNvSpPr txBox="1"/>
      </xdr:nvSpPr>
      <xdr:spPr>
        <a:xfrm>
          <a:off x="22199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87630</xdr:rowOff>
    </xdr:from>
    <xdr:to>
      <xdr:col>116</xdr:col>
      <xdr:colOff>152400</xdr:colOff>
      <xdr:row>33</xdr:row>
      <xdr:rowOff>87630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22072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44" name="【認定こども園・幼稚園・保育所】&#10;一人当たり面積平均値テキスト">
          <a:extLst>
            <a:ext uri="{FF2B5EF4-FFF2-40B4-BE49-F238E27FC236}">
              <a16:creationId xmlns:a16="http://schemas.microsoft.com/office/drawing/2014/main" id="{00000000-0008-0000-0E00-0000BC010000}"/>
            </a:ext>
          </a:extLst>
        </xdr:cNvPr>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140970</xdr:rowOff>
    </xdr:from>
    <xdr:to>
      <xdr:col>116</xdr:col>
      <xdr:colOff>114300</xdr:colOff>
      <xdr:row>40</xdr:row>
      <xdr:rowOff>71120</xdr:rowOff>
    </xdr:to>
    <xdr:sp macro="" textlink="">
      <xdr:nvSpPr>
        <xdr:cNvPr id="445" name="フローチャート: 判断 444">
          <a:extLst>
            <a:ext uri="{FF2B5EF4-FFF2-40B4-BE49-F238E27FC236}">
              <a16:creationId xmlns:a16="http://schemas.microsoft.com/office/drawing/2014/main" id="{00000000-0008-0000-0E00-0000BD010000}"/>
            </a:ext>
          </a:extLst>
        </xdr:cNvPr>
        <xdr:cNvSpPr/>
      </xdr:nvSpPr>
      <xdr:spPr>
        <a:xfrm>
          <a:off x="221107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140970</xdr:rowOff>
    </xdr:from>
    <xdr:to>
      <xdr:col>112</xdr:col>
      <xdr:colOff>38100</xdr:colOff>
      <xdr:row>40</xdr:row>
      <xdr:rowOff>71120</xdr:rowOff>
    </xdr:to>
    <xdr:sp macro="" textlink="">
      <xdr:nvSpPr>
        <xdr:cNvPr id="446" name="フローチャート: 判断 445">
          <a:extLst>
            <a:ext uri="{FF2B5EF4-FFF2-40B4-BE49-F238E27FC236}">
              <a16:creationId xmlns:a16="http://schemas.microsoft.com/office/drawing/2014/main" id="{00000000-0008-0000-0E00-0000BE010000}"/>
            </a:ext>
          </a:extLst>
        </xdr:cNvPr>
        <xdr:cNvSpPr/>
      </xdr:nvSpPr>
      <xdr:spPr>
        <a:xfrm>
          <a:off x="212725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43180</xdr:rowOff>
    </xdr:from>
    <xdr:to>
      <xdr:col>107</xdr:col>
      <xdr:colOff>101600</xdr:colOff>
      <xdr:row>40</xdr:row>
      <xdr:rowOff>144780</xdr:rowOff>
    </xdr:to>
    <xdr:sp macro="" textlink="">
      <xdr:nvSpPr>
        <xdr:cNvPr id="447" name="フローチャート: 判断 446">
          <a:extLst>
            <a:ext uri="{FF2B5EF4-FFF2-40B4-BE49-F238E27FC236}">
              <a16:creationId xmlns:a16="http://schemas.microsoft.com/office/drawing/2014/main" id="{00000000-0008-0000-0E00-0000BF010000}"/>
            </a:ext>
          </a:extLst>
        </xdr:cNvPr>
        <xdr:cNvSpPr/>
      </xdr:nvSpPr>
      <xdr:spPr>
        <a:xfrm>
          <a:off x="20383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60960</xdr:rowOff>
    </xdr:from>
    <xdr:to>
      <xdr:col>102</xdr:col>
      <xdr:colOff>165100</xdr:colOff>
      <xdr:row>40</xdr:row>
      <xdr:rowOff>162560</xdr:rowOff>
    </xdr:to>
    <xdr:sp macro="" textlink="">
      <xdr:nvSpPr>
        <xdr:cNvPr id="448" name="フローチャート: 判断 447">
          <a:extLst>
            <a:ext uri="{FF2B5EF4-FFF2-40B4-BE49-F238E27FC236}">
              <a16:creationId xmlns:a16="http://schemas.microsoft.com/office/drawing/2014/main" id="{00000000-0008-0000-0E00-0000C0010000}"/>
            </a:ext>
          </a:extLst>
        </xdr:cNvPr>
        <xdr:cNvSpPr/>
      </xdr:nvSpPr>
      <xdr:spPr>
        <a:xfrm>
          <a:off x="19494500" y="691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60960</xdr:rowOff>
    </xdr:from>
    <xdr:to>
      <xdr:col>116</xdr:col>
      <xdr:colOff>114300</xdr:colOff>
      <xdr:row>41</xdr:row>
      <xdr:rowOff>162560</xdr:rowOff>
    </xdr:to>
    <xdr:sp macro="" textlink="">
      <xdr:nvSpPr>
        <xdr:cNvPr id="454" name="楕円 453">
          <a:extLst>
            <a:ext uri="{FF2B5EF4-FFF2-40B4-BE49-F238E27FC236}">
              <a16:creationId xmlns:a16="http://schemas.microsoft.com/office/drawing/2014/main" id="{00000000-0008-0000-0E00-0000C6010000}"/>
            </a:ext>
          </a:extLst>
        </xdr:cNvPr>
        <xdr:cNvSpPr/>
      </xdr:nvSpPr>
      <xdr:spPr>
        <a:xfrm>
          <a:off x="22110700" y="709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147337</xdr:rowOff>
    </xdr:from>
    <xdr:ext cx="469744" cy="259045"/>
    <xdr:sp macro="" textlink="">
      <xdr:nvSpPr>
        <xdr:cNvPr id="455" name="【認定こども園・幼稚園・保育所】&#10;一人当たり面積該当値テキスト">
          <a:extLst>
            <a:ext uri="{FF2B5EF4-FFF2-40B4-BE49-F238E27FC236}">
              <a16:creationId xmlns:a16="http://schemas.microsoft.com/office/drawing/2014/main" id="{00000000-0008-0000-0E00-0000C7010000}"/>
            </a:ext>
          </a:extLst>
        </xdr:cNvPr>
        <xdr:cNvSpPr txBox="1"/>
      </xdr:nvSpPr>
      <xdr:spPr>
        <a:xfrm>
          <a:off x="22199600" y="700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69850</xdr:rowOff>
    </xdr:from>
    <xdr:to>
      <xdr:col>112</xdr:col>
      <xdr:colOff>38100</xdr:colOff>
      <xdr:row>42</xdr:row>
      <xdr:rowOff>0</xdr:rowOff>
    </xdr:to>
    <xdr:sp macro="" textlink="">
      <xdr:nvSpPr>
        <xdr:cNvPr id="456" name="楕円 455">
          <a:extLst>
            <a:ext uri="{FF2B5EF4-FFF2-40B4-BE49-F238E27FC236}">
              <a16:creationId xmlns:a16="http://schemas.microsoft.com/office/drawing/2014/main" id="{00000000-0008-0000-0E00-0000C8010000}"/>
            </a:ext>
          </a:extLst>
        </xdr:cNvPr>
        <xdr:cNvSpPr/>
      </xdr:nvSpPr>
      <xdr:spPr>
        <a:xfrm>
          <a:off x="21272500" y="70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111760</xdr:rowOff>
    </xdr:from>
    <xdr:to>
      <xdr:col>116</xdr:col>
      <xdr:colOff>63500</xdr:colOff>
      <xdr:row>41</xdr:row>
      <xdr:rowOff>120650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flipV="1">
          <a:off x="21323300" y="714121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69850</xdr:rowOff>
    </xdr:from>
    <xdr:to>
      <xdr:col>107</xdr:col>
      <xdr:colOff>101600</xdr:colOff>
      <xdr:row>42</xdr:row>
      <xdr:rowOff>0</xdr:rowOff>
    </xdr:to>
    <xdr:sp macro="" textlink="">
      <xdr:nvSpPr>
        <xdr:cNvPr id="458" name="楕円 457">
          <a:extLst>
            <a:ext uri="{FF2B5EF4-FFF2-40B4-BE49-F238E27FC236}">
              <a16:creationId xmlns:a16="http://schemas.microsoft.com/office/drawing/2014/main" id="{00000000-0008-0000-0E00-0000CA010000}"/>
            </a:ext>
          </a:extLst>
        </xdr:cNvPr>
        <xdr:cNvSpPr/>
      </xdr:nvSpPr>
      <xdr:spPr>
        <a:xfrm>
          <a:off x="20383500" y="70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120650</xdr:rowOff>
    </xdr:from>
    <xdr:to>
      <xdr:col>111</xdr:col>
      <xdr:colOff>177800</xdr:colOff>
      <xdr:row>41</xdr:row>
      <xdr:rowOff>120650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20434300" y="715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50800</xdr:rowOff>
    </xdr:from>
    <xdr:to>
      <xdr:col>102</xdr:col>
      <xdr:colOff>165100</xdr:colOff>
      <xdr:row>41</xdr:row>
      <xdr:rowOff>152400</xdr:rowOff>
    </xdr:to>
    <xdr:sp macro="" textlink="">
      <xdr:nvSpPr>
        <xdr:cNvPr id="460" name="楕円 459">
          <a:extLst>
            <a:ext uri="{FF2B5EF4-FFF2-40B4-BE49-F238E27FC236}">
              <a16:creationId xmlns:a16="http://schemas.microsoft.com/office/drawing/2014/main" id="{00000000-0008-0000-0E00-0000CC010000}"/>
            </a:ext>
          </a:extLst>
        </xdr:cNvPr>
        <xdr:cNvSpPr/>
      </xdr:nvSpPr>
      <xdr:spPr>
        <a:xfrm>
          <a:off x="19494500" y="70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101600</xdr:rowOff>
    </xdr:from>
    <xdr:to>
      <xdr:col>107</xdr:col>
      <xdr:colOff>50800</xdr:colOff>
      <xdr:row>41</xdr:row>
      <xdr:rowOff>120650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9545300" y="713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87647</xdr:rowOff>
    </xdr:from>
    <xdr:ext cx="469744" cy="259045"/>
    <xdr:sp macro="" textlink="">
      <xdr:nvSpPr>
        <xdr:cNvPr id="462" name="n_1aveValue【認定こども園・幼稚園・保育所】&#10;一人当たり面積">
          <a:extLst>
            <a:ext uri="{FF2B5EF4-FFF2-40B4-BE49-F238E27FC236}">
              <a16:creationId xmlns:a16="http://schemas.microsoft.com/office/drawing/2014/main" id="{00000000-0008-0000-0E00-0000CE010000}"/>
            </a:ext>
          </a:extLst>
        </xdr:cNvPr>
        <xdr:cNvSpPr txBox="1"/>
      </xdr:nvSpPr>
      <xdr:spPr>
        <a:xfrm>
          <a:off x="210757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161307</xdr:rowOff>
    </xdr:from>
    <xdr:ext cx="469744" cy="259045"/>
    <xdr:sp macro="" textlink="">
      <xdr:nvSpPr>
        <xdr:cNvPr id="463" name="n_2aveValue【認定こども園・幼稚園・保育所】&#10;一人当たり面積">
          <a:extLst>
            <a:ext uri="{FF2B5EF4-FFF2-40B4-BE49-F238E27FC236}">
              <a16:creationId xmlns:a16="http://schemas.microsoft.com/office/drawing/2014/main" id="{00000000-0008-0000-0E00-0000CF010000}"/>
            </a:ext>
          </a:extLst>
        </xdr:cNvPr>
        <xdr:cNvSpPr txBox="1"/>
      </xdr:nvSpPr>
      <xdr:spPr>
        <a:xfrm>
          <a:off x="20199427" y="667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7637</xdr:rowOff>
    </xdr:from>
    <xdr:ext cx="469744" cy="259045"/>
    <xdr:sp macro="" textlink="">
      <xdr:nvSpPr>
        <xdr:cNvPr id="464" name="n_3aveValue【認定こども園・幼稚園・保育所】&#10;一人当たり面積">
          <a:extLst>
            <a:ext uri="{FF2B5EF4-FFF2-40B4-BE49-F238E27FC236}">
              <a16:creationId xmlns:a16="http://schemas.microsoft.com/office/drawing/2014/main" id="{00000000-0008-0000-0E00-0000D0010000}"/>
            </a:ext>
          </a:extLst>
        </xdr:cNvPr>
        <xdr:cNvSpPr txBox="1"/>
      </xdr:nvSpPr>
      <xdr:spPr>
        <a:xfrm>
          <a:off x="19310427"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162577</xdr:rowOff>
    </xdr:from>
    <xdr:ext cx="469744" cy="259045"/>
    <xdr:sp macro="" textlink="">
      <xdr:nvSpPr>
        <xdr:cNvPr id="465" name="n_1mainValue【認定こども園・幼稚園・保育所】&#10;一人当たり面積">
          <a:extLst>
            <a:ext uri="{FF2B5EF4-FFF2-40B4-BE49-F238E27FC236}">
              <a16:creationId xmlns:a16="http://schemas.microsoft.com/office/drawing/2014/main" id="{00000000-0008-0000-0E00-0000D1010000}"/>
            </a:ext>
          </a:extLst>
        </xdr:cNvPr>
        <xdr:cNvSpPr txBox="1"/>
      </xdr:nvSpPr>
      <xdr:spPr>
        <a:xfrm>
          <a:off x="21075727"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162577</xdr:rowOff>
    </xdr:from>
    <xdr:ext cx="469744" cy="259045"/>
    <xdr:sp macro="" textlink="">
      <xdr:nvSpPr>
        <xdr:cNvPr id="466" name="n_2mainValue【認定こども園・幼稚園・保育所】&#10;一人当たり面積">
          <a:extLst>
            <a:ext uri="{FF2B5EF4-FFF2-40B4-BE49-F238E27FC236}">
              <a16:creationId xmlns:a16="http://schemas.microsoft.com/office/drawing/2014/main" id="{00000000-0008-0000-0E00-0000D2010000}"/>
            </a:ext>
          </a:extLst>
        </xdr:cNvPr>
        <xdr:cNvSpPr txBox="1"/>
      </xdr:nvSpPr>
      <xdr:spPr>
        <a:xfrm>
          <a:off x="20199427"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143527</xdr:rowOff>
    </xdr:from>
    <xdr:ext cx="469744" cy="259045"/>
    <xdr:sp macro="" textlink="">
      <xdr:nvSpPr>
        <xdr:cNvPr id="467" name="n_3mainValue【認定こども園・幼稚園・保育所】&#10;一人当たり面積">
          <a:extLst>
            <a:ext uri="{FF2B5EF4-FFF2-40B4-BE49-F238E27FC236}">
              <a16:creationId xmlns:a16="http://schemas.microsoft.com/office/drawing/2014/main" id="{00000000-0008-0000-0E00-0000D3010000}"/>
            </a:ext>
          </a:extLst>
        </xdr:cNvPr>
        <xdr:cNvSpPr txBox="1"/>
      </xdr:nvSpPr>
      <xdr:spPr>
        <a:xfrm>
          <a:off x="19310427" y="717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学校施設】&#10;有形固定資産減価償却率グラフ枠">
          <a:extLst>
            <a:ext uri="{FF2B5EF4-FFF2-40B4-BE49-F238E27FC236}">
              <a16:creationId xmlns:a16="http://schemas.microsoft.com/office/drawing/2014/main" id="{00000000-0008-0000-0E00-0000E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161925</xdr:rowOff>
    </xdr:from>
    <xdr:to>
      <xdr:col>85</xdr:col>
      <xdr:colOff>126364</xdr:colOff>
      <xdr:row>63</xdr:row>
      <xdr:rowOff>22860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flipV="1">
          <a:off x="16318864" y="9763125"/>
          <a:ext cx="0" cy="106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26687</xdr:rowOff>
    </xdr:from>
    <xdr:ext cx="405111" cy="259045"/>
    <xdr:sp macro="" textlink="">
      <xdr:nvSpPr>
        <xdr:cNvPr id="493" name="【学校施設】&#10;有形固定資産減価償却率最小値テキスト">
          <a:extLst>
            <a:ext uri="{FF2B5EF4-FFF2-40B4-BE49-F238E27FC236}">
              <a16:creationId xmlns:a16="http://schemas.microsoft.com/office/drawing/2014/main" id="{00000000-0008-0000-0E00-0000ED010000}"/>
            </a:ext>
          </a:extLst>
        </xdr:cNvPr>
        <xdr:cNvSpPr txBox="1"/>
      </xdr:nvSpPr>
      <xdr:spPr>
        <a:xfrm>
          <a:off x="16357600"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22860</xdr:rowOff>
    </xdr:from>
    <xdr:to>
      <xdr:col>86</xdr:col>
      <xdr:colOff>25400</xdr:colOff>
      <xdr:row>63</xdr:row>
      <xdr:rowOff>22860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6230600" y="108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108602</xdr:rowOff>
    </xdr:from>
    <xdr:ext cx="405111" cy="259045"/>
    <xdr:sp macro="" textlink="">
      <xdr:nvSpPr>
        <xdr:cNvPr id="495" name="【学校施設】&#10;有形固定資産減価償却率最大値テキスト">
          <a:extLst>
            <a:ext uri="{FF2B5EF4-FFF2-40B4-BE49-F238E27FC236}">
              <a16:creationId xmlns:a16="http://schemas.microsoft.com/office/drawing/2014/main" id="{00000000-0008-0000-0E00-0000EF010000}"/>
            </a:ext>
          </a:extLst>
        </xdr:cNvPr>
        <xdr:cNvSpPr txBox="1"/>
      </xdr:nvSpPr>
      <xdr:spPr>
        <a:xfrm>
          <a:off x="16357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161925</xdr:rowOff>
    </xdr:from>
    <xdr:to>
      <xdr:col>86</xdr:col>
      <xdr:colOff>25400</xdr:colOff>
      <xdr:row>56</xdr:row>
      <xdr:rowOff>161925</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6230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135272</xdr:rowOff>
    </xdr:from>
    <xdr:ext cx="405111" cy="259045"/>
    <xdr:sp macro="" textlink="">
      <xdr:nvSpPr>
        <xdr:cNvPr id="497" name="【学校施設】&#10;有形固定資産減価償却率平均値テキスト">
          <a:extLst>
            <a:ext uri="{FF2B5EF4-FFF2-40B4-BE49-F238E27FC236}">
              <a16:creationId xmlns:a16="http://schemas.microsoft.com/office/drawing/2014/main" id="{00000000-0008-0000-0E00-0000F1010000}"/>
            </a:ext>
          </a:extLst>
        </xdr:cNvPr>
        <xdr:cNvSpPr txBox="1"/>
      </xdr:nvSpPr>
      <xdr:spPr>
        <a:xfrm>
          <a:off x="16357600" y="10079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156845</xdr:rowOff>
    </xdr:from>
    <xdr:to>
      <xdr:col>85</xdr:col>
      <xdr:colOff>177800</xdr:colOff>
      <xdr:row>59</xdr:row>
      <xdr:rowOff>86995</xdr:rowOff>
    </xdr:to>
    <xdr:sp macro="" textlink="">
      <xdr:nvSpPr>
        <xdr:cNvPr id="498" name="フローチャート: 判断 497">
          <a:extLst>
            <a:ext uri="{FF2B5EF4-FFF2-40B4-BE49-F238E27FC236}">
              <a16:creationId xmlns:a16="http://schemas.microsoft.com/office/drawing/2014/main" id="{00000000-0008-0000-0E00-0000F2010000}"/>
            </a:ext>
          </a:extLst>
        </xdr:cNvPr>
        <xdr:cNvSpPr/>
      </xdr:nvSpPr>
      <xdr:spPr>
        <a:xfrm>
          <a:off x="16268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36830</xdr:rowOff>
    </xdr:from>
    <xdr:to>
      <xdr:col>81</xdr:col>
      <xdr:colOff>101600</xdr:colOff>
      <xdr:row>59</xdr:row>
      <xdr:rowOff>138430</xdr:rowOff>
    </xdr:to>
    <xdr:sp macro="" textlink="">
      <xdr:nvSpPr>
        <xdr:cNvPr id="499" name="フローチャート: 判断 498">
          <a:extLst>
            <a:ext uri="{FF2B5EF4-FFF2-40B4-BE49-F238E27FC236}">
              <a16:creationId xmlns:a16="http://schemas.microsoft.com/office/drawing/2014/main" id="{00000000-0008-0000-0E00-0000F3010000}"/>
            </a:ext>
          </a:extLst>
        </xdr:cNvPr>
        <xdr:cNvSpPr/>
      </xdr:nvSpPr>
      <xdr:spPr>
        <a:xfrm>
          <a:off x="15430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71120</xdr:rowOff>
    </xdr:from>
    <xdr:to>
      <xdr:col>72</xdr:col>
      <xdr:colOff>38100</xdr:colOff>
      <xdr:row>60</xdr:row>
      <xdr:rowOff>1270</xdr:rowOff>
    </xdr:to>
    <xdr:sp macro="" textlink="">
      <xdr:nvSpPr>
        <xdr:cNvPr id="501" name="フローチャート: 判断 500">
          <a:extLst>
            <a:ext uri="{FF2B5EF4-FFF2-40B4-BE49-F238E27FC236}">
              <a16:creationId xmlns:a16="http://schemas.microsoft.com/office/drawing/2014/main" id="{00000000-0008-0000-0E00-0000F5010000}"/>
            </a:ext>
          </a:extLst>
        </xdr:cNvPr>
        <xdr:cNvSpPr/>
      </xdr:nvSpPr>
      <xdr:spPr>
        <a:xfrm>
          <a:off x="13652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118745</xdr:rowOff>
    </xdr:from>
    <xdr:to>
      <xdr:col>85</xdr:col>
      <xdr:colOff>177800</xdr:colOff>
      <xdr:row>58</xdr:row>
      <xdr:rowOff>48895</xdr:rowOff>
    </xdr:to>
    <xdr:sp macro="" textlink="">
      <xdr:nvSpPr>
        <xdr:cNvPr id="507" name="楕円 506">
          <a:extLst>
            <a:ext uri="{FF2B5EF4-FFF2-40B4-BE49-F238E27FC236}">
              <a16:creationId xmlns:a16="http://schemas.microsoft.com/office/drawing/2014/main" id="{00000000-0008-0000-0E00-0000FB010000}"/>
            </a:ext>
          </a:extLst>
        </xdr:cNvPr>
        <xdr:cNvSpPr/>
      </xdr:nvSpPr>
      <xdr:spPr>
        <a:xfrm>
          <a:off x="162687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141622</xdr:rowOff>
    </xdr:from>
    <xdr:ext cx="405111" cy="259045"/>
    <xdr:sp macro="" textlink="">
      <xdr:nvSpPr>
        <xdr:cNvPr id="508" name="【学校施設】&#10;有形固定資産減価償却率該当値テキスト">
          <a:extLst>
            <a:ext uri="{FF2B5EF4-FFF2-40B4-BE49-F238E27FC236}">
              <a16:creationId xmlns:a16="http://schemas.microsoft.com/office/drawing/2014/main" id="{00000000-0008-0000-0E00-0000FC010000}"/>
            </a:ext>
          </a:extLst>
        </xdr:cNvPr>
        <xdr:cNvSpPr txBox="1"/>
      </xdr:nvSpPr>
      <xdr:spPr>
        <a:xfrm>
          <a:off x="16357600"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153035</xdr:rowOff>
    </xdr:from>
    <xdr:to>
      <xdr:col>81</xdr:col>
      <xdr:colOff>101600</xdr:colOff>
      <xdr:row>58</xdr:row>
      <xdr:rowOff>83185</xdr:rowOff>
    </xdr:to>
    <xdr:sp macro="" textlink="">
      <xdr:nvSpPr>
        <xdr:cNvPr id="509" name="楕円 508">
          <a:extLst>
            <a:ext uri="{FF2B5EF4-FFF2-40B4-BE49-F238E27FC236}">
              <a16:creationId xmlns:a16="http://schemas.microsoft.com/office/drawing/2014/main" id="{00000000-0008-0000-0E00-0000FD010000}"/>
            </a:ext>
          </a:extLst>
        </xdr:cNvPr>
        <xdr:cNvSpPr/>
      </xdr:nvSpPr>
      <xdr:spPr>
        <a:xfrm>
          <a:off x="15430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169545</xdr:rowOff>
    </xdr:from>
    <xdr:to>
      <xdr:col>85</xdr:col>
      <xdr:colOff>127000</xdr:colOff>
      <xdr:row>58</xdr:row>
      <xdr:rowOff>32385</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flipV="1">
          <a:off x="15481300" y="994219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xdr:rowOff>
    </xdr:from>
    <xdr:to>
      <xdr:col>76</xdr:col>
      <xdr:colOff>165100</xdr:colOff>
      <xdr:row>58</xdr:row>
      <xdr:rowOff>102235</xdr:rowOff>
    </xdr:to>
    <xdr:sp macro="" textlink="">
      <xdr:nvSpPr>
        <xdr:cNvPr id="511" name="楕円 510">
          <a:extLst>
            <a:ext uri="{FF2B5EF4-FFF2-40B4-BE49-F238E27FC236}">
              <a16:creationId xmlns:a16="http://schemas.microsoft.com/office/drawing/2014/main" id="{00000000-0008-0000-0E00-0000FF010000}"/>
            </a:ext>
          </a:extLst>
        </xdr:cNvPr>
        <xdr:cNvSpPr/>
      </xdr:nvSpPr>
      <xdr:spPr>
        <a:xfrm>
          <a:off x="14541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32385</xdr:rowOff>
    </xdr:from>
    <xdr:to>
      <xdr:col>81</xdr:col>
      <xdr:colOff>50800</xdr:colOff>
      <xdr:row>58</xdr:row>
      <xdr:rowOff>51435</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flipV="1">
          <a:off x="14592300" y="99764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130175</xdr:rowOff>
    </xdr:from>
    <xdr:to>
      <xdr:col>72</xdr:col>
      <xdr:colOff>38100</xdr:colOff>
      <xdr:row>59</xdr:row>
      <xdr:rowOff>60325</xdr:rowOff>
    </xdr:to>
    <xdr:sp macro="" textlink="">
      <xdr:nvSpPr>
        <xdr:cNvPr id="513" name="楕円 512">
          <a:extLst>
            <a:ext uri="{FF2B5EF4-FFF2-40B4-BE49-F238E27FC236}">
              <a16:creationId xmlns:a16="http://schemas.microsoft.com/office/drawing/2014/main" id="{00000000-0008-0000-0E00-000001020000}"/>
            </a:ext>
          </a:extLst>
        </xdr:cNvPr>
        <xdr:cNvSpPr/>
      </xdr:nvSpPr>
      <xdr:spPr>
        <a:xfrm>
          <a:off x="13652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51435</xdr:rowOff>
    </xdr:from>
    <xdr:to>
      <xdr:col>76</xdr:col>
      <xdr:colOff>114300</xdr:colOff>
      <xdr:row>59</xdr:row>
      <xdr:rowOff>9525</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flipV="1">
          <a:off x="13703300" y="9995535"/>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129557</xdr:rowOff>
    </xdr:from>
    <xdr:ext cx="405111" cy="259045"/>
    <xdr:sp macro="" textlink="">
      <xdr:nvSpPr>
        <xdr:cNvPr id="515" name="n_1aveValue【学校施設】&#10;有形固定資産減価償却率">
          <a:extLst>
            <a:ext uri="{FF2B5EF4-FFF2-40B4-BE49-F238E27FC236}">
              <a16:creationId xmlns:a16="http://schemas.microsoft.com/office/drawing/2014/main" id="{00000000-0008-0000-0E00-000003020000}"/>
            </a:ext>
          </a:extLst>
        </xdr:cNvPr>
        <xdr:cNvSpPr txBox="1"/>
      </xdr:nvSpPr>
      <xdr:spPr>
        <a:xfrm>
          <a:off x="152660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150512</xdr:rowOff>
    </xdr:from>
    <xdr:ext cx="405111" cy="259045"/>
    <xdr:sp macro="" textlink="">
      <xdr:nvSpPr>
        <xdr:cNvPr id="516" name="n_2aveValue【学校施設】&#10;有形固定資産減価償却率">
          <a:extLst>
            <a:ext uri="{FF2B5EF4-FFF2-40B4-BE49-F238E27FC236}">
              <a16:creationId xmlns:a16="http://schemas.microsoft.com/office/drawing/2014/main" id="{00000000-0008-0000-0E00-000004020000}"/>
            </a:ext>
          </a:extLst>
        </xdr:cNvPr>
        <xdr:cNvSpPr txBox="1"/>
      </xdr:nvSpPr>
      <xdr:spPr>
        <a:xfrm>
          <a:off x="14389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163847</xdr:rowOff>
    </xdr:from>
    <xdr:ext cx="405111" cy="259045"/>
    <xdr:sp macro="" textlink="">
      <xdr:nvSpPr>
        <xdr:cNvPr id="517" name="n_3aveValue【学校施設】&#10;有形固定資産減価償却率">
          <a:extLst>
            <a:ext uri="{FF2B5EF4-FFF2-40B4-BE49-F238E27FC236}">
              <a16:creationId xmlns:a16="http://schemas.microsoft.com/office/drawing/2014/main" id="{00000000-0008-0000-0E00-000005020000}"/>
            </a:ext>
          </a:extLst>
        </xdr:cNvPr>
        <xdr:cNvSpPr txBox="1"/>
      </xdr:nvSpPr>
      <xdr:spPr>
        <a:xfrm>
          <a:off x="13500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99712</xdr:rowOff>
    </xdr:from>
    <xdr:ext cx="405111" cy="259045"/>
    <xdr:sp macro="" textlink="">
      <xdr:nvSpPr>
        <xdr:cNvPr id="518" name="n_1mainValue【学校施設】&#10;有形固定資産減価償却率">
          <a:extLst>
            <a:ext uri="{FF2B5EF4-FFF2-40B4-BE49-F238E27FC236}">
              <a16:creationId xmlns:a16="http://schemas.microsoft.com/office/drawing/2014/main" id="{00000000-0008-0000-0E00-000006020000}"/>
            </a:ext>
          </a:extLst>
        </xdr:cNvPr>
        <xdr:cNvSpPr txBox="1"/>
      </xdr:nvSpPr>
      <xdr:spPr>
        <a:xfrm>
          <a:off x="152660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118762</xdr:rowOff>
    </xdr:from>
    <xdr:ext cx="405111" cy="259045"/>
    <xdr:sp macro="" textlink="">
      <xdr:nvSpPr>
        <xdr:cNvPr id="519" name="n_2mainValue【学校施設】&#10;有形固定資産減価償却率">
          <a:extLst>
            <a:ext uri="{FF2B5EF4-FFF2-40B4-BE49-F238E27FC236}">
              <a16:creationId xmlns:a16="http://schemas.microsoft.com/office/drawing/2014/main" id="{00000000-0008-0000-0E00-000007020000}"/>
            </a:ext>
          </a:extLst>
        </xdr:cNvPr>
        <xdr:cNvSpPr txBox="1"/>
      </xdr:nvSpPr>
      <xdr:spPr>
        <a:xfrm>
          <a:off x="14389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76852</xdr:rowOff>
    </xdr:from>
    <xdr:ext cx="405111" cy="259045"/>
    <xdr:sp macro="" textlink="">
      <xdr:nvSpPr>
        <xdr:cNvPr id="520" name="n_3mainValue【学校施設】&#10;有形固定資産減価償却率">
          <a:extLst>
            <a:ext uri="{FF2B5EF4-FFF2-40B4-BE49-F238E27FC236}">
              <a16:creationId xmlns:a16="http://schemas.microsoft.com/office/drawing/2014/main" id="{00000000-0008-0000-0E00-000008020000}"/>
            </a:ext>
          </a:extLst>
        </xdr:cNvPr>
        <xdr:cNvSpPr txBox="1"/>
      </xdr:nvSpPr>
      <xdr:spPr>
        <a:xfrm>
          <a:off x="13500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a:extLst>
            <a:ext uri="{FF2B5EF4-FFF2-40B4-BE49-F238E27FC236}">
              <a16:creationId xmlns:a16="http://schemas.microsoft.com/office/drawing/2014/main" id="{00000000-0008-0000-0E00-00001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112471</xdr:rowOff>
    </xdr:from>
    <xdr:to>
      <xdr:col>116</xdr:col>
      <xdr:colOff>62864</xdr:colOff>
      <xdr:row>63</xdr:row>
      <xdr:rowOff>136855</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flipV="1">
          <a:off x="22160864" y="9542221"/>
          <a:ext cx="0" cy="1395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140682</xdr:rowOff>
    </xdr:from>
    <xdr:ext cx="469744" cy="259045"/>
    <xdr:sp macro="" textlink="">
      <xdr:nvSpPr>
        <xdr:cNvPr id="545" name="【学校施設】&#10;一人当たり面積最小値テキスト">
          <a:extLst>
            <a:ext uri="{FF2B5EF4-FFF2-40B4-BE49-F238E27FC236}">
              <a16:creationId xmlns:a16="http://schemas.microsoft.com/office/drawing/2014/main" id="{00000000-0008-0000-0E00-000021020000}"/>
            </a:ext>
          </a:extLst>
        </xdr:cNvPr>
        <xdr:cNvSpPr txBox="1"/>
      </xdr:nvSpPr>
      <xdr:spPr>
        <a:xfrm>
          <a:off x="22199600" y="1094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136855</xdr:rowOff>
    </xdr:from>
    <xdr:to>
      <xdr:col>116</xdr:col>
      <xdr:colOff>152400</xdr:colOff>
      <xdr:row>63</xdr:row>
      <xdr:rowOff>136855</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22072600" y="10938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59148</xdr:rowOff>
    </xdr:from>
    <xdr:ext cx="534377" cy="259045"/>
    <xdr:sp macro="" textlink="">
      <xdr:nvSpPr>
        <xdr:cNvPr id="547" name="【学校施設】&#10;一人当たり面積最大値テキスト">
          <a:extLst>
            <a:ext uri="{FF2B5EF4-FFF2-40B4-BE49-F238E27FC236}">
              <a16:creationId xmlns:a16="http://schemas.microsoft.com/office/drawing/2014/main" id="{00000000-0008-0000-0E00-000023020000}"/>
            </a:ext>
          </a:extLst>
        </xdr:cNvPr>
        <xdr:cNvSpPr txBox="1"/>
      </xdr:nvSpPr>
      <xdr:spPr>
        <a:xfrm>
          <a:off x="22199600" y="93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112471</xdr:rowOff>
    </xdr:from>
    <xdr:to>
      <xdr:col>116</xdr:col>
      <xdr:colOff>152400</xdr:colOff>
      <xdr:row>55</xdr:row>
      <xdr:rowOff>112471</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22072600" y="954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143070</xdr:rowOff>
    </xdr:from>
    <xdr:ext cx="469744" cy="259045"/>
    <xdr:sp macro="" textlink="">
      <xdr:nvSpPr>
        <xdr:cNvPr id="549" name="【学校施設】&#10;一人当たり面積平均値テキスト">
          <a:extLst>
            <a:ext uri="{FF2B5EF4-FFF2-40B4-BE49-F238E27FC236}">
              <a16:creationId xmlns:a16="http://schemas.microsoft.com/office/drawing/2014/main" id="{00000000-0008-0000-0E00-000025020000}"/>
            </a:ext>
          </a:extLst>
        </xdr:cNvPr>
        <xdr:cNvSpPr txBox="1"/>
      </xdr:nvSpPr>
      <xdr:spPr>
        <a:xfrm>
          <a:off x="22199600" y="10601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120193</xdr:rowOff>
    </xdr:from>
    <xdr:to>
      <xdr:col>116</xdr:col>
      <xdr:colOff>114300</xdr:colOff>
      <xdr:row>63</xdr:row>
      <xdr:rowOff>50343</xdr:rowOff>
    </xdr:to>
    <xdr:sp macro="" textlink="">
      <xdr:nvSpPr>
        <xdr:cNvPr id="550" name="フローチャート: 判断 549">
          <a:extLst>
            <a:ext uri="{FF2B5EF4-FFF2-40B4-BE49-F238E27FC236}">
              <a16:creationId xmlns:a16="http://schemas.microsoft.com/office/drawing/2014/main" id="{00000000-0008-0000-0E00-000026020000}"/>
            </a:ext>
          </a:extLst>
        </xdr:cNvPr>
        <xdr:cNvSpPr/>
      </xdr:nvSpPr>
      <xdr:spPr>
        <a:xfrm>
          <a:off x="22110700" y="107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133756</xdr:rowOff>
    </xdr:from>
    <xdr:to>
      <xdr:col>112</xdr:col>
      <xdr:colOff>38100</xdr:colOff>
      <xdr:row>63</xdr:row>
      <xdr:rowOff>63906</xdr:rowOff>
    </xdr:to>
    <xdr:sp macro="" textlink="">
      <xdr:nvSpPr>
        <xdr:cNvPr id="551" name="フローチャート: 判断 550">
          <a:extLst>
            <a:ext uri="{FF2B5EF4-FFF2-40B4-BE49-F238E27FC236}">
              <a16:creationId xmlns:a16="http://schemas.microsoft.com/office/drawing/2014/main" id="{00000000-0008-0000-0E00-000027020000}"/>
            </a:ext>
          </a:extLst>
        </xdr:cNvPr>
        <xdr:cNvSpPr/>
      </xdr:nvSpPr>
      <xdr:spPr>
        <a:xfrm>
          <a:off x="21272500" y="1076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21209</xdr:rowOff>
    </xdr:from>
    <xdr:to>
      <xdr:col>107</xdr:col>
      <xdr:colOff>101600</xdr:colOff>
      <xdr:row>63</xdr:row>
      <xdr:rowOff>122809</xdr:rowOff>
    </xdr:to>
    <xdr:sp macro="" textlink="">
      <xdr:nvSpPr>
        <xdr:cNvPr id="552" name="フローチャート: 判断 551">
          <a:extLst>
            <a:ext uri="{FF2B5EF4-FFF2-40B4-BE49-F238E27FC236}">
              <a16:creationId xmlns:a16="http://schemas.microsoft.com/office/drawing/2014/main" id="{00000000-0008-0000-0E00-000028020000}"/>
            </a:ext>
          </a:extLst>
        </xdr:cNvPr>
        <xdr:cNvSpPr/>
      </xdr:nvSpPr>
      <xdr:spPr>
        <a:xfrm>
          <a:off x="20383500" y="1082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26315</xdr:rowOff>
    </xdr:from>
    <xdr:to>
      <xdr:col>102</xdr:col>
      <xdr:colOff>165100</xdr:colOff>
      <xdr:row>63</xdr:row>
      <xdr:rowOff>127915</xdr:rowOff>
    </xdr:to>
    <xdr:sp macro="" textlink="">
      <xdr:nvSpPr>
        <xdr:cNvPr id="553" name="フローチャート: 判断 552">
          <a:extLst>
            <a:ext uri="{FF2B5EF4-FFF2-40B4-BE49-F238E27FC236}">
              <a16:creationId xmlns:a16="http://schemas.microsoft.com/office/drawing/2014/main" id="{00000000-0008-0000-0E00-000029020000}"/>
            </a:ext>
          </a:extLst>
        </xdr:cNvPr>
        <xdr:cNvSpPr/>
      </xdr:nvSpPr>
      <xdr:spPr>
        <a:xfrm>
          <a:off x="19494500" y="108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35078</xdr:rowOff>
    </xdr:from>
    <xdr:to>
      <xdr:col>116</xdr:col>
      <xdr:colOff>114300</xdr:colOff>
      <xdr:row>63</xdr:row>
      <xdr:rowOff>136678</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22110700" y="108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121455</xdr:rowOff>
    </xdr:from>
    <xdr:ext cx="469744" cy="259045"/>
    <xdr:sp macro="" textlink="">
      <xdr:nvSpPr>
        <xdr:cNvPr id="560" name="【学校施設】&#10;一人当たり面積該当値テキスト">
          <a:extLst>
            <a:ext uri="{FF2B5EF4-FFF2-40B4-BE49-F238E27FC236}">
              <a16:creationId xmlns:a16="http://schemas.microsoft.com/office/drawing/2014/main" id="{00000000-0008-0000-0E00-000030020000}"/>
            </a:ext>
          </a:extLst>
        </xdr:cNvPr>
        <xdr:cNvSpPr txBox="1"/>
      </xdr:nvSpPr>
      <xdr:spPr>
        <a:xfrm>
          <a:off x="22199600" y="1075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72492</xdr:rowOff>
    </xdr:from>
    <xdr:to>
      <xdr:col>112</xdr:col>
      <xdr:colOff>38100</xdr:colOff>
      <xdr:row>64</xdr:row>
      <xdr:rowOff>2642</xdr:rowOff>
    </xdr:to>
    <xdr:sp macro="" textlink="">
      <xdr:nvSpPr>
        <xdr:cNvPr id="561" name="楕円 560">
          <a:extLst>
            <a:ext uri="{FF2B5EF4-FFF2-40B4-BE49-F238E27FC236}">
              <a16:creationId xmlns:a16="http://schemas.microsoft.com/office/drawing/2014/main" id="{00000000-0008-0000-0E00-000031020000}"/>
            </a:ext>
          </a:extLst>
        </xdr:cNvPr>
        <xdr:cNvSpPr/>
      </xdr:nvSpPr>
      <xdr:spPr>
        <a:xfrm>
          <a:off x="21272500" y="1087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85878</xdr:rowOff>
    </xdr:from>
    <xdr:to>
      <xdr:col>116</xdr:col>
      <xdr:colOff>63500</xdr:colOff>
      <xdr:row>63</xdr:row>
      <xdr:rowOff>123292</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flipV="1">
          <a:off x="21323300" y="10887228"/>
          <a:ext cx="838200" cy="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74016</xdr:rowOff>
    </xdr:from>
    <xdr:to>
      <xdr:col>107</xdr:col>
      <xdr:colOff>101600</xdr:colOff>
      <xdr:row>64</xdr:row>
      <xdr:rowOff>4166</xdr:rowOff>
    </xdr:to>
    <xdr:sp macro="" textlink="">
      <xdr:nvSpPr>
        <xdr:cNvPr id="563" name="楕円 562">
          <a:extLst>
            <a:ext uri="{FF2B5EF4-FFF2-40B4-BE49-F238E27FC236}">
              <a16:creationId xmlns:a16="http://schemas.microsoft.com/office/drawing/2014/main" id="{00000000-0008-0000-0E00-000033020000}"/>
            </a:ext>
          </a:extLst>
        </xdr:cNvPr>
        <xdr:cNvSpPr/>
      </xdr:nvSpPr>
      <xdr:spPr>
        <a:xfrm>
          <a:off x="20383500" y="108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123292</xdr:rowOff>
    </xdr:from>
    <xdr:to>
      <xdr:col>111</xdr:col>
      <xdr:colOff>177800</xdr:colOff>
      <xdr:row>63</xdr:row>
      <xdr:rowOff>124816</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flipV="1">
          <a:off x="20434300" y="1092464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58471</xdr:rowOff>
    </xdr:from>
    <xdr:to>
      <xdr:col>102</xdr:col>
      <xdr:colOff>165100</xdr:colOff>
      <xdr:row>63</xdr:row>
      <xdr:rowOff>160071</xdr:rowOff>
    </xdr:to>
    <xdr:sp macro="" textlink="">
      <xdr:nvSpPr>
        <xdr:cNvPr id="565" name="楕円 564">
          <a:extLst>
            <a:ext uri="{FF2B5EF4-FFF2-40B4-BE49-F238E27FC236}">
              <a16:creationId xmlns:a16="http://schemas.microsoft.com/office/drawing/2014/main" id="{00000000-0008-0000-0E00-000035020000}"/>
            </a:ext>
          </a:extLst>
        </xdr:cNvPr>
        <xdr:cNvSpPr/>
      </xdr:nvSpPr>
      <xdr:spPr>
        <a:xfrm>
          <a:off x="19494500" y="1085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109271</xdr:rowOff>
    </xdr:from>
    <xdr:to>
      <xdr:col>107</xdr:col>
      <xdr:colOff>50800</xdr:colOff>
      <xdr:row>63</xdr:row>
      <xdr:rowOff>124816</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9545300" y="10910621"/>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80433</xdr:rowOff>
    </xdr:from>
    <xdr:ext cx="469744" cy="259045"/>
    <xdr:sp macro="" textlink="">
      <xdr:nvSpPr>
        <xdr:cNvPr id="567" name="n_1aveValue【学校施設】&#10;一人当たり面積">
          <a:extLst>
            <a:ext uri="{FF2B5EF4-FFF2-40B4-BE49-F238E27FC236}">
              <a16:creationId xmlns:a16="http://schemas.microsoft.com/office/drawing/2014/main" id="{00000000-0008-0000-0E00-000037020000}"/>
            </a:ext>
          </a:extLst>
        </xdr:cNvPr>
        <xdr:cNvSpPr txBox="1"/>
      </xdr:nvSpPr>
      <xdr:spPr>
        <a:xfrm>
          <a:off x="21075727" y="105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139336</xdr:rowOff>
    </xdr:from>
    <xdr:ext cx="469744" cy="259045"/>
    <xdr:sp macro="" textlink="">
      <xdr:nvSpPr>
        <xdr:cNvPr id="568" name="n_2aveValue【学校施設】&#10;一人当たり面積">
          <a:extLst>
            <a:ext uri="{FF2B5EF4-FFF2-40B4-BE49-F238E27FC236}">
              <a16:creationId xmlns:a16="http://schemas.microsoft.com/office/drawing/2014/main" id="{00000000-0008-0000-0E00-000038020000}"/>
            </a:ext>
          </a:extLst>
        </xdr:cNvPr>
        <xdr:cNvSpPr txBox="1"/>
      </xdr:nvSpPr>
      <xdr:spPr>
        <a:xfrm>
          <a:off x="20199427" y="1059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144442</xdr:rowOff>
    </xdr:from>
    <xdr:ext cx="469744" cy="259045"/>
    <xdr:sp macro="" textlink="">
      <xdr:nvSpPr>
        <xdr:cNvPr id="569" name="n_3aveValue【学校施設】&#10;一人当たり面積">
          <a:extLst>
            <a:ext uri="{FF2B5EF4-FFF2-40B4-BE49-F238E27FC236}">
              <a16:creationId xmlns:a16="http://schemas.microsoft.com/office/drawing/2014/main" id="{00000000-0008-0000-0E00-000039020000}"/>
            </a:ext>
          </a:extLst>
        </xdr:cNvPr>
        <xdr:cNvSpPr txBox="1"/>
      </xdr:nvSpPr>
      <xdr:spPr>
        <a:xfrm>
          <a:off x="19310427" y="106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165219</xdr:rowOff>
    </xdr:from>
    <xdr:ext cx="469744" cy="259045"/>
    <xdr:sp macro="" textlink="">
      <xdr:nvSpPr>
        <xdr:cNvPr id="570" name="n_1mainValue【学校施設】&#10;一人当たり面積">
          <a:extLst>
            <a:ext uri="{FF2B5EF4-FFF2-40B4-BE49-F238E27FC236}">
              <a16:creationId xmlns:a16="http://schemas.microsoft.com/office/drawing/2014/main" id="{00000000-0008-0000-0E00-00003A020000}"/>
            </a:ext>
          </a:extLst>
        </xdr:cNvPr>
        <xdr:cNvSpPr txBox="1"/>
      </xdr:nvSpPr>
      <xdr:spPr>
        <a:xfrm>
          <a:off x="21075727" y="1096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166743</xdr:rowOff>
    </xdr:from>
    <xdr:ext cx="469744" cy="259045"/>
    <xdr:sp macro="" textlink="">
      <xdr:nvSpPr>
        <xdr:cNvPr id="571" name="n_2mainValue【学校施設】&#10;一人当たり面積">
          <a:extLst>
            <a:ext uri="{FF2B5EF4-FFF2-40B4-BE49-F238E27FC236}">
              <a16:creationId xmlns:a16="http://schemas.microsoft.com/office/drawing/2014/main" id="{00000000-0008-0000-0E00-00003B020000}"/>
            </a:ext>
          </a:extLst>
        </xdr:cNvPr>
        <xdr:cNvSpPr txBox="1"/>
      </xdr:nvSpPr>
      <xdr:spPr>
        <a:xfrm>
          <a:off x="20199427" y="109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151198</xdr:rowOff>
    </xdr:from>
    <xdr:ext cx="469744" cy="259045"/>
    <xdr:sp macro="" textlink="">
      <xdr:nvSpPr>
        <xdr:cNvPr id="572" name="n_3mainValue【学校施設】&#10;一人当たり面積">
          <a:extLst>
            <a:ext uri="{FF2B5EF4-FFF2-40B4-BE49-F238E27FC236}">
              <a16:creationId xmlns:a16="http://schemas.microsoft.com/office/drawing/2014/main" id="{00000000-0008-0000-0E00-00003C020000}"/>
            </a:ext>
          </a:extLst>
        </xdr:cNvPr>
        <xdr:cNvSpPr txBox="1"/>
      </xdr:nvSpPr>
      <xdr:spPr>
        <a:xfrm>
          <a:off x="19310427" y="1095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児童館】&#10;有形固定資産減価償却率グラフ枠">
          <a:extLst>
            <a:ext uri="{FF2B5EF4-FFF2-40B4-BE49-F238E27FC236}">
              <a16:creationId xmlns:a16="http://schemas.microsoft.com/office/drawing/2014/main" id="{00000000-0008-0000-0E00-00005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22098</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flipV="1">
          <a:off x="16318864" y="13411200"/>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25925</xdr:rowOff>
    </xdr:from>
    <xdr:ext cx="405111" cy="259045"/>
    <xdr:sp macro="" textlink="">
      <xdr:nvSpPr>
        <xdr:cNvPr id="596" name="【児童館】&#10;有形固定資産減価償却率最小値テキスト">
          <a:extLst>
            <a:ext uri="{FF2B5EF4-FFF2-40B4-BE49-F238E27FC236}">
              <a16:creationId xmlns:a16="http://schemas.microsoft.com/office/drawing/2014/main" id="{00000000-0008-0000-0E00-000054020000}"/>
            </a:ext>
          </a:extLst>
        </xdr:cNvPr>
        <xdr:cNvSpPr txBox="1"/>
      </xdr:nvSpPr>
      <xdr:spPr>
        <a:xfrm>
          <a:off x="16357600" y="1477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22098</xdr:rowOff>
    </xdr:from>
    <xdr:to>
      <xdr:col>86</xdr:col>
      <xdr:colOff>25400</xdr:colOff>
      <xdr:row>86</xdr:row>
      <xdr:rowOff>22098</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6230600" y="1476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598" name="【児童館】&#10;有形固定資産減価償却率最大値テキスト">
          <a:extLst>
            <a:ext uri="{FF2B5EF4-FFF2-40B4-BE49-F238E27FC236}">
              <a16:creationId xmlns:a16="http://schemas.microsoft.com/office/drawing/2014/main" id="{00000000-0008-0000-0E00-000056020000}"/>
            </a:ext>
          </a:extLst>
        </xdr:cNvPr>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9162</xdr:rowOff>
    </xdr:from>
    <xdr:ext cx="405111" cy="259045"/>
    <xdr:sp macro="" textlink="">
      <xdr:nvSpPr>
        <xdr:cNvPr id="600" name="【児童館】&#10;有形固定資産減価償却率平均値テキスト">
          <a:extLst>
            <a:ext uri="{FF2B5EF4-FFF2-40B4-BE49-F238E27FC236}">
              <a16:creationId xmlns:a16="http://schemas.microsoft.com/office/drawing/2014/main" id="{00000000-0008-0000-0E00-000058020000}"/>
            </a:ext>
          </a:extLst>
        </xdr:cNvPr>
        <xdr:cNvSpPr txBox="1"/>
      </xdr:nvSpPr>
      <xdr:spPr>
        <a:xfrm>
          <a:off x="16357600" y="1389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30735</xdr:rowOff>
    </xdr:from>
    <xdr:to>
      <xdr:col>85</xdr:col>
      <xdr:colOff>177800</xdr:colOff>
      <xdr:row>81</xdr:row>
      <xdr:rowOff>132335</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6268700" y="139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42163</xdr:rowOff>
    </xdr:from>
    <xdr:to>
      <xdr:col>81</xdr:col>
      <xdr:colOff>101600</xdr:colOff>
      <xdr:row>81</xdr:row>
      <xdr:rowOff>143763</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54305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78739</xdr:rowOff>
    </xdr:from>
    <xdr:to>
      <xdr:col>76</xdr:col>
      <xdr:colOff>165100</xdr:colOff>
      <xdr:row>82</xdr:row>
      <xdr:rowOff>8889</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14541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58165</xdr:rowOff>
    </xdr:from>
    <xdr:to>
      <xdr:col>72</xdr:col>
      <xdr:colOff>38100</xdr:colOff>
      <xdr:row>81</xdr:row>
      <xdr:rowOff>159765</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13652500" y="1394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85598</xdr:rowOff>
    </xdr:from>
    <xdr:to>
      <xdr:col>85</xdr:col>
      <xdr:colOff>177800</xdr:colOff>
      <xdr:row>80</xdr:row>
      <xdr:rowOff>15748</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16268700" y="136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108475</xdr:rowOff>
    </xdr:from>
    <xdr:ext cx="405111" cy="259045"/>
    <xdr:sp macro="" textlink="">
      <xdr:nvSpPr>
        <xdr:cNvPr id="611" name="【児童館】&#10;有形固定資産減価償却率該当値テキスト">
          <a:extLst>
            <a:ext uri="{FF2B5EF4-FFF2-40B4-BE49-F238E27FC236}">
              <a16:creationId xmlns:a16="http://schemas.microsoft.com/office/drawing/2014/main" id="{00000000-0008-0000-0E00-000063020000}"/>
            </a:ext>
          </a:extLst>
        </xdr:cNvPr>
        <xdr:cNvSpPr txBox="1"/>
      </xdr:nvSpPr>
      <xdr:spPr>
        <a:xfrm>
          <a:off x="16357600" y="1348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10161</xdr:rowOff>
    </xdr:from>
    <xdr:to>
      <xdr:col>81</xdr:col>
      <xdr:colOff>101600</xdr:colOff>
      <xdr:row>80</xdr:row>
      <xdr:rowOff>111761</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5430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136398</xdr:rowOff>
    </xdr:from>
    <xdr:to>
      <xdr:col>85</xdr:col>
      <xdr:colOff>127000</xdr:colOff>
      <xdr:row>80</xdr:row>
      <xdr:rowOff>60961</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15481300" y="13680948"/>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106172</xdr:rowOff>
    </xdr:from>
    <xdr:to>
      <xdr:col>76</xdr:col>
      <xdr:colOff>165100</xdr:colOff>
      <xdr:row>81</xdr:row>
      <xdr:rowOff>36322</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4541500" y="1382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60961</xdr:rowOff>
    </xdr:from>
    <xdr:to>
      <xdr:col>81</xdr:col>
      <xdr:colOff>50800</xdr:colOff>
      <xdr:row>80</xdr:row>
      <xdr:rowOff>156972</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4592300" y="13776961"/>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131318</xdr:rowOff>
    </xdr:from>
    <xdr:to>
      <xdr:col>72</xdr:col>
      <xdr:colOff>38100</xdr:colOff>
      <xdr:row>82</xdr:row>
      <xdr:rowOff>61468</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36525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156972</xdr:rowOff>
    </xdr:from>
    <xdr:to>
      <xdr:col>76</xdr:col>
      <xdr:colOff>114300</xdr:colOff>
      <xdr:row>82</xdr:row>
      <xdr:rowOff>10668</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13703300" y="1387297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134890</xdr:rowOff>
    </xdr:from>
    <xdr:ext cx="405111" cy="259045"/>
    <xdr:sp macro="" textlink="">
      <xdr:nvSpPr>
        <xdr:cNvPr id="618" name="n_1aveValue【児童館】&#10;有形固定資産減価償却率">
          <a:extLst>
            <a:ext uri="{FF2B5EF4-FFF2-40B4-BE49-F238E27FC236}">
              <a16:creationId xmlns:a16="http://schemas.microsoft.com/office/drawing/2014/main" id="{00000000-0008-0000-0E00-00006A020000}"/>
            </a:ext>
          </a:extLst>
        </xdr:cNvPr>
        <xdr:cNvSpPr txBox="1"/>
      </xdr:nvSpPr>
      <xdr:spPr>
        <a:xfrm>
          <a:off x="15266044" y="1402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xdr:rowOff>
    </xdr:from>
    <xdr:ext cx="405111" cy="259045"/>
    <xdr:sp macro="" textlink="">
      <xdr:nvSpPr>
        <xdr:cNvPr id="619" name="n_2aveValue【児童館】&#10;有形固定資産減価償却率">
          <a:extLst>
            <a:ext uri="{FF2B5EF4-FFF2-40B4-BE49-F238E27FC236}">
              <a16:creationId xmlns:a16="http://schemas.microsoft.com/office/drawing/2014/main" id="{00000000-0008-0000-0E00-00006B020000}"/>
            </a:ext>
          </a:extLst>
        </xdr:cNvPr>
        <xdr:cNvSpPr txBox="1"/>
      </xdr:nvSpPr>
      <xdr:spPr>
        <a:xfrm>
          <a:off x="14389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4842</xdr:rowOff>
    </xdr:from>
    <xdr:ext cx="405111" cy="259045"/>
    <xdr:sp macro="" textlink="">
      <xdr:nvSpPr>
        <xdr:cNvPr id="620" name="n_3aveValue【児童館】&#10;有形固定資産減価償却率">
          <a:extLst>
            <a:ext uri="{FF2B5EF4-FFF2-40B4-BE49-F238E27FC236}">
              <a16:creationId xmlns:a16="http://schemas.microsoft.com/office/drawing/2014/main" id="{00000000-0008-0000-0E00-00006C020000}"/>
            </a:ext>
          </a:extLst>
        </xdr:cNvPr>
        <xdr:cNvSpPr txBox="1"/>
      </xdr:nvSpPr>
      <xdr:spPr>
        <a:xfrm>
          <a:off x="13500744" y="1372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128288</xdr:rowOff>
    </xdr:from>
    <xdr:ext cx="405111" cy="259045"/>
    <xdr:sp macro="" textlink="">
      <xdr:nvSpPr>
        <xdr:cNvPr id="621" name="n_1mainValue【児童館】&#10;有形固定資産減価償却率">
          <a:extLst>
            <a:ext uri="{FF2B5EF4-FFF2-40B4-BE49-F238E27FC236}">
              <a16:creationId xmlns:a16="http://schemas.microsoft.com/office/drawing/2014/main" id="{00000000-0008-0000-0E00-00006D020000}"/>
            </a:ext>
          </a:extLst>
        </xdr:cNvPr>
        <xdr:cNvSpPr txBox="1"/>
      </xdr:nvSpPr>
      <xdr:spPr>
        <a:xfrm>
          <a:off x="152660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52849</xdr:rowOff>
    </xdr:from>
    <xdr:ext cx="405111" cy="259045"/>
    <xdr:sp macro="" textlink="">
      <xdr:nvSpPr>
        <xdr:cNvPr id="622" name="n_2mainValue【児童館】&#10;有形固定資産減価償却率">
          <a:extLst>
            <a:ext uri="{FF2B5EF4-FFF2-40B4-BE49-F238E27FC236}">
              <a16:creationId xmlns:a16="http://schemas.microsoft.com/office/drawing/2014/main" id="{00000000-0008-0000-0E00-00006E020000}"/>
            </a:ext>
          </a:extLst>
        </xdr:cNvPr>
        <xdr:cNvSpPr txBox="1"/>
      </xdr:nvSpPr>
      <xdr:spPr>
        <a:xfrm>
          <a:off x="14389744" y="1359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52595</xdr:rowOff>
    </xdr:from>
    <xdr:ext cx="405111" cy="259045"/>
    <xdr:sp macro="" textlink="">
      <xdr:nvSpPr>
        <xdr:cNvPr id="623" name="n_3mainValue【児童館】&#10;有形固定資産減価償却率">
          <a:extLst>
            <a:ext uri="{FF2B5EF4-FFF2-40B4-BE49-F238E27FC236}">
              <a16:creationId xmlns:a16="http://schemas.microsoft.com/office/drawing/2014/main" id="{00000000-0008-0000-0E00-00006F020000}"/>
            </a:ext>
          </a:extLst>
        </xdr:cNvPr>
        <xdr:cNvSpPr txBox="1"/>
      </xdr:nvSpPr>
      <xdr:spPr>
        <a:xfrm>
          <a:off x="13500744" y="1411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6" name="【児童館】&#10;一人当たり面積グラフ枠">
          <a:extLst>
            <a:ext uri="{FF2B5EF4-FFF2-40B4-BE49-F238E27FC236}">
              <a16:creationId xmlns:a16="http://schemas.microsoft.com/office/drawing/2014/main" id="{00000000-0008-0000-0E00-00008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60961</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flipV="1">
          <a:off x="22160864" y="1336548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648" name="【児童館】&#10;一人当たり面積最小値テキスト">
          <a:extLst>
            <a:ext uri="{FF2B5EF4-FFF2-40B4-BE49-F238E27FC236}">
              <a16:creationId xmlns:a16="http://schemas.microsoft.com/office/drawing/2014/main" id="{00000000-0008-0000-0E00-000088020000}"/>
            </a:ext>
          </a:extLst>
        </xdr:cNvPr>
        <xdr:cNvSpPr txBox="1"/>
      </xdr:nvSpPr>
      <xdr:spPr>
        <a:xfrm>
          <a:off x="22199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22072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50" name="【児童館】&#10;一人当たり面積最大値テキスト">
          <a:extLst>
            <a:ext uri="{FF2B5EF4-FFF2-40B4-BE49-F238E27FC236}">
              <a16:creationId xmlns:a16="http://schemas.microsoft.com/office/drawing/2014/main" id="{00000000-0008-0000-0E00-00008A020000}"/>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652" name="【児童館】&#10;一人当たり面積平均値テキスト">
          <a:extLst>
            <a:ext uri="{FF2B5EF4-FFF2-40B4-BE49-F238E27FC236}">
              <a16:creationId xmlns:a16="http://schemas.microsoft.com/office/drawing/2014/main" id="{00000000-0008-0000-0E00-00008C020000}"/>
            </a:ext>
          </a:extLst>
        </xdr:cNvPr>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166370</xdr:rowOff>
    </xdr:from>
    <xdr:to>
      <xdr:col>112</xdr:col>
      <xdr:colOff>38100</xdr:colOff>
      <xdr:row>84</xdr:row>
      <xdr:rowOff>96520</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21272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71120</xdr:rowOff>
    </xdr:from>
    <xdr:to>
      <xdr:col>102</xdr:col>
      <xdr:colOff>165100</xdr:colOff>
      <xdr:row>85</xdr:row>
      <xdr:rowOff>1270</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9494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105411</xdr:rowOff>
    </xdr:from>
    <xdr:to>
      <xdr:col>116</xdr:col>
      <xdr:colOff>114300</xdr:colOff>
      <xdr:row>86</xdr:row>
      <xdr:rowOff>35561</xdr:rowOff>
    </xdr:to>
    <xdr:sp macro="" textlink="">
      <xdr:nvSpPr>
        <xdr:cNvPr id="662" name="楕円 661">
          <a:extLst>
            <a:ext uri="{FF2B5EF4-FFF2-40B4-BE49-F238E27FC236}">
              <a16:creationId xmlns:a16="http://schemas.microsoft.com/office/drawing/2014/main" id="{00000000-0008-0000-0E00-000096020000}"/>
            </a:ext>
          </a:extLst>
        </xdr:cNvPr>
        <xdr:cNvSpPr/>
      </xdr:nvSpPr>
      <xdr:spPr>
        <a:xfrm>
          <a:off x="221107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20338</xdr:rowOff>
    </xdr:from>
    <xdr:ext cx="469744" cy="259045"/>
    <xdr:sp macro="" textlink="">
      <xdr:nvSpPr>
        <xdr:cNvPr id="663" name="【児童館】&#10;一人当たり面積該当値テキスト">
          <a:extLst>
            <a:ext uri="{FF2B5EF4-FFF2-40B4-BE49-F238E27FC236}">
              <a16:creationId xmlns:a16="http://schemas.microsoft.com/office/drawing/2014/main" id="{00000000-0008-0000-0E00-000097020000}"/>
            </a:ext>
          </a:extLst>
        </xdr:cNvPr>
        <xdr:cNvSpPr txBox="1"/>
      </xdr:nvSpPr>
      <xdr:spPr>
        <a:xfrm>
          <a:off x="22199600" y="1459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105411</xdr:rowOff>
    </xdr:from>
    <xdr:to>
      <xdr:col>112</xdr:col>
      <xdr:colOff>38100</xdr:colOff>
      <xdr:row>86</xdr:row>
      <xdr:rowOff>35561</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21272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156211</xdr:rowOff>
    </xdr:from>
    <xdr:to>
      <xdr:col>116</xdr:col>
      <xdr:colOff>63500</xdr:colOff>
      <xdr:row>85</xdr:row>
      <xdr:rowOff>156211</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21323300" y="14729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113030</xdr:rowOff>
    </xdr:from>
    <xdr:to>
      <xdr:col>107</xdr:col>
      <xdr:colOff>101600</xdr:colOff>
      <xdr:row>86</xdr:row>
      <xdr:rowOff>43180</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20383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156211</xdr:rowOff>
    </xdr:from>
    <xdr:to>
      <xdr:col>111</xdr:col>
      <xdr:colOff>177800</xdr:colOff>
      <xdr:row>85</xdr:row>
      <xdr:rowOff>163830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flipV="1">
          <a:off x="20434300" y="14729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113030</xdr:rowOff>
    </xdr:from>
    <xdr:to>
      <xdr:col>102</xdr:col>
      <xdr:colOff>165100</xdr:colOff>
      <xdr:row>86</xdr:row>
      <xdr:rowOff>43180</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9494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163830</xdr:rowOff>
    </xdr:from>
    <xdr:to>
      <xdr:col>107</xdr:col>
      <xdr:colOff>50800</xdr:colOff>
      <xdr:row>85</xdr:row>
      <xdr:rowOff>163830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9545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113047</xdr:rowOff>
    </xdr:from>
    <xdr:ext cx="469744" cy="259045"/>
    <xdr:sp macro="" textlink="">
      <xdr:nvSpPr>
        <xdr:cNvPr id="670" name="n_1aveValue【児童館】&#10;一人当たり面積">
          <a:extLst>
            <a:ext uri="{FF2B5EF4-FFF2-40B4-BE49-F238E27FC236}">
              <a16:creationId xmlns:a16="http://schemas.microsoft.com/office/drawing/2014/main" id="{00000000-0008-0000-0E00-00009E020000}"/>
            </a:ext>
          </a:extLst>
        </xdr:cNvPr>
        <xdr:cNvSpPr txBox="1"/>
      </xdr:nvSpPr>
      <xdr:spPr>
        <a:xfrm>
          <a:off x="210757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671" name="n_2aveValue【児童館】&#10;一人当たり面積">
          <a:extLst>
            <a:ext uri="{FF2B5EF4-FFF2-40B4-BE49-F238E27FC236}">
              <a16:creationId xmlns:a16="http://schemas.microsoft.com/office/drawing/2014/main" id="{00000000-0008-0000-0E00-00009F020000}"/>
            </a:ext>
          </a:extLst>
        </xdr:cNvPr>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17797</xdr:rowOff>
    </xdr:from>
    <xdr:ext cx="469744" cy="259045"/>
    <xdr:sp macro="" textlink="">
      <xdr:nvSpPr>
        <xdr:cNvPr id="672" name="n_3aveValue【児童館】&#10;一人当たり面積">
          <a:extLst>
            <a:ext uri="{FF2B5EF4-FFF2-40B4-BE49-F238E27FC236}">
              <a16:creationId xmlns:a16="http://schemas.microsoft.com/office/drawing/2014/main" id="{00000000-0008-0000-0E00-0000A0020000}"/>
            </a:ext>
          </a:extLst>
        </xdr:cNvPr>
        <xdr:cNvSpPr txBox="1"/>
      </xdr:nvSpPr>
      <xdr:spPr>
        <a:xfrm>
          <a:off x="19310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26688</xdr:rowOff>
    </xdr:from>
    <xdr:ext cx="469744" cy="259045"/>
    <xdr:sp macro="" textlink="">
      <xdr:nvSpPr>
        <xdr:cNvPr id="673" name="n_1mainValue【児童館】&#10;一人当たり面積">
          <a:extLst>
            <a:ext uri="{FF2B5EF4-FFF2-40B4-BE49-F238E27FC236}">
              <a16:creationId xmlns:a16="http://schemas.microsoft.com/office/drawing/2014/main" id="{00000000-0008-0000-0E00-0000A1020000}"/>
            </a:ext>
          </a:extLst>
        </xdr:cNvPr>
        <xdr:cNvSpPr txBox="1"/>
      </xdr:nvSpPr>
      <xdr:spPr>
        <a:xfrm>
          <a:off x="210757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34307</xdr:rowOff>
    </xdr:from>
    <xdr:ext cx="469744" cy="259045"/>
    <xdr:sp macro="" textlink="">
      <xdr:nvSpPr>
        <xdr:cNvPr id="674" name="n_2mainValue【児童館】&#10;一人当たり面積">
          <a:extLst>
            <a:ext uri="{FF2B5EF4-FFF2-40B4-BE49-F238E27FC236}">
              <a16:creationId xmlns:a16="http://schemas.microsoft.com/office/drawing/2014/main" id="{00000000-0008-0000-0E00-0000A2020000}"/>
            </a:ext>
          </a:extLst>
        </xdr:cNvPr>
        <xdr:cNvSpPr txBox="1"/>
      </xdr:nvSpPr>
      <xdr:spPr>
        <a:xfrm>
          <a:off x="20199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34307</xdr:rowOff>
    </xdr:from>
    <xdr:ext cx="469744" cy="259045"/>
    <xdr:sp macro="" textlink="">
      <xdr:nvSpPr>
        <xdr:cNvPr id="675" name="n_3mainValue【児童館】&#10;一人当たり面積">
          <a:extLst>
            <a:ext uri="{FF2B5EF4-FFF2-40B4-BE49-F238E27FC236}">
              <a16:creationId xmlns:a16="http://schemas.microsoft.com/office/drawing/2014/main" id="{00000000-0008-0000-0E00-0000A3020000}"/>
            </a:ext>
          </a:extLst>
        </xdr:cNvPr>
        <xdr:cNvSpPr txBox="1"/>
      </xdr:nvSpPr>
      <xdr:spPr>
        <a:xfrm>
          <a:off x="19310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7" name="【公民館】&#10;有形固定資産減価償却率グラフ枠">
          <a:extLst>
            <a:ext uri="{FF2B5EF4-FFF2-40B4-BE49-F238E27FC236}">
              <a16:creationId xmlns:a16="http://schemas.microsoft.com/office/drawing/2014/main" id="{00000000-0008-0000-0E00-0000B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101346</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flipV="1">
          <a:off x="16318864" y="1722120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105173</xdr:rowOff>
    </xdr:from>
    <xdr:ext cx="405111" cy="259045"/>
    <xdr:sp macro="" textlink="">
      <xdr:nvSpPr>
        <xdr:cNvPr id="699" name="【公民館】&#10;有形固定資産減価償却率最小値テキスト">
          <a:extLst>
            <a:ext uri="{FF2B5EF4-FFF2-40B4-BE49-F238E27FC236}">
              <a16:creationId xmlns:a16="http://schemas.microsoft.com/office/drawing/2014/main" id="{00000000-0008-0000-0E00-0000BB020000}"/>
            </a:ext>
          </a:extLst>
        </xdr:cNvPr>
        <xdr:cNvSpPr txBox="1"/>
      </xdr:nvSpPr>
      <xdr:spPr>
        <a:xfrm>
          <a:off x="16357600" y="1862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101346</xdr:rowOff>
    </xdr:from>
    <xdr:to>
      <xdr:col>86</xdr:col>
      <xdr:colOff>25400</xdr:colOff>
      <xdr:row>108</xdr:row>
      <xdr:rowOff>101346</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6230600" y="186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01" name="【公民館】&#10;有形固定資産減価償却率最大値テキスト">
          <a:extLst>
            <a:ext uri="{FF2B5EF4-FFF2-40B4-BE49-F238E27FC236}">
              <a16:creationId xmlns:a16="http://schemas.microsoft.com/office/drawing/2014/main" id="{00000000-0008-0000-0E00-0000BD020000}"/>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51833</xdr:rowOff>
    </xdr:from>
    <xdr:ext cx="405111" cy="259045"/>
    <xdr:sp macro="" textlink="">
      <xdr:nvSpPr>
        <xdr:cNvPr id="703" name="【公民館】&#10;有形固定資産減価償却率平均値テキスト">
          <a:extLst>
            <a:ext uri="{FF2B5EF4-FFF2-40B4-BE49-F238E27FC236}">
              <a16:creationId xmlns:a16="http://schemas.microsoft.com/office/drawing/2014/main" id="{00000000-0008-0000-0E00-0000BF020000}"/>
            </a:ext>
          </a:extLst>
        </xdr:cNvPr>
        <xdr:cNvSpPr txBox="1"/>
      </xdr:nvSpPr>
      <xdr:spPr>
        <a:xfrm>
          <a:off x="16357600" y="17882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73406</xdr:rowOff>
    </xdr:from>
    <xdr:to>
      <xdr:col>85</xdr:col>
      <xdr:colOff>177800</xdr:colOff>
      <xdr:row>105</xdr:row>
      <xdr:rowOff>3556</xdr:rowOff>
    </xdr:to>
    <xdr:sp macro="" textlink="">
      <xdr:nvSpPr>
        <xdr:cNvPr id="704" name="フローチャート: 判断 703">
          <a:extLst>
            <a:ext uri="{FF2B5EF4-FFF2-40B4-BE49-F238E27FC236}">
              <a16:creationId xmlns:a16="http://schemas.microsoft.com/office/drawing/2014/main" id="{00000000-0008-0000-0E00-0000C0020000}"/>
            </a:ext>
          </a:extLst>
        </xdr:cNvPr>
        <xdr:cNvSpPr/>
      </xdr:nvSpPr>
      <xdr:spPr>
        <a:xfrm>
          <a:off x="162687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93980</xdr:rowOff>
    </xdr:from>
    <xdr:to>
      <xdr:col>81</xdr:col>
      <xdr:colOff>101600</xdr:colOff>
      <xdr:row>105</xdr:row>
      <xdr:rowOff>24130</xdr:rowOff>
    </xdr:to>
    <xdr:sp macro="" textlink="">
      <xdr:nvSpPr>
        <xdr:cNvPr id="705" name="フローチャート: 判断 704">
          <a:extLst>
            <a:ext uri="{FF2B5EF4-FFF2-40B4-BE49-F238E27FC236}">
              <a16:creationId xmlns:a16="http://schemas.microsoft.com/office/drawing/2014/main" id="{00000000-0008-0000-0E00-0000C1020000}"/>
            </a:ext>
          </a:extLst>
        </xdr:cNvPr>
        <xdr:cNvSpPr/>
      </xdr:nvSpPr>
      <xdr:spPr>
        <a:xfrm>
          <a:off x="15430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06" name="フローチャート: 判断 705">
          <a:extLst>
            <a:ext uri="{FF2B5EF4-FFF2-40B4-BE49-F238E27FC236}">
              <a16:creationId xmlns:a16="http://schemas.microsoft.com/office/drawing/2014/main" id="{00000000-0008-0000-0E00-0000C2020000}"/>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91694</xdr:rowOff>
    </xdr:from>
    <xdr:to>
      <xdr:col>72</xdr:col>
      <xdr:colOff>38100</xdr:colOff>
      <xdr:row>105</xdr:row>
      <xdr:rowOff>21844</xdr:rowOff>
    </xdr:to>
    <xdr:sp macro="" textlink="">
      <xdr:nvSpPr>
        <xdr:cNvPr id="707" name="フローチャート: 判断 706">
          <a:extLst>
            <a:ext uri="{FF2B5EF4-FFF2-40B4-BE49-F238E27FC236}">
              <a16:creationId xmlns:a16="http://schemas.microsoft.com/office/drawing/2014/main" id="{00000000-0008-0000-0E00-0000C3020000}"/>
            </a:ext>
          </a:extLst>
        </xdr:cNvPr>
        <xdr:cNvSpPr/>
      </xdr:nvSpPr>
      <xdr:spPr>
        <a:xfrm>
          <a:off x="1365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116839</xdr:rowOff>
    </xdr:from>
    <xdr:to>
      <xdr:col>85</xdr:col>
      <xdr:colOff>177800</xdr:colOff>
      <xdr:row>101</xdr:row>
      <xdr:rowOff>46989</xdr:rowOff>
    </xdr:to>
    <xdr:sp macro="" textlink="">
      <xdr:nvSpPr>
        <xdr:cNvPr id="713" name="楕円 712">
          <a:extLst>
            <a:ext uri="{FF2B5EF4-FFF2-40B4-BE49-F238E27FC236}">
              <a16:creationId xmlns:a16="http://schemas.microsoft.com/office/drawing/2014/main" id="{00000000-0008-0000-0E00-0000C9020000}"/>
            </a:ext>
          </a:extLst>
        </xdr:cNvPr>
        <xdr:cNvSpPr/>
      </xdr:nvSpPr>
      <xdr:spPr>
        <a:xfrm>
          <a:off x="162687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31766</xdr:rowOff>
    </xdr:from>
    <xdr:ext cx="405111" cy="259045"/>
    <xdr:sp macro="" textlink="">
      <xdr:nvSpPr>
        <xdr:cNvPr id="714" name="【公民館】&#10;有形固定資産減価償却率該当値テキスト">
          <a:extLst>
            <a:ext uri="{FF2B5EF4-FFF2-40B4-BE49-F238E27FC236}">
              <a16:creationId xmlns:a16="http://schemas.microsoft.com/office/drawing/2014/main" id="{00000000-0008-0000-0E00-0000CA020000}"/>
            </a:ext>
          </a:extLst>
        </xdr:cNvPr>
        <xdr:cNvSpPr txBox="1"/>
      </xdr:nvSpPr>
      <xdr:spPr>
        <a:xfrm>
          <a:off x="16357600" y="17176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162561</xdr:rowOff>
    </xdr:from>
    <xdr:to>
      <xdr:col>81</xdr:col>
      <xdr:colOff>101600</xdr:colOff>
      <xdr:row>101</xdr:row>
      <xdr:rowOff>92711</xdr:rowOff>
    </xdr:to>
    <xdr:sp macro="" textlink="">
      <xdr:nvSpPr>
        <xdr:cNvPr id="715" name="楕円 714">
          <a:extLst>
            <a:ext uri="{FF2B5EF4-FFF2-40B4-BE49-F238E27FC236}">
              <a16:creationId xmlns:a16="http://schemas.microsoft.com/office/drawing/2014/main" id="{00000000-0008-0000-0E00-0000CB020000}"/>
            </a:ext>
          </a:extLst>
        </xdr:cNvPr>
        <xdr:cNvSpPr/>
      </xdr:nvSpPr>
      <xdr:spPr>
        <a:xfrm>
          <a:off x="15430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167639</xdr:rowOff>
    </xdr:from>
    <xdr:to>
      <xdr:col>85</xdr:col>
      <xdr:colOff>127000</xdr:colOff>
      <xdr:row>101</xdr:row>
      <xdr:rowOff>41911</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flipV="1">
          <a:off x="15481300" y="173126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36830</xdr:rowOff>
    </xdr:from>
    <xdr:to>
      <xdr:col>76</xdr:col>
      <xdr:colOff>165100</xdr:colOff>
      <xdr:row>101</xdr:row>
      <xdr:rowOff>138430</xdr:rowOff>
    </xdr:to>
    <xdr:sp macro="" textlink="">
      <xdr:nvSpPr>
        <xdr:cNvPr id="717" name="楕円 716">
          <a:extLst>
            <a:ext uri="{FF2B5EF4-FFF2-40B4-BE49-F238E27FC236}">
              <a16:creationId xmlns:a16="http://schemas.microsoft.com/office/drawing/2014/main" id="{00000000-0008-0000-0E00-0000CD020000}"/>
            </a:ext>
          </a:extLst>
        </xdr:cNvPr>
        <xdr:cNvSpPr/>
      </xdr:nvSpPr>
      <xdr:spPr>
        <a:xfrm>
          <a:off x="14541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41911</xdr:rowOff>
    </xdr:from>
    <xdr:to>
      <xdr:col>81</xdr:col>
      <xdr:colOff>50800</xdr:colOff>
      <xdr:row>101</xdr:row>
      <xdr:rowOff>87630</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flipV="1">
          <a:off x="14592300" y="17358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119126</xdr:rowOff>
    </xdr:from>
    <xdr:to>
      <xdr:col>72</xdr:col>
      <xdr:colOff>38100</xdr:colOff>
      <xdr:row>105</xdr:row>
      <xdr:rowOff>49276</xdr:rowOff>
    </xdr:to>
    <xdr:sp macro="" textlink="">
      <xdr:nvSpPr>
        <xdr:cNvPr id="719" name="楕円 718">
          <a:extLst>
            <a:ext uri="{FF2B5EF4-FFF2-40B4-BE49-F238E27FC236}">
              <a16:creationId xmlns:a16="http://schemas.microsoft.com/office/drawing/2014/main" id="{00000000-0008-0000-0E00-0000CF020000}"/>
            </a:ext>
          </a:extLst>
        </xdr:cNvPr>
        <xdr:cNvSpPr/>
      </xdr:nvSpPr>
      <xdr:spPr>
        <a:xfrm>
          <a:off x="13652500" y="179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87630</xdr:rowOff>
    </xdr:from>
    <xdr:to>
      <xdr:col>76</xdr:col>
      <xdr:colOff>114300</xdr:colOff>
      <xdr:row>104</xdr:row>
      <xdr:rowOff>169926</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flipV="1">
          <a:off x="13703300" y="17404080"/>
          <a:ext cx="889000" cy="59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15257</xdr:rowOff>
    </xdr:from>
    <xdr:ext cx="405111" cy="259045"/>
    <xdr:sp macro="" textlink="">
      <xdr:nvSpPr>
        <xdr:cNvPr id="721" name="n_1aveValue【公民館】&#10;有形固定資産減価償却率">
          <a:extLst>
            <a:ext uri="{FF2B5EF4-FFF2-40B4-BE49-F238E27FC236}">
              <a16:creationId xmlns:a16="http://schemas.microsoft.com/office/drawing/2014/main" id="{00000000-0008-0000-0E00-0000D1020000}"/>
            </a:ext>
          </a:extLst>
        </xdr:cNvPr>
        <xdr:cNvSpPr txBox="1"/>
      </xdr:nvSpPr>
      <xdr:spPr>
        <a:xfrm>
          <a:off x="15266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722" name="n_2aveValue【公民館】&#10;有形固定資産減価償却率">
          <a:extLst>
            <a:ext uri="{FF2B5EF4-FFF2-40B4-BE49-F238E27FC236}">
              <a16:creationId xmlns:a16="http://schemas.microsoft.com/office/drawing/2014/main" id="{00000000-0008-0000-0E00-0000D2020000}"/>
            </a:ext>
          </a:extLst>
        </xdr:cNvPr>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38371</xdr:rowOff>
    </xdr:from>
    <xdr:ext cx="405111" cy="259045"/>
    <xdr:sp macro="" textlink="">
      <xdr:nvSpPr>
        <xdr:cNvPr id="723" name="n_3aveValue【公民館】&#10;有形固定資産減価償却率">
          <a:extLst>
            <a:ext uri="{FF2B5EF4-FFF2-40B4-BE49-F238E27FC236}">
              <a16:creationId xmlns:a16="http://schemas.microsoft.com/office/drawing/2014/main" id="{00000000-0008-0000-0E00-0000D3020000}"/>
            </a:ext>
          </a:extLst>
        </xdr:cNvPr>
        <xdr:cNvSpPr txBox="1"/>
      </xdr:nvSpPr>
      <xdr:spPr>
        <a:xfrm>
          <a:off x="13500744" y="1769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109238</xdr:rowOff>
    </xdr:from>
    <xdr:ext cx="405111" cy="259045"/>
    <xdr:sp macro="" textlink="">
      <xdr:nvSpPr>
        <xdr:cNvPr id="724" name="n_1mainValue【公民館】&#10;有形固定資産減価償却率">
          <a:extLst>
            <a:ext uri="{FF2B5EF4-FFF2-40B4-BE49-F238E27FC236}">
              <a16:creationId xmlns:a16="http://schemas.microsoft.com/office/drawing/2014/main" id="{00000000-0008-0000-0E00-0000D4020000}"/>
            </a:ext>
          </a:extLst>
        </xdr:cNvPr>
        <xdr:cNvSpPr txBox="1"/>
      </xdr:nvSpPr>
      <xdr:spPr>
        <a:xfrm>
          <a:off x="152660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154957</xdr:rowOff>
    </xdr:from>
    <xdr:ext cx="405111" cy="259045"/>
    <xdr:sp macro="" textlink="">
      <xdr:nvSpPr>
        <xdr:cNvPr id="725" name="n_2mainValue【公民館】&#10;有形固定資産減価償却率">
          <a:extLst>
            <a:ext uri="{FF2B5EF4-FFF2-40B4-BE49-F238E27FC236}">
              <a16:creationId xmlns:a16="http://schemas.microsoft.com/office/drawing/2014/main" id="{00000000-0008-0000-0E00-0000D5020000}"/>
            </a:ext>
          </a:extLst>
        </xdr:cNvPr>
        <xdr:cNvSpPr txBox="1"/>
      </xdr:nvSpPr>
      <xdr:spPr>
        <a:xfrm>
          <a:off x="143897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40403</xdr:rowOff>
    </xdr:from>
    <xdr:ext cx="405111" cy="259045"/>
    <xdr:sp macro="" textlink="">
      <xdr:nvSpPr>
        <xdr:cNvPr id="726" name="n_3mainValue【公民館】&#10;有形固定資産減価償却率">
          <a:extLst>
            <a:ext uri="{FF2B5EF4-FFF2-40B4-BE49-F238E27FC236}">
              <a16:creationId xmlns:a16="http://schemas.microsoft.com/office/drawing/2014/main" id="{00000000-0008-0000-0E00-0000D6020000}"/>
            </a:ext>
          </a:extLst>
        </xdr:cNvPr>
        <xdr:cNvSpPr txBox="1"/>
      </xdr:nvSpPr>
      <xdr:spPr>
        <a:xfrm>
          <a:off x="13500744" y="1804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7" name="【公民館】&#10;一人当たり面積グラフ枠">
          <a:extLst>
            <a:ext uri="{FF2B5EF4-FFF2-40B4-BE49-F238E27FC236}">
              <a16:creationId xmlns:a16="http://schemas.microsoft.com/office/drawing/2014/main" id="{00000000-0008-0000-0E00-0000E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118720</xdr:rowOff>
    </xdr:from>
    <xdr:to>
      <xdr:col>116</xdr:col>
      <xdr:colOff>62864</xdr:colOff>
      <xdr:row>108</xdr:row>
      <xdr:rowOff>73458</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flipV="1">
          <a:off x="22160864" y="17263720"/>
          <a:ext cx="0" cy="1326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77285</xdr:rowOff>
    </xdr:from>
    <xdr:ext cx="469744" cy="259045"/>
    <xdr:sp macro="" textlink="">
      <xdr:nvSpPr>
        <xdr:cNvPr id="749" name="【公民館】&#10;一人当たり面積最小値テキスト">
          <a:extLst>
            <a:ext uri="{FF2B5EF4-FFF2-40B4-BE49-F238E27FC236}">
              <a16:creationId xmlns:a16="http://schemas.microsoft.com/office/drawing/2014/main" id="{00000000-0008-0000-0E00-0000ED020000}"/>
            </a:ext>
          </a:extLst>
        </xdr:cNvPr>
        <xdr:cNvSpPr txBox="1"/>
      </xdr:nvSpPr>
      <xdr:spPr>
        <a:xfrm>
          <a:off x="22199600" y="185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73458</xdr:rowOff>
    </xdr:from>
    <xdr:to>
      <xdr:col>116</xdr:col>
      <xdr:colOff>152400</xdr:colOff>
      <xdr:row>108</xdr:row>
      <xdr:rowOff>73458</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22072600" y="1859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65397</xdr:rowOff>
    </xdr:from>
    <xdr:ext cx="469744" cy="259045"/>
    <xdr:sp macro="" textlink="">
      <xdr:nvSpPr>
        <xdr:cNvPr id="751" name="【公民館】&#10;一人当たり面積最大値テキスト">
          <a:extLst>
            <a:ext uri="{FF2B5EF4-FFF2-40B4-BE49-F238E27FC236}">
              <a16:creationId xmlns:a16="http://schemas.microsoft.com/office/drawing/2014/main" id="{00000000-0008-0000-0E00-0000EF020000}"/>
            </a:ext>
          </a:extLst>
        </xdr:cNvPr>
        <xdr:cNvSpPr txBox="1"/>
      </xdr:nvSpPr>
      <xdr:spPr>
        <a:xfrm>
          <a:off x="22199600" y="170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118720</xdr:rowOff>
    </xdr:from>
    <xdr:to>
      <xdr:col>116</xdr:col>
      <xdr:colOff>152400</xdr:colOff>
      <xdr:row>100</xdr:row>
      <xdr:rowOff>118720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22072600" y="1726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13073</xdr:rowOff>
    </xdr:from>
    <xdr:ext cx="469744" cy="259045"/>
    <xdr:sp macro="" textlink="">
      <xdr:nvSpPr>
        <xdr:cNvPr id="753" name="【公民館】&#10;一人当たり面積平均値テキスト">
          <a:extLst>
            <a:ext uri="{FF2B5EF4-FFF2-40B4-BE49-F238E27FC236}">
              <a16:creationId xmlns:a16="http://schemas.microsoft.com/office/drawing/2014/main" id="{00000000-0008-0000-0E00-0000F1020000}"/>
            </a:ext>
          </a:extLst>
        </xdr:cNvPr>
        <xdr:cNvSpPr txBox="1"/>
      </xdr:nvSpPr>
      <xdr:spPr>
        <a:xfrm>
          <a:off x="22199600" y="18186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161646</xdr:rowOff>
    </xdr:from>
    <xdr:to>
      <xdr:col>116</xdr:col>
      <xdr:colOff>114300</xdr:colOff>
      <xdr:row>107</xdr:row>
      <xdr:rowOff>91796</xdr:rowOff>
    </xdr:to>
    <xdr:sp macro="" textlink="">
      <xdr:nvSpPr>
        <xdr:cNvPr id="754" name="フローチャート: 判断 753">
          <a:extLst>
            <a:ext uri="{FF2B5EF4-FFF2-40B4-BE49-F238E27FC236}">
              <a16:creationId xmlns:a16="http://schemas.microsoft.com/office/drawing/2014/main" id="{00000000-0008-0000-0E00-0000F2020000}"/>
            </a:ext>
          </a:extLst>
        </xdr:cNvPr>
        <xdr:cNvSpPr/>
      </xdr:nvSpPr>
      <xdr:spPr>
        <a:xfrm>
          <a:off x="22110700" y="1833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8941</xdr:rowOff>
    </xdr:from>
    <xdr:to>
      <xdr:col>112</xdr:col>
      <xdr:colOff>38100</xdr:colOff>
      <xdr:row>107</xdr:row>
      <xdr:rowOff>110541</xdr:rowOff>
    </xdr:to>
    <xdr:sp macro="" textlink="">
      <xdr:nvSpPr>
        <xdr:cNvPr id="755" name="フローチャート: 判断 754">
          <a:extLst>
            <a:ext uri="{FF2B5EF4-FFF2-40B4-BE49-F238E27FC236}">
              <a16:creationId xmlns:a16="http://schemas.microsoft.com/office/drawing/2014/main" id="{00000000-0008-0000-0E00-0000F3020000}"/>
            </a:ext>
          </a:extLst>
        </xdr:cNvPr>
        <xdr:cNvSpPr/>
      </xdr:nvSpPr>
      <xdr:spPr>
        <a:xfrm>
          <a:off x="21272500" y="183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65633</xdr:rowOff>
    </xdr:from>
    <xdr:to>
      <xdr:col>107</xdr:col>
      <xdr:colOff>101600</xdr:colOff>
      <xdr:row>107</xdr:row>
      <xdr:rowOff>167233</xdr:rowOff>
    </xdr:to>
    <xdr:sp macro="" textlink="">
      <xdr:nvSpPr>
        <xdr:cNvPr id="756" name="フローチャート: 判断 755">
          <a:extLst>
            <a:ext uri="{FF2B5EF4-FFF2-40B4-BE49-F238E27FC236}">
              <a16:creationId xmlns:a16="http://schemas.microsoft.com/office/drawing/2014/main" id="{00000000-0008-0000-0E00-0000F4020000}"/>
            </a:ext>
          </a:extLst>
        </xdr:cNvPr>
        <xdr:cNvSpPr/>
      </xdr:nvSpPr>
      <xdr:spPr>
        <a:xfrm>
          <a:off x="20383500" y="184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66091</xdr:rowOff>
    </xdr:from>
    <xdr:to>
      <xdr:col>102</xdr:col>
      <xdr:colOff>165100</xdr:colOff>
      <xdr:row>107</xdr:row>
      <xdr:rowOff>167691</xdr:rowOff>
    </xdr:to>
    <xdr:sp macro="" textlink="">
      <xdr:nvSpPr>
        <xdr:cNvPr id="757" name="フローチャート: 判断 756">
          <a:extLst>
            <a:ext uri="{FF2B5EF4-FFF2-40B4-BE49-F238E27FC236}">
              <a16:creationId xmlns:a16="http://schemas.microsoft.com/office/drawing/2014/main" id="{00000000-0008-0000-0E00-0000F5020000}"/>
            </a:ext>
          </a:extLst>
        </xdr:cNvPr>
        <xdr:cNvSpPr/>
      </xdr:nvSpPr>
      <xdr:spPr>
        <a:xfrm>
          <a:off x="19494500" y="1841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169418</xdr:rowOff>
    </xdr:from>
    <xdr:to>
      <xdr:col>116</xdr:col>
      <xdr:colOff>114300</xdr:colOff>
      <xdr:row>108</xdr:row>
      <xdr:rowOff>99568</xdr:rowOff>
    </xdr:to>
    <xdr:sp macro="" textlink="">
      <xdr:nvSpPr>
        <xdr:cNvPr id="763" name="楕円 762">
          <a:extLst>
            <a:ext uri="{FF2B5EF4-FFF2-40B4-BE49-F238E27FC236}">
              <a16:creationId xmlns:a16="http://schemas.microsoft.com/office/drawing/2014/main" id="{00000000-0008-0000-0E00-0000FB020000}"/>
            </a:ext>
          </a:extLst>
        </xdr:cNvPr>
        <xdr:cNvSpPr/>
      </xdr:nvSpPr>
      <xdr:spPr>
        <a:xfrm>
          <a:off x="22110700" y="185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84345</xdr:rowOff>
    </xdr:from>
    <xdr:ext cx="469744" cy="259045"/>
    <xdr:sp macro="" textlink="">
      <xdr:nvSpPr>
        <xdr:cNvPr id="764" name="【公民館】&#10;一人当たり面積該当値テキスト">
          <a:extLst>
            <a:ext uri="{FF2B5EF4-FFF2-40B4-BE49-F238E27FC236}">
              <a16:creationId xmlns:a16="http://schemas.microsoft.com/office/drawing/2014/main" id="{00000000-0008-0000-0E00-0000FC020000}"/>
            </a:ext>
          </a:extLst>
        </xdr:cNvPr>
        <xdr:cNvSpPr txBox="1"/>
      </xdr:nvSpPr>
      <xdr:spPr>
        <a:xfrm>
          <a:off x="22199600" y="1842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165760</xdr:rowOff>
    </xdr:from>
    <xdr:to>
      <xdr:col>112</xdr:col>
      <xdr:colOff>38100</xdr:colOff>
      <xdr:row>108</xdr:row>
      <xdr:rowOff>95910</xdr:rowOff>
    </xdr:to>
    <xdr:sp macro="" textlink="">
      <xdr:nvSpPr>
        <xdr:cNvPr id="765" name="楕円 764">
          <a:extLst>
            <a:ext uri="{FF2B5EF4-FFF2-40B4-BE49-F238E27FC236}">
              <a16:creationId xmlns:a16="http://schemas.microsoft.com/office/drawing/2014/main" id="{00000000-0008-0000-0E00-0000FD020000}"/>
            </a:ext>
          </a:extLst>
        </xdr:cNvPr>
        <xdr:cNvSpPr/>
      </xdr:nvSpPr>
      <xdr:spPr>
        <a:xfrm>
          <a:off x="21272500" y="185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45110</xdr:rowOff>
    </xdr:from>
    <xdr:to>
      <xdr:col>116</xdr:col>
      <xdr:colOff>63500</xdr:colOff>
      <xdr:row>108</xdr:row>
      <xdr:rowOff>48768</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21323300" y="18561710"/>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166218</xdr:rowOff>
    </xdr:from>
    <xdr:to>
      <xdr:col>107</xdr:col>
      <xdr:colOff>101600</xdr:colOff>
      <xdr:row>108</xdr:row>
      <xdr:rowOff>96368</xdr:rowOff>
    </xdr:to>
    <xdr:sp macro="" textlink="">
      <xdr:nvSpPr>
        <xdr:cNvPr id="767" name="楕円 766">
          <a:extLst>
            <a:ext uri="{FF2B5EF4-FFF2-40B4-BE49-F238E27FC236}">
              <a16:creationId xmlns:a16="http://schemas.microsoft.com/office/drawing/2014/main" id="{00000000-0008-0000-0E00-0000FF020000}"/>
            </a:ext>
          </a:extLst>
        </xdr:cNvPr>
        <xdr:cNvSpPr/>
      </xdr:nvSpPr>
      <xdr:spPr>
        <a:xfrm>
          <a:off x="20383500" y="1851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45110</xdr:rowOff>
    </xdr:from>
    <xdr:to>
      <xdr:col>111</xdr:col>
      <xdr:colOff>177800</xdr:colOff>
      <xdr:row>108</xdr:row>
      <xdr:rowOff>45568</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flipV="1">
          <a:off x="20434300" y="1856171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164846</xdr:rowOff>
    </xdr:from>
    <xdr:to>
      <xdr:col>102</xdr:col>
      <xdr:colOff>165100</xdr:colOff>
      <xdr:row>108</xdr:row>
      <xdr:rowOff>94996</xdr:rowOff>
    </xdr:to>
    <xdr:sp macro="" textlink="">
      <xdr:nvSpPr>
        <xdr:cNvPr id="769" name="楕円 768">
          <a:extLst>
            <a:ext uri="{FF2B5EF4-FFF2-40B4-BE49-F238E27FC236}">
              <a16:creationId xmlns:a16="http://schemas.microsoft.com/office/drawing/2014/main" id="{00000000-0008-0000-0E00-000001030000}"/>
            </a:ext>
          </a:extLst>
        </xdr:cNvPr>
        <xdr:cNvSpPr/>
      </xdr:nvSpPr>
      <xdr:spPr>
        <a:xfrm>
          <a:off x="19494500" y="185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44196</xdr:rowOff>
    </xdr:from>
    <xdr:to>
      <xdr:col>107</xdr:col>
      <xdr:colOff>50800</xdr:colOff>
      <xdr:row>108</xdr:row>
      <xdr:rowOff>45568</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19545300" y="1856079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127068</xdr:rowOff>
    </xdr:from>
    <xdr:ext cx="469744" cy="259045"/>
    <xdr:sp macro="" textlink="">
      <xdr:nvSpPr>
        <xdr:cNvPr id="771" name="n_1aveValue【公民館】&#10;一人当たり面積">
          <a:extLst>
            <a:ext uri="{FF2B5EF4-FFF2-40B4-BE49-F238E27FC236}">
              <a16:creationId xmlns:a16="http://schemas.microsoft.com/office/drawing/2014/main" id="{00000000-0008-0000-0E00-000003030000}"/>
            </a:ext>
          </a:extLst>
        </xdr:cNvPr>
        <xdr:cNvSpPr txBox="1"/>
      </xdr:nvSpPr>
      <xdr:spPr>
        <a:xfrm>
          <a:off x="21075727" y="181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12310</xdr:rowOff>
    </xdr:from>
    <xdr:ext cx="469744" cy="259045"/>
    <xdr:sp macro="" textlink="">
      <xdr:nvSpPr>
        <xdr:cNvPr id="772" name="n_2aveValue【公民館】&#10;一人当たり面積">
          <a:extLst>
            <a:ext uri="{FF2B5EF4-FFF2-40B4-BE49-F238E27FC236}">
              <a16:creationId xmlns:a16="http://schemas.microsoft.com/office/drawing/2014/main" id="{00000000-0008-0000-0E00-000004030000}"/>
            </a:ext>
          </a:extLst>
        </xdr:cNvPr>
        <xdr:cNvSpPr txBox="1"/>
      </xdr:nvSpPr>
      <xdr:spPr>
        <a:xfrm>
          <a:off x="20199427" y="181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12768</xdr:rowOff>
    </xdr:from>
    <xdr:ext cx="469744" cy="259045"/>
    <xdr:sp macro="" textlink="">
      <xdr:nvSpPr>
        <xdr:cNvPr id="773" name="n_3aveValue【公民館】&#10;一人当たり面積">
          <a:extLst>
            <a:ext uri="{FF2B5EF4-FFF2-40B4-BE49-F238E27FC236}">
              <a16:creationId xmlns:a16="http://schemas.microsoft.com/office/drawing/2014/main" id="{00000000-0008-0000-0E00-000005030000}"/>
            </a:ext>
          </a:extLst>
        </xdr:cNvPr>
        <xdr:cNvSpPr txBox="1"/>
      </xdr:nvSpPr>
      <xdr:spPr>
        <a:xfrm>
          <a:off x="19310427" y="1818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87037</xdr:rowOff>
    </xdr:from>
    <xdr:ext cx="469744" cy="259045"/>
    <xdr:sp macro="" textlink="">
      <xdr:nvSpPr>
        <xdr:cNvPr id="774" name="n_1mainValue【公民館】&#10;一人当たり面積">
          <a:extLst>
            <a:ext uri="{FF2B5EF4-FFF2-40B4-BE49-F238E27FC236}">
              <a16:creationId xmlns:a16="http://schemas.microsoft.com/office/drawing/2014/main" id="{00000000-0008-0000-0E00-000006030000}"/>
            </a:ext>
          </a:extLst>
        </xdr:cNvPr>
        <xdr:cNvSpPr txBox="1"/>
      </xdr:nvSpPr>
      <xdr:spPr>
        <a:xfrm>
          <a:off x="21075727" y="1860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87495</xdr:rowOff>
    </xdr:from>
    <xdr:ext cx="469744" cy="259045"/>
    <xdr:sp macro="" textlink="">
      <xdr:nvSpPr>
        <xdr:cNvPr id="775" name="n_2mainValue【公民館】&#10;一人当たり面積">
          <a:extLst>
            <a:ext uri="{FF2B5EF4-FFF2-40B4-BE49-F238E27FC236}">
              <a16:creationId xmlns:a16="http://schemas.microsoft.com/office/drawing/2014/main" id="{00000000-0008-0000-0E00-000007030000}"/>
            </a:ext>
          </a:extLst>
        </xdr:cNvPr>
        <xdr:cNvSpPr txBox="1"/>
      </xdr:nvSpPr>
      <xdr:spPr>
        <a:xfrm>
          <a:off x="20199427" y="1860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86123</xdr:rowOff>
    </xdr:from>
    <xdr:ext cx="469744" cy="259045"/>
    <xdr:sp macro="" textlink="">
      <xdr:nvSpPr>
        <xdr:cNvPr id="776" name="n_3mainValue【公民館】&#10;一人当たり面積">
          <a:extLst>
            <a:ext uri="{FF2B5EF4-FFF2-40B4-BE49-F238E27FC236}">
              <a16:creationId xmlns:a16="http://schemas.microsoft.com/office/drawing/2014/main" id="{00000000-0008-0000-0E00-000008030000}"/>
            </a:ext>
          </a:extLst>
        </xdr:cNvPr>
        <xdr:cNvSpPr txBox="1"/>
      </xdr:nvSpPr>
      <xdr:spPr>
        <a:xfrm>
          <a:off x="19310427" y="1860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7" name="正方形/長方形 776">
          <a:extLst>
            <a:ext uri="{FF2B5EF4-FFF2-40B4-BE49-F238E27FC236}">
              <a16:creationId xmlns:a16="http://schemas.microsoft.com/office/drawing/2014/main" id="{00000000-0008-0000-0E00-00000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8" name="正方形/長方形 777">
          <a:extLst>
            <a:ext uri="{FF2B5EF4-FFF2-40B4-BE49-F238E27FC236}">
              <a16:creationId xmlns:a16="http://schemas.microsoft.com/office/drawing/2014/main" id="{00000000-0008-0000-0E00-00000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公民館については、令和２年度中に取り壊し、その跡地に総合福祉センターが建設される予定である。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また、道路及び学校施設の有形固定資産減価償却率については、類似団体に比べ数値が高く、橋りょう・トンネルについては同水準である。今後については、計画に従い改修や修繕を行っていく。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15,780
15,605
90.12
10,479,898
10,173,148
233,699
4,570,316
5,148,001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F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F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F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F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F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F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F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F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F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F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F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F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F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F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59055</xdr:rowOff>
    </xdr:from>
    <xdr:to>
      <xdr:col>24</xdr:col>
      <xdr:colOff>62865</xdr:colOff>
      <xdr:row>42</xdr:row>
      <xdr:rowOff>38100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flipV="1">
          <a:off x="4634865" y="5716905"/>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7" name="【図書館】&#10;有形固定資産減価償却率最小値テキスト">
          <a:extLst>
            <a:ext uri="{FF2B5EF4-FFF2-40B4-BE49-F238E27FC236}">
              <a16:creationId xmlns:a16="http://schemas.microsoft.com/office/drawing/2014/main" id="{00000000-0008-0000-0F00-000039000000}"/>
            </a:ext>
          </a:extLst>
        </xdr:cNvPr>
        <xdr:cNvSpPr txBox="1"/>
      </xdr:nvSpPr>
      <xdr:spPr>
        <a:xfrm>
          <a:off x="46736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5732</xdr:rowOff>
    </xdr:from>
    <xdr:ext cx="405111" cy="259045"/>
    <xdr:sp macro="" textlink="">
      <xdr:nvSpPr>
        <xdr:cNvPr id="59" name="【図書館】&#10;有形固定資産減価償却率最大値テキスト">
          <a:extLst>
            <a:ext uri="{FF2B5EF4-FFF2-40B4-BE49-F238E27FC236}">
              <a16:creationId xmlns:a16="http://schemas.microsoft.com/office/drawing/2014/main" id="{00000000-0008-0000-0F00-00003B000000}"/>
            </a:ext>
          </a:extLst>
        </xdr:cNvPr>
        <xdr:cNvSpPr txBox="1"/>
      </xdr:nvSpPr>
      <xdr:spPr>
        <a:xfrm>
          <a:off x="4673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59055</xdr:rowOff>
    </xdr:from>
    <xdr:to>
      <xdr:col>24</xdr:col>
      <xdr:colOff>152400</xdr:colOff>
      <xdr:row>33</xdr:row>
      <xdr:rowOff>59055</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61612</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F00-00003D000000}"/>
            </a:ext>
          </a:extLst>
        </xdr:cNvPr>
        <xdr:cNvSpPr txBox="1"/>
      </xdr:nvSpPr>
      <xdr:spPr>
        <a:xfrm>
          <a:off x="4673600" y="6576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38735</xdr:rowOff>
    </xdr:from>
    <xdr:to>
      <xdr:col>24</xdr:col>
      <xdr:colOff>114300</xdr:colOff>
      <xdr:row>39</xdr:row>
      <xdr:rowOff>140335</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4584700" y="672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61595</xdr:rowOff>
    </xdr:from>
    <xdr:to>
      <xdr:col>20</xdr:col>
      <xdr:colOff>38100</xdr:colOff>
      <xdr:row>38</xdr:row>
      <xdr:rowOff>163195</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3746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166370</xdr:rowOff>
    </xdr:from>
    <xdr:to>
      <xdr:col>15</xdr:col>
      <xdr:colOff>101600</xdr:colOff>
      <xdr:row>39</xdr:row>
      <xdr:rowOff>96520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28575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74930</xdr:rowOff>
    </xdr:from>
    <xdr:to>
      <xdr:col>10</xdr:col>
      <xdr:colOff>165100</xdr:colOff>
      <xdr:row>40</xdr:row>
      <xdr:rowOff>5080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968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132080</xdr:rowOff>
    </xdr:from>
    <xdr:to>
      <xdr:col>24</xdr:col>
      <xdr:colOff>114300</xdr:colOff>
      <xdr:row>40</xdr:row>
      <xdr:rowOff>62230</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45847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110507</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F00-000048000000}"/>
            </a:ext>
          </a:extLst>
        </xdr:cNvPr>
        <xdr:cNvSpPr txBox="1"/>
      </xdr:nvSpPr>
      <xdr:spPr>
        <a:xfrm>
          <a:off x="4673600"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635</xdr:rowOff>
    </xdr:from>
    <xdr:to>
      <xdr:col>20</xdr:col>
      <xdr:colOff>38100</xdr:colOff>
      <xdr:row>40</xdr:row>
      <xdr:rowOff>102235</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37465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11430</xdr:rowOff>
    </xdr:from>
    <xdr:to>
      <xdr:col>24</xdr:col>
      <xdr:colOff>63500</xdr:colOff>
      <xdr:row>40</xdr:row>
      <xdr:rowOff>51435</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3797300" y="68694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27305</xdr:rowOff>
    </xdr:from>
    <xdr:to>
      <xdr:col>15</xdr:col>
      <xdr:colOff>101600</xdr:colOff>
      <xdr:row>40</xdr:row>
      <xdr:rowOff>128905</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2857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51435</xdr:rowOff>
    </xdr:from>
    <xdr:to>
      <xdr:col>19</xdr:col>
      <xdr:colOff>177800</xdr:colOff>
      <xdr:row>40</xdr:row>
      <xdr:rowOff>78105</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flipV="1">
          <a:off x="2908300" y="69094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8272</xdr:rowOff>
    </xdr:from>
    <xdr:ext cx="405111" cy="259045"/>
    <xdr:sp macro="" textlink="">
      <xdr:nvSpPr>
        <xdr:cNvPr id="77" name="n_1aveValue【図書館】&#10;有形固定資産減価償却率">
          <a:extLst>
            <a:ext uri="{FF2B5EF4-FFF2-40B4-BE49-F238E27FC236}">
              <a16:creationId xmlns:a16="http://schemas.microsoft.com/office/drawing/2014/main" id="{00000000-0008-0000-0F00-00004D000000}"/>
            </a:ext>
          </a:extLst>
        </xdr:cNvPr>
        <xdr:cNvSpPr txBox="1"/>
      </xdr:nvSpPr>
      <xdr:spPr>
        <a:xfrm>
          <a:off x="3582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113047</xdr:rowOff>
    </xdr:from>
    <xdr:ext cx="405111" cy="259045"/>
    <xdr:sp macro="" textlink="">
      <xdr:nvSpPr>
        <xdr:cNvPr id="78" name="n_2aveValue【図書館】&#10;有形固定資産減価償却率">
          <a:extLst>
            <a:ext uri="{FF2B5EF4-FFF2-40B4-BE49-F238E27FC236}">
              <a16:creationId xmlns:a16="http://schemas.microsoft.com/office/drawing/2014/main" id="{00000000-0008-0000-0F00-00004E000000}"/>
            </a:ext>
          </a:extLst>
        </xdr:cNvPr>
        <xdr:cNvSpPr txBox="1"/>
      </xdr:nvSpPr>
      <xdr:spPr>
        <a:xfrm>
          <a:off x="2705744" y="645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21607</xdr:rowOff>
    </xdr:from>
    <xdr:ext cx="405111" cy="259045"/>
    <xdr:sp macro="" textlink="">
      <xdr:nvSpPr>
        <xdr:cNvPr id="79" name="n_3aveValue【図書館】&#10;有形固定資産減価償却率">
          <a:extLst>
            <a:ext uri="{FF2B5EF4-FFF2-40B4-BE49-F238E27FC236}">
              <a16:creationId xmlns:a16="http://schemas.microsoft.com/office/drawing/2014/main" id="{00000000-0008-0000-0F00-00004F000000}"/>
            </a:ext>
          </a:extLst>
        </xdr:cNvPr>
        <xdr:cNvSpPr txBox="1"/>
      </xdr:nvSpPr>
      <xdr:spPr>
        <a:xfrm>
          <a:off x="1816744" y="653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93362</xdr:rowOff>
    </xdr:from>
    <xdr:ext cx="405111" cy="259045"/>
    <xdr:sp macro="" textlink="">
      <xdr:nvSpPr>
        <xdr:cNvPr id="80" name="n_1main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95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120032</xdr:rowOff>
    </xdr:from>
    <xdr:ext cx="405111" cy="259045"/>
    <xdr:sp macro="" textlink="">
      <xdr:nvSpPr>
        <xdr:cNvPr id="81" name="n_2main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a:extLst>
            <a:ext uri="{FF2B5EF4-FFF2-40B4-BE49-F238E27FC236}">
              <a16:creationId xmlns:a16="http://schemas.microsoft.com/office/drawing/2014/main" id="{00000000-0008-0000-0F00-00005A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00000000-0008-0000-0F00-00005D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a:extLst>
            <a:ext uri="{FF2B5EF4-FFF2-40B4-BE49-F238E27FC236}">
              <a16:creationId xmlns:a16="http://schemas.microsoft.com/office/drawing/2014/main" id="{00000000-0008-0000-0F00-00005F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a16="http://schemas.microsoft.com/office/drawing/2014/main" id="{00000000-0008-0000-0F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148590</xdr:rowOff>
    </xdr:from>
    <xdr:to>
      <xdr:col>54</xdr:col>
      <xdr:colOff>189865</xdr:colOff>
      <xdr:row>42</xdr:row>
      <xdr:rowOff>15240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flipV="1">
          <a:off x="10476865" y="58064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06" name="【図書館】&#10;一人当たり面積最小値テキスト">
          <a:extLst>
            <a:ext uri="{FF2B5EF4-FFF2-40B4-BE49-F238E27FC236}">
              <a16:creationId xmlns:a16="http://schemas.microsoft.com/office/drawing/2014/main" id="{00000000-0008-0000-0F00-00006A000000}"/>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95267</xdr:rowOff>
    </xdr:from>
    <xdr:ext cx="469744" cy="259045"/>
    <xdr:sp macro="" textlink="">
      <xdr:nvSpPr>
        <xdr:cNvPr id="108" name="【図書館】&#10;一人当たり面積最大値テキスト">
          <a:extLst>
            <a:ext uri="{FF2B5EF4-FFF2-40B4-BE49-F238E27FC236}">
              <a16:creationId xmlns:a16="http://schemas.microsoft.com/office/drawing/2014/main" id="{00000000-0008-0000-0F00-00006C000000}"/>
            </a:ext>
          </a:extLst>
        </xdr:cNvPr>
        <xdr:cNvSpPr txBox="1"/>
      </xdr:nvSpPr>
      <xdr:spPr>
        <a:xfrm>
          <a:off x="10515600"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148590</xdr:rowOff>
    </xdr:from>
    <xdr:to>
      <xdr:col>55</xdr:col>
      <xdr:colOff>88900</xdr:colOff>
      <xdr:row>33</xdr:row>
      <xdr:rowOff>148590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10388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10" name="【図書館】&#10;一人当たり面積平均値テキスト">
          <a:extLst>
            <a:ext uri="{FF2B5EF4-FFF2-40B4-BE49-F238E27FC236}">
              <a16:creationId xmlns:a16="http://schemas.microsoft.com/office/drawing/2014/main" id="{00000000-0008-0000-0F00-00006E000000}"/>
            </a:ext>
          </a:extLst>
        </xdr:cNvPr>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1" name="フローチャート: 判断 110">
          <a:extLst>
            <a:ext uri="{FF2B5EF4-FFF2-40B4-BE49-F238E27FC236}">
              <a16:creationId xmlns:a16="http://schemas.microsoft.com/office/drawing/2014/main" id="{00000000-0008-0000-0F00-00006F000000}"/>
            </a:ext>
          </a:extLst>
        </xdr:cNvPr>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3" name="フローチャート: 判断 112">
          <a:extLst>
            <a:ext uri="{FF2B5EF4-FFF2-40B4-BE49-F238E27FC236}">
              <a16:creationId xmlns:a16="http://schemas.microsoft.com/office/drawing/2014/main" id="{00000000-0008-0000-0F00-000071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86360</xdr:rowOff>
    </xdr:from>
    <xdr:to>
      <xdr:col>55</xdr:col>
      <xdr:colOff>50800</xdr:colOff>
      <xdr:row>35</xdr:row>
      <xdr:rowOff>16510</xdr:rowOff>
    </xdr:to>
    <xdr:sp macro="" textlink="">
      <xdr:nvSpPr>
        <xdr:cNvPr id="120" name="楕円 119">
          <a:extLst>
            <a:ext uri="{FF2B5EF4-FFF2-40B4-BE49-F238E27FC236}">
              <a16:creationId xmlns:a16="http://schemas.microsoft.com/office/drawing/2014/main" id="{00000000-0008-0000-0F00-000078000000}"/>
            </a:ext>
          </a:extLst>
        </xdr:cNvPr>
        <xdr:cNvSpPr/>
      </xdr:nvSpPr>
      <xdr:spPr>
        <a:xfrm>
          <a:off x="104267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109237</xdr:rowOff>
    </xdr:from>
    <xdr:ext cx="469744" cy="259045"/>
    <xdr:sp macro="" textlink="">
      <xdr:nvSpPr>
        <xdr:cNvPr id="121" name="【図書館】&#10;一人当たり面積該当値テキスト">
          <a:extLst>
            <a:ext uri="{FF2B5EF4-FFF2-40B4-BE49-F238E27FC236}">
              <a16:creationId xmlns:a16="http://schemas.microsoft.com/office/drawing/2014/main" id="{00000000-0008-0000-0F00-000079000000}"/>
            </a:ext>
          </a:extLst>
        </xdr:cNvPr>
        <xdr:cNvSpPr txBox="1"/>
      </xdr:nvSpPr>
      <xdr:spPr>
        <a:xfrm>
          <a:off x="10515600" y="576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101600</xdr:rowOff>
    </xdr:from>
    <xdr:to>
      <xdr:col>50</xdr:col>
      <xdr:colOff>165100</xdr:colOff>
      <xdr:row>35</xdr:row>
      <xdr:rowOff>31750</xdr:rowOff>
    </xdr:to>
    <xdr:sp macro="" textlink="">
      <xdr:nvSpPr>
        <xdr:cNvPr id="122" name="楕円 121">
          <a:extLst>
            <a:ext uri="{FF2B5EF4-FFF2-40B4-BE49-F238E27FC236}">
              <a16:creationId xmlns:a16="http://schemas.microsoft.com/office/drawing/2014/main" id="{00000000-0008-0000-0F00-00007A000000}"/>
            </a:ext>
          </a:extLst>
        </xdr:cNvPr>
        <xdr:cNvSpPr/>
      </xdr:nvSpPr>
      <xdr:spPr>
        <a:xfrm>
          <a:off x="9588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137160</xdr:rowOff>
    </xdr:from>
    <xdr:to>
      <xdr:col>55</xdr:col>
      <xdr:colOff>0</xdr:colOff>
      <xdr:row>34</xdr:row>
      <xdr:rowOff>152400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flipV="1">
          <a:off x="9639300" y="59664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116840</xdr:rowOff>
    </xdr:from>
    <xdr:to>
      <xdr:col>46</xdr:col>
      <xdr:colOff>38100</xdr:colOff>
      <xdr:row>35</xdr:row>
      <xdr:rowOff>46990</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8699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152400</xdr:rowOff>
    </xdr:from>
    <xdr:to>
      <xdr:col>50</xdr:col>
      <xdr:colOff>114300</xdr:colOff>
      <xdr:row>34</xdr:row>
      <xdr:rowOff>167640</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flipV="1">
          <a:off x="8750300" y="5981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26" name="n_1aveValue【図書館】&#10;一人当たり面積">
          <a:extLst>
            <a:ext uri="{FF2B5EF4-FFF2-40B4-BE49-F238E27FC236}">
              <a16:creationId xmlns:a16="http://schemas.microsoft.com/office/drawing/2014/main" id="{00000000-0008-0000-0F00-00007E000000}"/>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27" name="n_2aveValue【図書館】&#10;一人当たり面積">
          <a:extLst>
            <a:ext uri="{FF2B5EF4-FFF2-40B4-BE49-F238E27FC236}">
              <a16:creationId xmlns:a16="http://schemas.microsoft.com/office/drawing/2014/main" id="{00000000-0008-0000-0F00-00007F000000}"/>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28" name="n_3aveValue【図書館】&#10;一人当たり面積">
          <a:extLst>
            <a:ext uri="{FF2B5EF4-FFF2-40B4-BE49-F238E27FC236}">
              <a16:creationId xmlns:a16="http://schemas.microsoft.com/office/drawing/2014/main" id="{00000000-0008-0000-0F00-000080000000}"/>
            </a:ext>
          </a:extLst>
        </xdr:cNvPr>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48277</xdr:rowOff>
    </xdr:from>
    <xdr:ext cx="469744" cy="259045"/>
    <xdr:sp macro="" textlink="">
      <xdr:nvSpPr>
        <xdr:cNvPr id="129" name="n_1mainValue【図書館】&#10;一人当たり面積">
          <a:extLst>
            <a:ext uri="{FF2B5EF4-FFF2-40B4-BE49-F238E27FC236}">
              <a16:creationId xmlns:a16="http://schemas.microsoft.com/office/drawing/2014/main" id="{00000000-0008-0000-0F00-000081000000}"/>
            </a:ext>
          </a:extLst>
        </xdr:cNvPr>
        <xdr:cNvSpPr txBox="1"/>
      </xdr:nvSpPr>
      <xdr:spPr>
        <a:xfrm>
          <a:off x="9391727"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63517</xdr:rowOff>
    </xdr:from>
    <xdr:ext cx="469744" cy="259045"/>
    <xdr:sp macro="" textlink="">
      <xdr:nvSpPr>
        <xdr:cNvPr id="130" name="n_2mainValue【図書館】&#10;一人当たり面積">
          <a:extLst>
            <a:ext uri="{FF2B5EF4-FFF2-40B4-BE49-F238E27FC236}">
              <a16:creationId xmlns:a16="http://schemas.microsoft.com/office/drawing/2014/main" id="{00000000-0008-0000-0F00-000082000000}"/>
            </a:ext>
          </a:extLst>
        </xdr:cNvPr>
        <xdr:cNvSpPr txBox="1"/>
      </xdr:nvSpPr>
      <xdr:spPr>
        <a:xfrm>
          <a:off x="8515427" y="572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133894</xdr:rowOff>
    </xdr:from>
    <xdr:to>
      <xdr:col>24</xdr:col>
      <xdr:colOff>62865</xdr:colOff>
      <xdr:row>63</xdr:row>
      <xdr:rowOff>155122</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flipV="1">
          <a:off x="4634865" y="9392194"/>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405111" cy="259045"/>
    <xdr:sp macro="" textlink="">
      <xdr:nvSpPr>
        <xdr:cNvPr id="158" name="【体育館・プール】&#10;有形固定資産減価償却率最小値テキスト">
          <a:extLst>
            <a:ext uri="{FF2B5EF4-FFF2-40B4-BE49-F238E27FC236}">
              <a16:creationId xmlns:a16="http://schemas.microsoft.com/office/drawing/2014/main" id="{00000000-0008-0000-0F00-00009E000000}"/>
            </a:ext>
          </a:extLst>
        </xdr:cNvPr>
        <xdr:cNvSpPr txBox="1"/>
      </xdr:nvSpPr>
      <xdr:spPr>
        <a:xfrm>
          <a:off x="4673600" y="1096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80571</xdr:rowOff>
    </xdr:from>
    <xdr:ext cx="405111" cy="259045"/>
    <xdr:sp macro="" textlink="">
      <xdr:nvSpPr>
        <xdr:cNvPr id="160" name="【体育館・プール】&#10;有形固定資産減価償却率最大値テキスト">
          <a:extLst>
            <a:ext uri="{FF2B5EF4-FFF2-40B4-BE49-F238E27FC236}">
              <a16:creationId xmlns:a16="http://schemas.microsoft.com/office/drawing/2014/main" id="{00000000-0008-0000-0F00-0000A0000000}"/>
            </a:ext>
          </a:extLst>
        </xdr:cNvPr>
        <xdr:cNvSpPr txBox="1"/>
      </xdr:nvSpPr>
      <xdr:spPr>
        <a:xfrm>
          <a:off x="4673600" y="9167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133894</xdr:rowOff>
    </xdr:from>
    <xdr:to>
      <xdr:col>24</xdr:col>
      <xdr:colOff>152400</xdr:colOff>
      <xdr:row>54</xdr:row>
      <xdr:rowOff>133894</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4546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33762</xdr:rowOff>
    </xdr:from>
    <xdr:ext cx="405111" cy="259045"/>
    <xdr:sp macro="" textlink="">
      <xdr:nvSpPr>
        <xdr:cNvPr id="162" name="【体育館・プール】&#10;有形固定資産減価償却率平均値テキスト">
          <a:extLst>
            <a:ext uri="{FF2B5EF4-FFF2-40B4-BE49-F238E27FC236}">
              <a16:creationId xmlns:a16="http://schemas.microsoft.com/office/drawing/2014/main" id="{00000000-0008-0000-0F00-0000A2000000}"/>
            </a:ext>
          </a:extLst>
        </xdr:cNvPr>
        <xdr:cNvSpPr txBox="1"/>
      </xdr:nvSpPr>
      <xdr:spPr>
        <a:xfrm>
          <a:off x="4673600" y="10149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55335</xdr:rowOff>
    </xdr:from>
    <xdr:to>
      <xdr:col>24</xdr:col>
      <xdr:colOff>114300</xdr:colOff>
      <xdr:row>59</xdr:row>
      <xdr:rowOff>156935</xdr:rowOff>
    </xdr:to>
    <xdr:sp macro="" textlink="">
      <xdr:nvSpPr>
        <xdr:cNvPr id="163" name="フローチャート: 判断 162">
          <a:extLst>
            <a:ext uri="{FF2B5EF4-FFF2-40B4-BE49-F238E27FC236}">
              <a16:creationId xmlns:a16="http://schemas.microsoft.com/office/drawing/2014/main" id="{00000000-0008-0000-0F00-0000A3000000}"/>
            </a:ext>
          </a:extLst>
        </xdr:cNvPr>
        <xdr:cNvSpPr/>
      </xdr:nvSpPr>
      <xdr:spPr>
        <a:xfrm>
          <a:off x="4584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140244</xdr:rowOff>
    </xdr:from>
    <xdr:to>
      <xdr:col>20</xdr:col>
      <xdr:colOff>38100</xdr:colOff>
      <xdr:row>60</xdr:row>
      <xdr:rowOff>70394</xdr:rowOff>
    </xdr:to>
    <xdr:sp macro="" textlink="">
      <xdr:nvSpPr>
        <xdr:cNvPr id="164" name="フローチャート: 判断 163">
          <a:extLst>
            <a:ext uri="{FF2B5EF4-FFF2-40B4-BE49-F238E27FC236}">
              <a16:creationId xmlns:a16="http://schemas.microsoft.com/office/drawing/2014/main" id="{00000000-0008-0000-0F00-0000A4000000}"/>
            </a:ext>
          </a:extLst>
        </xdr:cNvPr>
        <xdr:cNvSpPr/>
      </xdr:nvSpPr>
      <xdr:spPr>
        <a:xfrm>
          <a:off x="3746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53703</xdr:rowOff>
    </xdr:from>
    <xdr:to>
      <xdr:col>15</xdr:col>
      <xdr:colOff>101600</xdr:colOff>
      <xdr:row>60</xdr:row>
      <xdr:rowOff>155303</xdr:rowOff>
    </xdr:to>
    <xdr:sp macro="" textlink="">
      <xdr:nvSpPr>
        <xdr:cNvPr id="165" name="フローチャート: 判断 164">
          <a:extLst>
            <a:ext uri="{FF2B5EF4-FFF2-40B4-BE49-F238E27FC236}">
              <a16:creationId xmlns:a16="http://schemas.microsoft.com/office/drawing/2014/main" id="{00000000-0008-0000-0F00-0000A5000000}"/>
            </a:ext>
          </a:extLst>
        </xdr:cNvPr>
        <xdr:cNvSpPr/>
      </xdr:nvSpPr>
      <xdr:spPr>
        <a:xfrm>
          <a:off x="2857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48804</xdr:rowOff>
    </xdr:from>
    <xdr:to>
      <xdr:col>10</xdr:col>
      <xdr:colOff>165100</xdr:colOff>
      <xdr:row>61</xdr:row>
      <xdr:rowOff>150404</xdr:rowOff>
    </xdr:to>
    <xdr:sp macro="" textlink="">
      <xdr:nvSpPr>
        <xdr:cNvPr id="166" name="フローチャート: 判断 165">
          <a:extLst>
            <a:ext uri="{FF2B5EF4-FFF2-40B4-BE49-F238E27FC236}">
              <a16:creationId xmlns:a16="http://schemas.microsoft.com/office/drawing/2014/main" id="{00000000-0008-0000-0F00-0000A6000000}"/>
            </a:ext>
          </a:extLst>
        </xdr:cNvPr>
        <xdr:cNvSpPr/>
      </xdr:nvSpPr>
      <xdr:spPr>
        <a:xfrm>
          <a:off x="1968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127181</xdr:rowOff>
    </xdr:from>
    <xdr:to>
      <xdr:col>24</xdr:col>
      <xdr:colOff>114300</xdr:colOff>
      <xdr:row>58</xdr:row>
      <xdr:rowOff>57331</xdr:rowOff>
    </xdr:to>
    <xdr:sp macro="" textlink="">
      <xdr:nvSpPr>
        <xdr:cNvPr id="172" name="楕円 171">
          <a:extLst>
            <a:ext uri="{FF2B5EF4-FFF2-40B4-BE49-F238E27FC236}">
              <a16:creationId xmlns:a16="http://schemas.microsoft.com/office/drawing/2014/main" id="{00000000-0008-0000-0F00-0000AC000000}"/>
            </a:ext>
          </a:extLst>
        </xdr:cNvPr>
        <xdr:cNvSpPr/>
      </xdr:nvSpPr>
      <xdr:spPr>
        <a:xfrm>
          <a:off x="45847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150058</xdr:rowOff>
    </xdr:from>
    <xdr:ext cx="405111" cy="259045"/>
    <xdr:sp macro="" textlink="">
      <xdr:nvSpPr>
        <xdr:cNvPr id="173" name="【体育館・プール】&#10;有形固定資産減価償却率該当値テキスト">
          <a:extLst>
            <a:ext uri="{FF2B5EF4-FFF2-40B4-BE49-F238E27FC236}">
              <a16:creationId xmlns:a16="http://schemas.microsoft.com/office/drawing/2014/main" id="{00000000-0008-0000-0F00-0000AD000000}"/>
            </a:ext>
          </a:extLst>
        </xdr:cNvPr>
        <xdr:cNvSpPr txBox="1"/>
      </xdr:nvSpPr>
      <xdr:spPr>
        <a:xfrm>
          <a:off x="4673600" y="975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34109</xdr:rowOff>
    </xdr:from>
    <xdr:to>
      <xdr:col>20</xdr:col>
      <xdr:colOff>38100</xdr:colOff>
      <xdr:row>58</xdr:row>
      <xdr:rowOff>135709</xdr:rowOff>
    </xdr:to>
    <xdr:sp macro="" textlink="">
      <xdr:nvSpPr>
        <xdr:cNvPr id="174" name="楕円 173">
          <a:extLst>
            <a:ext uri="{FF2B5EF4-FFF2-40B4-BE49-F238E27FC236}">
              <a16:creationId xmlns:a16="http://schemas.microsoft.com/office/drawing/2014/main" id="{00000000-0008-0000-0F00-0000AE000000}"/>
            </a:ext>
          </a:extLst>
        </xdr:cNvPr>
        <xdr:cNvSpPr/>
      </xdr:nvSpPr>
      <xdr:spPr>
        <a:xfrm>
          <a:off x="3746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6531</xdr:rowOff>
    </xdr:from>
    <xdr:to>
      <xdr:col>24</xdr:col>
      <xdr:colOff>63500</xdr:colOff>
      <xdr:row>58</xdr:row>
      <xdr:rowOff>84909</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flipV="1">
          <a:off x="3797300" y="9950631"/>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102688</xdr:rowOff>
    </xdr:from>
    <xdr:to>
      <xdr:col>15</xdr:col>
      <xdr:colOff>101600</xdr:colOff>
      <xdr:row>59</xdr:row>
      <xdr:rowOff>32838</xdr:rowOff>
    </xdr:to>
    <xdr:sp macro="" textlink="">
      <xdr:nvSpPr>
        <xdr:cNvPr id="176" name="楕円 175">
          <a:extLst>
            <a:ext uri="{FF2B5EF4-FFF2-40B4-BE49-F238E27FC236}">
              <a16:creationId xmlns:a16="http://schemas.microsoft.com/office/drawing/2014/main" id="{00000000-0008-0000-0F00-0000B0000000}"/>
            </a:ext>
          </a:extLst>
        </xdr:cNvPr>
        <xdr:cNvSpPr/>
      </xdr:nvSpPr>
      <xdr:spPr>
        <a:xfrm>
          <a:off x="2857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84909</xdr:rowOff>
    </xdr:from>
    <xdr:to>
      <xdr:col>19</xdr:col>
      <xdr:colOff>177800</xdr:colOff>
      <xdr:row>58</xdr:row>
      <xdr:rowOff>153488</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flipV="1">
          <a:off x="2908300" y="1002900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86360</xdr:rowOff>
    </xdr:from>
    <xdr:to>
      <xdr:col>10</xdr:col>
      <xdr:colOff>165100</xdr:colOff>
      <xdr:row>63</xdr:row>
      <xdr:rowOff>16510</xdr:rowOff>
    </xdr:to>
    <xdr:sp macro="" textlink="">
      <xdr:nvSpPr>
        <xdr:cNvPr id="178" name="楕円 177">
          <a:extLst>
            <a:ext uri="{FF2B5EF4-FFF2-40B4-BE49-F238E27FC236}">
              <a16:creationId xmlns:a16="http://schemas.microsoft.com/office/drawing/2014/main" id="{00000000-0008-0000-0F00-0000B2000000}"/>
            </a:ext>
          </a:extLst>
        </xdr:cNvPr>
        <xdr:cNvSpPr/>
      </xdr:nvSpPr>
      <xdr:spPr>
        <a:xfrm>
          <a:off x="1968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153488</xdr:rowOff>
    </xdr:from>
    <xdr:to>
      <xdr:col>15</xdr:col>
      <xdr:colOff>50800</xdr:colOff>
      <xdr:row>62</xdr:row>
      <xdr:rowOff>137160</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flipV="1">
          <a:off x="2019300" y="10097588"/>
          <a:ext cx="889000" cy="66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61521</xdr:rowOff>
    </xdr:from>
    <xdr:ext cx="405111" cy="259045"/>
    <xdr:sp macro="" textlink="">
      <xdr:nvSpPr>
        <xdr:cNvPr id="180" name="n_1aveValue【体育館・プール】&#10;有形固定資産減価償却率">
          <a:extLst>
            <a:ext uri="{FF2B5EF4-FFF2-40B4-BE49-F238E27FC236}">
              <a16:creationId xmlns:a16="http://schemas.microsoft.com/office/drawing/2014/main" id="{00000000-0008-0000-0F00-0000B4000000}"/>
            </a:ext>
          </a:extLst>
        </xdr:cNvPr>
        <xdr:cNvSpPr txBox="1"/>
      </xdr:nvSpPr>
      <xdr:spPr>
        <a:xfrm>
          <a:off x="35820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146430</xdr:rowOff>
    </xdr:from>
    <xdr:ext cx="405111" cy="259045"/>
    <xdr:sp macro="" textlink="">
      <xdr:nvSpPr>
        <xdr:cNvPr id="181" name="n_2aveValue【体育館・プール】&#10;有形固定資産減価償却率">
          <a:extLst>
            <a:ext uri="{FF2B5EF4-FFF2-40B4-BE49-F238E27FC236}">
              <a16:creationId xmlns:a16="http://schemas.microsoft.com/office/drawing/2014/main" id="{00000000-0008-0000-0F00-0000B5000000}"/>
            </a:ext>
          </a:extLst>
        </xdr:cNvPr>
        <xdr:cNvSpPr txBox="1"/>
      </xdr:nvSpPr>
      <xdr:spPr>
        <a:xfrm>
          <a:off x="2705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166931</xdr:rowOff>
    </xdr:from>
    <xdr:ext cx="405111" cy="259045"/>
    <xdr:sp macro="" textlink="">
      <xdr:nvSpPr>
        <xdr:cNvPr id="182" name="n_3aveValue【体育館・プール】&#10;有形固定資産減価償却率">
          <a:extLst>
            <a:ext uri="{FF2B5EF4-FFF2-40B4-BE49-F238E27FC236}">
              <a16:creationId xmlns:a16="http://schemas.microsoft.com/office/drawing/2014/main" id="{00000000-0008-0000-0F00-0000B6000000}"/>
            </a:ext>
          </a:extLst>
        </xdr:cNvPr>
        <xdr:cNvSpPr txBox="1"/>
      </xdr:nvSpPr>
      <xdr:spPr>
        <a:xfrm>
          <a:off x="1816744" y="1028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152236</xdr:rowOff>
    </xdr:from>
    <xdr:ext cx="405111" cy="259045"/>
    <xdr:sp macro="" textlink="">
      <xdr:nvSpPr>
        <xdr:cNvPr id="183" name="n_1mainValue【体育館・プール】&#10;有形固定資産減価償却率">
          <a:extLst>
            <a:ext uri="{FF2B5EF4-FFF2-40B4-BE49-F238E27FC236}">
              <a16:creationId xmlns:a16="http://schemas.microsoft.com/office/drawing/2014/main" id="{00000000-0008-0000-0F00-0000B7000000}"/>
            </a:ext>
          </a:extLst>
        </xdr:cNvPr>
        <xdr:cNvSpPr txBox="1"/>
      </xdr:nvSpPr>
      <xdr:spPr>
        <a:xfrm>
          <a:off x="35820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49365</xdr:rowOff>
    </xdr:from>
    <xdr:ext cx="405111" cy="259045"/>
    <xdr:sp macro="" textlink="">
      <xdr:nvSpPr>
        <xdr:cNvPr id="184" name="n_2mainValue【体育館・プール】&#10;有形固定資産減価償却率">
          <a:extLst>
            <a:ext uri="{FF2B5EF4-FFF2-40B4-BE49-F238E27FC236}">
              <a16:creationId xmlns:a16="http://schemas.microsoft.com/office/drawing/2014/main" id="{00000000-0008-0000-0F00-0000B8000000}"/>
            </a:ext>
          </a:extLst>
        </xdr:cNvPr>
        <xdr:cNvSpPr txBox="1"/>
      </xdr:nvSpPr>
      <xdr:spPr>
        <a:xfrm>
          <a:off x="27057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7637</xdr:rowOff>
    </xdr:from>
    <xdr:ext cx="405111" cy="259045"/>
    <xdr:sp macro="" textlink="">
      <xdr:nvSpPr>
        <xdr:cNvPr id="185" name="n_3mainValue【体育館・プール】&#10;有形固定資産減価償却率">
          <a:extLst>
            <a:ext uri="{FF2B5EF4-FFF2-40B4-BE49-F238E27FC236}">
              <a16:creationId xmlns:a16="http://schemas.microsoft.com/office/drawing/2014/main" id="{00000000-0008-0000-0F00-0000B9000000}"/>
            </a:ext>
          </a:extLst>
        </xdr:cNvPr>
        <xdr:cNvSpPr txBox="1"/>
      </xdr:nvSpPr>
      <xdr:spPr>
        <a:xfrm>
          <a:off x="1816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a:extLst>
            <a:ext uri="{FF2B5EF4-FFF2-40B4-BE49-F238E27FC236}">
              <a16:creationId xmlns:a16="http://schemas.microsoft.com/office/drawing/2014/main" id="{00000000-0008-0000-0F00-0000C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169164</xdr:rowOff>
    </xdr:from>
    <xdr:to>
      <xdr:col>54</xdr:col>
      <xdr:colOff>189865</xdr:colOff>
      <xdr:row>62</xdr:row>
      <xdr:rowOff>170879</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flipV="1">
          <a:off x="10476865" y="9598914"/>
          <a:ext cx="0" cy="1201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3256</xdr:rowOff>
    </xdr:from>
    <xdr:ext cx="469744" cy="259045"/>
    <xdr:sp macro="" textlink="">
      <xdr:nvSpPr>
        <xdr:cNvPr id="206" name="【体育館・プール】&#10;一人当たり面積最小値テキスト">
          <a:extLst>
            <a:ext uri="{FF2B5EF4-FFF2-40B4-BE49-F238E27FC236}">
              <a16:creationId xmlns:a16="http://schemas.microsoft.com/office/drawing/2014/main" id="{00000000-0008-0000-0F00-0000CE000000}"/>
            </a:ext>
          </a:extLst>
        </xdr:cNvPr>
        <xdr:cNvSpPr txBox="1"/>
      </xdr:nvSpPr>
      <xdr:spPr>
        <a:xfrm>
          <a:off x="10515600" y="1080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170879</xdr:rowOff>
    </xdr:from>
    <xdr:to>
      <xdr:col>55</xdr:col>
      <xdr:colOff>88900</xdr:colOff>
      <xdr:row>62</xdr:row>
      <xdr:rowOff>170879</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10388600" y="1080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115841</xdr:rowOff>
    </xdr:from>
    <xdr:ext cx="469744" cy="259045"/>
    <xdr:sp macro="" textlink="">
      <xdr:nvSpPr>
        <xdr:cNvPr id="208" name="【体育館・プール】&#10;一人当たり面積最大値テキスト">
          <a:extLst>
            <a:ext uri="{FF2B5EF4-FFF2-40B4-BE49-F238E27FC236}">
              <a16:creationId xmlns:a16="http://schemas.microsoft.com/office/drawing/2014/main" id="{00000000-0008-0000-0F00-0000D0000000}"/>
            </a:ext>
          </a:extLst>
        </xdr:cNvPr>
        <xdr:cNvSpPr txBox="1"/>
      </xdr:nvSpPr>
      <xdr:spPr>
        <a:xfrm>
          <a:off x="10515600" y="937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169164</xdr:rowOff>
    </xdr:from>
    <xdr:to>
      <xdr:col>55</xdr:col>
      <xdr:colOff>88900</xdr:colOff>
      <xdr:row>55</xdr:row>
      <xdr:rowOff>169164</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10388600" y="959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26941</xdr:rowOff>
    </xdr:from>
    <xdr:ext cx="469744" cy="259045"/>
    <xdr:sp macro="" textlink="">
      <xdr:nvSpPr>
        <xdr:cNvPr id="210" name="【体育館・プール】&#10;一人当たり面積平均値テキスト">
          <a:extLst>
            <a:ext uri="{FF2B5EF4-FFF2-40B4-BE49-F238E27FC236}">
              <a16:creationId xmlns:a16="http://schemas.microsoft.com/office/drawing/2014/main" id="{00000000-0008-0000-0F00-0000D2000000}"/>
            </a:ext>
          </a:extLst>
        </xdr:cNvPr>
        <xdr:cNvSpPr txBox="1"/>
      </xdr:nvSpPr>
      <xdr:spPr>
        <a:xfrm>
          <a:off x="10515600" y="10313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4064</xdr:rowOff>
    </xdr:from>
    <xdr:to>
      <xdr:col>55</xdr:col>
      <xdr:colOff>50800</xdr:colOff>
      <xdr:row>61</xdr:row>
      <xdr:rowOff>105664</xdr:rowOff>
    </xdr:to>
    <xdr:sp macro="" textlink="">
      <xdr:nvSpPr>
        <xdr:cNvPr id="211" name="フローチャート: 判断 210">
          <a:extLst>
            <a:ext uri="{FF2B5EF4-FFF2-40B4-BE49-F238E27FC236}">
              <a16:creationId xmlns:a16="http://schemas.microsoft.com/office/drawing/2014/main" id="{00000000-0008-0000-0F00-0000D3000000}"/>
            </a:ext>
          </a:extLst>
        </xdr:cNvPr>
        <xdr:cNvSpPr/>
      </xdr:nvSpPr>
      <xdr:spPr>
        <a:xfrm>
          <a:off x="104267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35496</xdr:rowOff>
    </xdr:from>
    <xdr:to>
      <xdr:col>50</xdr:col>
      <xdr:colOff>165100</xdr:colOff>
      <xdr:row>61</xdr:row>
      <xdr:rowOff>137096</xdr:rowOff>
    </xdr:to>
    <xdr:sp macro="" textlink="">
      <xdr:nvSpPr>
        <xdr:cNvPr id="212" name="フローチャート: 判断 211">
          <a:extLst>
            <a:ext uri="{FF2B5EF4-FFF2-40B4-BE49-F238E27FC236}">
              <a16:creationId xmlns:a16="http://schemas.microsoft.com/office/drawing/2014/main" id="{00000000-0008-0000-0F00-0000D4000000}"/>
            </a:ext>
          </a:extLst>
        </xdr:cNvPr>
        <xdr:cNvSpPr/>
      </xdr:nvSpPr>
      <xdr:spPr>
        <a:xfrm>
          <a:off x="9588500" y="1049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86931</xdr:rowOff>
    </xdr:from>
    <xdr:to>
      <xdr:col>46</xdr:col>
      <xdr:colOff>38100</xdr:colOff>
      <xdr:row>62</xdr:row>
      <xdr:rowOff>17081</xdr:rowOff>
    </xdr:to>
    <xdr:sp macro="" textlink="">
      <xdr:nvSpPr>
        <xdr:cNvPr id="213" name="フローチャート: 判断 212">
          <a:extLst>
            <a:ext uri="{FF2B5EF4-FFF2-40B4-BE49-F238E27FC236}">
              <a16:creationId xmlns:a16="http://schemas.microsoft.com/office/drawing/2014/main" id="{00000000-0008-0000-0F00-0000D5000000}"/>
            </a:ext>
          </a:extLst>
        </xdr:cNvPr>
        <xdr:cNvSpPr/>
      </xdr:nvSpPr>
      <xdr:spPr>
        <a:xfrm>
          <a:off x="8699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93218</xdr:rowOff>
    </xdr:from>
    <xdr:to>
      <xdr:col>41</xdr:col>
      <xdr:colOff>101600</xdr:colOff>
      <xdr:row>62</xdr:row>
      <xdr:rowOff>23368</xdr:rowOff>
    </xdr:to>
    <xdr:sp macro="" textlink="">
      <xdr:nvSpPr>
        <xdr:cNvPr id="214" name="フローチャート: 判断 213">
          <a:extLst>
            <a:ext uri="{FF2B5EF4-FFF2-40B4-BE49-F238E27FC236}">
              <a16:creationId xmlns:a16="http://schemas.microsoft.com/office/drawing/2014/main" id="{00000000-0008-0000-0F00-0000D6000000}"/>
            </a:ext>
          </a:extLst>
        </xdr:cNvPr>
        <xdr:cNvSpPr/>
      </xdr:nvSpPr>
      <xdr:spPr>
        <a:xfrm>
          <a:off x="7810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123507</xdr:rowOff>
    </xdr:from>
    <xdr:to>
      <xdr:col>55</xdr:col>
      <xdr:colOff>50800</xdr:colOff>
      <xdr:row>62</xdr:row>
      <xdr:rowOff>53657</xdr:rowOff>
    </xdr:to>
    <xdr:sp macro="" textlink="">
      <xdr:nvSpPr>
        <xdr:cNvPr id="220" name="楕円 219">
          <a:extLst>
            <a:ext uri="{FF2B5EF4-FFF2-40B4-BE49-F238E27FC236}">
              <a16:creationId xmlns:a16="http://schemas.microsoft.com/office/drawing/2014/main" id="{00000000-0008-0000-0F00-0000DC000000}"/>
            </a:ext>
          </a:extLst>
        </xdr:cNvPr>
        <xdr:cNvSpPr/>
      </xdr:nvSpPr>
      <xdr:spPr>
        <a:xfrm>
          <a:off x="10426700" y="105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101934</xdr:rowOff>
    </xdr:from>
    <xdr:ext cx="469744" cy="259045"/>
    <xdr:sp macro="" textlink="">
      <xdr:nvSpPr>
        <xdr:cNvPr id="221" name="【体育館・プール】&#10;一人当たり面積該当値テキスト">
          <a:extLst>
            <a:ext uri="{FF2B5EF4-FFF2-40B4-BE49-F238E27FC236}">
              <a16:creationId xmlns:a16="http://schemas.microsoft.com/office/drawing/2014/main" id="{00000000-0008-0000-0F00-0000DD000000}"/>
            </a:ext>
          </a:extLst>
        </xdr:cNvPr>
        <xdr:cNvSpPr txBox="1"/>
      </xdr:nvSpPr>
      <xdr:spPr>
        <a:xfrm>
          <a:off x="10515600" y="1056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1778</xdr:rowOff>
    </xdr:from>
    <xdr:to>
      <xdr:col>50</xdr:col>
      <xdr:colOff>165100</xdr:colOff>
      <xdr:row>62</xdr:row>
      <xdr:rowOff>103378</xdr:rowOff>
    </xdr:to>
    <xdr:sp macro="" textlink="">
      <xdr:nvSpPr>
        <xdr:cNvPr id="222" name="楕円 221">
          <a:extLst>
            <a:ext uri="{FF2B5EF4-FFF2-40B4-BE49-F238E27FC236}">
              <a16:creationId xmlns:a16="http://schemas.microsoft.com/office/drawing/2014/main" id="{00000000-0008-0000-0F00-0000DE000000}"/>
            </a:ext>
          </a:extLst>
        </xdr:cNvPr>
        <xdr:cNvSpPr/>
      </xdr:nvSpPr>
      <xdr:spPr>
        <a:xfrm>
          <a:off x="95885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2857</xdr:rowOff>
    </xdr:from>
    <xdr:to>
      <xdr:col>55</xdr:col>
      <xdr:colOff>0</xdr:colOff>
      <xdr:row>62</xdr:row>
      <xdr:rowOff>52578</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flipV="1">
          <a:off x="9639300" y="10632757"/>
          <a:ext cx="8382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4064</xdr:rowOff>
    </xdr:from>
    <xdr:to>
      <xdr:col>46</xdr:col>
      <xdr:colOff>38100</xdr:colOff>
      <xdr:row>62</xdr:row>
      <xdr:rowOff>105664</xdr:rowOff>
    </xdr:to>
    <xdr:sp macro="" textlink="">
      <xdr:nvSpPr>
        <xdr:cNvPr id="224" name="楕円 223">
          <a:extLst>
            <a:ext uri="{FF2B5EF4-FFF2-40B4-BE49-F238E27FC236}">
              <a16:creationId xmlns:a16="http://schemas.microsoft.com/office/drawing/2014/main" id="{00000000-0008-0000-0F00-0000E0000000}"/>
            </a:ext>
          </a:extLst>
        </xdr:cNvPr>
        <xdr:cNvSpPr/>
      </xdr:nvSpPr>
      <xdr:spPr>
        <a:xfrm>
          <a:off x="8699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52578</xdr:rowOff>
    </xdr:from>
    <xdr:to>
      <xdr:col>50</xdr:col>
      <xdr:colOff>114300</xdr:colOff>
      <xdr:row>62</xdr:row>
      <xdr:rowOff>54864</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flipV="1">
          <a:off x="8750300" y="1068247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18352</xdr:rowOff>
    </xdr:from>
    <xdr:to>
      <xdr:col>41</xdr:col>
      <xdr:colOff>101600</xdr:colOff>
      <xdr:row>62</xdr:row>
      <xdr:rowOff>119952</xdr:rowOff>
    </xdr:to>
    <xdr:sp macro="" textlink="">
      <xdr:nvSpPr>
        <xdr:cNvPr id="226" name="楕円 225">
          <a:extLst>
            <a:ext uri="{FF2B5EF4-FFF2-40B4-BE49-F238E27FC236}">
              <a16:creationId xmlns:a16="http://schemas.microsoft.com/office/drawing/2014/main" id="{00000000-0008-0000-0F00-0000E2000000}"/>
            </a:ext>
          </a:extLst>
        </xdr:cNvPr>
        <xdr:cNvSpPr/>
      </xdr:nvSpPr>
      <xdr:spPr>
        <a:xfrm>
          <a:off x="7810500" y="1064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54864</xdr:rowOff>
    </xdr:from>
    <xdr:to>
      <xdr:col>45</xdr:col>
      <xdr:colOff>177800</xdr:colOff>
      <xdr:row>62</xdr:row>
      <xdr:rowOff>69152</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flipV="1">
          <a:off x="7861300" y="10684764"/>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153623</xdr:rowOff>
    </xdr:from>
    <xdr:ext cx="469744" cy="259045"/>
    <xdr:sp macro="" textlink="">
      <xdr:nvSpPr>
        <xdr:cNvPr id="228" name="n_1aveValue【体育館・プール】&#10;一人当たり面積">
          <a:extLst>
            <a:ext uri="{FF2B5EF4-FFF2-40B4-BE49-F238E27FC236}">
              <a16:creationId xmlns:a16="http://schemas.microsoft.com/office/drawing/2014/main" id="{00000000-0008-0000-0F00-0000E4000000}"/>
            </a:ext>
          </a:extLst>
        </xdr:cNvPr>
        <xdr:cNvSpPr txBox="1"/>
      </xdr:nvSpPr>
      <xdr:spPr>
        <a:xfrm>
          <a:off x="9391727" y="1026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33608</xdr:rowOff>
    </xdr:from>
    <xdr:ext cx="469744" cy="259045"/>
    <xdr:sp macro="" textlink="">
      <xdr:nvSpPr>
        <xdr:cNvPr id="229" name="n_2aveValue【体育館・プール】&#10;一人当たり面積">
          <a:extLst>
            <a:ext uri="{FF2B5EF4-FFF2-40B4-BE49-F238E27FC236}">
              <a16:creationId xmlns:a16="http://schemas.microsoft.com/office/drawing/2014/main" id="{00000000-0008-0000-0F00-0000E5000000}"/>
            </a:ext>
          </a:extLst>
        </xdr:cNvPr>
        <xdr:cNvSpPr txBox="1"/>
      </xdr:nvSpPr>
      <xdr:spPr>
        <a:xfrm>
          <a:off x="8515427" y="1032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39895</xdr:rowOff>
    </xdr:from>
    <xdr:ext cx="469744" cy="259045"/>
    <xdr:sp macro="" textlink="">
      <xdr:nvSpPr>
        <xdr:cNvPr id="230" name="n_3aveValue【体育館・プール】&#10;一人当たり面積">
          <a:extLst>
            <a:ext uri="{FF2B5EF4-FFF2-40B4-BE49-F238E27FC236}">
              <a16:creationId xmlns:a16="http://schemas.microsoft.com/office/drawing/2014/main" id="{00000000-0008-0000-0F00-0000E6000000}"/>
            </a:ext>
          </a:extLst>
        </xdr:cNvPr>
        <xdr:cNvSpPr txBox="1"/>
      </xdr:nvSpPr>
      <xdr:spPr>
        <a:xfrm>
          <a:off x="7626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94505</xdr:rowOff>
    </xdr:from>
    <xdr:ext cx="469744" cy="259045"/>
    <xdr:sp macro="" textlink="">
      <xdr:nvSpPr>
        <xdr:cNvPr id="231" name="n_1mainValue【体育館・プール】&#10;一人当たり面積">
          <a:extLst>
            <a:ext uri="{FF2B5EF4-FFF2-40B4-BE49-F238E27FC236}">
              <a16:creationId xmlns:a16="http://schemas.microsoft.com/office/drawing/2014/main" id="{00000000-0008-0000-0F00-0000E7000000}"/>
            </a:ext>
          </a:extLst>
        </xdr:cNvPr>
        <xdr:cNvSpPr txBox="1"/>
      </xdr:nvSpPr>
      <xdr:spPr>
        <a:xfrm>
          <a:off x="9391727" y="1072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96791</xdr:rowOff>
    </xdr:from>
    <xdr:ext cx="469744" cy="259045"/>
    <xdr:sp macro="" textlink="">
      <xdr:nvSpPr>
        <xdr:cNvPr id="232" name="n_2mainValue【体育館・プール】&#10;一人当たり面積">
          <a:extLst>
            <a:ext uri="{FF2B5EF4-FFF2-40B4-BE49-F238E27FC236}">
              <a16:creationId xmlns:a16="http://schemas.microsoft.com/office/drawing/2014/main" id="{00000000-0008-0000-0F00-0000E8000000}"/>
            </a:ext>
          </a:extLst>
        </xdr:cNvPr>
        <xdr:cNvSpPr txBox="1"/>
      </xdr:nvSpPr>
      <xdr:spPr>
        <a:xfrm>
          <a:off x="85154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111079</xdr:rowOff>
    </xdr:from>
    <xdr:ext cx="469744" cy="259045"/>
    <xdr:sp macro="" textlink="">
      <xdr:nvSpPr>
        <xdr:cNvPr id="233" name="n_3mainValue【体育館・プール】&#10;一人当たり面積">
          <a:extLst>
            <a:ext uri="{FF2B5EF4-FFF2-40B4-BE49-F238E27FC236}">
              <a16:creationId xmlns:a16="http://schemas.microsoft.com/office/drawing/2014/main" id="{00000000-0008-0000-0F00-0000E9000000}"/>
            </a:ext>
          </a:extLst>
        </xdr:cNvPr>
        <xdr:cNvSpPr txBox="1"/>
      </xdr:nvSpPr>
      <xdr:spPr>
        <a:xfrm>
          <a:off x="7626427" y="1074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a:extLst>
            <a:ext uri="{FF2B5EF4-FFF2-40B4-BE49-F238E27FC236}">
              <a16:creationId xmlns:a16="http://schemas.microsoft.com/office/drawing/2014/main" id="{00000000-0008-0000-0F00-0000FF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104394</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4634865" y="13411200"/>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108221</xdr:rowOff>
    </xdr:from>
    <xdr:ext cx="405111" cy="259045"/>
    <xdr:sp macro="" textlink="">
      <xdr:nvSpPr>
        <xdr:cNvPr id="257" name="【福祉施設】&#10;有形固定資産減価償却率最小値テキスト">
          <a:extLst>
            <a:ext uri="{FF2B5EF4-FFF2-40B4-BE49-F238E27FC236}">
              <a16:creationId xmlns:a16="http://schemas.microsoft.com/office/drawing/2014/main" id="{00000000-0008-0000-0F00-000001010000}"/>
            </a:ext>
          </a:extLst>
        </xdr:cNvPr>
        <xdr:cNvSpPr txBox="1"/>
      </xdr:nvSpPr>
      <xdr:spPr>
        <a:xfrm>
          <a:off x="4673600" y="1485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104394</xdr:rowOff>
    </xdr:from>
    <xdr:to>
      <xdr:col>24</xdr:col>
      <xdr:colOff>152400</xdr:colOff>
      <xdr:row>86</xdr:row>
      <xdr:rowOff>104394</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4546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59" name="【福祉施設】&#10;有形固定資産減価償却率最大値テキスト">
          <a:extLst>
            <a:ext uri="{FF2B5EF4-FFF2-40B4-BE49-F238E27FC236}">
              <a16:creationId xmlns:a16="http://schemas.microsoft.com/office/drawing/2014/main" id="{00000000-0008-0000-0F00-000003010000}"/>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169181</xdr:rowOff>
    </xdr:from>
    <xdr:ext cx="405111" cy="259045"/>
    <xdr:sp macro="" textlink="">
      <xdr:nvSpPr>
        <xdr:cNvPr id="261" name="【福祉施設】&#10;有形固定資産減価償却率平均値テキスト">
          <a:extLst>
            <a:ext uri="{FF2B5EF4-FFF2-40B4-BE49-F238E27FC236}">
              <a16:creationId xmlns:a16="http://schemas.microsoft.com/office/drawing/2014/main" id="{00000000-0008-0000-0F00-000005010000}"/>
            </a:ext>
          </a:extLst>
        </xdr:cNvPr>
        <xdr:cNvSpPr txBox="1"/>
      </xdr:nvSpPr>
      <xdr:spPr>
        <a:xfrm>
          <a:off x="4673600" y="14399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19304</xdr:rowOff>
    </xdr:from>
    <xdr:to>
      <xdr:col>24</xdr:col>
      <xdr:colOff>114300</xdr:colOff>
      <xdr:row>84</xdr:row>
      <xdr:rowOff>120904</xdr:rowOff>
    </xdr:to>
    <xdr:sp macro="" textlink="">
      <xdr:nvSpPr>
        <xdr:cNvPr id="262" name="フローチャート: 判断 261">
          <a:extLst>
            <a:ext uri="{FF2B5EF4-FFF2-40B4-BE49-F238E27FC236}">
              <a16:creationId xmlns:a16="http://schemas.microsoft.com/office/drawing/2014/main" id="{00000000-0008-0000-0F00-000006010000}"/>
            </a:ext>
          </a:extLst>
        </xdr:cNvPr>
        <xdr:cNvSpPr/>
      </xdr:nvSpPr>
      <xdr:spPr>
        <a:xfrm>
          <a:off x="4584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65024</xdr:rowOff>
    </xdr:from>
    <xdr:to>
      <xdr:col>20</xdr:col>
      <xdr:colOff>38100</xdr:colOff>
      <xdr:row>84</xdr:row>
      <xdr:rowOff>166624</xdr:rowOff>
    </xdr:to>
    <xdr:sp macro="" textlink="">
      <xdr:nvSpPr>
        <xdr:cNvPr id="263" name="フローチャート: 判断 262">
          <a:extLst>
            <a:ext uri="{FF2B5EF4-FFF2-40B4-BE49-F238E27FC236}">
              <a16:creationId xmlns:a16="http://schemas.microsoft.com/office/drawing/2014/main" id="{00000000-0008-0000-0F00-000007010000}"/>
            </a:ext>
          </a:extLst>
        </xdr:cNvPr>
        <xdr:cNvSpPr/>
      </xdr:nvSpPr>
      <xdr:spPr>
        <a:xfrm>
          <a:off x="3746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119887</xdr:rowOff>
    </xdr:from>
    <xdr:to>
      <xdr:col>15</xdr:col>
      <xdr:colOff>101600</xdr:colOff>
      <xdr:row>85</xdr:row>
      <xdr:rowOff>50037</xdr:rowOff>
    </xdr:to>
    <xdr:sp macro="" textlink="">
      <xdr:nvSpPr>
        <xdr:cNvPr id="264" name="フローチャート: 判断 263">
          <a:extLst>
            <a:ext uri="{FF2B5EF4-FFF2-40B4-BE49-F238E27FC236}">
              <a16:creationId xmlns:a16="http://schemas.microsoft.com/office/drawing/2014/main" id="{00000000-0008-0000-0F00-000008010000}"/>
            </a:ext>
          </a:extLst>
        </xdr:cNvPr>
        <xdr:cNvSpPr/>
      </xdr:nvSpPr>
      <xdr:spPr>
        <a:xfrm>
          <a:off x="2857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92456</xdr:rowOff>
    </xdr:from>
    <xdr:to>
      <xdr:col>10</xdr:col>
      <xdr:colOff>165100</xdr:colOff>
      <xdr:row>85</xdr:row>
      <xdr:rowOff>22606</xdr:rowOff>
    </xdr:to>
    <xdr:sp macro="" textlink="">
      <xdr:nvSpPr>
        <xdr:cNvPr id="265" name="フローチャート: 判断 264">
          <a:extLst>
            <a:ext uri="{FF2B5EF4-FFF2-40B4-BE49-F238E27FC236}">
              <a16:creationId xmlns:a16="http://schemas.microsoft.com/office/drawing/2014/main" id="{00000000-0008-0000-0F00-000009010000}"/>
            </a:ext>
          </a:extLst>
        </xdr:cNvPr>
        <xdr:cNvSpPr/>
      </xdr:nvSpPr>
      <xdr:spPr>
        <a:xfrm>
          <a:off x="1968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163322</xdr:rowOff>
    </xdr:from>
    <xdr:to>
      <xdr:col>24</xdr:col>
      <xdr:colOff>114300</xdr:colOff>
      <xdr:row>80</xdr:row>
      <xdr:rowOff>93472</xdr:rowOff>
    </xdr:to>
    <xdr:sp macro="" textlink="">
      <xdr:nvSpPr>
        <xdr:cNvPr id="271" name="楕円 270">
          <a:extLst>
            <a:ext uri="{FF2B5EF4-FFF2-40B4-BE49-F238E27FC236}">
              <a16:creationId xmlns:a16="http://schemas.microsoft.com/office/drawing/2014/main" id="{00000000-0008-0000-0F00-00000F010000}"/>
            </a:ext>
          </a:extLst>
        </xdr:cNvPr>
        <xdr:cNvSpPr/>
      </xdr:nvSpPr>
      <xdr:spPr>
        <a:xfrm>
          <a:off x="4584700" y="1370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14749</xdr:rowOff>
    </xdr:from>
    <xdr:ext cx="405111" cy="259045"/>
    <xdr:sp macro="" textlink="">
      <xdr:nvSpPr>
        <xdr:cNvPr id="272" name="【福祉施設】&#10;有形固定資産減価償却率該当値テキスト">
          <a:extLst>
            <a:ext uri="{FF2B5EF4-FFF2-40B4-BE49-F238E27FC236}">
              <a16:creationId xmlns:a16="http://schemas.microsoft.com/office/drawing/2014/main" id="{00000000-0008-0000-0F00-000010010000}"/>
            </a:ext>
          </a:extLst>
        </xdr:cNvPr>
        <xdr:cNvSpPr txBox="1"/>
      </xdr:nvSpPr>
      <xdr:spPr>
        <a:xfrm>
          <a:off x="4673600" y="1355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37592</xdr:rowOff>
    </xdr:from>
    <xdr:to>
      <xdr:col>20</xdr:col>
      <xdr:colOff>38100</xdr:colOff>
      <xdr:row>80</xdr:row>
      <xdr:rowOff>139192</xdr:rowOff>
    </xdr:to>
    <xdr:sp macro="" textlink="">
      <xdr:nvSpPr>
        <xdr:cNvPr id="273" name="楕円 272">
          <a:extLst>
            <a:ext uri="{FF2B5EF4-FFF2-40B4-BE49-F238E27FC236}">
              <a16:creationId xmlns:a16="http://schemas.microsoft.com/office/drawing/2014/main" id="{00000000-0008-0000-0F00-000011010000}"/>
            </a:ext>
          </a:extLst>
        </xdr:cNvPr>
        <xdr:cNvSpPr/>
      </xdr:nvSpPr>
      <xdr:spPr>
        <a:xfrm>
          <a:off x="3746500" y="1375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42672</xdr:rowOff>
    </xdr:from>
    <xdr:to>
      <xdr:col>24</xdr:col>
      <xdr:colOff>63500</xdr:colOff>
      <xdr:row>80</xdr:row>
      <xdr:rowOff>88392</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flipV="1">
          <a:off x="3797300" y="137586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81026</xdr:rowOff>
    </xdr:from>
    <xdr:to>
      <xdr:col>15</xdr:col>
      <xdr:colOff>101600</xdr:colOff>
      <xdr:row>81</xdr:row>
      <xdr:rowOff>11176</xdr:rowOff>
    </xdr:to>
    <xdr:sp macro="" textlink="">
      <xdr:nvSpPr>
        <xdr:cNvPr id="275" name="楕円 274">
          <a:extLst>
            <a:ext uri="{FF2B5EF4-FFF2-40B4-BE49-F238E27FC236}">
              <a16:creationId xmlns:a16="http://schemas.microsoft.com/office/drawing/2014/main" id="{00000000-0008-0000-0F00-000013010000}"/>
            </a:ext>
          </a:extLst>
        </xdr:cNvPr>
        <xdr:cNvSpPr/>
      </xdr:nvSpPr>
      <xdr:spPr>
        <a:xfrm>
          <a:off x="2857500" y="1379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88392</xdr:rowOff>
    </xdr:from>
    <xdr:to>
      <xdr:col>19</xdr:col>
      <xdr:colOff>177800</xdr:colOff>
      <xdr:row>80</xdr:row>
      <xdr:rowOff>131826</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flipV="1">
          <a:off x="2908300" y="1380439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67311</xdr:rowOff>
    </xdr:from>
    <xdr:to>
      <xdr:col>10</xdr:col>
      <xdr:colOff>165100</xdr:colOff>
      <xdr:row>80</xdr:row>
      <xdr:rowOff>168911</xdr:rowOff>
    </xdr:to>
    <xdr:sp macro="" textlink="">
      <xdr:nvSpPr>
        <xdr:cNvPr id="277" name="楕円 276">
          <a:extLst>
            <a:ext uri="{FF2B5EF4-FFF2-40B4-BE49-F238E27FC236}">
              <a16:creationId xmlns:a16="http://schemas.microsoft.com/office/drawing/2014/main" id="{00000000-0008-0000-0F00-000015010000}"/>
            </a:ext>
          </a:extLst>
        </xdr:cNvPr>
        <xdr:cNvSpPr/>
      </xdr:nvSpPr>
      <xdr:spPr>
        <a:xfrm>
          <a:off x="1968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118111</xdr:rowOff>
    </xdr:from>
    <xdr:to>
      <xdr:col>15</xdr:col>
      <xdr:colOff>50800</xdr:colOff>
      <xdr:row>80</xdr:row>
      <xdr:rowOff>131826</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2019300" y="1383411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157751</xdr:rowOff>
    </xdr:from>
    <xdr:ext cx="405111" cy="259045"/>
    <xdr:sp macro="" textlink="">
      <xdr:nvSpPr>
        <xdr:cNvPr id="279" name="n_1aveValue【福祉施設】&#10;有形固定資産減価償却率">
          <a:extLst>
            <a:ext uri="{FF2B5EF4-FFF2-40B4-BE49-F238E27FC236}">
              <a16:creationId xmlns:a16="http://schemas.microsoft.com/office/drawing/2014/main" id="{00000000-0008-0000-0F00-000017010000}"/>
            </a:ext>
          </a:extLst>
        </xdr:cNvPr>
        <xdr:cNvSpPr txBox="1"/>
      </xdr:nvSpPr>
      <xdr:spPr>
        <a:xfrm>
          <a:off x="3582044" y="1455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41164</xdr:rowOff>
    </xdr:from>
    <xdr:ext cx="405111" cy="259045"/>
    <xdr:sp macro="" textlink="">
      <xdr:nvSpPr>
        <xdr:cNvPr id="280" name="n_2aveValue【福祉施設】&#10;有形固定資産減価償却率">
          <a:extLst>
            <a:ext uri="{FF2B5EF4-FFF2-40B4-BE49-F238E27FC236}">
              <a16:creationId xmlns:a16="http://schemas.microsoft.com/office/drawing/2014/main" id="{00000000-0008-0000-0F00-000018010000}"/>
            </a:ext>
          </a:extLst>
        </xdr:cNvPr>
        <xdr:cNvSpPr txBox="1"/>
      </xdr:nvSpPr>
      <xdr:spPr>
        <a:xfrm>
          <a:off x="2705744" y="1461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13733</xdr:rowOff>
    </xdr:from>
    <xdr:ext cx="405111" cy="259045"/>
    <xdr:sp macro="" textlink="">
      <xdr:nvSpPr>
        <xdr:cNvPr id="281" name="n_3aveValue【福祉施設】&#10;有形固定資産減価償却率">
          <a:extLst>
            <a:ext uri="{FF2B5EF4-FFF2-40B4-BE49-F238E27FC236}">
              <a16:creationId xmlns:a16="http://schemas.microsoft.com/office/drawing/2014/main" id="{00000000-0008-0000-0F00-000019010000}"/>
            </a:ext>
          </a:extLst>
        </xdr:cNvPr>
        <xdr:cNvSpPr txBox="1"/>
      </xdr:nvSpPr>
      <xdr:spPr>
        <a:xfrm>
          <a:off x="1816744" y="1458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155719</xdr:rowOff>
    </xdr:from>
    <xdr:ext cx="405111" cy="259045"/>
    <xdr:sp macro="" textlink="">
      <xdr:nvSpPr>
        <xdr:cNvPr id="282" name="n_1mainValue【福祉施設】&#10;有形固定資産減価償却率">
          <a:extLst>
            <a:ext uri="{FF2B5EF4-FFF2-40B4-BE49-F238E27FC236}">
              <a16:creationId xmlns:a16="http://schemas.microsoft.com/office/drawing/2014/main" id="{00000000-0008-0000-0F00-00001A010000}"/>
            </a:ext>
          </a:extLst>
        </xdr:cNvPr>
        <xdr:cNvSpPr txBox="1"/>
      </xdr:nvSpPr>
      <xdr:spPr>
        <a:xfrm>
          <a:off x="3582044" y="1352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27703</xdr:rowOff>
    </xdr:from>
    <xdr:ext cx="405111" cy="259045"/>
    <xdr:sp macro="" textlink="">
      <xdr:nvSpPr>
        <xdr:cNvPr id="283" name="n_2mainValue【福祉施設】&#10;有形固定資産減価償却率">
          <a:extLst>
            <a:ext uri="{FF2B5EF4-FFF2-40B4-BE49-F238E27FC236}">
              <a16:creationId xmlns:a16="http://schemas.microsoft.com/office/drawing/2014/main" id="{00000000-0008-0000-0F00-00001B010000}"/>
            </a:ext>
          </a:extLst>
        </xdr:cNvPr>
        <xdr:cNvSpPr txBox="1"/>
      </xdr:nvSpPr>
      <xdr:spPr>
        <a:xfrm>
          <a:off x="2705744" y="1357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13988</xdr:rowOff>
    </xdr:from>
    <xdr:ext cx="405111" cy="259045"/>
    <xdr:sp macro="" textlink="">
      <xdr:nvSpPr>
        <xdr:cNvPr id="284" name="n_3mainValue【福祉施設】&#10;有形固定資産減価償却率">
          <a:extLst>
            <a:ext uri="{FF2B5EF4-FFF2-40B4-BE49-F238E27FC236}">
              <a16:creationId xmlns:a16="http://schemas.microsoft.com/office/drawing/2014/main" id="{00000000-0008-0000-0F00-00001C010000}"/>
            </a:ext>
          </a:extLst>
        </xdr:cNvPr>
        <xdr:cNvSpPr txBox="1"/>
      </xdr:nvSpPr>
      <xdr:spPr>
        <a:xfrm>
          <a:off x="1816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9" name="【福祉施設】&#10;一人当たり面積グラフ枠">
          <a:extLst>
            <a:ext uri="{FF2B5EF4-FFF2-40B4-BE49-F238E27FC236}">
              <a16:creationId xmlns:a16="http://schemas.microsoft.com/office/drawing/2014/main" id="{00000000-0008-0000-0F00-00003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108313</xdr:rowOff>
    </xdr:from>
    <xdr:to>
      <xdr:col>54</xdr:col>
      <xdr:colOff>189865</xdr:colOff>
      <xdr:row>86</xdr:row>
      <xdr:rowOff>149134</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flipV="1">
          <a:off x="10476865" y="13481413"/>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11" name="【福祉施設】&#10;一人当たり面積最小値テキスト">
          <a:extLst>
            <a:ext uri="{FF2B5EF4-FFF2-40B4-BE49-F238E27FC236}">
              <a16:creationId xmlns:a16="http://schemas.microsoft.com/office/drawing/2014/main" id="{00000000-0008-0000-0F00-000037010000}"/>
            </a:ext>
          </a:extLst>
        </xdr:cNvPr>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54990</xdr:rowOff>
    </xdr:from>
    <xdr:ext cx="469744" cy="259045"/>
    <xdr:sp macro="" textlink="">
      <xdr:nvSpPr>
        <xdr:cNvPr id="313" name="【福祉施設】&#10;一人当たり面積最大値テキスト">
          <a:extLst>
            <a:ext uri="{FF2B5EF4-FFF2-40B4-BE49-F238E27FC236}">
              <a16:creationId xmlns:a16="http://schemas.microsoft.com/office/drawing/2014/main" id="{00000000-0008-0000-0F00-000039010000}"/>
            </a:ext>
          </a:extLst>
        </xdr:cNvPr>
        <xdr:cNvSpPr txBox="1"/>
      </xdr:nvSpPr>
      <xdr:spPr>
        <a:xfrm>
          <a:off x="10515600" y="1325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108313</xdr:rowOff>
    </xdr:from>
    <xdr:to>
      <xdr:col>55</xdr:col>
      <xdr:colOff>88900</xdr:colOff>
      <xdr:row>78</xdr:row>
      <xdr:rowOff>108313</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0388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99984</xdr:rowOff>
    </xdr:from>
    <xdr:ext cx="469744" cy="259045"/>
    <xdr:sp macro="" textlink="">
      <xdr:nvSpPr>
        <xdr:cNvPr id="315" name="【福祉施設】&#10;一人当たり面積平均値テキスト">
          <a:extLst>
            <a:ext uri="{FF2B5EF4-FFF2-40B4-BE49-F238E27FC236}">
              <a16:creationId xmlns:a16="http://schemas.microsoft.com/office/drawing/2014/main" id="{00000000-0008-0000-0F00-00003B010000}"/>
            </a:ext>
          </a:extLst>
        </xdr:cNvPr>
        <xdr:cNvSpPr txBox="1"/>
      </xdr:nvSpPr>
      <xdr:spPr>
        <a:xfrm>
          <a:off x="10515600" y="143303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77107</xdr:rowOff>
    </xdr:from>
    <xdr:to>
      <xdr:col>55</xdr:col>
      <xdr:colOff>50800</xdr:colOff>
      <xdr:row>85</xdr:row>
      <xdr:rowOff>7257</xdr:rowOff>
    </xdr:to>
    <xdr:sp macro="" textlink="">
      <xdr:nvSpPr>
        <xdr:cNvPr id="316" name="フローチャート: 判断 315">
          <a:extLst>
            <a:ext uri="{FF2B5EF4-FFF2-40B4-BE49-F238E27FC236}">
              <a16:creationId xmlns:a16="http://schemas.microsoft.com/office/drawing/2014/main" id="{00000000-0008-0000-0F00-00003C010000}"/>
            </a:ext>
          </a:extLst>
        </xdr:cNvPr>
        <xdr:cNvSpPr/>
      </xdr:nvSpPr>
      <xdr:spPr>
        <a:xfrm>
          <a:off x="10426700" y="1447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152219</xdr:rowOff>
    </xdr:from>
    <xdr:to>
      <xdr:col>50</xdr:col>
      <xdr:colOff>165100</xdr:colOff>
      <xdr:row>85</xdr:row>
      <xdr:rowOff>82369</xdr:rowOff>
    </xdr:to>
    <xdr:sp macro="" textlink="">
      <xdr:nvSpPr>
        <xdr:cNvPr id="317" name="フローチャート: 判断 316">
          <a:extLst>
            <a:ext uri="{FF2B5EF4-FFF2-40B4-BE49-F238E27FC236}">
              <a16:creationId xmlns:a16="http://schemas.microsoft.com/office/drawing/2014/main" id="{00000000-0008-0000-0F00-00003D010000}"/>
            </a:ext>
          </a:extLst>
        </xdr:cNvPr>
        <xdr:cNvSpPr/>
      </xdr:nvSpPr>
      <xdr:spPr>
        <a:xfrm>
          <a:off x="9588500" y="1455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11793</xdr:rowOff>
    </xdr:from>
    <xdr:to>
      <xdr:col>46</xdr:col>
      <xdr:colOff>38100</xdr:colOff>
      <xdr:row>85</xdr:row>
      <xdr:rowOff>113393</xdr:rowOff>
    </xdr:to>
    <xdr:sp macro="" textlink="">
      <xdr:nvSpPr>
        <xdr:cNvPr id="318" name="フローチャート: 判断 317">
          <a:extLst>
            <a:ext uri="{FF2B5EF4-FFF2-40B4-BE49-F238E27FC236}">
              <a16:creationId xmlns:a16="http://schemas.microsoft.com/office/drawing/2014/main" id="{00000000-0008-0000-0F00-00003E010000}"/>
            </a:ext>
          </a:extLst>
        </xdr:cNvPr>
        <xdr:cNvSpPr/>
      </xdr:nvSpPr>
      <xdr:spPr>
        <a:xfrm>
          <a:off x="8699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108131</xdr:rowOff>
    </xdr:from>
    <xdr:to>
      <xdr:col>41</xdr:col>
      <xdr:colOff>101600</xdr:colOff>
      <xdr:row>85</xdr:row>
      <xdr:rowOff>38281</xdr:rowOff>
    </xdr:to>
    <xdr:sp macro="" textlink="">
      <xdr:nvSpPr>
        <xdr:cNvPr id="319" name="フローチャート: 判断 318">
          <a:extLst>
            <a:ext uri="{FF2B5EF4-FFF2-40B4-BE49-F238E27FC236}">
              <a16:creationId xmlns:a16="http://schemas.microsoft.com/office/drawing/2014/main" id="{00000000-0008-0000-0F00-00003F010000}"/>
            </a:ext>
          </a:extLst>
        </xdr:cNvPr>
        <xdr:cNvSpPr/>
      </xdr:nvSpPr>
      <xdr:spPr>
        <a:xfrm>
          <a:off x="7810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55880</xdr:rowOff>
    </xdr:from>
    <xdr:to>
      <xdr:col>55</xdr:col>
      <xdr:colOff>50800</xdr:colOff>
      <xdr:row>86</xdr:row>
      <xdr:rowOff>157480</xdr:rowOff>
    </xdr:to>
    <xdr:sp macro="" textlink="">
      <xdr:nvSpPr>
        <xdr:cNvPr id="325" name="楕円 324">
          <a:extLst>
            <a:ext uri="{FF2B5EF4-FFF2-40B4-BE49-F238E27FC236}">
              <a16:creationId xmlns:a16="http://schemas.microsoft.com/office/drawing/2014/main" id="{00000000-0008-0000-0F00-000045010000}"/>
            </a:ext>
          </a:extLst>
        </xdr:cNvPr>
        <xdr:cNvSpPr/>
      </xdr:nvSpPr>
      <xdr:spPr>
        <a:xfrm>
          <a:off x="104267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142257</xdr:rowOff>
    </xdr:from>
    <xdr:ext cx="469744" cy="259045"/>
    <xdr:sp macro="" textlink="">
      <xdr:nvSpPr>
        <xdr:cNvPr id="326" name="【福祉施設】&#10;一人当たり面積該当値テキスト">
          <a:extLst>
            <a:ext uri="{FF2B5EF4-FFF2-40B4-BE49-F238E27FC236}">
              <a16:creationId xmlns:a16="http://schemas.microsoft.com/office/drawing/2014/main" id="{00000000-0008-0000-0F00-000046010000}"/>
            </a:ext>
          </a:extLst>
        </xdr:cNvPr>
        <xdr:cNvSpPr txBox="1"/>
      </xdr:nvSpPr>
      <xdr:spPr>
        <a:xfrm>
          <a:off x="10515600"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60779</xdr:rowOff>
    </xdr:from>
    <xdr:to>
      <xdr:col>50</xdr:col>
      <xdr:colOff>165100</xdr:colOff>
      <xdr:row>86</xdr:row>
      <xdr:rowOff>162379</xdr:rowOff>
    </xdr:to>
    <xdr:sp macro="" textlink="">
      <xdr:nvSpPr>
        <xdr:cNvPr id="327" name="楕円 326">
          <a:extLst>
            <a:ext uri="{FF2B5EF4-FFF2-40B4-BE49-F238E27FC236}">
              <a16:creationId xmlns:a16="http://schemas.microsoft.com/office/drawing/2014/main" id="{00000000-0008-0000-0F00-000047010000}"/>
            </a:ext>
          </a:extLst>
        </xdr:cNvPr>
        <xdr:cNvSpPr/>
      </xdr:nvSpPr>
      <xdr:spPr>
        <a:xfrm>
          <a:off x="9588500" y="148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106680</xdr:rowOff>
    </xdr:from>
    <xdr:to>
      <xdr:col>55</xdr:col>
      <xdr:colOff>0</xdr:colOff>
      <xdr:row>86</xdr:row>
      <xdr:rowOff>111579</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flipV="1">
          <a:off x="9639300" y="1485138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60779</xdr:rowOff>
    </xdr:from>
    <xdr:to>
      <xdr:col>46</xdr:col>
      <xdr:colOff>38100</xdr:colOff>
      <xdr:row>86</xdr:row>
      <xdr:rowOff>162379</xdr:rowOff>
    </xdr:to>
    <xdr:sp macro="" textlink="">
      <xdr:nvSpPr>
        <xdr:cNvPr id="329" name="楕円 328">
          <a:extLst>
            <a:ext uri="{FF2B5EF4-FFF2-40B4-BE49-F238E27FC236}">
              <a16:creationId xmlns:a16="http://schemas.microsoft.com/office/drawing/2014/main" id="{00000000-0008-0000-0F00-000049010000}"/>
            </a:ext>
          </a:extLst>
        </xdr:cNvPr>
        <xdr:cNvSpPr/>
      </xdr:nvSpPr>
      <xdr:spPr>
        <a:xfrm>
          <a:off x="8699500" y="148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111579</xdr:rowOff>
    </xdr:from>
    <xdr:to>
      <xdr:col>50</xdr:col>
      <xdr:colOff>114300</xdr:colOff>
      <xdr:row>86</xdr:row>
      <xdr:rowOff>111579</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8750300" y="148562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47716</xdr:rowOff>
    </xdr:from>
    <xdr:to>
      <xdr:col>41</xdr:col>
      <xdr:colOff>101600</xdr:colOff>
      <xdr:row>86</xdr:row>
      <xdr:rowOff>149316</xdr:rowOff>
    </xdr:to>
    <xdr:sp macro="" textlink="">
      <xdr:nvSpPr>
        <xdr:cNvPr id="331" name="楕円 330">
          <a:extLst>
            <a:ext uri="{FF2B5EF4-FFF2-40B4-BE49-F238E27FC236}">
              <a16:creationId xmlns:a16="http://schemas.microsoft.com/office/drawing/2014/main" id="{00000000-0008-0000-0F00-00004B010000}"/>
            </a:ext>
          </a:extLst>
        </xdr:cNvPr>
        <xdr:cNvSpPr/>
      </xdr:nvSpPr>
      <xdr:spPr>
        <a:xfrm>
          <a:off x="7810500" y="1479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98516</xdr:rowOff>
    </xdr:from>
    <xdr:to>
      <xdr:col>45</xdr:col>
      <xdr:colOff>177800</xdr:colOff>
      <xdr:row>86</xdr:row>
      <xdr:rowOff>111579</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7861300" y="1484321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98896</xdr:rowOff>
    </xdr:from>
    <xdr:ext cx="469744" cy="259045"/>
    <xdr:sp macro="" textlink="">
      <xdr:nvSpPr>
        <xdr:cNvPr id="333" name="n_1aveValue【福祉施設】&#10;一人当たり面積">
          <a:extLst>
            <a:ext uri="{FF2B5EF4-FFF2-40B4-BE49-F238E27FC236}">
              <a16:creationId xmlns:a16="http://schemas.microsoft.com/office/drawing/2014/main" id="{00000000-0008-0000-0F00-00004D010000}"/>
            </a:ext>
          </a:extLst>
        </xdr:cNvPr>
        <xdr:cNvSpPr txBox="1"/>
      </xdr:nvSpPr>
      <xdr:spPr>
        <a:xfrm>
          <a:off x="9391727" y="1432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129920</xdr:rowOff>
    </xdr:from>
    <xdr:ext cx="469744" cy="259045"/>
    <xdr:sp macro="" textlink="">
      <xdr:nvSpPr>
        <xdr:cNvPr id="334" name="n_2aveValue【福祉施設】&#10;一人当たり面積">
          <a:extLst>
            <a:ext uri="{FF2B5EF4-FFF2-40B4-BE49-F238E27FC236}">
              <a16:creationId xmlns:a16="http://schemas.microsoft.com/office/drawing/2014/main" id="{00000000-0008-0000-0F00-00004E010000}"/>
            </a:ext>
          </a:extLst>
        </xdr:cNvPr>
        <xdr:cNvSpPr txBox="1"/>
      </xdr:nvSpPr>
      <xdr:spPr>
        <a:xfrm>
          <a:off x="8515427" y="143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54808</xdr:rowOff>
    </xdr:from>
    <xdr:ext cx="469744" cy="259045"/>
    <xdr:sp macro="" textlink="">
      <xdr:nvSpPr>
        <xdr:cNvPr id="335" name="n_3aveValue【福祉施設】&#10;一人当たり面積">
          <a:extLst>
            <a:ext uri="{FF2B5EF4-FFF2-40B4-BE49-F238E27FC236}">
              <a16:creationId xmlns:a16="http://schemas.microsoft.com/office/drawing/2014/main" id="{00000000-0008-0000-0F00-00004F010000}"/>
            </a:ext>
          </a:extLst>
        </xdr:cNvPr>
        <xdr:cNvSpPr txBox="1"/>
      </xdr:nvSpPr>
      <xdr:spPr>
        <a:xfrm>
          <a:off x="7626427" y="1428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153506</xdr:rowOff>
    </xdr:from>
    <xdr:ext cx="469744" cy="259045"/>
    <xdr:sp macro="" textlink="">
      <xdr:nvSpPr>
        <xdr:cNvPr id="336" name="n_1mainValue【福祉施設】&#10;一人当たり面積">
          <a:extLst>
            <a:ext uri="{FF2B5EF4-FFF2-40B4-BE49-F238E27FC236}">
              <a16:creationId xmlns:a16="http://schemas.microsoft.com/office/drawing/2014/main" id="{00000000-0008-0000-0F00-000050010000}"/>
            </a:ext>
          </a:extLst>
        </xdr:cNvPr>
        <xdr:cNvSpPr txBox="1"/>
      </xdr:nvSpPr>
      <xdr:spPr>
        <a:xfrm>
          <a:off x="9391727" y="1489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153506</xdr:rowOff>
    </xdr:from>
    <xdr:ext cx="469744" cy="259045"/>
    <xdr:sp macro="" textlink="">
      <xdr:nvSpPr>
        <xdr:cNvPr id="337" name="n_2mainValue【福祉施設】&#10;一人当たり面積">
          <a:extLst>
            <a:ext uri="{FF2B5EF4-FFF2-40B4-BE49-F238E27FC236}">
              <a16:creationId xmlns:a16="http://schemas.microsoft.com/office/drawing/2014/main" id="{00000000-0008-0000-0F00-000051010000}"/>
            </a:ext>
          </a:extLst>
        </xdr:cNvPr>
        <xdr:cNvSpPr txBox="1"/>
      </xdr:nvSpPr>
      <xdr:spPr>
        <a:xfrm>
          <a:off x="8515427" y="1489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140443</xdr:rowOff>
    </xdr:from>
    <xdr:ext cx="469744" cy="259045"/>
    <xdr:sp macro="" textlink="">
      <xdr:nvSpPr>
        <xdr:cNvPr id="338" name="n_3mainValue【福祉施設】&#10;一人当たり面積">
          <a:extLst>
            <a:ext uri="{FF2B5EF4-FFF2-40B4-BE49-F238E27FC236}">
              <a16:creationId xmlns:a16="http://schemas.microsoft.com/office/drawing/2014/main" id="{00000000-0008-0000-0F00-000052010000}"/>
            </a:ext>
          </a:extLst>
        </xdr:cNvPr>
        <xdr:cNvSpPr txBox="1"/>
      </xdr:nvSpPr>
      <xdr:spPr>
        <a:xfrm>
          <a:off x="7626427" y="1488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1" name="【市民会館】&#10;有形固定資産減価償却率グラフ枠">
          <a:extLst>
            <a:ext uri="{FF2B5EF4-FFF2-40B4-BE49-F238E27FC236}">
              <a16:creationId xmlns:a16="http://schemas.microsoft.com/office/drawing/2014/main" id="{00000000-0008-0000-0F00-000069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116205</xdr:rowOff>
    </xdr:from>
    <xdr:to>
      <xdr:col>24</xdr:col>
      <xdr:colOff>62865</xdr:colOff>
      <xdr:row>108</xdr:row>
      <xdr:rowOff>34289</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4634865" y="17089755"/>
          <a:ext cx="0" cy="146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38116</xdr:rowOff>
    </xdr:from>
    <xdr:ext cx="340478" cy="259045"/>
    <xdr:sp macro="" textlink="">
      <xdr:nvSpPr>
        <xdr:cNvPr id="363" name="【市民会館】&#10;有形固定資産減価償却率最小値テキスト">
          <a:extLst>
            <a:ext uri="{FF2B5EF4-FFF2-40B4-BE49-F238E27FC236}">
              <a16:creationId xmlns:a16="http://schemas.microsoft.com/office/drawing/2014/main" id="{00000000-0008-0000-0F00-00006B010000}"/>
            </a:ext>
          </a:extLst>
        </xdr:cNvPr>
        <xdr:cNvSpPr txBox="1"/>
      </xdr:nvSpPr>
      <xdr:spPr>
        <a:xfrm>
          <a:off x="4673600" y="185547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34289</xdr:rowOff>
    </xdr:from>
    <xdr:to>
      <xdr:col>24</xdr:col>
      <xdr:colOff>152400</xdr:colOff>
      <xdr:row>108</xdr:row>
      <xdr:rowOff>34289</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4546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62882</xdr:rowOff>
    </xdr:from>
    <xdr:ext cx="405111" cy="259045"/>
    <xdr:sp macro="" textlink="">
      <xdr:nvSpPr>
        <xdr:cNvPr id="365" name="【市民会館】&#10;有形固定資産減価償却率最大値テキスト">
          <a:extLst>
            <a:ext uri="{FF2B5EF4-FFF2-40B4-BE49-F238E27FC236}">
              <a16:creationId xmlns:a16="http://schemas.microsoft.com/office/drawing/2014/main" id="{00000000-0008-0000-0F00-00006D010000}"/>
            </a:ext>
          </a:extLst>
        </xdr:cNvPr>
        <xdr:cNvSpPr txBox="1"/>
      </xdr:nvSpPr>
      <xdr:spPr>
        <a:xfrm>
          <a:off x="4673600" y="1686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116205</xdr:rowOff>
    </xdr:from>
    <xdr:to>
      <xdr:col>24</xdr:col>
      <xdr:colOff>152400</xdr:colOff>
      <xdr:row>99</xdr:row>
      <xdr:rowOff>116205</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4546600" y="170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67327</xdr:rowOff>
    </xdr:from>
    <xdr:ext cx="405111" cy="259045"/>
    <xdr:sp macro="" textlink="">
      <xdr:nvSpPr>
        <xdr:cNvPr id="367" name="【市民会館】&#10;有形固定資産減価償却率平均値テキスト">
          <a:extLst>
            <a:ext uri="{FF2B5EF4-FFF2-40B4-BE49-F238E27FC236}">
              <a16:creationId xmlns:a16="http://schemas.microsoft.com/office/drawing/2014/main" id="{00000000-0008-0000-0F00-00006F010000}"/>
            </a:ext>
          </a:extLst>
        </xdr:cNvPr>
        <xdr:cNvSpPr txBox="1"/>
      </xdr:nvSpPr>
      <xdr:spPr>
        <a:xfrm>
          <a:off x="4673600" y="1755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44450</xdr:rowOff>
    </xdr:from>
    <xdr:to>
      <xdr:col>24</xdr:col>
      <xdr:colOff>114300</xdr:colOff>
      <xdr:row>103</xdr:row>
      <xdr:rowOff>146050</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45847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38736</xdr:rowOff>
    </xdr:from>
    <xdr:to>
      <xdr:col>15</xdr:col>
      <xdr:colOff>101600</xdr:colOff>
      <xdr:row>103</xdr:row>
      <xdr:rowOff>140336</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2857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2539</xdr:rowOff>
    </xdr:from>
    <xdr:to>
      <xdr:col>10</xdr:col>
      <xdr:colOff>165100</xdr:colOff>
      <xdr:row>103</xdr:row>
      <xdr:rowOff>104139</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1968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77" name="楕円 376">
          <a:extLst>
            <a:ext uri="{FF2B5EF4-FFF2-40B4-BE49-F238E27FC236}">
              <a16:creationId xmlns:a16="http://schemas.microsoft.com/office/drawing/2014/main" id="{00000000-0008-0000-0F00-000079010000}"/>
            </a:ext>
          </a:extLst>
        </xdr:cNvPr>
        <xdr:cNvSpPr/>
      </xdr:nvSpPr>
      <xdr:spPr>
        <a:xfrm>
          <a:off x="4584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15257</xdr:rowOff>
    </xdr:from>
    <xdr:ext cx="405111" cy="259045"/>
    <xdr:sp macro="" textlink="">
      <xdr:nvSpPr>
        <xdr:cNvPr id="378" name="【市民会館】&#10;有形固定資産減価償却率該当値テキスト">
          <a:extLst>
            <a:ext uri="{FF2B5EF4-FFF2-40B4-BE49-F238E27FC236}">
              <a16:creationId xmlns:a16="http://schemas.microsoft.com/office/drawing/2014/main" id="{00000000-0008-0000-0F00-00007A010000}"/>
            </a:ext>
          </a:extLst>
        </xdr:cNvPr>
        <xdr:cNvSpPr txBox="1"/>
      </xdr:nvSpPr>
      <xdr:spPr>
        <a:xfrm>
          <a:off x="4673600"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76836</xdr:rowOff>
    </xdr:from>
    <xdr:to>
      <xdr:col>20</xdr:col>
      <xdr:colOff>38100</xdr:colOff>
      <xdr:row>105</xdr:row>
      <xdr:rowOff>6986</xdr:rowOff>
    </xdr:to>
    <xdr:sp macro="" textlink="">
      <xdr:nvSpPr>
        <xdr:cNvPr id="379" name="楕円 378">
          <a:extLst>
            <a:ext uri="{FF2B5EF4-FFF2-40B4-BE49-F238E27FC236}">
              <a16:creationId xmlns:a16="http://schemas.microsoft.com/office/drawing/2014/main" id="{00000000-0008-0000-0F00-00007B010000}"/>
            </a:ext>
          </a:extLst>
        </xdr:cNvPr>
        <xdr:cNvSpPr/>
      </xdr:nvSpPr>
      <xdr:spPr>
        <a:xfrm>
          <a:off x="3746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87630</xdr:rowOff>
    </xdr:from>
    <xdr:to>
      <xdr:col>24</xdr:col>
      <xdr:colOff>63500</xdr:colOff>
      <xdr:row>104</xdr:row>
      <xdr:rowOff>127636</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flipV="1">
          <a:off x="3797300" y="1791843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103505</xdr:rowOff>
    </xdr:from>
    <xdr:to>
      <xdr:col>15</xdr:col>
      <xdr:colOff>101600</xdr:colOff>
      <xdr:row>105</xdr:row>
      <xdr:rowOff>33655</xdr:rowOff>
    </xdr:to>
    <xdr:sp macro="" textlink="">
      <xdr:nvSpPr>
        <xdr:cNvPr id="381" name="楕円 380">
          <a:extLst>
            <a:ext uri="{FF2B5EF4-FFF2-40B4-BE49-F238E27FC236}">
              <a16:creationId xmlns:a16="http://schemas.microsoft.com/office/drawing/2014/main" id="{00000000-0008-0000-0F00-00007D010000}"/>
            </a:ext>
          </a:extLst>
        </xdr:cNvPr>
        <xdr:cNvSpPr/>
      </xdr:nvSpPr>
      <xdr:spPr>
        <a:xfrm>
          <a:off x="2857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127636</xdr:rowOff>
    </xdr:from>
    <xdr:to>
      <xdr:col>19</xdr:col>
      <xdr:colOff>177800</xdr:colOff>
      <xdr:row>104</xdr:row>
      <xdr:rowOff>154305</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flipV="1">
          <a:off x="2908300" y="1795843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636</xdr:rowOff>
    </xdr:from>
    <xdr:to>
      <xdr:col>10</xdr:col>
      <xdr:colOff>165100</xdr:colOff>
      <xdr:row>105</xdr:row>
      <xdr:rowOff>102236</xdr:rowOff>
    </xdr:to>
    <xdr:sp macro="" textlink="">
      <xdr:nvSpPr>
        <xdr:cNvPr id="383" name="楕円 382">
          <a:extLst>
            <a:ext uri="{FF2B5EF4-FFF2-40B4-BE49-F238E27FC236}">
              <a16:creationId xmlns:a16="http://schemas.microsoft.com/office/drawing/2014/main" id="{00000000-0008-0000-0F00-00007F010000}"/>
            </a:ext>
          </a:extLst>
        </xdr:cNvPr>
        <xdr:cNvSpPr/>
      </xdr:nvSpPr>
      <xdr:spPr>
        <a:xfrm>
          <a:off x="196850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154305</xdr:rowOff>
    </xdr:from>
    <xdr:to>
      <xdr:col>15</xdr:col>
      <xdr:colOff>50800</xdr:colOff>
      <xdr:row>105</xdr:row>
      <xdr:rowOff>51436</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flipV="1">
          <a:off x="2019300" y="1798510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63516</xdr:rowOff>
    </xdr:from>
    <xdr:ext cx="405111" cy="259045"/>
    <xdr:sp macro="" textlink="">
      <xdr:nvSpPr>
        <xdr:cNvPr id="385" name="n_1aveValue【市民会館】&#10;有形固定資産減価償却率">
          <a:extLst>
            <a:ext uri="{FF2B5EF4-FFF2-40B4-BE49-F238E27FC236}">
              <a16:creationId xmlns:a16="http://schemas.microsoft.com/office/drawing/2014/main" id="{00000000-0008-0000-0F00-000081010000}"/>
            </a:ext>
          </a:extLst>
        </xdr:cNvPr>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156863</xdr:rowOff>
    </xdr:from>
    <xdr:ext cx="405111" cy="259045"/>
    <xdr:sp macro="" textlink="">
      <xdr:nvSpPr>
        <xdr:cNvPr id="386" name="n_2aveValue【市民会館】&#10;有形固定資産減価償却率">
          <a:extLst>
            <a:ext uri="{FF2B5EF4-FFF2-40B4-BE49-F238E27FC236}">
              <a16:creationId xmlns:a16="http://schemas.microsoft.com/office/drawing/2014/main" id="{00000000-0008-0000-0F00-000082010000}"/>
            </a:ext>
          </a:extLst>
        </xdr:cNvPr>
        <xdr:cNvSpPr txBox="1"/>
      </xdr:nvSpPr>
      <xdr:spPr>
        <a:xfrm>
          <a:off x="2705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120666</xdr:rowOff>
    </xdr:from>
    <xdr:ext cx="405111" cy="259045"/>
    <xdr:sp macro="" textlink="">
      <xdr:nvSpPr>
        <xdr:cNvPr id="387" name="n_3aveValue【市民会館】&#10;有形固定資産減価償却率">
          <a:extLst>
            <a:ext uri="{FF2B5EF4-FFF2-40B4-BE49-F238E27FC236}">
              <a16:creationId xmlns:a16="http://schemas.microsoft.com/office/drawing/2014/main" id="{00000000-0008-0000-0F00-000083010000}"/>
            </a:ext>
          </a:extLst>
        </xdr:cNvPr>
        <xdr:cNvSpPr txBox="1"/>
      </xdr:nvSpPr>
      <xdr:spPr>
        <a:xfrm>
          <a:off x="1816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169563</xdr:rowOff>
    </xdr:from>
    <xdr:ext cx="405111" cy="259045"/>
    <xdr:sp macro="" textlink="">
      <xdr:nvSpPr>
        <xdr:cNvPr id="388" name="n_1mainValue【市民会館】&#10;有形固定資産減価償却率">
          <a:extLst>
            <a:ext uri="{FF2B5EF4-FFF2-40B4-BE49-F238E27FC236}">
              <a16:creationId xmlns:a16="http://schemas.microsoft.com/office/drawing/2014/main" id="{00000000-0008-0000-0F00-000084010000}"/>
            </a:ext>
          </a:extLst>
        </xdr:cNvPr>
        <xdr:cNvSpPr txBox="1"/>
      </xdr:nvSpPr>
      <xdr:spPr>
        <a:xfrm>
          <a:off x="3582044" y="1800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24782</xdr:rowOff>
    </xdr:from>
    <xdr:ext cx="405111" cy="259045"/>
    <xdr:sp macro="" textlink="">
      <xdr:nvSpPr>
        <xdr:cNvPr id="389" name="n_2mainValue【市民会館】&#10;有形固定資産減価償却率">
          <a:extLst>
            <a:ext uri="{FF2B5EF4-FFF2-40B4-BE49-F238E27FC236}">
              <a16:creationId xmlns:a16="http://schemas.microsoft.com/office/drawing/2014/main" id="{00000000-0008-0000-0F00-000085010000}"/>
            </a:ext>
          </a:extLst>
        </xdr:cNvPr>
        <xdr:cNvSpPr txBox="1"/>
      </xdr:nvSpPr>
      <xdr:spPr>
        <a:xfrm>
          <a:off x="2705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93363</xdr:rowOff>
    </xdr:from>
    <xdr:ext cx="405111" cy="259045"/>
    <xdr:sp macro="" textlink="">
      <xdr:nvSpPr>
        <xdr:cNvPr id="390" name="n_3mainValue【市民会館】&#10;有形固定資産減価償却率">
          <a:extLst>
            <a:ext uri="{FF2B5EF4-FFF2-40B4-BE49-F238E27FC236}">
              <a16:creationId xmlns:a16="http://schemas.microsoft.com/office/drawing/2014/main" id="{00000000-0008-0000-0F00-000086010000}"/>
            </a:ext>
          </a:extLst>
        </xdr:cNvPr>
        <xdr:cNvSpPr txBox="1"/>
      </xdr:nvSpPr>
      <xdr:spPr>
        <a:xfrm>
          <a:off x="1816744"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1" name="【市民会館】&#10;一人当たり面積グラフ枠">
          <a:extLst>
            <a:ext uri="{FF2B5EF4-FFF2-40B4-BE49-F238E27FC236}">
              <a16:creationId xmlns:a16="http://schemas.microsoft.com/office/drawing/2014/main" id="{00000000-0008-0000-0F00-00009B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119635</xdr:rowOff>
    </xdr:from>
    <xdr:to>
      <xdr:col>54</xdr:col>
      <xdr:colOff>189865</xdr:colOff>
      <xdr:row>108</xdr:row>
      <xdr:rowOff>28194</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flipV="1">
          <a:off x="10476865" y="17093185"/>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32021</xdr:rowOff>
    </xdr:from>
    <xdr:ext cx="469744" cy="259045"/>
    <xdr:sp macro="" textlink="">
      <xdr:nvSpPr>
        <xdr:cNvPr id="413" name="【市民会館】&#10;一人当たり面積最小値テキスト">
          <a:extLst>
            <a:ext uri="{FF2B5EF4-FFF2-40B4-BE49-F238E27FC236}">
              <a16:creationId xmlns:a16="http://schemas.microsoft.com/office/drawing/2014/main" id="{00000000-0008-0000-0F00-00009D010000}"/>
            </a:ext>
          </a:extLst>
        </xdr:cNvPr>
        <xdr:cNvSpPr txBox="1"/>
      </xdr:nvSpPr>
      <xdr:spPr>
        <a:xfrm>
          <a:off x="10515600" y="185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28194</xdr:rowOff>
    </xdr:from>
    <xdr:to>
      <xdr:col>55</xdr:col>
      <xdr:colOff>88900</xdr:colOff>
      <xdr:row>108</xdr:row>
      <xdr:rowOff>28194</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0388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66312</xdr:rowOff>
    </xdr:from>
    <xdr:ext cx="469744" cy="259045"/>
    <xdr:sp macro="" textlink="">
      <xdr:nvSpPr>
        <xdr:cNvPr id="415" name="【市民会館】&#10;一人当たり面積最大値テキスト">
          <a:extLst>
            <a:ext uri="{FF2B5EF4-FFF2-40B4-BE49-F238E27FC236}">
              <a16:creationId xmlns:a16="http://schemas.microsoft.com/office/drawing/2014/main" id="{00000000-0008-0000-0F00-00009F010000}"/>
            </a:ext>
          </a:extLst>
        </xdr:cNvPr>
        <xdr:cNvSpPr txBox="1"/>
      </xdr:nvSpPr>
      <xdr:spPr>
        <a:xfrm>
          <a:off x="10515600" y="168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119635</xdr:rowOff>
    </xdr:from>
    <xdr:to>
      <xdr:col>55</xdr:col>
      <xdr:colOff>88900</xdr:colOff>
      <xdr:row>99</xdr:row>
      <xdr:rowOff>119635</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0388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167149</xdr:rowOff>
    </xdr:from>
    <xdr:ext cx="469744" cy="259045"/>
    <xdr:sp macro="" textlink="">
      <xdr:nvSpPr>
        <xdr:cNvPr id="417" name="【市民会館】&#10;一人当たり面積平均値テキスト">
          <a:extLst>
            <a:ext uri="{FF2B5EF4-FFF2-40B4-BE49-F238E27FC236}">
              <a16:creationId xmlns:a16="http://schemas.microsoft.com/office/drawing/2014/main" id="{00000000-0008-0000-0F00-0000A1010000}"/>
            </a:ext>
          </a:extLst>
        </xdr:cNvPr>
        <xdr:cNvSpPr txBox="1"/>
      </xdr:nvSpPr>
      <xdr:spPr>
        <a:xfrm>
          <a:off x="10515600" y="17826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144272</xdr:rowOff>
    </xdr:from>
    <xdr:to>
      <xdr:col>55</xdr:col>
      <xdr:colOff>50800</xdr:colOff>
      <xdr:row>105</xdr:row>
      <xdr:rowOff>74422</xdr:rowOff>
    </xdr:to>
    <xdr:sp macro="" textlink="">
      <xdr:nvSpPr>
        <xdr:cNvPr id="418" name="フローチャート: 判断 417">
          <a:extLst>
            <a:ext uri="{FF2B5EF4-FFF2-40B4-BE49-F238E27FC236}">
              <a16:creationId xmlns:a16="http://schemas.microsoft.com/office/drawing/2014/main" id="{00000000-0008-0000-0F00-0000A2010000}"/>
            </a:ext>
          </a:extLst>
        </xdr:cNvPr>
        <xdr:cNvSpPr/>
      </xdr:nvSpPr>
      <xdr:spPr>
        <a:xfrm>
          <a:off x="104267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52832</xdr:rowOff>
    </xdr:from>
    <xdr:to>
      <xdr:col>50</xdr:col>
      <xdr:colOff>165100</xdr:colOff>
      <xdr:row>105</xdr:row>
      <xdr:rowOff>154432</xdr:rowOff>
    </xdr:to>
    <xdr:sp macro="" textlink="">
      <xdr:nvSpPr>
        <xdr:cNvPr id="419" name="フローチャート: 判断 418">
          <a:extLst>
            <a:ext uri="{FF2B5EF4-FFF2-40B4-BE49-F238E27FC236}">
              <a16:creationId xmlns:a16="http://schemas.microsoft.com/office/drawing/2014/main" id="{00000000-0008-0000-0F00-0000A3010000}"/>
            </a:ext>
          </a:extLst>
        </xdr:cNvPr>
        <xdr:cNvSpPr/>
      </xdr:nvSpPr>
      <xdr:spPr>
        <a:xfrm>
          <a:off x="9588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100837</xdr:rowOff>
    </xdr:from>
    <xdr:to>
      <xdr:col>46</xdr:col>
      <xdr:colOff>38100</xdr:colOff>
      <xdr:row>106</xdr:row>
      <xdr:rowOff>30987</xdr:rowOff>
    </xdr:to>
    <xdr:sp macro="" textlink="">
      <xdr:nvSpPr>
        <xdr:cNvPr id="420" name="フローチャート: 判断 419">
          <a:extLst>
            <a:ext uri="{FF2B5EF4-FFF2-40B4-BE49-F238E27FC236}">
              <a16:creationId xmlns:a16="http://schemas.microsoft.com/office/drawing/2014/main" id="{00000000-0008-0000-0F00-0000A4010000}"/>
            </a:ext>
          </a:extLst>
        </xdr:cNvPr>
        <xdr:cNvSpPr/>
      </xdr:nvSpPr>
      <xdr:spPr>
        <a:xfrm>
          <a:off x="8699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141987</xdr:rowOff>
    </xdr:from>
    <xdr:to>
      <xdr:col>41</xdr:col>
      <xdr:colOff>101600</xdr:colOff>
      <xdr:row>106</xdr:row>
      <xdr:rowOff>72137</xdr:rowOff>
    </xdr:to>
    <xdr:sp macro="" textlink="">
      <xdr:nvSpPr>
        <xdr:cNvPr id="421" name="フローチャート: 判断 420">
          <a:extLst>
            <a:ext uri="{FF2B5EF4-FFF2-40B4-BE49-F238E27FC236}">
              <a16:creationId xmlns:a16="http://schemas.microsoft.com/office/drawing/2014/main" id="{00000000-0008-0000-0F00-0000A5010000}"/>
            </a:ext>
          </a:extLst>
        </xdr:cNvPr>
        <xdr:cNvSpPr/>
      </xdr:nvSpPr>
      <xdr:spPr>
        <a:xfrm>
          <a:off x="7810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25400</xdr:rowOff>
    </xdr:from>
    <xdr:to>
      <xdr:col>55</xdr:col>
      <xdr:colOff>50800</xdr:colOff>
      <xdr:row>105</xdr:row>
      <xdr:rowOff>127000</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10426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3827</xdr:rowOff>
    </xdr:from>
    <xdr:ext cx="469744" cy="259045"/>
    <xdr:sp macro="" textlink="">
      <xdr:nvSpPr>
        <xdr:cNvPr id="428" name="【市民会館】&#10;一人当たり面積該当値テキスト">
          <a:extLst>
            <a:ext uri="{FF2B5EF4-FFF2-40B4-BE49-F238E27FC236}">
              <a16:creationId xmlns:a16="http://schemas.microsoft.com/office/drawing/2014/main" id="{00000000-0008-0000-0F00-0000AC010000}"/>
            </a:ext>
          </a:extLst>
        </xdr:cNvPr>
        <xdr:cNvSpPr txBox="1"/>
      </xdr:nvSpPr>
      <xdr:spPr>
        <a:xfrm>
          <a:off x="10515600"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29972</xdr:rowOff>
    </xdr:from>
    <xdr:to>
      <xdr:col>50</xdr:col>
      <xdr:colOff>165100</xdr:colOff>
      <xdr:row>105</xdr:row>
      <xdr:rowOff>131572</xdr:rowOff>
    </xdr:to>
    <xdr:sp macro="" textlink="">
      <xdr:nvSpPr>
        <xdr:cNvPr id="429" name="楕円 428">
          <a:extLst>
            <a:ext uri="{FF2B5EF4-FFF2-40B4-BE49-F238E27FC236}">
              <a16:creationId xmlns:a16="http://schemas.microsoft.com/office/drawing/2014/main" id="{00000000-0008-0000-0F00-0000AD010000}"/>
            </a:ext>
          </a:extLst>
        </xdr:cNvPr>
        <xdr:cNvSpPr/>
      </xdr:nvSpPr>
      <xdr:spPr>
        <a:xfrm>
          <a:off x="9588500" y="180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76200</xdr:rowOff>
    </xdr:from>
    <xdr:to>
      <xdr:col>55</xdr:col>
      <xdr:colOff>0</xdr:colOff>
      <xdr:row>105</xdr:row>
      <xdr:rowOff>80772</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flipV="1">
          <a:off x="9639300" y="1807845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31" name="楕円 430">
          <a:extLst>
            <a:ext uri="{FF2B5EF4-FFF2-40B4-BE49-F238E27FC236}">
              <a16:creationId xmlns:a16="http://schemas.microsoft.com/office/drawing/2014/main" id="{00000000-0008-0000-0F00-0000AF010000}"/>
            </a:ext>
          </a:extLst>
        </xdr:cNvPr>
        <xdr:cNvSpPr/>
      </xdr:nvSpPr>
      <xdr:spPr>
        <a:xfrm>
          <a:off x="8699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80772</xdr:rowOff>
    </xdr:from>
    <xdr:to>
      <xdr:col>50</xdr:col>
      <xdr:colOff>114300</xdr:colOff>
      <xdr:row>105</xdr:row>
      <xdr:rowOff>87630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flipV="1">
          <a:off x="8750300" y="1808302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25400</xdr:rowOff>
    </xdr:from>
    <xdr:to>
      <xdr:col>41</xdr:col>
      <xdr:colOff>101600</xdr:colOff>
      <xdr:row>103</xdr:row>
      <xdr:rowOff>127000</xdr:rowOff>
    </xdr:to>
    <xdr:sp macro="" textlink="">
      <xdr:nvSpPr>
        <xdr:cNvPr id="433" name="楕円 432">
          <a:extLst>
            <a:ext uri="{FF2B5EF4-FFF2-40B4-BE49-F238E27FC236}">
              <a16:creationId xmlns:a16="http://schemas.microsoft.com/office/drawing/2014/main" id="{00000000-0008-0000-0F00-0000B1010000}"/>
            </a:ext>
          </a:extLst>
        </xdr:cNvPr>
        <xdr:cNvSpPr/>
      </xdr:nvSpPr>
      <xdr:spPr>
        <a:xfrm>
          <a:off x="7810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76200</xdr:rowOff>
    </xdr:from>
    <xdr:to>
      <xdr:col>45</xdr:col>
      <xdr:colOff>177800</xdr:colOff>
      <xdr:row>105</xdr:row>
      <xdr:rowOff>87630</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7861300" y="17735550"/>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145559</xdr:rowOff>
    </xdr:from>
    <xdr:ext cx="469744" cy="259045"/>
    <xdr:sp macro="" textlink="">
      <xdr:nvSpPr>
        <xdr:cNvPr id="435" name="n_1aveValue【市民会館】&#10;一人当たり面積">
          <a:extLst>
            <a:ext uri="{FF2B5EF4-FFF2-40B4-BE49-F238E27FC236}">
              <a16:creationId xmlns:a16="http://schemas.microsoft.com/office/drawing/2014/main" id="{00000000-0008-0000-0F00-0000B3010000}"/>
            </a:ext>
          </a:extLst>
        </xdr:cNvPr>
        <xdr:cNvSpPr txBox="1"/>
      </xdr:nvSpPr>
      <xdr:spPr>
        <a:xfrm>
          <a:off x="9391727" y="1814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22114</xdr:rowOff>
    </xdr:from>
    <xdr:ext cx="469744" cy="259045"/>
    <xdr:sp macro="" textlink="">
      <xdr:nvSpPr>
        <xdr:cNvPr id="436" name="n_2aveValue【市民会館】&#10;一人当たり面積">
          <a:extLst>
            <a:ext uri="{FF2B5EF4-FFF2-40B4-BE49-F238E27FC236}">
              <a16:creationId xmlns:a16="http://schemas.microsoft.com/office/drawing/2014/main" id="{00000000-0008-0000-0F00-0000B4010000}"/>
            </a:ext>
          </a:extLst>
        </xdr:cNvPr>
        <xdr:cNvSpPr txBox="1"/>
      </xdr:nvSpPr>
      <xdr:spPr>
        <a:xfrm>
          <a:off x="8515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63264</xdr:rowOff>
    </xdr:from>
    <xdr:ext cx="469744" cy="259045"/>
    <xdr:sp macro="" textlink="">
      <xdr:nvSpPr>
        <xdr:cNvPr id="437" name="n_3aveValue【市民会館】&#10;一人当たり面積">
          <a:extLst>
            <a:ext uri="{FF2B5EF4-FFF2-40B4-BE49-F238E27FC236}">
              <a16:creationId xmlns:a16="http://schemas.microsoft.com/office/drawing/2014/main" id="{00000000-0008-0000-0F00-0000B5010000}"/>
            </a:ext>
          </a:extLst>
        </xdr:cNvPr>
        <xdr:cNvSpPr txBox="1"/>
      </xdr:nvSpPr>
      <xdr:spPr>
        <a:xfrm>
          <a:off x="7626427"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148099</xdr:rowOff>
    </xdr:from>
    <xdr:ext cx="469744" cy="259045"/>
    <xdr:sp macro="" textlink="">
      <xdr:nvSpPr>
        <xdr:cNvPr id="438" name="n_1mainValue【市民会館】&#10;一人当たり面積">
          <a:extLst>
            <a:ext uri="{FF2B5EF4-FFF2-40B4-BE49-F238E27FC236}">
              <a16:creationId xmlns:a16="http://schemas.microsoft.com/office/drawing/2014/main" id="{00000000-0008-0000-0F00-0000B6010000}"/>
            </a:ext>
          </a:extLst>
        </xdr:cNvPr>
        <xdr:cNvSpPr txBox="1"/>
      </xdr:nvSpPr>
      <xdr:spPr>
        <a:xfrm>
          <a:off x="9391727" y="1780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39" name="n_2mainValue【市民会館】&#10;一人当たり面積">
          <a:extLst>
            <a:ext uri="{FF2B5EF4-FFF2-40B4-BE49-F238E27FC236}">
              <a16:creationId xmlns:a16="http://schemas.microsoft.com/office/drawing/2014/main" id="{00000000-0008-0000-0F00-0000B7010000}"/>
            </a:ext>
          </a:extLst>
        </xdr:cNvPr>
        <xdr:cNvSpPr txBox="1"/>
      </xdr:nvSpPr>
      <xdr:spPr>
        <a:xfrm>
          <a:off x="8515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143527</xdr:rowOff>
    </xdr:from>
    <xdr:ext cx="469744" cy="259045"/>
    <xdr:sp macro="" textlink="">
      <xdr:nvSpPr>
        <xdr:cNvPr id="440" name="n_3mainValue【市民会館】&#10;一人当たり面積">
          <a:extLst>
            <a:ext uri="{FF2B5EF4-FFF2-40B4-BE49-F238E27FC236}">
              <a16:creationId xmlns:a16="http://schemas.microsoft.com/office/drawing/2014/main" id="{00000000-0008-0000-0F00-0000B8010000}"/>
            </a:ext>
          </a:extLst>
        </xdr:cNvPr>
        <xdr:cNvSpPr txBox="1"/>
      </xdr:nvSpPr>
      <xdr:spPr>
        <a:xfrm>
          <a:off x="7626427" y="1745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4" name="【一般廃棄物処理施設】&#10;有形固定資産減価償却率グラフ枠">
          <a:extLst>
            <a:ext uri="{FF2B5EF4-FFF2-40B4-BE49-F238E27FC236}">
              <a16:creationId xmlns:a16="http://schemas.microsoft.com/office/drawing/2014/main" id="{00000000-0008-0000-0F00-0000D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74295</xdr:rowOff>
    </xdr:from>
    <xdr:to>
      <xdr:col>85</xdr:col>
      <xdr:colOff>126364</xdr:colOff>
      <xdr:row>40</xdr:row>
      <xdr:rowOff>161925</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flipV="1">
          <a:off x="16318864" y="573214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165752</xdr:rowOff>
    </xdr:from>
    <xdr:ext cx="405111" cy="259045"/>
    <xdr:sp macro="" textlink="">
      <xdr:nvSpPr>
        <xdr:cNvPr id="466" name="【一般廃棄物処理施設】&#10;有形固定資産減価償却率最小値テキスト">
          <a:extLst>
            <a:ext uri="{FF2B5EF4-FFF2-40B4-BE49-F238E27FC236}">
              <a16:creationId xmlns:a16="http://schemas.microsoft.com/office/drawing/2014/main" id="{00000000-0008-0000-0F00-0000D2010000}"/>
            </a:ext>
          </a:extLst>
        </xdr:cNvPr>
        <xdr:cNvSpPr txBox="1"/>
      </xdr:nvSpPr>
      <xdr:spPr>
        <a:xfrm>
          <a:off x="16357600" y="702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161925</xdr:rowOff>
    </xdr:from>
    <xdr:to>
      <xdr:col>86</xdr:col>
      <xdr:colOff>25400</xdr:colOff>
      <xdr:row>40</xdr:row>
      <xdr:rowOff>161925</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6230600" y="701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20972</xdr:rowOff>
    </xdr:from>
    <xdr:ext cx="405111" cy="259045"/>
    <xdr:sp macro="" textlink="">
      <xdr:nvSpPr>
        <xdr:cNvPr id="468" name="【一般廃棄物処理施設】&#10;有形固定資産減価償却率最大値テキスト">
          <a:extLst>
            <a:ext uri="{FF2B5EF4-FFF2-40B4-BE49-F238E27FC236}">
              <a16:creationId xmlns:a16="http://schemas.microsoft.com/office/drawing/2014/main" id="{00000000-0008-0000-0F00-0000D4010000}"/>
            </a:ext>
          </a:extLst>
        </xdr:cNvPr>
        <xdr:cNvSpPr txBox="1"/>
      </xdr:nvSpPr>
      <xdr:spPr>
        <a:xfrm>
          <a:off x="16357600" y="550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74295</xdr:rowOff>
    </xdr:from>
    <xdr:to>
      <xdr:col>86</xdr:col>
      <xdr:colOff>25400</xdr:colOff>
      <xdr:row>33</xdr:row>
      <xdr:rowOff>74295</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6230600" y="573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470" name="【一般廃棄物処理施設】&#10;有形固定資産減価償却率平均値テキスト">
          <a:extLst>
            <a:ext uri="{FF2B5EF4-FFF2-40B4-BE49-F238E27FC236}">
              <a16:creationId xmlns:a16="http://schemas.microsoft.com/office/drawing/2014/main" id="{00000000-0008-0000-0F00-0000D6010000}"/>
            </a:ext>
          </a:extLst>
        </xdr:cNvPr>
        <xdr:cNvSpPr txBox="1"/>
      </xdr:nvSpPr>
      <xdr:spPr>
        <a:xfrm>
          <a:off x="16357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25400</xdr:rowOff>
    </xdr:from>
    <xdr:to>
      <xdr:col>81</xdr:col>
      <xdr:colOff>101600</xdr:colOff>
      <xdr:row>37</xdr:row>
      <xdr:rowOff>127000</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15430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151130</xdr:rowOff>
    </xdr:from>
    <xdr:to>
      <xdr:col>76</xdr:col>
      <xdr:colOff>165100</xdr:colOff>
      <xdr:row>42</xdr:row>
      <xdr:rowOff>81280</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14541500" y="718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69215</xdr:rowOff>
    </xdr:from>
    <xdr:to>
      <xdr:col>72</xdr:col>
      <xdr:colOff>38100</xdr:colOff>
      <xdr:row>38</xdr:row>
      <xdr:rowOff>170815</xdr:rowOff>
    </xdr:to>
    <xdr:sp macro="" textlink="">
      <xdr:nvSpPr>
        <xdr:cNvPr id="474" name="フローチャート: 判断 473">
          <a:extLst>
            <a:ext uri="{FF2B5EF4-FFF2-40B4-BE49-F238E27FC236}">
              <a16:creationId xmlns:a16="http://schemas.microsoft.com/office/drawing/2014/main" id="{00000000-0008-0000-0F00-0000DA010000}"/>
            </a:ext>
          </a:extLst>
        </xdr:cNvPr>
        <xdr:cNvSpPr/>
      </xdr:nvSpPr>
      <xdr:spPr>
        <a:xfrm>
          <a:off x="13652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149225</xdr:rowOff>
    </xdr:from>
    <xdr:to>
      <xdr:col>85</xdr:col>
      <xdr:colOff>177800</xdr:colOff>
      <xdr:row>37</xdr:row>
      <xdr:rowOff>79375</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162687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652</xdr:rowOff>
    </xdr:from>
    <xdr:ext cx="405111" cy="259045"/>
    <xdr:sp macro="" textlink="">
      <xdr:nvSpPr>
        <xdr:cNvPr id="481" name="【一般廃棄物処理施設】&#10;有形固定資産減価償却率該当値テキスト">
          <a:extLst>
            <a:ext uri="{FF2B5EF4-FFF2-40B4-BE49-F238E27FC236}">
              <a16:creationId xmlns:a16="http://schemas.microsoft.com/office/drawing/2014/main" id="{00000000-0008-0000-0F00-0000E1010000}"/>
            </a:ext>
          </a:extLst>
        </xdr:cNvPr>
        <xdr:cNvSpPr txBox="1"/>
      </xdr:nvSpPr>
      <xdr:spPr>
        <a:xfrm>
          <a:off x="16357600"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116840</xdr:rowOff>
    </xdr:from>
    <xdr:to>
      <xdr:col>81</xdr:col>
      <xdr:colOff>101600</xdr:colOff>
      <xdr:row>37</xdr:row>
      <xdr:rowOff>46990</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15430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167640</xdr:rowOff>
    </xdr:from>
    <xdr:to>
      <xdr:col>85</xdr:col>
      <xdr:colOff>127000</xdr:colOff>
      <xdr:row>37</xdr:row>
      <xdr:rowOff>28575</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5481300" y="63398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14541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167640</xdr:rowOff>
    </xdr:from>
    <xdr:to>
      <xdr:col>81</xdr:col>
      <xdr:colOff>50800</xdr:colOff>
      <xdr:row>37</xdr:row>
      <xdr:rowOff>64770</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flipV="1">
          <a:off x="14592300" y="6339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34925</xdr:rowOff>
    </xdr:from>
    <xdr:to>
      <xdr:col>72</xdr:col>
      <xdr:colOff>38100</xdr:colOff>
      <xdr:row>41</xdr:row>
      <xdr:rowOff>136525</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13652500" y="70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64770</xdr:rowOff>
    </xdr:from>
    <xdr:to>
      <xdr:col>76</xdr:col>
      <xdr:colOff>114300</xdr:colOff>
      <xdr:row>41</xdr:row>
      <xdr:rowOff>85725</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flipV="1">
          <a:off x="13703300" y="6408420"/>
          <a:ext cx="889000" cy="70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118127</xdr:rowOff>
    </xdr:from>
    <xdr:ext cx="405111" cy="259045"/>
    <xdr:sp macro="" textlink="">
      <xdr:nvSpPr>
        <xdr:cNvPr id="488" name="n_1aveValue【一般廃棄物処理施設】&#10;有形固定資産減価償却率">
          <a:extLst>
            <a:ext uri="{FF2B5EF4-FFF2-40B4-BE49-F238E27FC236}">
              <a16:creationId xmlns:a16="http://schemas.microsoft.com/office/drawing/2014/main" id="{00000000-0008-0000-0F00-0000E8010000}"/>
            </a:ext>
          </a:extLst>
        </xdr:cNvPr>
        <xdr:cNvSpPr txBox="1"/>
      </xdr:nvSpPr>
      <xdr:spPr>
        <a:xfrm>
          <a:off x="15266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72407</xdr:rowOff>
    </xdr:from>
    <xdr:ext cx="405111" cy="259045"/>
    <xdr:sp macro="" textlink="">
      <xdr:nvSpPr>
        <xdr:cNvPr id="489" name="n_2aveValue【一般廃棄物処理施設】&#10;有形固定資産減価償却率">
          <a:extLst>
            <a:ext uri="{FF2B5EF4-FFF2-40B4-BE49-F238E27FC236}">
              <a16:creationId xmlns:a16="http://schemas.microsoft.com/office/drawing/2014/main" id="{00000000-0008-0000-0F00-0000E9010000}"/>
            </a:ext>
          </a:extLst>
        </xdr:cNvPr>
        <xdr:cNvSpPr txBox="1"/>
      </xdr:nvSpPr>
      <xdr:spPr>
        <a:xfrm>
          <a:off x="14389744" y="727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15892</xdr:rowOff>
    </xdr:from>
    <xdr:ext cx="405111" cy="259045"/>
    <xdr:sp macro="" textlink="">
      <xdr:nvSpPr>
        <xdr:cNvPr id="490" name="n_3aveValue【一般廃棄物処理施設】&#10;有形固定資産減価償却率">
          <a:extLst>
            <a:ext uri="{FF2B5EF4-FFF2-40B4-BE49-F238E27FC236}">
              <a16:creationId xmlns:a16="http://schemas.microsoft.com/office/drawing/2014/main" id="{00000000-0008-0000-0F00-0000EA010000}"/>
            </a:ext>
          </a:extLst>
        </xdr:cNvPr>
        <xdr:cNvSpPr txBox="1"/>
      </xdr:nvSpPr>
      <xdr:spPr>
        <a:xfrm>
          <a:off x="13500744" y="635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63517</xdr:rowOff>
    </xdr:from>
    <xdr:ext cx="405111" cy="259045"/>
    <xdr:sp macro="" textlink="">
      <xdr:nvSpPr>
        <xdr:cNvPr id="491" name="n_1mainValue【一般廃棄物処理施設】&#10;有形固定資産減価償却率">
          <a:extLst>
            <a:ext uri="{FF2B5EF4-FFF2-40B4-BE49-F238E27FC236}">
              <a16:creationId xmlns:a16="http://schemas.microsoft.com/office/drawing/2014/main" id="{00000000-0008-0000-0F00-0000EB010000}"/>
            </a:ext>
          </a:extLst>
        </xdr:cNvPr>
        <xdr:cNvSpPr txBox="1"/>
      </xdr:nvSpPr>
      <xdr:spPr>
        <a:xfrm>
          <a:off x="15266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492" name="n_2mainValue【一般廃棄物処理施設】&#10;有形固定資産減価償却率">
          <a:extLst>
            <a:ext uri="{FF2B5EF4-FFF2-40B4-BE49-F238E27FC236}">
              <a16:creationId xmlns:a16="http://schemas.microsoft.com/office/drawing/2014/main" id="{00000000-0008-0000-0F00-0000EC010000}"/>
            </a:ext>
          </a:extLst>
        </xdr:cNvPr>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127652</xdr:rowOff>
    </xdr:from>
    <xdr:ext cx="405111" cy="259045"/>
    <xdr:sp macro="" textlink="">
      <xdr:nvSpPr>
        <xdr:cNvPr id="493" name="n_3mainValue【一般廃棄物処理施設】&#10;有形固定資産減価償却率">
          <a:extLst>
            <a:ext uri="{FF2B5EF4-FFF2-40B4-BE49-F238E27FC236}">
              <a16:creationId xmlns:a16="http://schemas.microsoft.com/office/drawing/2014/main" id="{00000000-0008-0000-0F00-0000ED010000}"/>
            </a:ext>
          </a:extLst>
        </xdr:cNvPr>
        <xdr:cNvSpPr txBox="1"/>
      </xdr:nvSpPr>
      <xdr:spPr>
        <a:xfrm>
          <a:off x="13500744"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6" name="【一般廃棄物処理施設】&#10;一人当たり有形固定資産（償却資産）額グラフ枠">
          <a:extLst>
            <a:ext uri="{FF2B5EF4-FFF2-40B4-BE49-F238E27FC236}">
              <a16:creationId xmlns:a16="http://schemas.microsoft.com/office/drawing/2014/main" id="{00000000-0008-0000-0F00-000004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120171</xdr:rowOff>
    </xdr:from>
    <xdr:to>
      <xdr:col>116</xdr:col>
      <xdr:colOff>62864</xdr:colOff>
      <xdr:row>41</xdr:row>
      <xdr:rowOff>157101</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flipV="1">
          <a:off x="22160864" y="5949471"/>
          <a:ext cx="0" cy="123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160928</xdr:rowOff>
    </xdr:from>
    <xdr:ext cx="534377" cy="259045"/>
    <xdr:sp macro="" textlink="">
      <xdr:nvSpPr>
        <xdr:cNvPr id="518" name="【一般廃棄物処理施設】&#10;一人当たり有形固定資産（償却資産）額最小値テキスト">
          <a:extLst>
            <a:ext uri="{FF2B5EF4-FFF2-40B4-BE49-F238E27FC236}">
              <a16:creationId xmlns:a16="http://schemas.microsoft.com/office/drawing/2014/main" id="{00000000-0008-0000-0F00-000006020000}"/>
            </a:ext>
          </a:extLst>
        </xdr:cNvPr>
        <xdr:cNvSpPr txBox="1"/>
      </xdr:nvSpPr>
      <xdr:spPr>
        <a:xfrm>
          <a:off x="22199600" y="71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157101</xdr:rowOff>
    </xdr:from>
    <xdr:to>
      <xdr:col>116</xdr:col>
      <xdr:colOff>152400</xdr:colOff>
      <xdr:row>41</xdr:row>
      <xdr:rowOff>157101</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22072600" y="718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66848</xdr:rowOff>
    </xdr:from>
    <xdr:ext cx="599010" cy="259045"/>
    <xdr:sp macro="" textlink="">
      <xdr:nvSpPr>
        <xdr:cNvPr id="520" name="【一般廃棄物処理施設】&#10;一人当たり有形固定資産（償却資産）額最大値テキスト">
          <a:extLst>
            <a:ext uri="{FF2B5EF4-FFF2-40B4-BE49-F238E27FC236}">
              <a16:creationId xmlns:a16="http://schemas.microsoft.com/office/drawing/2014/main" id="{00000000-0008-0000-0F00-000008020000}"/>
            </a:ext>
          </a:extLst>
        </xdr:cNvPr>
        <xdr:cNvSpPr txBox="1"/>
      </xdr:nvSpPr>
      <xdr:spPr>
        <a:xfrm>
          <a:off x="22199600" y="572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120171</xdr:rowOff>
    </xdr:from>
    <xdr:to>
      <xdr:col>116</xdr:col>
      <xdr:colOff>152400</xdr:colOff>
      <xdr:row>34</xdr:row>
      <xdr:rowOff>120171</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22072600" y="594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36502</xdr:rowOff>
    </xdr:from>
    <xdr:ext cx="599010" cy="259045"/>
    <xdr:sp macro="" textlink="">
      <xdr:nvSpPr>
        <xdr:cNvPr id="522" name="【一般廃棄物処理施設】&#10;一人当たり有形固定資産（償却資産）額平均値テキスト">
          <a:extLst>
            <a:ext uri="{FF2B5EF4-FFF2-40B4-BE49-F238E27FC236}">
              <a16:creationId xmlns:a16="http://schemas.microsoft.com/office/drawing/2014/main" id="{00000000-0008-0000-0F00-00000A020000}"/>
            </a:ext>
          </a:extLst>
        </xdr:cNvPr>
        <xdr:cNvSpPr txBox="1"/>
      </xdr:nvSpPr>
      <xdr:spPr>
        <a:xfrm>
          <a:off x="22199600" y="6723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58075</xdr:rowOff>
    </xdr:from>
    <xdr:to>
      <xdr:col>116</xdr:col>
      <xdr:colOff>114300</xdr:colOff>
      <xdr:row>39</xdr:row>
      <xdr:rowOff>159675</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22110700" y="674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50474</xdr:rowOff>
    </xdr:from>
    <xdr:to>
      <xdr:col>112</xdr:col>
      <xdr:colOff>38100</xdr:colOff>
      <xdr:row>39</xdr:row>
      <xdr:rowOff>152074</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21272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32</xdr:row>
      <xdr:rowOff>146836</xdr:rowOff>
    </xdr:from>
    <xdr:to>
      <xdr:col>107</xdr:col>
      <xdr:colOff>101600</xdr:colOff>
      <xdr:row>33</xdr:row>
      <xdr:rowOff>76986</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20383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71375</xdr:rowOff>
    </xdr:from>
    <xdr:to>
      <xdr:col>102</xdr:col>
      <xdr:colOff>165100</xdr:colOff>
      <xdr:row>40</xdr:row>
      <xdr:rowOff>1525</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9494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41783</xdr:rowOff>
    </xdr:from>
    <xdr:to>
      <xdr:col>116</xdr:col>
      <xdr:colOff>114300</xdr:colOff>
      <xdr:row>39</xdr:row>
      <xdr:rowOff>143383</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22110700" y="672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64660</xdr:rowOff>
    </xdr:from>
    <xdr:ext cx="599010" cy="259045"/>
    <xdr:sp macro="" textlink="">
      <xdr:nvSpPr>
        <xdr:cNvPr id="533" name="【一般廃棄物処理施設】&#10;一人当たり有形固定資産（償却資産）額該当値テキスト">
          <a:extLst>
            <a:ext uri="{FF2B5EF4-FFF2-40B4-BE49-F238E27FC236}">
              <a16:creationId xmlns:a16="http://schemas.microsoft.com/office/drawing/2014/main" id="{00000000-0008-0000-0F00-000015020000}"/>
            </a:ext>
          </a:extLst>
        </xdr:cNvPr>
        <xdr:cNvSpPr txBox="1"/>
      </xdr:nvSpPr>
      <xdr:spPr>
        <a:xfrm>
          <a:off x="22199600" y="657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144021</xdr:rowOff>
    </xdr:from>
    <xdr:to>
      <xdr:col>112</xdr:col>
      <xdr:colOff>38100</xdr:colOff>
      <xdr:row>40</xdr:row>
      <xdr:rowOff>74171</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21272500" y="683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92583</xdr:rowOff>
    </xdr:from>
    <xdr:to>
      <xdr:col>116</xdr:col>
      <xdr:colOff>63500</xdr:colOff>
      <xdr:row>40</xdr:row>
      <xdr:rowOff>23371</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flipV="1">
          <a:off x="21323300" y="6779133"/>
          <a:ext cx="838200" cy="10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153908</xdr:rowOff>
    </xdr:from>
    <xdr:to>
      <xdr:col>107</xdr:col>
      <xdr:colOff>101600</xdr:colOff>
      <xdr:row>40</xdr:row>
      <xdr:rowOff>84058</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20383500" y="684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23371</xdr:rowOff>
    </xdr:from>
    <xdr:to>
      <xdr:col>111</xdr:col>
      <xdr:colOff>177800</xdr:colOff>
      <xdr:row>40</xdr:row>
      <xdr:rowOff>33258</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flipV="1">
          <a:off x="20434300" y="6881371"/>
          <a:ext cx="8890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156434</xdr:rowOff>
    </xdr:from>
    <xdr:to>
      <xdr:col>102</xdr:col>
      <xdr:colOff>165100</xdr:colOff>
      <xdr:row>42</xdr:row>
      <xdr:rowOff>86584</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9494500" y="718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33258</xdr:rowOff>
    </xdr:from>
    <xdr:to>
      <xdr:col>107</xdr:col>
      <xdr:colOff>50800</xdr:colOff>
      <xdr:row>42</xdr:row>
      <xdr:rowOff>35784</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flipV="1">
          <a:off x="19545300" y="6891258"/>
          <a:ext cx="889000" cy="34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168601</xdr:rowOff>
    </xdr:from>
    <xdr:ext cx="599010" cy="259045"/>
    <xdr:sp macro="" textlink="">
      <xdr:nvSpPr>
        <xdr:cNvPr id="540" name="n_1aveValue【一般廃棄物処理施設】&#10;一人当たり有形固定資産（償却資産）額">
          <a:extLst>
            <a:ext uri="{FF2B5EF4-FFF2-40B4-BE49-F238E27FC236}">
              <a16:creationId xmlns:a16="http://schemas.microsoft.com/office/drawing/2014/main" id="{00000000-0008-0000-0F00-00001C020000}"/>
            </a:ext>
          </a:extLst>
        </xdr:cNvPr>
        <xdr:cNvSpPr txBox="1"/>
      </xdr:nvSpPr>
      <xdr:spPr>
        <a:xfrm>
          <a:off x="21011095" y="65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31</xdr:row>
      <xdr:rowOff>93513</xdr:rowOff>
    </xdr:from>
    <xdr:ext cx="599010" cy="259045"/>
    <xdr:sp macro="" textlink="">
      <xdr:nvSpPr>
        <xdr:cNvPr id="541" name="n_2aveValue【一般廃棄物処理施設】&#10;一人当たり有形固定資産（償却資産）額">
          <a:extLst>
            <a:ext uri="{FF2B5EF4-FFF2-40B4-BE49-F238E27FC236}">
              <a16:creationId xmlns:a16="http://schemas.microsoft.com/office/drawing/2014/main" id="{00000000-0008-0000-0F00-00001D020000}"/>
            </a:ext>
          </a:extLst>
        </xdr:cNvPr>
        <xdr:cNvSpPr txBox="1"/>
      </xdr:nvSpPr>
      <xdr:spPr>
        <a:xfrm>
          <a:off x="201347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18052</xdr:rowOff>
    </xdr:from>
    <xdr:ext cx="599010" cy="259045"/>
    <xdr:sp macro="" textlink="">
      <xdr:nvSpPr>
        <xdr:cNvPr id="542" name="n_3aveValue【一般廃棄物処理施設】&#10;一人当たり有形固定資産（償却資産）額">
          <a:extLst>
            <a:ext uri="{FF2B5EF4-FFF2-40B4-BE49-F238E27FC236}">
              <a16:creationId xmlns:a16="http://schemas.microsoft.com/office/drawing/2014/main" id="{00000000-0008-0000-0F00-00001E020000}"/>
            </a:ext>
          </a:extLst>
        </xdr:cNvPr>
        <xdr:cNvSpPr txBox="1"/>
      </xdr:nvSpPr>
      <xdr:spPr>
        <a:xfrm>
          <a:off x="19245795" y="653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65298</xdr:rowOff>
    </xdr:from>
    <xdr:ext cx="534377" cy="259045"/>
    <xdr:sp macro="" textlink="">
      <xdr:nvSpPr>
        <xdr:cNvPr id="543" name="n_1mainValue【一般廃棄物処理施設】&#10;一人当たり有形固定資産（償却資産）額">
          <a:extLst>
            <a:ext uri="{FF2B5EF4-FFF2-40B4-BE49-F238E27FC236}">
              <a16:creationId xmlns:a16="http://schemas.microsoft.com/office/drawing/2014/main" id="{00000000-0008-0000-0F00-00001F020000}"/>
            </a:ext>
          </a:extLst>
        </xdr:cNvPr>
        <xdr:cNvSpPr txBox="1"/>
      </xdr:nvSpPr>
      <xdr:spPr>
        <a:xfrm>
          <a:off x="21043411" y="692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75185</xdr:rowOff>
    </xdr:from>
    <xdr:ext cx="534377" cy="259045"/>
    <xdr:sp macro="" textlink="">
      <xdr:nvSpPr>
        <xdr:cNvPr id="544" name="n_2mainValue【一般廃棄物処理施設】&#10;一人当たり有形固定資産（償却資産）額">
          <a:extLst>
            <a:ext uri="{FF2B5EF4-FFF2-40B4-BE49-F238E27FC236}">
              <a16:creationId xmlns:a16="http://schemas.microsoft.com/office/drawing/2014/main" id="{00000000-0008-0000-0F00-000020020000}"/>
            </a:ext>
          </a:extLst>
        </xdr:cNvPr>
        <xdr:cNvSpPr txBox="1"/>
      </xdr:nvSpPr>
      <xdr:spPr>
        <a:xfrm>
          <a:off x="20167111" y="693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77711</xdr:rowOff>
    </xdr:from>
    <xdr:ext cx="378565" cy="259045"/>
    <xdr:sp macro="" textlink="">
      <xdr:nvSpPr>
        <xdr:cNvPr id="545" name="n_3mainValue【一般廃棄物処理施設】&#10;一人当たり有形固定資産（償却資産）額">
          <a:extLst>
            <a:ext uri="{FF2B5EF4-FFF2-40B4-BE49-F238E27FC236}">
              <a16:creationId xmlns:a16="http://schemas.microsoft.com/office/drawing/2014/main" id="{00000000-0008-0000-0F00-000021020000}"/>
            </a:ext>
          </a:extLst>
        </xdr:cNvPr>
        <xdr:cNvSpPr txBox="1"/>
      </xdr:nvSpPr>
      <xdr:spPr>
        <a:xfrm>
          <a:off x="19356017" y="7278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9" name="【保健センター・保健所】&#10;有形固定資産減価償却率グラフ枠">
          <a:extLst>
            <a:ext uri="{FF2B5EF4-FFF2-40B4-BE49-F238E27FC236}">
              <a16:creationId xmlns:a16="http://schemas.microsoft.com/office/drawing/2014/main" id="{00000000-0008-0000-0F00-00003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99060</xdr:rowOff>
    </xdr:from>
    <xdr:to>
      <xdr:col>85</xdr:col>
      <xdr:colOff>126364</xdr:colOff>
      <xdr:row>62</xdr:row>
      <xdr:rowOff>152400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flipV="1">
          <a:off x="16318864" y="952881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571" name="【保健センター・保健所】&#10;有形固定資産減価償却率最小値テキスト">
          <a:extLst>
            <a:ext uri="{FF2B5EF4-FFF2-40B4-BE49-F238E27FC236}">
              <a16:creationId xmlns:a16="http://schemas.microsoft.com/office/drawing/2014/main" id="{00000000-0008-0000-0F00-00003B020000}"/>
            </a:ext>
          </a:extLst>
        </xdr:cNvPr>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45737</xdr:rowOff>
    </xdr:from>
    <xdr:ext cx="405111" cy="259045"/>
    <xdr:sp macro="" textlink="">
      <xdr:nvSpPr>
        <xdr:cNvPr id="573" name="【保健センター・保健所】&#10;有形固定資産減価償却率最大値テキスト">
          <a:extLst>
            <a:ext uri="{FF2B5EF4-FFF2-40B4-BE49-F238E27FC236}">
              <a16:creationId xmlns:a16="http://schemas.microsoft.com/office/drawing/2014/main" id="{00000000-0008-0000-0F00-00003D020000}"/>
            </a:ext>
          </a:extLst>
        </xdr:cNvPr>
        <xdr:cNvSpPr txBox="1"/>
      </xdr:nvSpPr>
      <xdr:spPr>
        <a:xfrm>
          <a:off x="16357600" y="930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99060</xdr:rowOff>
    </xdr:from>
    <xdr:to>
      <xdr:col>86</xdr:col>
      <xdr:colOff>25400</xdr:colOff>
      <xdr:row>55</xdr:row>
      <xdr:rowOff>99060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6230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82567</xdr:rowOff>
    </xdr:from>
    <xdr:ext cx="405111" cy="259045"/>
    <xdr:sp macro="" textlink="">
      <xdr:nvSpPr>
        <xdr:cNvPr id="575" name="【保健センター・保健所】&#10;有形固定資産減価償却率平均値テキスト">
          <a:extLst>
            <a:ext uri="{FF2B5EF4-FFF2-40B4-BE49-F238E27FC236}">
              <a16:creationId xmlns:a16="http://schemas.microsoft.com/office/drawing/2014/main" id="{00000000-0008-0000-0F00-00003F020000}"/>
            </a:ext>
          </a:extLst>
        </xdr:cNvPr>
        <xdr:cNvSpPr txBox="1"/>
      </xdr:nvSpPr>
      <xdr:spPr>
        <a:xfrm>
          <a:off x="16357600" y="1002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63500</xdr:rowOff>
    </xdr:from>
    <xdr:to>
      <xdr:col>81</xdr:col>
      <xdr:colOff>101600</xdr:colOff>
      <xdr:row>60</xdr:row>
      <xdr:rowOff>165100</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13970</xdr:rowOff>
    </xdr:from>
    <xdr:to>
      <xdr:col>72</xdr:col>
      <xdr:colOff>38100</xdr:colOff>
      <xdr:row>61</xdr:row>
      <xdr:rowOff>115570</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13652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137795</xdr:rowOff>
    </xdr:from>
    <xdr:to>
      <xdr:col>85</xdr:col>
      <xdr:colOff>177800</xdr:colOff>
      <xdr:row>61</xdr:row>
      <xdr:rowOff>67945</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162687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116222</xdr:rowOff>
    </xdr:from>
    <xdr:ext cx="405111" cy="259045"/>
    <xdr:sp macro="" textlink="">
      <xdr:nvSpPr>
        <xdr:cNvPr id="586" name="【保健センター・保健所】&#10;有形固定資産減価償却率該当値テキスト">
          <a:extLst>
            <a:ext uri="{FF2B5EF4-FFF2-40B4-BE49-F238E27FC236}">
              <a16:creationId xmlns:a16="http://schemas.microsoft.com/office/drawing/2014/main" id="{00000000-0008-0000-0F00-00004A020000}"/>
            </a:ext>
          </a:extLst>
        </xdr:cNvPr>
        <xdr:cNvSpPr txBox="1"/>
      </xdr:nvSpPr>
      <xdr:spPr>
        <a:xfrm>
          <a:off x="16357600"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17145</xdr:rowOff>
    </xdr:from>
    <xdr:to>
      <xdr:col>85</xdr:col>
      <xdr:colOff>127000</xdr:colOff>
      <xdr:row>61</xdr:row>
      <xdr:rowOff>57150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flipV="1">
          <a:off x="15481300" y="104755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10160</xdr:rowOff>
    </xdr:from>
    <xdr:to>
      <xdr:col>76</xdr:col>
      <xdr:colOff>165100</xdr:colOff>
      <xdr:row>61</xdr:row>
      <xdr:rowOff>111760</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14541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60960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flipV="1">
          <a:off x="14592300" y="10515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86360</xdr:rowOff>
    </xdr:from>
    <xdr:to>
      <xdr:col>72</xdr:col>
      <xdr:colOff>38100</xdr:colOff>
      <xdr:row>62</xdr:row>
      <xdr:rowOff>16510</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13652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60960</xdr:rowOff>
    </xdr:from>
    <xdr:to>
      <xdr:col>76</xdr:col>
      <xdr:colOff>114300</xdr:colOff>
      <xdr:row>61</xdr:row>
      <xdr:rowOff>137160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13703300" y="1051941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10177</xdr:rowOff>
    </xdr:from>
    <xdr:ext cx="405111" cy="259045"/>
    <xdr:sp macro="" textlink="">
      <xdr:nvSpPr>
        <xdr:cNvPr id="593" name="n_1aveValue【保健センター・保健所】&#10;有形固定資産減価償却率">
          <a:extLst>
            <a:ext uri="{FF2B5EF4-FFF2-40B4-BE49-F238E27FC236}">
              <a16:creationId xmlns:a16="http://schemas.microsoft.com/office/drawing/2014/main" id="{00000000-0008-0000-0F00-000051020000}"/>
            </a:ext>
          </a:extLst>
        </xdr:cNvPr>
        <xdr:cNvSpPr txBox="1"/>
      </xdr:nvSpPr>
      <xdr:spPr>
        <a:xfrm>
          <a:off x="15266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48277</xdr:rowOff>
    </xdr:from>
    <xdr:ext cx="405111" cy="259045"/>
    <xdr:sp macro="" textlink="">
      <xdr:nvSpPr>
        <xdr:cNvPr id="594" name="n_2aveValue【保健センター・保健所】&#10;有形固定資産減価償却率">
          <a:extLst>
            <a:ext uri="{FF2B5EF4-FFF2-40B4-BE49-F238E27FC236}">
              <a16:creationId xmlns:a16="http://schemas.microsoft.com/office/drawing/2014/main" id="{00000000-0008-0000-0F00-000052020000}"/>
            </a:ext>
          </a:extLst>
        </xdr:cNvPr>
        <xdr:cNvSpPr txBox="1"/>
      </xdr:nvSpPr>
      <xdr:spPr>
        <a:xfrm>
          <a:off x="14389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132097</xdr:rowOff>
    </xdr:from>
    <xdr:ext cx="405111" cy="259045"/>
    <xdr:sp macro="" textlink="">
      <xdr:nvSpPr>
        <xdr:cNvPr id="595" name="n_3aveValue【保健センター・保健所】&#10;有形固定資産減価償却率">
          <a:extLst>
            <a:ext uri="{FF2B5EF4-FFF2-40B4-BE49-F238E27FC236}">
              <a16:creationId xmlns:a16="http://schemas.microsoft.com/office/drawing/2014/main" id="{00000000-0008-0000-0F00-000053020000}"/>
            </a:ext>
          </a:extLst>
        </xdr:cNvPr>
        <xdr:cNvSpPr txBox="1"/>
      </xdr:nvSpPr>
      <xdr:spPr>
        <a:xfrm>
          <a:off x="13500744"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99077</xdr:rowOff>
    </xdr:from>
    <xdr:ext cx="405111" cy="259045"/>
    <xdr:sp macro="" textlink="">
      <xdr:nvSpPr>
        <xdr:cNvPr id="596" name="n_1mainValue【保健センター・保健所】&#10;有形固定資産減価償却率">
          <a:extLst>
            <a:ext uri="{FF2B5EF4-FFF2-40B4-BE49-F238E27FC236}">
              <a16:creationId xmlns:a16="http://schemas.microsoft.com/office/drawing/2014/main" id="{00000000-0008-0000-0F00-000054020000}"/>
            </a:ext>
          </a:extLst>
        </xdr:cNvPr>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102887</xdr:rowOff>
    </xdr:from>
    <xdr:ext cx="405111" cy="259045"/>
    <xdr:sp macro="" textlink="">
      <xdr:nvSpPr>
        <xdr:cNvPr id="597" name="n_2mainValue【保健センター・保健所】&#10;有形固定資産減価償却率">
          <a:extLst>
            <a:ext uri="{FF2B5EF4-FFF2-40B4-BE49-F238E27FC236}">
              <a16:creationId xmlns:a16="http://schemas.microsoft.com/office/drawing/2014/main" id="{00000000-0008-0000-0F00-000055020000}"/>
            </a:ext>
          </a:extLst>
        </xdr:cNvPr>
        <xdr:cNvSpPr txBox="1"/>
      </xdr:nvSpPr>
      <xdr:spPr>
        <a:xfrm>
          <a:off x="143897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7637</xdr:rowOff>
    </xdr:from>
    <xdr:ext cx="405111" cy="259045"/>
    <xdr:sp macro="" textlink="">
      <xdr:nvSpPr>
        <xdr:cNvPr id="598" name="n_3mainValue【保健センター・保健所】&#10;有形固定資産減価償却率">
          <a:extLst>
            <a:ext uri="{FF2B5EF4-FFF2-40B4-BE49-F238E27FC236}">
              <a16:creationId xmlns:a16="http://schemas.microsoft.com/office/drawing/2014/main" id="{00000000-0008-0000-0F00-000056020000}"/>
            </a:ext>
          </a:extLst>
        </xdr:cNvPr>
        <xdr:cNvSpPr txBox="1"/>
      </xdr:nvSpPr>
      <xdr:spPr>
        <a:xfrm>
          <a:off x="13500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9" name="【保健センター・保健所】&#10;一人当たり面積グラフ枠">
          <a:extLst>
            <a:ext uri="{FF2B5EF4-FFF2-40B4-BE49-F238E27FC236}">
              <a16:creationId xmlns:a16="http://schemas.microsoft.com/office/drawing/2014/main" id="{00000000-0008-0000-0F00-00006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109728</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flipV="1">
          <a:off x="22160864" y="9601200"/>
          <a:ext cx="0" cy="1309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113555</xdr:rowOff>
    </xdr:from>
    <xdr:ext cx="469744" cy="259045"/>
    <xdr:sp macro="" textlink="">
      <xdr:nvSpPr>
        <xdr:cNvPr id="621" name="【保健センター・保健所】&#10;一人当たり面積最小値テキスト">
          <a:extLst>
            <a:ext uri="{FF2B5EF4-FFF2-40B4-BE49-F238E27FC236}">
              <a16:creationId xmlns:a16="http://schemas.microsoft.com/office/drawing/2014/main" id="{00000000-0008-0000-0F00-00006D020000}"/>
            </a:ext>
          </a:extLst>
        </xdr:cNvPr>
        <xdr:cNvSpPr txBox="1"/>
      </xdr:nvSpPr>
      <xdr:spPr>
        <a:xfrm>
          <a:off x="22199600" y="1091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109728</xdr:rowOff>
    </xdr:from>
    <xdr:to>
      <xdr:col>116</xdr:col>
      <xdr:colOff>152400</xdr:colOff>
      <xdr:row>63</xdr:row>
      <xdr:rowOff>109728</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22072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23" name="【保健センター・保健所】&#10;一人当たり面積最大値テキスト">
          <a:extLst>
            <a:ext uri="{FF2B5EF4-FFF2-40B4-BE49-F238E27FC236}">
              <a16:creationId xmlns:a16="http://schemas.microsoft.com/office/drawing/2014/main" id="{00000000-0008-0000-0F00-00006F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26941</xdr:rowOff>
    </xdr:from>
    <xdr:ext cx="469744" cy="259045"/>
    <xdr:sp macro="" textlink="">
      <xdr:nvSpPr>
        <xdr:cNvPr id="625" name="【保健センター・保健所】&#10;一人当たり面積平均値テキスト">
          <a:extLst>
            <a:ext uri="{FF2B5EF4-FFF2-40B4-BE49-F238E27FC236}">
              <a16:creationId xmlns:a16="http://schemas.microsoft.com/office/drawing/2014/main" id="{00000000-0008-0000-0F00-000071020000}"/>
            </a:ext>
          </a:extLst>
        </xdr:cNvPr>
        <xdr:cNvSpPr txBox="1"/>
      </xdr:nvSpPr>
      <xdr:spPr>
        <a:xfrm>
          <a:off x="22199600" y="10485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626" name="フローチャート: 判断 625">
          <a:extLst>
            <a:ext uri="{FF2B5EF4-FFF2-40B4-BE49-F238E27FC236}">
              <a16:creationId xmlns:a16="http://schemas.microsoft.com/office/drawing/2014/main" id="{00000000-0008-0000-0F00-000072020000}"/>
            </a:ext>
          </a:extLst>
        </xdr:cNvPr>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627" name="フローチャート: 判断 626">
          <a:extLst>
            <a:ext uri="{FF2B5EF4-FFF2-40B4-BE49-F238E27FC236}">
              <a16:creationId xmlns:a16="http://schemas.microsoft.com/office/drawing/2014/main" id="{00000000-0008-0000-0F00-000073020000}"/>
            </a:ext>
          </a:extLst>
        </xdr:cNvPr>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xdr:rowOff>
    </xdr:from>
    <xdr:to>
      <xdr:col>107</xdr:col>
      <xdr:colOff>101600</xdr:colOff>
      <xdr:row>62</xdr:row>
      <xdr:rowOff>117094</xdr:rowOff>
    </xdr:to>
    <xdr:sp macro="" textlink="">
      <xdr:nvSpPr>
        <xdr:cNvPr id="628" name="フローチャート: 判断 627">
          <a:extLst>
            <a:ext uri="{FF2B5EF4-FFF2-40B4-BE49-F238E27FC236}">
              <a16:creationId xmlns:a16="http://schemas.microsoft.com/office/drawing/2014/main" id="{00000000-0008-0000-0F00-000074020000}"/>
            </a:ext>
          </a:extLst>
        </xdr:cNvPr>
        <xdr:cNvSpPr/>
      </xdr:nvSpPr>
      <xdr:spPr>
        <a:xfrm>
          <a:off x="20383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81788</xdr:rowOff>
    </xdr:from>
    <xdr:to>
      <xdr:col>102</xdr:col>
      <xdr:colOff>165100</xdr:colOff>
      <xdr:row>63</xdr:row>
      <xdr:rowOff>11938</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1778</xdr:rowOff>
    </xdr:from>
    <xdr:to>
      <xdr:col>116</xdr:col>
      <xdr:colOff>114300</xdr:colOff>
      <xdr:row>63</xdr:row>
      <xdr:rowOff>103378</xdr:rowOff>
    </xdr:to>
    <xdr:sp macro="" textlink="">
      <xdr:nvSpPr>
        <xdr:cNvPr id="635" name="楕円 634">
          <a:extLst>
            <a:ext uri="{FF2B5EF4-FFF2-40B4-BE49-F238E27FC236}">
              <a16:creationId xmlns:a16="http://schemas.microsoft.com/office/drawing/2014/main" id="{00000000-0008-0000-0F00-00007B020000}"/>
            </a:ext>
          </a:extLst>
        </xdr:cNvPr>
        <xdr:cNvSpPr/>
      </xdr:nvSpPr>
      <xdr:spPr>
        <a:xfrm>
          <a:off x="221107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88155</xdr:rowOff>
    </xdr:from>
    <xdr:ext cx="469744" cy="259045"/>
    <xdr:sp macro="" textlink="">
      <xdr:nvSpPr>
        <xdr:cNvPr id="636" name="【保健センター・保健所】&#10;一人当たり面積該当値テキスト">
          <a:extLst>
            <a:ext uri="{FF2B5EF4-FFF2-40B4-BE49-F238E27FC236}">
              <a16:creationId xmlns:a16="http://schemas.microsoft.com/office/drawing/2014/main" id="{00000000-0008-0000-0F00-00007C020000}"/>
            </a:ext>
          </a:extLst>
        </xdr:cNvPr>
        <xdr:cNvSpPr txBox="1"/>
      </xdr:nvSpPr>
      <xdr:spPr>
        <a:xfrm>
          <a:off x="22199600" y="1071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637" name="楕円 636">
          <a:extLst>
            <a:ext uri="{FF2B5EF4-FFF2-40B4-BE49-F238E27FC236}">
              <a16:creationId xmlns:a16="http://schemas.microsoft.com/office/drawing/2014/main" id="{00000000-0008-0000-0F00-00007D020000}"/>
            </a:ext>
          </a:extLst>
        </xdr:cNvPr>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52578</xdr:rowOff>
    </xdr:from>
    <xdr:to>
      <xdr:col>116</xdr:col>
      <xdr:colOff>63500</xdr:colOff>
      <xdr:row>63</xdr:row>
      <xdr:rowOff>57150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flipV="1">
          <a:off x="21323300" y="108539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8636</xdr:rowOff>
    </xdr:from>
    <xdr:to>
      <xdr:col>107</xdr:col>
      <xdr:colOff>101600</xdr:colOff>
      <xdr:row>63</xdr:row>
      <xdr:rowOff>110236</xdr:rowOff>
    </xdr:to>
    <xdr:sp macro="" textlink="">
      <xdr:nvSpPr>
        <xdr:cNvPr id="639" name="楕円 638">
          <a:extLst>
            <a:ext uri="{FF2B5EF4-FFF2-40B4-BE49-F238E27FC236}">
              <a16:creationId xmlns:a16="http://schemas.microsoft.com/office/drawing/2014/main" id="{00000000-0008-0000-0F00-00007F020000}"/>
            </a:ext>
          </a:extLst>
        </xdr:cNvPr>
        <xdr:cNvSpPr/>
      </xdr:nvSpPr>
      <xdr:spPr>
        <a:xfrm>
          <a:off x="20383500" y="108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59436</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flipV="1">
          <a:off x="20434300" y="108585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8636</xdr:rowOff>
    </xdr:from>
    <xdr:to>
      <xdr:col>102</xdr:col>
      <xdr:colOff>165100</xdr:colOff>
      <xdr:row>63</xdr:row>
      <xdr:rowOff>110236</xdr:rowOff>
    </xdr:to>
    <xdr:sp macro="" textlink="">
      <xdr:nvSpPr>
        <xdr:cNvPr id="641" name="楕円 640">
          <a:extLst>
            <a:ext uri="{FF2B5EF4-FFF2-40B4-BE49-F238E27FC236}">
              <a16:creationId xmlns:a16="http://schemas.microsoft.com/office/drawing/2014/main" id="{00000000-0008-0000-0F00-000081020000}"/>
            </a:ext>
          </a:extLst>
        </xdr:cNvPr>
        <xdr:cNvSpPr/>
      </xdr:nvSpPr>
      <xdr:spPr>
        <a:xfrm>
          <a:off x="19494500" y="108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59436</xdr:rowOff>
    </xdr:from>
    <xdr:to>
      <xdr:col>107</xdr:col>
      <xdr:colOff>50800</xdr:colOff>
      <xdr:row>63</xdr:row>
      <xdr:rowOff>59436</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9545300" y="10860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85615</xdr:rowOff>
    </xdr:from>
    <xdr:ext cx="469744" cy="259045"/>
    <xdr:sp macro="" textlink="">
      <xdr:nvSpPr>
        <xdr:cNvPr id="643" name="n_1aveValue【保健センター・保健所】&#10;一人当たり面積">
          <a:extLst>
            <a:ext uri="{FF2B5EF4-FFF2-40B4-BE49-F238E27FC236}">
              <a16:creationId xmlns:a16="http://schemas.microsoft.com/office/drawing/2014/main" id="{00000000-0008-0000-0F00-000083020000}"/>
            </a:ext>
          </a:extLst>
        </xdr:cNvPr>
        <xdr:cNvSpPr txBox="1"/>
      </xdr:nvSpPr>
      <xdr:spPr>
        <a:xfrm>
          <a:off x="210757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133621</xdr:rowOff>
    </xdr:from>
    <xdr:ext cx="469744" cy="259045"/>
    <xdr:sp macro="" textlink="">
      <xdr:nvSpPr>
        <xdr:cNvPr id="644" name="n_2aveValue【保健センター・保健所】&#10;一人当たり面積">
          <a:extLst>
            <a:ext uri="{FF2B5EF4-FFF2-40B4-BE49-F238E27FC236}">
              <a16:creationId xmlns:a16="http://schemas.microsoft.com/office/drawing/2014/main" id="{00000000-0008-0000-0F00-000084020000}"/>
            </a:ext>
          </a:extLst>
        </xdr:cNvPr>
        <xdr:cNvSpPr txBox="1"/>
      </xdr:nvSpPr>
      <xdr:spPr>
        <a:xfrm>
          <a:off x="20199427" y="104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28465</xdr:rowOff>
    </xdr:from>
    <xdr:ext cx="469744" cy="259045"/>
    <xdr:sp macro="" textlink="">
      <xdr:nvSpPr>
        <xdr:cNvPr id="645" name="n_3aveValue【保健センター・保健所】&#10;一人当たり面積">
          <a:extLst>
            <a:ext uri="{FF2B5EF4-FFF2-40B4-BE49-F238E27FC236}">
              <a16:creationId xmlns:a16="http://schemas.microsoft.com/office/drawing/2014/main" id="{00000000-0008-0000-0F00-000085020000}"/>
            </a:ext>
          </a:extLst>
        </xdr:cNvPr>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646" name="n_1mainValue【保健センター・保健所】&#10;一人当たり面積">
          <a:extLst>
            <a:ext uri="{FF2B5EF4-FFF2-40B4-BE49-F238E27FC236}">
              <a16:creationId xmlns:a16="http://schemas.microsoft.com/office/drawing/2014/main" id="{00000000-0008-0000-0F00-000086020000}"/>
            </a:ext>
          </a:extLst>
        </xdr:cNvPr>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101363</xdr:rowOff>
    </xdr:from>
    <xdr:ext cx="469744" cy="259045"/>
    <xdr:sp macro="" textlink="">
      <xdr:nvSpPr>
        <xdr:cNvPr id="647" name="n_2mainValue【保健センター・保健所】&#10;一人当たり面積">
          <a:extLst>
            <a:ext uri="{FF2B5EF4-FFF2-40B4-BE49-F238E27FC236}">
              <a16:creationId xmlns:a16="http://schemas.microsoft.com/office/drawing/2014/main" id="{00000000-0008-0000-0F00-000087020000}"/>
            </a:ext>
          </a:extLst>
        </xdr:cNvPr>
        <xdr:cNvSpPr txBox="1"/>
      </xdr:nvSpPr>
      <xdr:spPr>
        <a:xfrm>
          <a:off x="20199427" y="1090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101363</xdr:rowOff>
    </xdr:from>
    <xdr:ext cx="469744" cy="259045"/>
    <xdr:sp macro="" textlink="">
      <xdr:nvSpPr>
        <xdr:cNvPr id="648" name="n_3mainValue【保健センター・保健所】&#10;一人当たり面積">
          <a:extLst>
            <a:ext uri="{FF2B5EF4-FFF2-40B4-BE49-F238E27FC236}">
              <a16:creationId xmlns:a16="http://schemas.microsoft.com/office/drawing/2014/main" id="{00000000-0008-0000-0F00-000088020000}"/>
            </a:ext>
          </a:extLst>
        </xdr:cNvPr>
        <xdr:cNvSpPr txBox="1"/>
      </xdr:nvSpPr>
      <xdr:spPr>
        <a:xfrm>
          <a:off x="19310427" y="1090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1" name="正方形/長方形 650">
          <a:extLst>
            <a:ext uri="{FF2B5EF4-FFF2-40B4-BE49-F238E27FC236}">
              <a16:creationId xmlns:a16="http://schemas.microsoft.com/office/drawing/2014/main" id="{00000000-0008-0000-0F00-00008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3" name="正方形/長方形 652">
          <a:extLst>
            <a:ext uri="{FF2B5EF4-FFF2-40B4-BE49-F238E27FC236}">
              <a16:creationId xmlns:a16="http://schemas.microsoft.com/office/drawing/2014/main" id="{00000000-0008-0000-0F00-00008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2" name="【消防施設】&#10;有形固定資産減価償却率グラフ枠">
          <a:extLst>
            <a:ext uri="{FF2B5EF4-FFF2-40B4-BE49-F238E27FC236}">
              <a16:creationId xmlns:a16="http://schemas.microsoft.com/office/drawing/2014/main" id="{00000000-0008-0000-0F00-0000A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85</xdr:row>
      <xdr:rowOff>32386</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flipV="1">
          <a:off x="16318864" y="13445489"/>
          <a:ext cx="0" cy="116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36213</xdr:rowOff>
    </xdr:from>
    <xdr:ext cx="405111" cy="259045"/>
    <xdr:sp macro="" textlink="">
      <xdr:nvSpPr>
        <xdr:cNvPr id="674" name="【消防施設】&#10;有形固定資産減価償却率最小値テキスト">
          <a:extLst>
            <a:ext uri="{FF2B5EF4-FFF2-40B4-BE49-F238E27FC236}">
              <a16:creationId xmlns:a16="http://schemas.microsoft.com/office/drawing/2014/main" id="{00000000-0008-0000-0F00-0000A2020000}"/>
            </a:ext>
          </a:extLst>
        </xdr:cNvPr>
        <xdr:cNvSpPr txBox="1"/>
      </xdr:nvSpPr>
      <xdr:spPr>
        <a:xfrm>
          <a:off x="163576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32386</xdr:rowOff>
    </xdr:from>
    <xdr:to>
      <xdr:col>86</xdr:col>
      <xdr:colOff>25400</xdr:colOff>
      <xdr:row>85</xdr:row>
      <xdr:rowOff>32386</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6230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676" name="【消防施設】&#10;有形固定資産減価償却率最大値テキスト">
          <a:extLst>
            <a:ext uri="{FF2B5EF4-FFF2-40B4-BE49-F238E27FC236}">
              <a16:creationId xmlns:a16="http://schemas.microsoft.com/office/drawing/2014/main" id="{00000000-0008-0000-0F00-0000A4020000}"/>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93363</xdr:rowOff>
    </xdr:from>
    <xdr:ext cx="405111" cy="259045"/>
    <xdr:sp macro="" textlink="">
      <xdr:nvSpPr>
        <xdr:cNvPr id="678" name="【消防施設】&#10;有形固定資産減価償却率平均値テキスト">
          <a:extLst>
            <a:ext uri="{FF2B5EF4-FFF2-40B4-BE49-F238E27FC236}">
              <a16:creationId xmlns:a16="http://schemas.microsoft.com/office/drawing/2014/main" id="{00000000-0008-0000-0F00-0000A6020000}"/>
            </a:ext>
          </a:extLst>
        </xdr:cNvPr>
        <xdr:cNvSpPr txBox="1"/>
      </xdr:nvSpPr>
      <xdr:spPr>
        <a:xfrm>
          <a:off x="16357600" y="14152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114936</xdr:rowOff>
    </xdr:from>
    <xdr:to>
      <xdr:col>85</xdr:col>
      <xdr:colOff>177800</xdr:colOff>
      <xdr:row>83</xdr:row>
      <xdr:rowOff>45086</xdr:rowOff>
    </xdr:to>
    <xdr:sp macro="" textlink="">
      <xdr:nvSpPr>
        <xdr:cNvPr id="679" name="フローチャート: 判断 678">
          <a:extLst>
            <a:ext uri="{FF2B5EF4-FFF2-40B4-BE49-F238E27FC236}">
              <a16:creationId xmlns:a16="http://schemas.microsoft.com/office/drawing/2014/main" id="{00000000-0008-0000-0F00-0000A7020000}"/>
            </a:ext>
          </a:extLst>
        </xdr:cNvPr>
        <xdr:cNvSpPr/>
      </xdr:nvSpPr>
      <xdr:spPr>
        <a:xfrm>
          <a:off x="162687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154939</xdr:rowOff>
    </xdr:from>
    <xdr:to>
      <xdr:col>81</xdr:col>
      <xdr:colOff>101600</xdr:colOff>
      <xdr:row>83</xdr:row>
      <xdr:rowOff>85089</xdr:rowOff>
    </xdr:to>
    <xdr:sp macro="" textlink="">
      <xdr:nvSpPr>
        <xdr:cNvPr id="680" name="フローチャート: 判断 679">
          <a:extLst>
            <a:ext uri="{FF2B5EF4-FFF2-40B4-BE49-F238E27FC236}">
              <a16:creationId xmlns:a16="http://schemas.microsoft.com/office/drawing/2014/main" id="{00000000-0008-0000-0F00-0000A8020000}"/>
            </a:ext>
          </a:extLst>
        </xdr:cNvPr>
        <xdr:cNvSpPr/>
      </xdr:nvSpPr>
      <xdr:spPr>
        <a:xfrm>
          <a:off x="15430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25400</xdr:rowOff>
    </xdr:from>
    <xdr:to>
      <xdr:col>76</xdr:col>
      <xdr:colOff>165100</xdr:colOff>
      <xdr:row>83</xdr:row>
      <xdr:rowOff>127000</xdr:rowOff>
    </xdr:to>
    <xdr:sp macro="" textlink="">
      <xdr:nvSpPr>
        <xdr:cNvPr id="681" name="フローチャート: 判断 680">
          <a:extLst>
            <a:ext uri="{FF2B5EF4-FFF2-40B4-BE49-F238E27FC236}">
              <a16:creationId xmlns:a16="http://schemas.microsoft.com/office/drawing/2014/main" id="{00000000-0008-0000-0F00-0000A9020000}"/>
            </a:ext>
          </a:extLst>
        </xdr:cNvPr>
        <xdr:cNvSpPr/>
      </xdr:nvSpPr>
      <xdr:spPr>
        <a:xfrm>
          <a:off x="14541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154939</xdr:rowOff>
    </xdr:from>
    <xdr:to>
      <xdr:col>72</xdr:col>
      <xdr:colOff>38100</xdr:colOff>
      <xdr:row>84</xdr:row>
      <xdr:rowOff>85089</xdr:rowOff>
    </xdr:to>
    <xdr:sp macro="" textlink="">
      <xdr:nvSpPr>
        <xdr:cNvPr id="682" name="フローチャート: 判断 681">
          <a:extLst>
            <a:ext uri="{FF2B5EF4-FFF2-40B4-BE49-F238E27FC236}">
              <a16:creationId xmlns:a16="http://schemas.microsoft.com/office/drawing/2014/main" id="{00000000-0008-0000-0F00-0000AA020000}"/>
            </a:ext>
          </a:extLst>
        </xdr:cNvPr>
        <xdr:cNvSpPr/>
      </xdr:nvSpPr>
      <xdr:spPr>
        <a:xfrm>
          <a:off x="136525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88" name="楕円 687">
          <a:extLst>
            <a:ext uri="{FF2B5EF4-FFF2-40B4-BE49-F238E27FC236}">
              <a16:creationId xmlns:a16="http://schemas.microsoft.com/office/drawing/2014/main" id="{00000000-0008-0000-0F00-0000B0020000}"/>
            </a:ext>
          </a:extLst>
        </xdr:cNvPr>
        <xdr:cNvSpPr/>
      </xdr:nvSpPr>
      <xdr:spPr>
        <a:xfrm>
          <a:off x="162687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44466</xdr:rowOff>
    </xdr:from>
    <xdr:ext cx="405111" cy="259045"/>
    <xdr:sp macro="" textlink="">
      <xdr:nvSpPr>
        <xdr:cNvPr id="689" name="【消防施設】&#10;有形固定資産減価償却率該当値テキスト">
          <a:extLst>
            <a:ext uri="{FF2B5EF4-FFF2-40B4-BE49-F238E27FC236}">
              <a16:creationId xmlns:a16="http://schemas.microsoft.com/office/drawing/2014/main" id="{00000000-0008-0000-0F00-0000B1020000}"/>
            </a:ext>
          </a:extLst>
        </xdr:cNvPr>
        <xdr:cNvSpPr txBox="1"/>
      </xdr:nvSpPr>
      <xdr:spPr>
        <a:xfrm>
          <a:off x="16357600" y="1393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99695</xdr:rowOff>
    </xdr:from>
    <xdr:to>
      <xdr:col>81</xdr:col>
      <xdr:colOff>101600</xdr:colOff>
      <xdr:row>83</xdr:row>
      <xdr:rowOff>29845</xdr:rowOff>
    </xdr:to>
    <xdr:sp macro="" textlink="">
      <xdr:nvSpPr>
        <xdr:cNvPr id="690" name="楕円 689">
          <a:extLst>
            <a:ext uri="{FF2B5EF4-FFF2-40B4-BE49-F238E27FC236}">
              <a16:creationId xmlns:a16="http://schemas.microsoft.com/office/drawing/2014/main" id="{00000000-0008-0000-0F00-0000B2020000}"/>
            </a:ext>
          </a:extLst>
        </xdr:cNvPr>
        <xdr:cNvSpPr/>
      </xdr:nvSpPr>
      <xdr:spPr>
        <a:xfrm>
          <a:off x="15430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72389</xdr:rowOff>
    </xdr:from>
    <xdr:to>
      <xdr:col>85</xdr:col>
      <xdr:colOff>127000</xdr:colOff>
      <xdr:row>82</xdr:row>
      <xdr:rowOff>150495</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flipV="1">
          <a:off x="15481300" y="14131289"/>
          <a:ext cx="8382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4445</xdr:rowOff>
    </xdr:from>
    <xdr:to>
      <xdr:col>76</xdr:col>
      <xdr:colOff>165100</xdr:colOff>
      <xdr:row>83</xdr:row>
      <xdr:rowOff>106045</xdr:rowOff>
    </xdr:to>
    <xdr:sp macro="" textlink="">
      <xdr:nvSpPr>
        <xdr:cNvPr id="692" name="楕円 691">
          <a:extLst>
            <a:ext uri="{FF2B5EF4-FFF2-40B4-BE49-F238E27FC236}">
              <a16:creationId xmlns:a16="http://schemas.microsoft.com/office/drawing/2014/main" id="{00000000-0008-0000-0F00-0000B4020000}"/>
            </a:ext>
          </a:extLst>
        </xdr:cNvPr>
        <xdr:cNvSpPr/>
      </xdr:nvSpPr>
      <xdr:spPr>
        <a:xfrm>
          <a:off x="14541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150495</xdr:rowOff>
    </xdr:from>
    <xdr:to>
      <xdr:col>81</xdr:col>
      <xdr:colOff>50800</xdr:colOff>
      <xdr:row>83</xdr:row>
      <xdr:rowOff>55245</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flipV="1">
          <a:off x="14592300" y="1420939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90170</xdr:rowOff>
    </xdr:from>
    <xdr:to>
      <xdr:col>72</xdr:col>
      <xdr:colOff>38100</xdr:colOff>
      <xdr:row>85</xdr:row>
      <xdr:rowOff>20320</xdr:rowOff>
    </xdr:to>
    <xdr:sp macro="" textlink="">
      <xdr:nvSpPr>
        <xdr:cNvPr id="694" name="楕円 693">
          <a:extLst>
            <a:ext uri="{FF2B5EF4-FFF2-40B4-BE49-F238E27FC236}">
              <a16:creationId xmlns:a16="http://schemas.microsoft.com/office/drawing/2014/main" id="{00000000-0008-0000-0F00-0000B6020000}"/>
            </a:ext>
          </a:extLst>
        </xdr:cNvPr>
        <xdr:cNvSpPr/>
      </xdr:nvSpPr>
      <xdr:spPr>
        <a:xfrm>
          <a:off x="13652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55245</xdr:rowOff>
    </xdr:from>
    <xdr:to>
      <xdr:col>76</xdr:col>
      <xdr:colOff>114300</xdr:colOff>
      <xdr:row>84</xdr:row>
      <xdr:rowOff>140970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flipV="1">
          <a:off x="13703300" y="1428559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76216</xdr:rowOff>
    </xdr:from>
    <xdr:ext cx="405111" cy="259045"/>
    <xdr:sp macro="" textlink="">
      <xdr:nvSpPr>
        <xdr:cNvPr id="696" name="n_1aveValue【消防施設】&#10;有形固定資産減価償却率">
          <a:extLst>
            <a:ext uri="{FF2B5EF4-FFF2-40B4-BE49-F238E27FC236}">
              <a16:creationId xmlns:a16="http://schemas.microsoft.com/office/drawing/2014/main" id="{00000000-0008-0000-0F00-0000B8020000}"/>
            </a:ext>
          </a:extLst>
        </xdr:cNvPr>
        <xdr:cNvSpPr txBox="1"/>
      </xdr:nvSpPr>
      <xdr:spPr>
        <a:xfrm>
          <a:off x="15266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118127</xdr:rowOff>
    </xdr:from>
    <xdr:ext cx="405111" cy="259045"/>
    <xdr:sp macro="" textlink="">
      <xdr:nvSpPr>
        <xdr:cNvPr id="697" name="n_2aveValue【消防施設】&#10;有形固定資産減価償却率">
          <a:extLst>
            <a:ext uri="{FF2B5EF4-FFF2-40B4-BE49-F238E27FC236}">
              <a16:creationId xmlns:a16="http://schemas.microsoft.com/office/drawing/2014/main" id="{00000000-0008-0000-0F00-0000B9020000}"/>
            </a:ext>
          </a:extLst>
        </xdr:cNvPr>
        <xdr:cNvSpPr txBox="1"/>
      </xdr:nvSpPr>
      <xdr:spPr>
        <a:xfrm>
          <a:off x="14389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101616</xdr:rowOff>
    </xdr:from>
    <xdr:ext cx="405111" cy="259045"/>
    <xdr:sp macro="" textlink="">
      <xdr:nvSpPr>
        <xdr:cNvPr id="698" name="n_3aveValue【消防施設】&#10;有形固定資産減価償却率">
          <a:extLst>
            <a:ext uri="{FF2B5EF4-FFF2-40B4-BE49-F238E27FC236}">
              <a16:creationId xmlns:a16="http://schemas.microsoft.com/office/drawing/2014/main" id="{00000000-0008-0000-0F00-0000BA020000}"/>
            </a:ext>
          </a:extLst>
        </xdr:cNvPr>
        <xdr:cNvSpPr txBox="1"/>
      </xdr:nvSpPr>
      <xdr:spPr>
        <a:xfrm>
          <a:off x="13500744" y="1416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46372</xdr:rowOff>
    </xdr:from>
    <xdr:ext cx="405111" cy="259045"/>
    <xdr:sp macro="" textlink="">
      <xdr:nvSpPr>
        <xdr:cNvPr id="699" name="n_1mainValue【消防施設】&#10;有形固定資産減価償却率">
          <a:extLst>
            <a:ext uri="{FF2B5EF4-FFF2-40B4-BE49-F238E27FC236}">
              <a16:creationId xmlns:a16="http://schemas.microsoft.com/office/drawing/2014/main" id="{00000000-0008-0000-0F00-0000BB020000}"/>
            </a:ext>
          </a:extLst>
        </xdr:cNvPr>
        <xdr:cNvSpPr txBox="1"/>
      </xdr:nvSpPr>
      <xdr:spPr>
        <a:xfrm>
          <a:off x="152660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122572</xdr:rowOff>
    </xdr:from>
    <xdr:ext cx="405111" cy="259045"/>
    <xdr:sp macro="" textlink="">
      <xdr:nvSpPr>
        <xdr:cNvPr id="700" name="n_2mainValue【消防施設】&#10;有形固定資産減価償却率">
          <a:extLst>
            <a:ext uri="{FF2B5EF4-FFF2-40B4-BE49-F238E27FC236}">
              <a16:creationId xmlns:a16="http://schemas.microsoft.com/office/drawing/2014/main" id="{00000000-0008-0000-0F00-0000BC020000}"/>
            </a:ext>
          </a:extLst>
        </xdr:cNvPr>
        <xdr:cNvSpPr txBox="1"/>
      </xdr:nvSpPr>
      <xdr:spPr>
        <a:xfrm>
          <a:off x="143897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11447</xdr:rowOff>
    </xdr:from>
    <xdr:ext cx="405111" cy="259045"/>
    <xdr:sp macro="" textlink="">
      <xdr:nvSpPr>
        <xdr:cNvPr id="701" name="n_3mainValue【消防施設】&#10;有形固定資産減価償却率">
          <a:extLst>
            <a:ext uri="{FF2B5EF4-FFF2-40B4-BE49-F238E27FC236}">
              <a16:creationId xmlns:a16="http://schemas.microsoft.com/office/drawing/2014/main" id="{00000000-0008-0000-0F00-0000BD020000}"/>
            </a:ext>
          </a:extLst>
        </xdr:cNvPr>
        <xdr:cNvSpPr txBox="1"/>
      </xdr:nvSpPr>
      <xdr:spPr>
        <a:xfrm>
          <a:off x="13500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9" name="正方形/長方形 708">
          <a:extLst>
            <a:ext uri="{FF2B5EF4-FFF2-40B4-BE49-F238E27FC236}">
              <a16:creationId xmlns:a16="http://schemas.microsoft.com/office/drawing/2014/main" id="{00000000-0008-0000-0F00-0000C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4" name="【消防施設】&#10;一人当たり面積グラフ枠">
          <a:extLst>
            <a:ext uri="{FF2B5EF4-FFF2-40B4-BE49-F238E27FC236}">
              <a16:creationId xmlns:a16="http://schemas.microsoft.com/office/drawing/2014/main" id="{00000000-0008-0000-0F00-0000D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122682</xdr:rowOff>
    </xdr:from>
    <xdr:to>
      <xdr:col>116</xdr:col>
      <xdr:colOff>62864</xdr:colOff>
      <xdr:row>86</xdr:row>
      <xdr:rowOff>87630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flipV="1">
          <a:off x="22160864" y="13495782"/>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726" name="【消防施設】&#10;一人当たり面積最小値テキスト">
          <a:extLst>
            <a:ext uri="{FF2B5EF4-FFF2-40B4-BE49-F238E27FC236}">
              <a16:creationId xmlns:a16="http://schemas.microsoft.com/office/drawing/2014/main" id="{00000000-0008-0000-0F00-0000D6020000}"/>
            </a:ext>
          </a:extLst>
        </xdr:cNvPr>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69359</xdr:rowOff>
    </xdr:from>
    <xdr:ext cx="469744" cy="259045"/>
    <xdr:sp macro="" textlink="">
      <xdr:nvSpPr>
        <xdr:cNvPr id="728" name="【消防施設】&#10;一人当たり面積最大値テキスト">
          <a:extLst>
            <a:ext uri="{FF2B5EF4-FFF2-40B4-BE49-F238E27FC236}">
              <a16:creationId xmlns:a16="http://schemas.microsoft.com/office/drawing/2014/main" id="{00000000-0008-0000-0F00-0000D8020000}"/>
            </a:ext>
          </a:extLst>
        </xdr:cNvPr>
        <xdr:cNvSpPr txBox="1"/>
      </xdr:nvSpPr>
      <xdr:spPr>
        <a:xfrm>
          <a:off x="22199600" y="1327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122682</xdr:rowOff>
    </xdr:from>
    <xdr:to>
      <xdr:col>116</xdr:col>
      <xdr:colOff>152400</xdr:colOff>
      <xdr:row>78</xdr:row>
      <xdr:rowOff>122682</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22072600" y="1349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71138</xdr:rowOff>
    </xdr:from>
    <xdr:ext cx="469744" cy="259045"/>
    <xdr:sp macro="" textlink="">
      <xdr:nvSpPr>
        <xdr:cNvPr id="730" name="【消防施設】&#10;一人当たり面積平均値テキスト">
          <a:extLst>
            <a:ext uri="{FF2B5EF4-FFF2-40B4-BE49-F238E27FC236}">
              <a16:creationId xmlns:a16="http://schemas.microsoft.com/office/drawing/2014/main" id="{00000000-0008-0000-0F00-0000DA020000}"/>
            </a:ext>
          </a:extLst>
        </xdr:cNvPr>
        <xdr:cNvSpPr txBox="1"/>
      </xdr:nvSpPr>
      <xdr:spPr>
        <a:xfrm>
          <a:off x="22199600" y="14472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48261</xdr:rowOff>
    </xdr:from>
    <xdr:to>
      <xdr:col>116</xdr:col>
      <xdr:colOff>114300</xdr:colOff>
      <xdr:row>85</xdr:row>
      <xdr:rowOff>149861</xdr:rowOff>
    </xdr:to>
    <xdr:sp macro="" textlink="">
      <xdr:nvSpPr>
        <xdr:cNvPr id="731" name="フローチャート: 判断 730">
          <a:extLst>
            <a:ext uri="{FF2B5EF4-FFF2-40B4-BE49-F238E27FC236}">
              <a16:creationId xmlns:a16="http://schemas.microsoft.com/office/drawing/2014/main" id="{00000000-0008-0000-0F00-0000DB020000}"/>
            </a:ext>
          </a:extLst>
        </xdr:cNvPr>
        <xdr:cNvSpPr/>
      </xdr:nvSpPr>
      <xdr:spPr>
        <a:xfrm>
          <a:off x="221107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54356</xdr:rowOff>
    </xdr:from>
    <xdr:to>
      <xdr:col>112</xdr:col>
      <xdr:colOff>38100</xdr:colOff>
      <xdr:row>85</xdr:row>
      <xdr:rowOff>155956</xdr:rowOff>
    </xdr:to>
    <xdr:sp macro="" textlink="">
      <xdr:nvSpPr>
        <xdr:cNvPr id="732" name="フローチャート: 判断 731">
          <a:extLst>
            <a:ext uri="{FF2B5EF4-FFF2-40B4-BE49-F238E27FC236}">
              <a16:creationId xmlns:a16="http://schemas.microsoft.com/office/drawing/2014/main" id="{00000000-0008-0000-0F00-0000DC020000}"/>
            </a:ext>
          </a:extLst>
        </xdr:cNvPr>
        <xdr:cNvSpPr/>
      </xdr:nvSpPr>
      <xdr:spPr>
        <a:xfrm>
          <a:off x="21272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115315</xdr:rowOff>
    </xdr:from>
    <xdr:to>
      <xdr:col>107</xdr:col>
      <xdr:colOff>101600</xdr:colOff>
      <xdr:row>86</xdr:row>
      <xdr:rowOff>45465</xdr:rowOff>
    </xdr:to>
    <xdr:sp macro="" textlink="">
      <xdr:nvSpPr>
        <xdr:cNvPr id="733" name="フローチャート: 判断 732">
          <a:extLst>
            <a:ext uri="{FF2B5EF4-FFF2-40B4-BE49-F238E27FC236}">
              <a16:creationId xmlns:a16="http://schemas.microsoft.com/office/drawing/2014/main" id="{00000000-0008-0000-0F00-0000DD020000}"/>
            </a:ext>
          </a:extLst>
        </xdr:cNvPr>
        <xdr:cNvSpPr/>
      </xdr:nvSpPr>
      <xdr:spPr>
        <a:xfrm>
          <a:off x="20383500" y="146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114554</xdr:rowOff>
    </xdr:from>
    <xdr:to>
      <xdr:col>102</xdr:col>
      <xdr:colOff>165100</xdr:colOff>
      <xdr:row>86</xdr:row>
      <xdr:rowOff>44704</xdr:rowOff>
    </xdr:to>
    <xdr:sp macro="" textlink="">
      <xdr:nvSpPr>
        <xdr:cNvPr id="734" name="フローチャート: 判断 733">
          <a:extLst>
            <a:ext uri="{FF2B5EF4-FFF2-40B4-BE49-F238E27FC236}">
              <a16:creationId xmlns:a16="http://schemas.microsoft.com/office/drawing/2014/main" id="{00000000-0008-0000-0F00-0000DE020000}"/>
            </a:ext>
          </a:extLst>
        </xdr:cNvPr>
        <xdr:cNvSpPr/>
      </xdr:nvSpPr>
      <xdr:spPr>
        <a:xfrm>
          <a:off x="19494500" y="1468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127508</xdr:rowOff>
    </xdr:from>
    <xdr:to>
      <xdr:col>116</xdr:col>
      <xdr:colOff>114300</xdr:colOff>
      <xdr:row>86</xdr:row>
      <xdr:rowOff>57658</xdr:rowOff>
    </xdr:to>
    <xdr:sp macro="" textlink="">
      <xdr:nvSpPr>
        <xdr:cNvPr id="740" name="楕円 739">
          <a:extLst>
            <a:ext uri="{FF2B5EF4-FFF2-40B4-BE49-F238E27FC236}">
              <a16:creationId xmlns:a16="http://schemas.microsoft.com/office/drawing/2014/main" id="{00000000-0008-0000-0F00-0000E4020000}"/>
            </a:ext>
          </a:extLst>
        </xdr:cNvPr>
        <xdr:cNvSpPr/>
      </xdr:nvSpPr>
      <xdr:spPr>
        <a:xfrm>
          <a:off x="22110700" y="1470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42435</xdr:rowOff>
    </xdr:from>
    <xdr:ext cx="469744" cy="259045"/>
    <xdr:sp macro="" textlink="">
      <xdr:nvSpPr>
        <xdr:cNvPr id="741" name="【消防施設】&#10;一人当たり面積該当値テキスト">
          <a:extLst>
            <a:ext uri="{FF2B5EF4-FFF2-40B4-BE49-F238E27FC236}">
              <a16:creationId xmlns:a16="http://schemas.microsoft.com/office/drawing/2014/main" id="{00000000-0008-0000-0F00-0000E5020000}"/>
            </a:ext>
          </a:extLst>
        </xdr:cNvPr>
        <xdr:cNvSpPr txBox="1"/>
      </xdr:nvSpPr>
      <xdr:spPr>
        <a:xfrm>
          <a:off x="22199600" y="1461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129032</xdr:rowOff>
    </xdr:from>
    <xdr:to>
      <xdr:col>112</xdr:col>
      <xdr:colOff>38100</xdr:colOff>
      <xdr:row>86</xdr:row>
      <xdr:rowOff>59182</xdr:rowOff>
    </xdr:to>
    <xdr:sp macro="" textlink="">
      <xdr:nvSpPr>
        <xdr:cNvPr id="742" name="楕円 741">
          <a:extLst>
            <a:ext uri="{FF2B5EF4-FFF2-40B4-BE49-F238E27FC236}">
              <a16:creationId xmlns:a16="http://schemas.microsoft.com/office/drawing/2014/main" id="{00000000-0008-0000-0F00-0000E6020000}"/>
            </a:ext>
          </a:extLst>
        </xdr:cNvPr>
        <xdr:cNvSpPr/>
      </xdr:nvSpPr>
      <xdr:spPr>
        <a:xfrm>
          <a:off x="212725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6858</xdr:rowOff>
    </xdr:from>
    <xdr:to>
      <xdr:col>116</xdr:col>
      <xdr:colOff>63500</xdr:colOff>
      <xdr:row>86</xdr:row>
      <xdr:rowOff>8382</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flipV="1">
          <a:off x="21323300" y="1475155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129794</xdr:rowOff>
    </xdr:from>
    <xdr:to>
      <xdr:col>107</xdr:col>
      <xdr:colOff>101600</xdr:colOff>
      <xdr:row>86</xdr:row>
      <xdr:rowOff>59944</xdr:rowOff>
    </xdr:to>
    <xdr:sp macro="" textlink="">
      <xdr:nvSpPr>
        <xdr:cNvPr id="744" name="楕円 743">
          <a:extLst>
            <a:ext uri="{FF2B5EF4-FFF2-40B4-BE49-F238E27FC236}">
              <a16:creationId xmlns:a16="http://schemas.microsoft.com/office/drawing/2014/main" id="{00000000-0008-0000-0F00-0000E8020000}"/>
            </a:ext>
          </a:extLst>
        </xdr:cNvPr>
        <xdr:cNvSpPr/>
      </xdr:nvSpPr>
      <xdr:spPr>
        <a:xfrm>
          <a:off x="20383500" y="1470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8382</xdr:rowOff>
    </xdr:from>
    <xdr:to>
      <xdr:col>111</xdr:col>
      <xdr:colOff>177800</xdr:colOff>
      <xdr:row>86</xdr:row>
      <xdr:rowOff>9144</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flipV="1">
          <a:off x="20434300" y="1475308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6350</xdr:rowOff>
    </xdr:from>
    <xdr:to>
      <xdr:col>102</xdr:col>
      <xdr:colOff>165100</xdr:colOff>
      <xdr:row>86</xdr:row>
      <xdr:rowOff>107950</xdr:rowOff>
    </xdr:to>
    <xdr:sp macro="" textlink="">
      <xdr:nvSpPr>
        <xdr:cNvPr id="746" name="楕円 745">
          <a:extLst>
            <a:ext uri="{FF2B5EF4-FFF2-40B4-BE49-F238E27FC236}">
              <a16:creationId xmlns:a16="http://schemas.microsoft.com/office/drawing/2014/main" id="{00000000-0008-0000-0F00-0000EA020000}"/>
            </a:ext>
          </a:extLst>
        </xdr:cNvPr>
        <xdr:cNvSpPr/>
      </xdr:nvSpPr>
      <xdr:spPr>
        <a:xfrm>
          <a:off x="19494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9144</xdr:rowOff>
    </xdr:from>
    <xdr:to>
      <xdr:col>107</xdr:col>
      <xdr:colOff>50800</xdr:colOff>
      <xdr:row>86</xdr:row>
      <xdr:rowOff>57150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flipV="1">
          <a:off x="19545300" y="1475384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1033</xdr:rowOff>
    </xdr:from>
    <xdr:ext cx="469744" cy="259045"/>
    <xdr:sp macro="" textlink="">
      <xdr:nvSpPr>
        <xdr:cNvPr id="748" name="n_1aveValue【消防施設】&#10;一人当たり面積">
          <a:extLst>
            <a:ext uri="{FF2B5EF4-FFF2-40B4-BE49-F238E27FC236}">
              <a16:creationId xmlns:a16="http://schemas.microsoft.com/office/drawing/2014/main" id="{00000000-0008-0000-0F00-0000EC020000}"/>
            </a:ext>
          </a:extLst>
        </xdr:cNvPr>
        <xdr:cNvSpPr txBox="1"/>
      </xdr:nvSpPr>
      <xdr:spPr>
        <a:xfrm>
          <a:off x="210757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61992</xdr:rowOff>
    </xdr:from>
    <xdr:ext cx="469744" cy="259045"/>
    <xdr:sp macro="" textlink="">
      <xdr:nvSpPr>
        <xdr:cNvPr id="749" name="n_2aveValue【消防施設】&#10;一人当たり面積">
          <a:extLst>
            <a:ext uri="{FF2B5EF4-FFF2-40B4-BE49-F238E27FC236}">
              <a16:creationId xmlns:a16="http://schemas.microsoft.com/office/drawing/2014/main" id="{00000000-0008-0000-0F00-0000ED020000}"/>
            </a:ext>
          </a:extLst>
        </xdr:cNvPr>
        <xdr:cNvSpPr txBox="1"/>
      </xdr:nvSpPr>
      <xdr:spPr>
        <a:xfrm>
          <a:off x="20199427" y="1446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61231</xdr:rowOff>
    </xdr:from>
    <xdr:ext cx="469744" cy="259045"/>
    <xdr:sp macro="" textlink="">
      <xdr:nvSpPr>
        <xdr:cNvPr id="750" name="n_3aveValue【消防施設】&#10;一人当たり面積">
          <a:extLst>
            <a:ext uri="{FF2B5EF4-FFF2-40B4-BE49-F238E27FC236}">
              <a16:creationId xmlns:a16="http://schemas.microsoft.com/office/drawing/2014/main" id="{00000000-0008-0000-0F00-0000EE020000}"/>
            </a:ext>
          </a:extLst>
        </xdr:cNvPr>
        <xdr:cNvSpPr txBox="1"/>
      </xdr:nvSpPr>
      <xdr:spPr>
        <a:xfrm>
          <a:off x="19310427" y="1446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50309</xdr:rowOff>
    </xdr:from>
    <xdr:ext cx="469744" cy="259045"/>
    <xdr:sp macro="" textlink="">
      <xdr:nvSpPr>
        <xdr:cNvPr id="751" name="n_1mainValue【消防施設】&#10;一人当たり面積">
          <a:extLst>
            <a:ext uri="{FF2B5EF4-FFF2-40B4-BE49-F238E27FC236}">
              <a16:creationId xmlns:a16="http://schemas.microsoft.com/office/drawing/2014/main" id="{00000000-0008-0000-0F00-0000EF020000}"/>
            </a:ext>
          </a:extLst>
        </xdr:cNvPr>
        <xdr:cNvSpPr txBox="1"/>
      </xdr:nvSpPr>
      <xdr:spPr>
        <a:xfrm>
          <a:off x="21075727" y="147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51071</xdr:rowOff>
    </xdr:from>
    <xdr:ext cx="469744" cy="259045"/>
    <xdr:sp macro="" textlink="">
      <xdr:nvSpPr>
        <xdr:cNvPr id="752" name="n_2mainValue【消防施設】&#10;一人当たり面積">
          <a:extLst>
            <a:ext uri="{FF2B5EF4-FFF2-40B4-BE49-F238E27FC236}">
              <a16:creationId xmlns:a16="http://schemas.microsoft.com/office/drawing/2014/main" id="{00000000-0008-0000-0F00-0000F0020000}"/>
            </a:ext>
          </a:extLst>
        </xdr:cNvPr>
        <xdr:cNvSpPr txBox="1"/>
      </xdr:nvSpPr>
      <xdr:spPr>
        <a:xfrm>
          <a:off x="20199427" y="1479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99077</xdr:rowOff>
    </xdr:from>
    <xdr:ext cx="469744" cy="259045"/>
    <xdr:sp macro="" textlink="">
      <xdr:nvSpPr>
        <xdr:cNvPr id="753" name="n_3mainValue【消防施設】&#10;一人当たり面積">
          <a:extLst>
            <a:ext uri="{FF2B5EF4-FFF2-40B4-BE49-F238E27FC236}">
              <a16:creationId xmlns:a16="http://schemas.microsoft.com/office/drawing/2014/main" id="{00000000-0008-0000-0F00-0000F1020000}"/>
            </a:ext>
          </a:extLst>
        </xdr:cNvPr>
        <xdr:cNvSpPr txBox="1"/>
      </xdr:nvSpPr>
      <xdr:spPr>
        <a:xfrm>
          <a:off x="19310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4" name="正方形/長方形 753">
          <a:extLst>
            <a:ext uri="{FF2B5EF4-FFF2-40B4-BE49-F238E27FC236}">
              <a16:creationId xmlns:a16="http://schemas.microsoft.com/office/drawing/2014/main" id="{00000000-0008-0000-0F00-0000F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5" name="正方形/長方形 754">
          <a:extLst>
            <a:ext uri="{FF2B5EF4-FFF2-40B4-BE49-F238E27FC236}">
              <a16:creationId xmlns:a16="http://schemas.microsoft.com/office/drawing/2014/main" id="{00000000-0008-0000-0F00-0000F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6" name="正方形/長方形 755">
          <a:extLst>
            <a:ext uri="{FF2B5EF4-FFF2-40B4-BE49-F238E27FC236}">
              <a16:creationId xmlns:a16="http://schemas.microsoft.com/office/drawing/2014/main" id="{00000000-0008-0000-0F00-0000F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7" name="正方形/長方形 756">
          <a:extLst>
            <a:ext uri="{FF2B5EF4-FFF2-40B4-BE49-F238E27FC236}">
              <a16:creationId xmlns:a16="http://schemas.microsoft.com/office/drawing/2014/main" id="{00000000-0008-0000-0F00-0000F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8" name="正方形/長方形 757">
          <a:extLst>
            <a:ext uri="{FF2B5EF4-FFF2-40B4-BE49-F238E27FC236}">
              <a16:creationId xmlns:a16="http://schemas.microsoft.com/office/drawing/2014/main" id="{00000000-0008-0000-0F00-0000F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9" name="正方形/長方形 758">
          <a:extLst>
            <a:ext uri="{FF2B5EF4-FFF2-40B4-BE49-F238E27FC236}">
              <a16:creationId xmlns:a16="http://schemas.microsoft.com/office/drawing/2014/main" id="{00000000-0008-0000-0F00-0000F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0" name="正方形/長方形 759">
          <a:extLst>
            <a:ext uri="{FF2B5EF4-FFF2-40B4-BE49-F238E27FC236}">
              <a16:creationId xmlns:a16="http://schemas.microsoft.com/office/drawing/2014/main" id="{00000000-0008-0000-0F00-0000F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正方形/長方形 760">
          <a:extLst>
            <a:ext uri="{FF2B5EF4-FFF2-40B4-BE49-F238E27FC236}">
              <a16:creationId xmlns:a16="http://schemas.microsoft.com/office/drawing/2014/main" id="{00000000-0008-0000-0F00-0000F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7" name="【庁舎】&#10;有形固定資産減価償却率グラフ枠">
          <a:extLst>
            <a:ext uri="{FF2B5EF4-FFF2-40B4-BE49-F238E27FC236}">
              <a16:creationId xmlns:a16="http://schemas.microsoft.com/office/drawing/2014/main" id="{00000000-0008-0000-0F00-000009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55245</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flipV="1">
          <a:off x="16318864" y="1714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59072</xdr:rowOff>
    </xdr:from>
    <xdr:ext cx="405111" cy="259045"/>
    <xdr:sp macro="" textlink="">
      <xdr:nvSpPr>
        <xdr:cNvPr id="779" name="【庁舎】&#10;有形固定資産減価償却率最小値テキスト">
          <a:extLst>
            <a:ext uri="{FF2B5EF4-FFF2-40B4-BE49-F238E27FC236}">
              <a16:creationId xmlns:a16="http://schemas.microsoft.com/office/drawing/2014/main" id="{00000000-0008-0000-0F00-00000B030000}"/>
            </a:ext>
          </a:extLst>
        </xdr:cNvPr>
        <xdr:cNvSpPr txBox="1"/>
      </xdr:nvSpPr>
      <xdr:spPr>
        <a:xfrm>
          <a:off x="16357600" y="187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55245</xdr:rowOff>
    </xdr:from>
    <xdr:to>
      <xdr:col>86</xdr:col>
      <xdr:colOff>25400</xdr:colOff>
      <xdr:row>109</xdr:row>
      <xdr:rowOff>55245</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6230600" y="1874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81" name="【庁舎】&#10;有形固定資産減価償却率最大値テキスト">
          <a:extLst>
            <a:ext uri="{FF2B5EF4-FFF2-40B4-BE49-F238E27FC236}">
              <a16:creationId xmlns:a16="http://schemas.microsoft.com/office/drawing/2014/main" id="{00000000-0008-0000-0F00-00000D03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43832</xdr:rowOff>
    </xdr:from>
    <xdr:ext cx="405111" cy="259045"/>
    <xdr:sp macro="" textlink="">
      <xdr:nvSpPr>
        <xdr:cNvPr id="783" name="【庁舎】&#10;有形固定資産減価償却率平均値テキスト">
          <a:extLst>
            <a:ext uri="{FF2B5EF4-FFF2-40B4-BE49-F238E27FC236}">
              <a16:creationId xmlns:a16="http://schemas.microsoft.com/office/drawing/2014/main" id="{00000000-0008-0000-0F00-00000F030000}"/>
            </a:ext>
          </a:extLst>
        </xdr:cNvPr>
        <xdr:cNvSpPr txBox="1"/>
      </xdr:nvSpPr>
      <xdr:spPr>
        <a:xfrm>
          <a:off x="16357600" y="1804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65405</xdr:rowOff>
    </xdr:from>
    <xdr:to>
      <xdr:col>85</xdr:col>
      <xdr:colOff>177800</xdr:colOff>
      <xdr:row>105</xdr:row>
      <xdr:rowOff>167005</xdr:rowOff>
    </xdr:to>
    <xdr:sp macro="" textlink="">
      <xdr:nvSpPr>
        <xdr:cNvPr id="784" name="フローチャート: 判断 783">
          <a:extLst>
            <a:ext uri="{FF2B5EF4-FFF2-40B4-BE49-F238E27FC236}">
              <a16:creationId xmlns:a16="http://schemas.microsoft.com/office/drawing/2014/main" id="{00000000-0008-0000-0F00-000010030000}"/>
            </a:ext>
          </a:extLst>
        </xdr:cNvPr>
        <xdr:cNvSpPr/>
      </xdr:nvSpPr>
      <xdr:spPr>
        <a:xfrm>
          <a:off x="16268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124461</xdr:rowOff>
    </xdr:from>
    <xdr:to>
      <xdr:col>81</xdr:col>
      <xdr:colOff>101600</xdr:colOff>
      <xdr:row>105</xdr:row>
      <xdr:rowOff>54611</xdr:rowOff>
    </xdr:to>
    <xdr:sp macro="" textlink="">
      <xdr:nvSpPr>
        <xdr:cNvPr id="785" name="フローチャート: 判断 784">
          <a:extLst>
            <a:ext uri="{FF2B5EF4-FFF2-40B4-BE49-F238E27FC236}">
              <a16:creationId xmlns:a16="http://schemas.microsoft.com/office/drawing/2014/main" id="{00000000-0008-0000-0F00-000011030000}"/>
            </a:ext>
          </a:extLst>
        </xdr:cNvPr>
        <xdr:cNvSpPr/>
      </xdr:nvSpPr>
      <xdr:spPr>
        <a:xfrm>
          <a:off x="1543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160655</xdr:rowOff>
    </xdr:from>
    <xdr:to>
      <xdr:col>76</xdr:col>
      <xdr:colOff>165100</xdr:colOff>
      <xdr:row>105</xdr:row>
      <xdr:rowOff>90805</xdr:rowOff>
    </xdr:to>
    <xdr:sp macro="" textlink="">
      <xdr:nvSpPr>
        <xdr:cNvPr id="786" name="フローチャート: 判断 785">
          <a:extLst>
            <a:ext uri="{FF2B5EF4-FFF2-40B4-BE49-F238E27FC236}">
              <a16:creationId xmlns:a16="http://schemas.microsoft.com/office/drawing/2014/main" id="{00000000-0008-0000-0F00-000012030000}"/>
            </a:ext>
          </a:extLst>
        </xdr:cNvPr>
        <xdr:cNvSpPr/>
      </xdr:nvSpPr>
      <xdr:spPr>
        <a:xfrm>
          <a:off x="14541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109220</xdr:rowOff>
    </xdr:from>
    <xdr:to>
      <xdr:col>72</xdr:col>
      <xdr:colOff>38100</xdr:colOff>
      <xdr:row>106</xdr:row>
      <xdr:rowOff>39370</xdr:rowOff>
    </xdr:to>
    <xdr:sp macro="" textlink="">
      <xdr:nvSpPr>
        <xdr:cNvPr id="787" name="フローチャート: 判断 786">
          <a:extLst>
            <a:ext uri="{FF2B5EF4-FFF2-40B4-BE49-F238E27FC236}">
              <a16:creationId xmlns:a16="http://schemas.microsoft.com/office/drawing/2014/main" id="{00000000-0008-0000-0F00-000013030000}"/>
            </a:ext>
          </a:extLst>
        </xdr:cNvPr>
        <xdr:cNvSpPr/>
      </xdr:nvSpPr>
      <xdr:spPr>
        <a:xfrm>
          <a:off x="1365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113030</xdr:rowOff>
    </xdr:from>
    <xdr:to>
      <xdr:col>85</xdr:col>
      <xdr:colOff>177800</xdr:colOff>
      <xdr:row>102</xdr:row>
      <xdr:rowOff>43180</xdr:rowOff>
    </xdr:to>
    <xdr:sp macro="" textlink="">
      <xdr:nvSpPr>
        <xdr:cNvPr id="793" name="楕円 792">
          <a:extLst>
            <a:ext uri="{FF2B5EF4-FFF2-40B4-BE49-F238E27FC236}">
              <a16:creationId xmlns:a16="http://schemas.microsoft.com/office/drawing/2014/main" id="{00000000-0008-0000-0F00-000019030000}"/>
            </a:ext>
          </a:extLst>
        </xdr:cNvPr>
        <xdr:cNvSpPr/>
      </xdr:nvSpPr>
      <xdr:spPr>
        <a:xfrm>
          <a:off x="162687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135907</xdr:rowOff>
    </xdr:from>
    <xdr:ext cx="405111" cy="259045"/>
    <xdr:sp macro="" textlink="">
      <xdr:nvSpPr>
        <xdr:cNvPr id="794" name="【庁舎】&#10;有形固定資産減価償却率該当値テキスト">
          <a:extLst>
            <a:ext uri="{FF2B5EF4-FFF2-40B4-BE49-F238E27FC236}">
              <a16:creationId xmlns:a16="http://schemas.microsoft.com/office/drawing/2014/main" id="{00000000-0008-0000-0F00-00001A030000}"/>
            </a:ext>
          </a:extLst>
        </xdr:cNvPr>
        <xdr:cNvSpPr txBox="1"/>
      </xdr:nvSpPr>
      <xdr:spPr>
        <a:xfrm>
          <a:off x="16357600" y="1728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160655</xdr:rowOff>
    </xdr:from>
    <xdr:to>
      <xdr:col>81</xdr:col>
      <xdr:colOff>101600</xdr:colOff>
      <xdr:row>103</xdr:row>
      <xdr:rowOff>90805</xdr:rowOff>
    </xdr:to>
    <xdr:sp macro="" textlink="">
      <xdr:nvSpPr>
        <xdr:cNvPr id="795" name="楕円 794">
          <a:extLst>
            <a:ext uri="{FF2B5EF4-FFF2-40B4-BE49-F238E27FC236}">
              <a16:creationId xmlns:a16="http://schemas.microsoft.com/office/drawing/2014/main" id="{00000000-0008-0000-0F00-00001B030000}"/>
            </a:ext>
          </a:extLst>
        </xdr:cNvPr>
        <xdr:cNvSpPr/>
      </xdr:nvSpPr>
      <xdr:spPr>
        <a:xfrm>
          <a:off x="15430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163830</xdr:rowOff>
    </xdr:from>
    <xdr:to>
      <xdr:col>85</xdr:col>
      <xdr:colOff>127000</xdr:colOff>
      <xdr:row>103</xdr:row>
      <xdr:rowOff>40005</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flipV="1">
          <a:off x="15481300" y="17480280"/>
          <a:ext cx="8382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29211</xdr:rowOff>
    </xdr:from>
    <xdr:to>
      <xdr:col>76</xdr:col>
      <xdr:colOff>165100</xdr:colOff>
      <xdr:row>103</xdr:row>
      <xdr:rowOff>130811</xdr:rowOff>
    </xdr:to>
    <xdr:sp macro="" textlink="">
      <xdr:nvSpPr>
        <xdr:cNvPr id="797" name="楕円 796">
          <a:extLst>
            <a:ext uri="{FF2B5EF4-FFF2-40B4-BE49-F238E27FC236}">
              <a16:creationId xmlns:a16="http://schemas.microsoft.com/office/drawing/2014/main" id="{00000000-0008-0000-0F00-00001D030000}"/>
            </a:ext>
          </a:extLst>
        </xdr:cNvPr>
        <xdr:cNvSpPr/>
      </xdr:nvSpPr>
      <xdr:spPr>
        <a:xfrm>
          <a:off x="14541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40005</xdr:rowOff>
    </xdr:from>
    <xdr:to>
      <xdr:col>81</xdr:col>
      <xdr:colOff>50800</xdr:colOff>
      <xdr:row>103</xdr:row>
      <xdr:rowOff>80011</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flipV="1">
          <a:off x="14592300" y="176993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168275</xdr:rowOff>
    </xdr:from>
    <xdr:to>
      <xdr:col>72</xdr:col>
      <xdr:colOff>38100</xdr:colOff>
      <xdr:row>106</xdr:row>
      <xdr:rowOff>98425</xdr:rowOff>
    </xdr:to>
    <xdr:sp macro="" textlink="">
      <xdr:nvSpPr>
        <xdr:cNvPr id="799" name="楕円 798">
          <a:extLst>
            <a:ext uri="{FF2B5EF4-FFF2-40B4-BE49-F238E27FC236}">
              <a16:creationId xmlns:a16="http://schemas.microsoft.com/office/drawing/2014/main" id="{00000000-0008-0000-0F00-00001F030000}"/>
            </a:ext>
          </a:extLst>
        </xdr:cNvPr>
        <xdr:cNvSpPr/>
      </xdr:nvSpPr>
      <xdr:spPr>
        <a:xfrm>
          <a:off x="13652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80011</xdr:rowOff>
    </xdr:from>
    <xdr:to>
      <xdr:col>76</xdr:col>
      <xdr:colOff>114300</xdr:colOff>
      <xdr:row>106</xdr:row>
      <xdr:rowOff>47625</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flipV="1">
          <a:off x="13703300" y="17739361"/>
          <a:ext cx="889000" cy="48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45738</xdr:rowOff>
    </xdr:from>
    <xdr:ext cx="405111" cy="259045"/>
    <xdr:sp macro="" textlink="">
      <xdr:nvSpPr>
        <xdr:cNvPr id="801" name="n_1aveValue【庁舎】&#10;有形固定資産減価償却率">
          <a:extLst>
            <a:ext uri="{FF2B5EF4-FFF2-40B4-BE49-F238E27FC236}">
              <a16:creationId xmlns:a16="http://schemas.microsoft.com/office/drawing/2014/main" id="{00000000-0008-0000-0F00-000021030000}"/>
            </a:ext>
          </a:extLst>
        </xdr:cNvPr>
        <xdr:cNvSpPr txBox="1"/>
      </xdr:nvSpPr>
      <xdr:spPr>
        <a:xfrm>
          <a:off x="152660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81932</xdr:rowOff>
    </xdr:from>
    <xdr:ext cx="405111" cy="259045"/>
    <xdr:sp macro="" textlink="">
      <xdr:nvSpPr>
        <xdr:cNvPr id="802" name="n_2aveValue【庁舎】&#10;有形固定資産減価償却率">
          <a:extLst>
            <a:ext uri="{FF2B5EF4-FFF2-40B4-BE49-F238E27FC236}">
              <a16:creationId xmlns:a16="http://schemas.microsoft.com/office/drawing/2014/main" id="{00000000-0008-0000-0F00-000022030000}"/>
            </a:ext>
          </a:extLst>
        </xdr:cNvPr>
        <xdr:cNvSpPr txBox="1"/>
      </xdr:nvSpPr>
      <xdr:spPr>
        <a:xfrm>
          <a:off x="143897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55897</xdr:rowOff>
    </xdr:from>
    <xdr:ext cx="405111" cy="259045"/>
    <xdr:sp macro="" textlink="">
      <xdr:nvSpPr>
        <xdr:cNvPr id="803" name="n_3aveValue【庁舎】&#10;有形固定資産減価償却率">
          <a:extLst>
            <a:ext uri="{FF2B5EF4-FFF2-40B4-BE49-F238E27FC236}">
              <a16:creationId xmlns:a16="http://schemas.microsoft.com/office/drawing/2014/main" id="{00000000-0008-0000-0F00-000023030000}"/>
            </a:ext>
          </a:extLst>
        </xdr:cNvPr>
        <xdr:cNvSpPr txBox="1"/>
      </xdr:nvSpPr>
      <xdr:spPr>
        <a:xfrm>
          <a:off x="13500744" y="1788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107332</xdr:rowOff>
    </xdr:from>
    <xdr:ext cx="405111" cy="259045"/>
    <xdr:sp macro="" textlink="">
      <xdr:nvSpPr>
        <xdr:cNvPr id="804" name="n_1mainValue【庁舎】&#10;有形固定資産減価償却率">
          <a:extLst>
            <a:ext uri="{FF2B5EF4-FFF2-40B4-BE49-F238E27FC236}">
              <a16:creationId xmlns:a16="http://schemas.microsoft.com/office/drawing/2014/main" id="{00000000-0008-0000-0F00-000024030000}"/>
            </a:ext>
          </a:extLst>
        </xdr:cNvPr>
        <xdr:cNvSpPr txBox="1"/>
      </xdr:nvSpPr>
      <xdr:spPr>
        <a:xfrm>
          <a:off x="152660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147338</xdr:rowOff>
    </xdr:from>
    <xdr:ext cx="405111" cy="259045"/>
    <xdr:sp macro="" textlink="">
      <xdr:nvSpPr>
        <xdr:cNvPr id="805" name="n_2mainValue【庁舎】&#10;有形固定資産減価償却率">
          <a:extLst>
            <a:ext uri="{FF2B5EF4-FFF2-40B4-BE49-F238E27FC236}">
              <a16:creationId xmlns:a16="http://schemas.microsoft.com/office/drawing/2014/main" id="{00000000-0008-0000-0F00-000025030000}"/>
            </a:ext>
          </a:extLst>
        </xdr:cNvPr>
        <xdr:cNvSpPr txBox="1"/>
      </xdr:nvSpPr>
      <xdr:spPr>
        <a:xfrm>
          <a:off x="14389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89552</xdr:rowOff>
    </xdr:from>
    <xdr:ext cx="405111" cy="259045"/>
    <xdr:sp macro="" textlink="">
      <xdr:nvSpPr>
        <xdr:cNvPr id="806" name="n_3mainValue【庁舎】&#10;有形固定資産減価償却率">
          <a:extLst>
            <a:ext uri="{FF2B5EF4-FFF2-40B4-BE49-F238E27FC236}">
              <a16:creationId xmlns:a16="http://schemas.microsoft.com/office/drawing/2014/main" id="{00000000-0008-0000-0F00-000026030000}"/>
            </a:ext>
          </a:extLst>
        </xdr:cNvPr>
        <xdr:cNvSpPr txBox="1"/>
      </xdr:nvSpPr>
      <xdr:spPr>
        <a:xfrm>
          <a:off x="13500744" y="182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7" name="正方形/長方形 806">
          <a:extLst>
            <a:ext uri="{FF2B5EF4-FFF2-40B4-BE49-F238E27FC236}">
              <a16:creationId xmlns:a16="http://schemas.microsoft.com/office/drawing/2014/main" id="{00000000-0008-0000-0F00-00002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8" name="正方形/長方形 807">
          <a:extLst>
            <a:ext uri="{FF2B5EF4-FFF2-40B4-BE49-F238E27FC236}">
              <a16:creationId xmlns:a16="http://schemas.microsoft.com/office/drawing/2014/main" id="{00000000-0008-0000-0F00-00002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9" name="正方形/長方形 808">
          <a:extLst>
            <a:ext uri="{FF2B5EF4-FFF2-40B4-BE49-F238E27FC236}">
              <a16:creationId xmlns:a16="http://schemas.microsoft.com/office/drawing/2014/main" id="{00000000-0008-0000-0F00-00002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0" name="正方形/長方形 809">
          <a:extLst>
            <a:ext uri="{FF2B5EF4-FFF2-40B4-BE49-F238E27FC236}">
              <a16:creationId xmlns:a16="http://schemas.microsoft.com/office/drawing/2014/main" id="{00000000-0008-0000-0F00-00002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1" name="正方形/長方形 810">
          <a:extLst>
            <a:ext uri="{FF2B5EF4-FFF2-40B4-BE49-F238E27FC236}">
              <a16:creationId xmlns:a16="http://schemas.microsoft.com/office/drawing/2014/main" id="{00000000-0008-0000-0F00-00002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2" name="正方形/長方形 811">
          <a:extLst>
            <a:ext uri="{FF2B5EF4-FFF2-40B4-BE49-F238E27FC236}">
              <a16:creationId xmlns:a16="http://schemas.microsoft.com/office/drawing/2014/main" id="{00000000-0008-0000-0F00-00002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3" name="正方形/長方形 812">
          <a:extLst>
            <a:ext uri="{FF2B5EF4-FFF2-40B4-BE49-F238E27FC236}">
              <a16:creationId xmlns:a16="http://schemas.microsoft.com/office/drawing/2014/main" id="{00000000-0008-0000-0F00-00002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4" name="正方形/長方形 813">
          <a:extLst>
            <a:ext uri="{FF2B5EF4-FFF2-40B4-BE49-F238E27FC236}">
              <a16:creationId xmlns:a16="http://schemas.microsoft.com/office/drawing/2014/main" id="{00000000-0008-0000-0F00-00002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庁舎】&#10;一人当たり面積グラフ枠">
          <a:extLst>
            <a:ext uri="{FF2B5EF4-FFF2-40B4-BE49-F238E27FC236}">
              <a16:creationId xmlns:a16="http://schemas.microsoft.com/office/drawing/2014/main" id="{00000000-0008-0000-0F00-00003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113233</xdr:rowOff>
    </xdr:from>
    <xdr:to>
      <xdr:col>116</xdr:col>
      <xdr:colOff>62864</xdr:colOff>
      <xdr:row>108</xdr:row>
      <xdr:rowOff>2591</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flipV="1">
          <a:off x="22160864" y="17429683"/>
          <a:ext cx="0" cy="1089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6418</xdr:rowOff>
    </xdr:from>
    <xdr:ext cx="469744" cy="259045"/>
    <xdr:sp macro="" textlink="">
      <xdr:nvSpPr>
        <xdr:cNvPr id="829" name="【庁舎】&#10;一人当たり面積最小値テキスト">
          <a:extLst>
            <a:ext uri="{FF2B5EF4-FFF2-40B4-BE49-F238E27FC236}">
              <a16:creationId xmlns:a16="http://schemas.microsoft.com/office/drawing/2014/main" id="{00000000-0008-0000-0F00-00003D030000}"/>
            </a:ext>
          </a:extLst>
        </xdr:cNvPr>
        <xdr:cNvSpPr txBox="1"/>
      </xdr:nvSpPr>
      <xdr:spPr>
        <a:xfrm>
          <a:off x="22199600" y="185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2591</xdr:rowOff>
    </xdr:from>
    <xdr:to>
      <xdr:col>116</xdr:col>
      <xdr:colOff>152400</xdr:colOff>
      <xdr:row>108</xdr:row>
      <xdr:rowOff>2591</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22072600" y="185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59910</xdr:rowOff>
    </xdr:from>
    <xdr:ext cx="469744" cy="259045"/>
    <xdr:sp macro="" textlink="">
      <xdr:nvSpPr>
        <xdr:cNvPr id="831" name="【庁舎】&#10;一人当たり面積最大値テキスト">
          <a:extLst>
            <a:ext uri="{FF2B5EF4-FFF2-40B4-BE49-F238E27FC236}">
              <a16:creationId xmlns:a16="http://schemas.microsoft.com/office/drawing/2014/main" id="{00000000-0008-0000-0F00-00003F030000}"/>
            </a:ext>
          </a:extLst>
        </xdr:cNvPr>
        <xdr:cNvSpPr txBox="1"/>
      </xdr:nvSpPr>
      <xdr:spPr>
        <a:xfrm>
          <a:off x="22199600" y="1720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113233</xdr:rowOff>
    </xdr:from>
    <xdr:to>
      <xdr:col>116</xdr:col>
      <xdr:colOff>152400</xdr:colOff>
      <xdr:row>101</xdr:row>
      <xdr:rowOff>113233</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a:off x="22072600" y="1742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164864</xdr:rowOff>
    </xdr:from>
    <xdr:ext cx="469744" cy="259045"/>
    <xdr:sp macro="" textlink="">
      <xdr:nvSpPr>
        <xdr:cNvPr id="833" name="【庁舎】&#10;一人当たり面積平均値テキスト">
          <a:extLst>
            <a:ext uri="{FF2B5EF4-FFF2-40B4-BE49-F238E27FC236}">
              <a16:creationId xmlns:a16="http://schemas.microsoft.com/office/drawing/2014/main" id="{00000000-0008-0000-0F00-000041030000}"/>
            </a:ext>
          </a:extLst>
        </xdr:cNvPr>
        <xdr:cNvSpPr txBox="1"/>
      </xdr:nvSpPr>
      <xdr:spPr>
        <a:xfrm>
          <a:off x="22199600" y="1816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141987</xdr:rowOff>
    </xdr:from>
    <xdr:to>
      <xdr:col>116</xdr:col>
      <xdr:colOff>114300</xdr:colOff>
      <xdr:row>107</xdr:row>
      <xdr:rowOff>72137</xdr:rowOff>
    </xdr:to>
    <xdr:sp macro="" textlink="">
      <xdr:nvSpPr>
        <xdr:cNvPr id="834" name="フローチャート: 判断 833">
          <a:extLst>
            <a:ext uri="{FF2B5EF4-FFF2-40B4-BE49-F238E27FC236}">
              <a16:creationId xmlns:a16="http://schemas.microsoft.com/office/drawing/2014/main" id="{00000000-0008-0000-0F00-000042030000}"/>
            </a:ext>
          </a:extLst>
        </xdr:cNvPr>
        <xdr:cNvSpPr/>
      </xdr:nvSpPr>
      <xdr:spPr>
        <a:xfrm>
          <a:off x="22110700" y="1831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169875</xdr:rowOff>
    </xdr:from>
    <xdr:to>
      <xdr:col>112</xdr:col>
      <xdr:colOff>38100</xdr:colOff>
      <xdr:row>107</xdr:row>
      <xdr:rowOff>100025</xdr:rowOff>
    </xdr:to>
    <xdr:sp macro="" textlink="">
      <xdr:nvSpPr>
        <xdr:cNvPr id="835" name="フローチャート: 判断 834">
          <a:extLst>
            <a:ext uri="{FF2B5EF4-FFF2-40B4-BE49-F238E27FC236}">
              <a16:creationId xmlns:a16="http://schemas.microsoft.com/office/drawing/2014/main" id="{00000000-0008-0000-0F00-000043030000}"/>
            </a:ext>
          </a:extLst>
        </xdr:cNvPr>
        <xdr:cNvSpPr/>
      </xdr:nvSpPr>
      <xdr:spPr>
        <a:xfrm>
          <a:off x="21272500" y="183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43231</xdr:rowOff>
    </xdr:from>
    <xdr:to>
      <xdr:col>107</xdr:col>
      <xdr:colOff>101600</xdr:colOff>
      <xdr:row>107</xdr:row>
      <xdr:rowOff>144831</xdr:rowOff>
    </xdr:to>
    <xdr:sp macro="" textlink="">
      <xdr:nvSpPr>
        <xdr:cNvPr id="836" name="フローチャート: 判断 835">
          <a:extLst>
            <a:ext uri="{FF2B5EF4-FFF2-40B4-BE49-F238E27FC236}">
              <a16:creationId xmlns:a16="http://schemas.microsoft.com/office/drawing/2014/main" id="{00000000-0008-0000-0F00-000044030000}"/>
            </a:ext>
          </a:extLst>
        </xdr:cNvPr>
        <xdr:cNvSpPr/>
      </xdr:nvSpPr>
      <xdr:spPr>
        <a:xfrm>
          <a:off x="20383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23571</xdr:rowOff>
    </xdr:from>
    <xdr:to>
      <xdr:col>102</xdr:col>
      <xdr:colOff>165100</xdr:colOff>
      <xdr:row>107</xdr:row>
      <xdr:rowOff>125171</xdr:rowOff>
    </xdr:to>
    <xdr:sp macro="" textlink="">
      <xdr:nvSpPr>
        <xdr:cNvPr id="837" name="フローチャート: 判断 836">
          <a:extLst>
            <a:ext uri="{FF2B5EF4-FFF2-40B4-BE49-F238E27FC236}">
              <a16:creationId xmlns:a16="http://schemas.microsoft.com/office/drawing/2014/main" id="{00000000-0008-0000-0F00-000045030000}"/>
            </a:ext>
          </a:extLst>
        </xdr:cNvPr>
        <xdr:cNvSpPr/>
      </xdr:nvSpPr>
      <xdr:spPr>
        <a:xfrm>
          <a:off x="19494500" y="1836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151588</xdr:rowOff>
    </xdr:from>
    <xdr:to>
      <xdr:col>116</xdr:col>
      <xdr:colOff>114300</xdr:colOff>
      <xdr:row>107</xdr:row>
      <xdr:rowOff>81738</xdr:rowOff>
    </xdr:to>
    <xdr:sp macro="" textlink="">
      <xdr:nvSpPr>
        <xdr:cNvPr id="843" name="楕円 842">
          <a:extLst>
            <a:ext uri="{FF2B5EF4-FFF2-40B4-BE49-F238E27FC236}">
              <a16:creationId xmlns:a16="http://schemas.microsoft.com/office/drawing/2014/main" id="{00000000-0008-0000-0F00-00004B030000}"/>
            </a:ext>
          </a:extLst>
        </xdr:cNvPr>
        <xdr:cNvSpPr/>
      </xdr:nvSpPr>
      <xdr:spPr>
        <a:xfrm>
          <a:off x="22110700" y="1832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130015</xdr:rowOff>
    </xdr:from>
    <xdr:ext cx="469744" cy="259045"/>
    <xdr:sp macro="" textlink="">
      <xdr:nvSpPr>
        <xdr:cNvPr id="844" name="【庁舎】&#10;一人当たり面積該当値テキスト">
          <a:extLst>
            <a:ext uri="{FF2B5EF4-FFF2-40B4-BE49-F238E27FC236}">
              <a16:creationId xmlns:a16="http://schemas.microsoft.com/office/drawing/2014/main" id="{00000000-0008-0000-0F00-00004C030000}"/>
            </a:ext>
          </a:extLst>
        </xdr:cNvPr>
        <xdr:cNvSpPr txBox="1"/>
      </xdr:nvSpPr>
      <xdr:spPr>
        <a:xfrm>
          <a:off x="22199600" y="1830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47803</xdr:rowOff>
    </xdr:from>
    <xdr:to>
      <xdr:col>112</xdr:col>
      <xdr:colOff>38100</xdr:colOff>
      <xdr:row>107</xdr:row>
      <xdr:rowOff>149403</xdr:rowOff>
    </xdr:to>
    <xdr:sp macro="" textlink="">
      <xdr:nvSpPr>
        <xdr:cNvPr id="845" name="楕円 844">
          <a:extLst>
            <a:ext uri="{FF2B5EF4-FFF2-40B4-BE49-F238E27FC236}">
              <a16:creationId xmlns:a16="http://schemas.microsoft.com/office/drawing/2014/main" id="{00000000-0008-0000-0F00-00004D030000}"/>
            </a:ext>
          </a:extLst>
        </xdr:cNvPr>
        <xdr:cNvSpPr/>
      </xdr:nvSpPr>
      <xdr:spPr>
        <a:xfrm>
          <a:off x="21272500" y="1839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30938</xdr:rowOff>
    </xdr:from>
    <xdr:to>
      <xdr:col>116</xdr:col>
      <xdr:colOff>63500</xdr:colOff>
      <xdr:row>107</xdr:row>
      <xdr:rowOff>98603</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flipV="1">
          <a:off x="21323300" y="18376088"/>
          <a:ext cx="8382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49631</xdr:rowOff>
    </xdr:from>
    <xdr:to>
      <xdr:col>107</xdr:col>
      <xdr:colOff>101600</xdr:colOff>
      <xdr:row>107</xdr:row>
      <xdr:rowOff>151231</xdr:rowOff>
    </xdr:to>
    <xdr:sp macro="" textlink="">
      <xdr:nvSpPr>
        <xdr:cNvPr id="847" name="楕円 846">
          <a:extLst>
            <a:ext uri="{FF2B5EF4-FFF2-40B4-BE49-F238E27FC236}">
              <a16:creationId xmlns:a16="http://schemas.microsoft.com/office/drawing/2014/main" id="{00000000-0008-0000-0F00-00004F030000}"/>
            </a:ext>
          </a:extLst>
        </xdr:cNvPr>
        <xdr:cNvSpPr/>
      </xdr:nvSpPr>
      <xdr:spPr>
        <a:xfrm>
          <a:off x="20383500" y="183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98603</xdr:rowOff>
    </xdr:from>
    <xdr:to>
      <xdr:col>111</xdr:col>
      <xdr:colOff>177800</xdr:colOff>
      <xdr:row>107</xdr:row>
      <xdr:rowOff>100431</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flipV="1">
          <a:off x="20434300" y="18443753"/>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19456</xdr:rowOff>
    </xdr:from>
    <xdr:to>
      <xdr:col>102</xdr:col>
      <xdr:colOff>165100</xdr:colOff>
      <xdr:row>107</xdr:row>
      <xdr:rowOff>121056</xdr:rowOff>
    </xdr:to>
    <xdr:sp macro="" textlink="">
      <xdr:nvSpPr>
        <xdr:cNvPr id="849" name="楕円 848">
          <a:extLst>
            <a:ext uri="{FF2B5EF4-FFF2-40B4-BE49-F238E27FC236}">
              <a16:creationId xmlns:a16="http://schemas.microsoft.com/office/drawing/2014/main" id="{00000000-0008-0000-0F00-000051030000}"/>
            </a:ext>
          </a:extLst>
        </xdr:cNvPr>
        <xdr:cNvSpPr/>
      </xdr:nvSpPr>
      <xdr:spPr>
        <a:xfrm>
          <a:off x="19494500" y="1836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70256</xdr:rowOff>
    </xdr:from>
    <xdr:to>
      <xdr:col>107</xdr:col>
      <xdr:colOff>50800</xdr:colOff>
      <xdr:row>107</xdr:row>
      <xdr:rowOff>100431</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9545300" y="18415406"/>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116552</xdr:rowOff>
    </xdr:from>
    <xdr:ext cx="469744" cy="259045"/>
    <xdr:sp macro="" textlink="">
      <xdr:nvSpPr>
        <xdr:cNvPr id="851" name="n_1aveValue【庁舎】&#10;一人当たり面積">
          <a:extLst>
            <a:ext uri="{FF2B5EF4-FFF2-40B4-BE49-F238E27FC236}">
              <a16:creationId xmlns:a16="http://schemas.microsoft.com/office/drawing/2014/main" id="{00000000-0008-0000-0F00-000053030000}"/>
            </a:ext>
          </a:extLst>
        </xdr:cNvPr>
        <xdr:cNvSpPr txBox="1"/>
      </xdr:nvSpPr>
      <xdr:spPr>
        <a:xfrm>
          <a:off x="21075727" y="1811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161358</xdr:rowOff>
    </xdr:from>
    <xdr:ext cx="469744" cy="259045"/>
    <xdr:sp macro="" textlink="">
      <xdr:nvSpPr>
        <xdr:cNvPr id="852" name="n_2aveValue【庁舎】&#10;一人当たり面積">
          <a:extLst>
            <a:ext uri="{FF2B5EF4-FFF2-40B4-BE49-F238E27FC236}">
              <a16:creationId xmlns:a16="http://schemas.microsoft.com/office/drawing/2014/main" id="{00000000-0008-0000-0F00-000054030000}"/>
            </a:ext>
          </a:extLst>
        </xdr:cNvPr>
        <xdr:cNvSpPr txBox="1"/>
      </xdr:nvSpPr>
      <xdr:spPr>
        <a:xfrm>
          <a:off x="20199427" y="1816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116298</xdr:rowOff>
    </xdr:from>
    <xdr:ext cx="469744" cy="259045"/>
    <xdr:sp macro="" textlink="">
      <xdr:nvSpPr>
        <xdr:cNvPr id="853" name="n_3aveValue【庁舎】&#10;一人当たり面積">
          <a:extLst>
            <a:ext uri="{FF2B5EF4-FFF2-40B4-BE49-F238E27FC236}">
              <a16:creationId xmlns:a16="http://schemas.microsoft.com/office/drawing/2014/main" id="{00000000-0008-0000-0F00-000055030000}"/>
            </a:ext>
          </a:extLst>
        </xdr:cNvPr>
        <xdr:cNvSpPr txBox="1"/>
      </xdr:nvSpPr>
      <xdr:spPr>
        <a:xfrm>
          <a:off x="19310427" y="1846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140530</xdr:rowOff>
    </xdr:from>
    <xdr:ext cx="469744" cy="259045"/>
    <xdr:sp macro="" textlink="">
      <xdr:nvSpPr>
        <xdr:cNvPr id="854" name="n_1mainValue【庁舎】&#10;一人当たり面積">
          <a:extLst>
            <a:ext uri="{FF2B5EF4-FFF2-40B4-BE49-F238E27FC236}">
              <a16:creationId xmlns:a16="http://schemas.microsoft.com/office/drawing/2014/main" id="{00000000-0008-0000-0F00-000056030000}"/>
            </a:ext>
          </a:extLst>
        </xdr:cNvPr>
        <xdr:cNvSpPr txBox="1"/>
      </xdr:nvSpPr>
      <xdr:spPr>
        <a:xfrm>
          <a:off x="21075727" y="1848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142358</xdr:rowOff>
    </xdr:from>
    <xdr:ext cx="469744" cy="259045"/>
    <xdr:sp macro="" textlink="">
      <xdr:nvSpPr>
        <xdr:cNvPr id="855" name="n_2mainValue【庁舎】&#10;一人当たり面積">
          <a:extLst>
            <a:ext uri="{FF2B5EF4-FFF2-40B4-BE49-F238E27FC236}">
              <a16:creationId xmlns:a16="http://schemas.microsoft.com/office/drawing/2014/main" id="{00000000-0008-0000-0F00-000057030000}"/>
            </a:ext>
          </a:extLst>
        </xdr:cNvPr>
        <xdr:cNvSpPr txBox="1"/>
      </xdr:nvSpPr>
      <xdr:spPr>
        <a:xfrm>
          <a:off x="20199427" y="1848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137583</xdr:rowOff>
    </xdr:from>
    <xdr:ext cx="469744" cy="259045"/>
    <xdr:sp macro="" textlink="">
      <xdr:nvSpPr>
        <xdr:cNvPr id="856" name="n_3mainValue【庁舎】&#10;一人当たり面積">
          <a:extLst>
            <a:ext uri="{FF2B5EF4-FFF2-40B4-BE49-F238E27FC236}">
              <a16:creationId xmlns:a16="http://schemas.microsoft.com/office/drawing/2014/main" id="{00000000-0008-0000-0F00-000058030000}"/>
            </a:ext>
          </a:extLst>
        </xdr:cNvPr>
        <xdr:cNvSpPr txBox="1"/>
      </xdr:nvSpPr>
      <xdr:spPr>
        <a:xfrm>
          <a:off x="19310427" y="181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00000000-0008-0000-0F00-00005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00000000-0008-0000-0F00-00005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有形固定資産減価償却率は、体育館・プール、福祉施設及び庁舎は、類似団体と比べ数値が高くなっている。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図書館の一人当たり面積がかなり突出しており、今後は人口減少により、一人当たりの面積の増加が見込まれるため、施設の老朽化が進んだ場合の施設の規模縮小等を検討していかなければならない。</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30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15,780
15,605
90.12
10,479,898
10,173,148
233,699
4,570,316
5,148,001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財政力指数は年々良くなってきているが、平成３０年度については普通交付税算定の折に税収を過大に報告したため、実際よりも大きい数値が出てしまっている。本来であれば前年度並みであった。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20342"/>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43</xdr:row>
      <xdr:rowOff>14817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26651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55033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95250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64558</xdr:rowOff>
    </xdr:from>
    <xdr:to>
      <xdr:col>15</xdr:col>
      <xdr:colOff>133350</xdr:colOff>
      <xdr:row>43</xdr:row>
      <xdr:rowOff>166158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115358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124883</xdr:rowOff>
    </xdr:from>
    <xdr:to>
      <xdr:col>11</xdr:col>
      <xdr:colOff>82550</xdr:colOff>
      <xdr:row>44</xdr:row>
      <xdr:rowOff>55033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31344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156227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4885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平成３０年度については普通交付税算定の折に税収を過大に報告したため、実際よりも普通交付税が過少の交付となってしまったために数値が悪くなってしまった。本来であれば前年度並みであった。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今後とも扶助費及び公債費の動向を注視し、適切な策を講じながら抑制に努めていく。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112713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15880"/>
          <a:ext cx="0" cy="1212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50482</xdr:rowOff>
    </xdr:from>
    <xdr:to>
      <xdr:col>23</xdr:col>
      <xdr:colOff>133350</xdr:colOff>
      <xdr:row>65</xdr:row>
      <xdr:rowOff>635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680382"/>
          <a:ext cx="838200" cy="46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142892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79693</xdr:rowOff>
    </xdr:from>
    <xdr:to>
      <xdr:col>19</xdr:col>
      <xdr:colOff>133350</xdr:colOff>
      <xdr:row>62</xdr:row>
      <xdr:rowOff>50482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366693"/>
          <a:ext cx="889000" cy="31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96203</xdr:rowOff>
    </xdr:from>
    <xdr:to>
      <xdr:col>19</xdr:col>
      <xdr:colOff>184150</xdr:colOff>
      <xdr:row>63</xdr:row>
      <xdr:rowOff>26353</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11130</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1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145097</xdr:rowOff>
    </xdr:from>
    <xdr:to>
      <xdr:col>15</xdr:col>
      <xdr:colOff>82550</xdr:colOff>
      <xdr:row>60</xdr:row>
      <xdr:rowOff>79693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089197"/>
          <a:ext cx="889000" cy="2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11747</xdr:rowOff>
    </xdr:from>
    <xdr:to>
      <xdr:col>15</xdr:col>
      <xdr:colOff>133350</xdr:colOff>
      <xdr:row>62</xdr:row>
      <xdr:rowOff>113347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98124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145097</xdr:rowOff>
    </xdr:from>
    <xdr:to>
      <xdr:col>11</xdr:col>
      <xdr:colOff>31750</xdr:colOff>
      <xdr:row>61</xdr:row>
      <xdr:rowOff>65088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089197"/>
          <a:ext cx="889000"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8255</xdr:rowOff>
    </xdr:from>
    <xdr:to>
      <xdr:col>11</xdr:col>
      <xdr:colOff>82550</xdr:colOff>
      <xdr:row>61</xdr:row>
      <xdr:rowOff>109855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94632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121285</xdr:rowOff>
    </xdr:from>
    <xdr:to>
      <xdr:col>23</xdr:col>
      <xdr:colOff>184150</xdr:colOff>
      <xdr:row>65</xdr:row>
      <xdr:rowOff>51435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93362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06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171132</xdr:rowOff>
    </xdr:from>
    <xdr:to>
      <xdr:col>19</xdr:col>
      <xdr:colOff>184150</xdr:colOff>
      <xdr:row>62</xdr:row>
      <xdr:rowOff>101282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111459</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39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28893</xdr:rowOff>
    </xdr:from>
    <xdr:to>
      <xdr:col>15</xdr:col>
      <xdr:colOff>133350</xdr:colOff>
      <xdr:row>60</xdr:row>
      <xdr:rowOff>130493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140670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94297</xdr:rowOff>
    </xdr:from>
    <xdr:to>
      <xdr:col>11</xdr:col>
      <xdr:colOff>82550</xdr:colOff>
      <xdr:row>59</xdr:row>
      <xdr:rowOff>24447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0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34624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980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14288</xdr:rowOff>
    </xdr:from>
    <xdr:to>
      <xdr:col>7</xdr:col>
      <xdr:colOff>31750</xdr:colOff>
      <xdr:row>61</xdr:row>
      <xdr:rowOff>115888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126065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24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[182,391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物件費については、前年度からふるさと納税関係の経費相当分で大きくなっている。それに加えて人口減少の影響も出ているものと思われる。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また、人件費の抑制については計画的に進めていく。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123296</xdr:rowOff>
    </xdr:from>
    <xdr:to>
      <xdr:col>23</xdr:col>
      <xdr:colOff>133350</xdr:colOff>
      <xdr:row>89</xdr:row>
      <xdr:rowOff>19180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39296"/>
          <a:ext cx="0" cy="1438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162707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19180</xdr:rowOff>
    </xdr:from>
    <xdr:to>
      <xdr:col>24</xdr:col>
      <xdr:colOff>12700</xdr:colOff>
      <xdr:row>89</xdr:row>
      <xdr:rowOff>19180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38223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8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123296</xdr:rowOff>
    </xdr:from>
    <xdr:to>
      <xdr:col>24</xdr:col>
      <xdr:colOff>12700</xdr:colOff>
      <xdr:row>80</xdr:row>
      <xdr:rowOff>123296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3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139778</xdr:rowOff>
    </xdr:from>
    <xdr:to>
      <xdr:col>23</xdr:col>
      <xdr:colOff>133350</xdr:colOff>
      <xdr:row>81</xdr:row>
      <xdr:rowOff>146172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027228"/>
          <a:ext cx="838200" cy="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127881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5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155804</xdr:rowOff>
    </xdr:from>
    <xdr:to>
      <xdr:col>23</xdr:col>
      <xdr:colOff>184150</xdr:colOff>
      <xdr:row>82</xdr:row>
      <xdr:rowOff>85954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69197</xdr:rowOff>
    </xdr:from>
    <xdr:to>
      <xdr:col>19</xdr:col>
      <xdr:colOff>133350</xdr:colOff>
      <xdr:row>81</xdr:row>
      <xdr:rowOff>146172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56647"/>
          <a:ext cx="889000" cy="7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112764</xdr:rowOff>
    </xdr:from>
    <xdr:to>
      <xdr:col>19</xdr:col>
      <xdr:colOff>184150</xdr:colOff>
      <xdr:row>82</xdr:row>
      <xdr:rowOff>42914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0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27691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8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151794</xdr:rowOff>
    </xdr:from>
    <xdr:to>
      <xdr:col>15</xdr:col>
      <xdr:colOff>82550</xdr:colOff>
      <xdr:row>81</xdr:row>
      <xdr:rowOff>69197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67794"/>
          <a:ext cx="889000" cy="8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99402</xdr:rowOff>
    </xdr:from>
    <xdr:to>
      <xdr:col>15</xdr:col>
      <xdr:colOff>133350</xdr:colOff>
      <xdr:row>82</xdr:row>
      <xdr:rowOff>29552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8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14329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7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93571</xdr:rowOff>
    </xdr:from>
    <xdr:to>
      <xdr:col>11</xdr:col>
      <xdr:colOff>31750</xdr:colOff>
      <xdr:row>80</xdr:row>
      <xdr:rowOff>151794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09571"/>
          <a:ext cx="889000" cy="5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89095</xdr:rowOff>
    </xdr:from>
    <xdr:to>
      <xdr:col>11</xdr:col>
      <xdr:colOff>82550</xdr:colOff>
      <xdr:row>82</xdr:row>
      <xdr:rowOff>19245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7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4022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6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60271</xdr:rowOff>
    </xdr:from>
    <xdr:to>
      <xdr:col>7</xdr:col>
      <xdr:colOff>31750</xdr:colOff>
      <xdr:row>81</xdr:row>
      <xdr:rowOff>161871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4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146648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3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88978</xdr:rowOff>
    </xdr:from>
    <xdr:to>
      <xdr:col>23</xdr:col>
      <xdr:colOff>184150</xdr:colOff>
      <xdr:row>82</xdr:row>
      <xdr:rowOff>19128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105505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2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95372</xdr:rowOff>
    </xdr:from>
    <xdr:to>
      <xdr:col>19</xdr:col>
      <xdr:colOff>184150</xdr:colOff>
      <xdr:row>82</xdr:row>
      <xdr:rowOff>25522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35699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51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18397</xdr:rowOff>
    </xdr:from>
    <xdr:to>
      <xdr:col>15</xdr:col>
      <xdr:colOff>133350</xdr:colOff>
      <xdr:row>81</xdr:row>
      <xdr:rowOff>119997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0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130174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74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100994</xdr:rowOff>
    </xdr:from>
    <xdr:to>
      <xdr:col>11</xdr:col>
      <xdr:colOff>82550</xdr:colOff>
      <xdr:row>81</xdr:row>
      <xdr:rowOff>31144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1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41321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85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42771</xdr:rowOff>
    </xdr:from>
    <xdr:to>
      <xdr:col>7</xdr:col>
      <xdr:colOff>31750</xdr:colOff>
      <xdr:row>80</xdr:row>
      <xdr:rowOff>144371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5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154548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2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類似団体との比較では、ほぼ同水準である。今後ともこの水準を保ちつつ住民の納得のいく数値を確保していきたい。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7055</xdr:rowOff>
    </xdr:from>
    <xdr:to>
      <xdr:col>81</xdr:col>
      <xdr:colOff>44450</xdr:colOff>
      <xdr:row>89</xdr:row>
      <xdr:rowOff>2822</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94505"/>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93432</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7055</xdr:rowOff>
    </xdr:from>
    <xdr:to>
      <xdr:col>81</xdr:col>
      <xdr:colOff>133350</xdr:colOff>
      <xdr:row>81</xdr:row>
      <xdr:rowOff>7055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9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82550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44413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17232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19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109361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4843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125589</xdr:rowOff>
    </xdr:from>
    <xdr:to>
      <xdr:col>77</xdr:col>
      <xdr:colOff>95250</xdr:colOff>
      <xdr:row>85</xdr:row>
      <xdr:rowOff>55739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40516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1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109361</xdr:rowOff>
    </xdr:from>
    <xdr:to>
      <xdr:col>72</xdr:col>
      <xdr:colOff>203200</xdr:colOff>
      <xdr:row>84</xdr:row>
      <xdr:rowOff>109361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51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146755</xdr:rowOff>
    </xdr:from>
    <xdr:to>
      <xdr:col>68</xdr:col>
      <xdr:colOff>152400</xdr:colOff>
      <xdr:row>84</xdr:row>
      <xdr:rowOff>109361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37710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58561</xdr:rowOff>
    </xdr:from>
    <xdr:to>
      <xdr:col>73</xdr:col>
      <xdr:colOff>44450</xdr:colOff>
      <xdr:row>84</xdr:row>
      <xdr:rowOff>160161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58561</xdr:rowOff>
    </xdr:from>
    <xdr:to>
      <xdr:col>68</xdr:col>
      <xdr:colOff>203200</xdr:colOff>
      <xdr:row>84</xdr:row>
      <xdr:rowOff>160161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170338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95955</xdr:rowOff>
    </xdr:from>
    <xdr:to>
      <xdr:col>64</xdr:col>
      <xdr:colOff>152400</xdr:colOff>
      <xdr:row>84</xdr:row>
      <xdr:rowOff>26105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36282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全国平均、県平均よりも数値は高い状況である。今後とも職員数を注視しながら、アウトソーシングをすることで、職員数の最適化を図りたい。</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19826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89868"/>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163353</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19826</xdr:rowOff>
    </xdr:from>
    <xdr:to>
      <xdr:col>81</xdr:col>
      <xdr:colOff>133350</xdr:colOff>
      <xdr:row>68</xdr:row>
      <xdr:rowOff>19826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7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136666</xdr:rowOff>
    </xdr:from>
    <xdr:to>
      <xdr:col>81</xdr:col>
      <xdr:colOff>44450</xdr:colOff>
      <xdr:row>60</xdr:row>
      <xdr:rowOff>139347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23666"/>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109025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67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136948</xdr:rowOff>
    </xdr:from>
    <xdr:to>
      <xdr:col>81</xdr:col>
      <xdr:colOff>95250</xdr:colOff>
      <xdr:row>62</xdr:row>
      <xdr:rowOff>67098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136666</xdr:rowOff>
    </xdr:from>
    <xdr:to>
      <xdr:col>77</xdr:col>
      <xdr:colOff>44450</xdr:colOff>
      <xdr:row>60</xdr:row>
      <xdr:rowOff>138006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423666"/>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94051</xdr:rowOff>
    </xdr:from>
    <xdr:to>
      <xdr:col>77</xdr:col>
      <xdr:colOff>95250</xdr:colOff>
      <xdr:row>62</xdr:row>
      <xdr:rowOff>24201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8978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38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53552</xdr:rowOff>
    </xdr:from>
    <xdr:to>
      <xdr:col>72</xdr:col>
      <xdr:colOff>203200</xdr:colOff>
      <xdr:row>60</xdr:row>
      <xdr:rowOff>138006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340552"/>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96731</xdr:rowOff>
    </xdr:from>
    <xdr:to>
      <xdr:col>73</xdr:col>
      <xdr:colOff>44450</xdr:colOff>
      <xdr:row>62</xdr:row>
      <xdr:rowOff>26881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11658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53552</xdr:rowOff>
    </xdr:from>
    <xdr:to>
      <xdr:col>68</xdr:col>
      <xdr:colOff>152400</xdr:colOff>
      <xdr:row>60</xdr:row>
      <xdr:rowOff>69638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34055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112819</xdr:rowOff>
    </xdr:from>
    <xdr:to>
      <xdr:col>68</xdr:col>
      <xdr:colOff>203200</xdr:colOff>
      <xdr:row>62</xdr:row>
      <xdr:rowOff>42969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27746</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21042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88547</xdr:rowOff>
    </xdr:from>
    <xdr:to>
      <xdr:col>81</xdr:col>
      <xdr:colOff>95250</xdr:colOff>
      <xdr:row>61</xdr:row>
      <xdr:rowOff>18697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7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105074</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2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85866</xdr:rowOff>
    </xdr:from>
    <xdr:to>
      <xdr:col>77</xdr:col>
      <xdr:colOff>95250</xdr:colOff>
      <xdr:row>61</xdr:row>
      <xdr:rowOff>16016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7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26193</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41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87206</xdr:rowOff>
    </xdr:from>
    <xdr:to>
      <xdr:col>73</xdr:col>
      <xdr:colOff>44450</xdr:colOff>
      <xdr:row>61</xdr:row>
      <xdr:rowOff>17356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27533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2752</xdr:rowOff>
    </xdr:from>
    <xdr:to>
      <xdr:col>68</xdr:col>
      <xdr:colOff>203200</xdr:colOff>
      <xdr:row>60</xdr:row>
      <xdr:rowOff>104352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114529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18838</xdr:rowOff>
    </xdr:from>
    <xdr:to>
      <xdr:col>64</xdr:col>
      <xdr:colOff>152400</xdr:colOff>
      <xdr:row>60</xdr:row>
      <xdr:rowOff>120438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130615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の値については、３か年の平均で算出しており、平成２７年度の単年度のみ突出して良かったために、平成２８年度と２９年度がそれを含む形で良い数値が出ていたものなので、平成３０年度単年度として特別悪い訳で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今後は、公共施設の老朽化による更新や施設建設等の大規模工事を予定しているため、この数値の動向には注視していきたい。</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138289</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7342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145345</xdr:rowOff>
    </xdr:from>
    <xdr:to>
      <xdr:col>81</xdr:col>
      <xdr:colOff>44450</xdr:colOff>
      <xdr:row>39</xdr:row>
      <xdr:rowOff>43745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488995"/>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21466</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7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49389</xdr:rowOff>
    </xdr:from>
    <xdr:to>
      <xdr:col>81</xdr:col>
      <xdr:colOff>95250</xdr:colOff>
      <xdr:row>40</xdr:row>
      <xdr:rowOff>150989</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145345</xdr:rowOff>
    </xdr:from>
    <xdr:to>
      <xdr:col>77</xdr:col>
      <xdr:colOff>44450</xdr:colOff>
      <xdr:row>38</xdr:row>
      <xdr:rowOff>54328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4889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62795</xdr:rowOff>
    </xdr:from>
    <xdr:to>
      <xdr:col>77</xdr:col>
      <xdr:colOff>95250</xdr:colOff>
      <xdr:row>40</xdr:row>
      <xdr:rowOff>164395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149172</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0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54328</xdr:rowOff>
    </xdr:from>
    <xdr:to>
      <xdr:col>72</xdr:col>
      <xdr:colOff>203200</xdr:colOff>
      <xdr:row>38</xdr:row>
      <xdr:rowOff>161572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56942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89605</xdr:rowOff>
    </xdr:from>
    <xdr:to>
      <xdr:col>73</xdr:col>
      <xdr:colOff>44450</xdr:colOff>
      <xdr:row>41</xdr:row>
      <xdr:rowOff>19755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4532</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161572</xdr:rowOff>
    </xdr:from>
    <xdr:to>
      <xdr:col>68</xdr:col>
      <xdr:colOff>152400</xdr:colOff>
      <xdr:row>40</xdr:row>
      <xdr:rowOff>167217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676672"/>
          <a:ext cx="889000" cy="34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52211</xdr:rowOff>
    </xdr:from>
    <xdr:to>
      <xdr:col>68</xdr:col>
      <xdr:colOff>203200</xdr:colOff>
      <xdr:row>41</xdr:row>
      <xdr:rowOff>153811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138588</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114599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164395</xdr:rowOff>
    </xdr:from>
    <xdr:to>
      <xdr:col>81</xdr:col>
      <xdr:colOff>95250</xdr:colOff>
      <xdr:row>39</xdr:row>
      <xdr:rowOff>94545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9472</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52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94545</xdr:rowOff>
    </xdr:from>
    <xdr:to>
      <xdr:col>77</xdr:col>
      <xdr:colOff>95250</xdr:colOff>
      <xdr:row>38</xdr:row>
      <xdr:rowOff>24695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34872</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20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3528</xdr:rowOff>
    </xdr:from>
    <xdr:to>
      <xdr:col>73</xdr:col>
      <xdr:colOff>44450</xdr:colOff>
      <xdr:row>38</xdr:row>
      <xdr:rowOff>105128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115305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2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110772</xdr:rowOff>
    </xdr:from>
    <xdr:to>
      <xdr:col>68</xdr:col>
      <xdr:colOff>203200</xdr:colOff>
      <xdr:row>39</xdr:row>
      <xdr:rowOff>40922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51099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39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将来負担比率は数値なしであるが、今後は公共施設の老朽化による更新や施設建設等の大規模工事を予定しているため、数値が上昇するものと思われる。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しかしながら、将来に負担を残さないように計画的な資金運用を行っていく。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157074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557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125324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69850</xdr:rowOff>
    </xdr:from>
    <xdr:to>
      <xdr:col>73</xdr:col>
      <xdr:colOff>44450</xdr:colOff>
      <xdr:row>16</xdr:row>
      <xdr:rowOff>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75353</xdr:rowOff>
    </xdr:from>
    <xdr:to>
      <xdr:col>68</xdr:col>
      <xdr:colOff>203200</xdr:colOff>
      <xdr:row>17</xdr:row>
      <xdr:rowOff>5503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15680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71473</xdr:rowOff>
    </xdr:from>
    <xdr:to>
      <xdr:col>64</xdr:col>
      <xdr:colOff>152400</xdr:colOff>
      <xdr:row>18</xdr:row>
      <xdr:rowOff>1623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11800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75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15,780
15,605
90.12
10,479,898
10,173,148
233,699
4,570,316
5,148,001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人件費については、全国平均及び県平均と比較すると高い。普通交付税過少交付の影響が出たものと思われる。今後は、類似団体と同水準まで数値を下げていきたい。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41</xdr:row>
      <xdr:rowOff>133350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39</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040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137177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120650</xdr:rowOff>
    </xdr:from>
    <xdr:to>
      <xdr:col>24</xdr:col>
      <xdr:colOff>76200</xdr:colOff>
      <xdr:row>36</xdr:row>
      <xdr:rowOff>50800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152400</xdr:rowOff>
    </xdr:from>
    <xdr:to>
      <xdr:col>19</xdr:col>
      <xdr:colOff>187325</xdr:colOff>
      <xdr:row>38</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246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152400</xdr:rowOff>
    </xdr:from>
    <xdr:to>
      <xdr:col>15</xdr:col>
      <xdr:colOff>98425</xdr:colOff>
      <xdr:row>37</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24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38</xdr:row>
      <xdr:rowOff>114300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754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69850</xdr:rowOff>
    </xdr:from>
    <xdr:to>
      <xdr:col>11</xdr:col>
      <xdr:colOff>60325</xdr:colOff>
      <xdr:row>36</xdr:row>
      <xdr:rowOff>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95250</xdr:rowOff>
    </xdr:from>
    <xdr:to>
      <xdr:col>24</xdr:col>
      <xdr:colOff>76200</xdr:colOff>
      <xdr:row>40</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67327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124477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101600</xdr:rowOff>
    </xdr:from>
    <xdr:to>
      <xdr:col>15</xdr:col>
      <xdr:colOff>149225</xdr:colOff>
      <xdr:row>37</xdr:row>
      <xdr:rowOff>31750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63500</xdr:rowOff>
    </xdr:from>
    <xdr:to>
      <xdr:col>6</xdr:col>
      <xdr:colOff>171450</xdr:colOff>
      <xdr:row>38</xdr:row>
      <xdr:rowOff>165100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普通交付税過少交付の影響により数値が悪化した。それを除けばほぼ横這いの状態である。今後、指定管理者制度やアウトソーシングも検討されているが、全国平均より悪化することはないと考え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61686</xdr:rowOff>
    </xdr:from>
    <xdr:to>
      <xdr:col>82</xdr:col>
      <xdr:colOff>107950</xdr:colOff>
      <xdr:row>21</xdr:row>
      <xdr:rowOff>86178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61986"/>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58255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86178</xdr:rowOff>
    </xdr:from>
    <xdr:to>
      <xdr:col>82</xdr:col>
      <xdr:colOff>196850</xdr:colOff>
      <xdr:row>21</xdr:row>
      <xdr:rowOff>86178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148063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2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61686</xdr:rowOff>
    </xdr:from>
    <xdr:to>
      <xdr:col>82</xdr:col>
      <xdr:colOff>196850</xdr:colOff>
      <xdr:row>14</xdr:row>
      <xdr:rowOff>61686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86179</xdr:rowOff>
    </xdr:from>
    <xdr:to>
      <xdr:col>82</xdr:col>
      <xdr:colOff>107950</xdr:colOff>
      <xdr:row>15</xdr:row>
      <xdr:rowOff>151493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5792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40113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54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68036</xdr:rowOff>
    </xdr:from>
    <xdr:to>
      <xdr:col>82</xdr:col>
      <xdr:colOff>158750</xdr:colOff>
      <xdr:row>17</xdr:row>
      <xdr:rowOff>169636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86179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416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125186</xdr:rowOff>
    </xdr:from>
    <xdr:to>
      <xdr:col>78</xdr:col>
      <xdr:colOff>120650</xdr:colOff>
      <xdr:row>17</xdr:row>
      <xdr:rowOff>55336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40113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94343</xdr:rowOff>
    </xdr:from>
    <xdr:to>
      <xdr:col>73</xdr:col>
      <xdr:colOff>180975</xdr:colOff>
      <xdr:row>15</xdr:row>
      <xdr:rowOff>69850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151743"/>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59871</xdr:rowOff>
    </xdr:from>
    <xdr:to>
      <xdr:col>74</xdr:col>
      <xdr:colOff>31750</xdr:colOff>
      <xdr:row>16</xdr:row>
      <xdr:rowOff>161471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146248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94343</xdr:rowOff>
    </xdr:from>
    <xdr:to>
      <xdr:col>69</xdr:col>
      <xdr:colOff>92075</xdr:colOff>
      <xdr:row>13</xdr:row>
      <xdr:rowOff>4536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1517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35379</xdr:rowOff>
    </xdr:from>
    <xdr:to>
      <xdr:col>69</xdr:col>
      <xdr:colOff>142875</xdr:colOff>
      <xdr:row>15</xdr:row>
      <xdr:rowOff>136979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121756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121756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100693</xdr:rowOff>
    </xdr:from>
    <xdr:to>
      <xdr:col>82</xdr:col>
      <xdr:colOff>158750</xdr:colOff>
      <xdr:row>16</xdr:row>
      <xdr:rowOff>30843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117220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35379</xdr:rowOff>
    </xdr:from>
    <xdr:to>
      <xdr:col>78</xdr:col>
      <xdr:colOff>120650</xdr:colOff>
      <xdr:row>15</xdr:row>
      <xdr:rowOff>136979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147156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43543</xdr:rowOff>
    </xdr:from>
    <xdr:to>
      <xdr:col>69</xdr:col>
      <xdr:colOff>142875</xdr:colOff>
      <xdr:row>12</xdr:row>
      <xdr:rowOff>145143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10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10</xdr:row>
      <xdr:rowOff>155320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186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125186</xdr:rowOff>
    </xdr:from>
    <xdr:to>
      <xdr:col>65</xdr:col>
      <xdr:colOff>53975</xdr:colOff>
      <xdr:row>13</xdr:row>
      <xdr:rowOff>55336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1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65513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195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扶助費については、前年度より若干数値が悪化した。普通交付税過少交付の影響が出たものと思われる。今後は人口減により数値も下がってくると考えられるが、削減に努めていきたい。</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4037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86178</xdr:rowOff>
    </xdr:from>
    <xdr:to>
      <xdr:col>24</xdr:col>
      <xdr:colOff>25400</xdr:colOff>
      <xdr:row>61</xdr:row>
      <xdr:rowOff>20865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10201728"/>
          <a:ext cx="838200" cy="2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37193</xdr:rowOff>
    </xdr:from>
    <xdr:to>
      <xdr:col>19</xdr:col>
      <xdr:colOff>187325</xdr:colOff>
      <xdr:row>59</xdr:row>
      <xdr:rowOff>86178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101527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149678</xdr:rowOff>
    </xdr:from>
    <xdr:to>
      <xdr:col>20</xdr:col>
      <xdr:colOff>38100</xdr:colOff>
      <xdr:row>56</xdr:row>
      <xdr:rowOff>79828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90005</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37193</xdr:rowOff>
    </xdr:from>
    <xdr:to>
      <xdr:col>15</xdr:col>
      <xdr:colOff>98425</xdr:colOff>
      <xdr:row>59</xdr:row>
      <xdr:rowOff>37193</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152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37193</xdr:rowOff>
    </xdr:from>
    <xdr:to>
      <xdr:col>11</xdr:col>
      <xdr:colOff>9525</xdr:colOff>
      <xdr:row>59</xdr:row>
      <xdr:rowOff>167822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101527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141515</xdr:rowOff>
    </xdr:from>
    <xdr:to>
      <xdr:col>24</xdr:col>
      <xdr:colOff>76200</xdr:colOff>
      <xdr:row>61</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50092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33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35378</xdr:rowOff>
    </xdr:from>
    <xdr:to>
      <xdr:col>20</xdr:col>
      <xdr:colOff>38100</xdr:colOff>
      <xdr:row>59</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121755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157843</xdr:rowOff>
    </xdr:from>
    <xdr:to>
      <xdr:col>15</xdr:col>
      <xdr:colOff>149225</xdr:colOff>
      <xdr:row>59</xdr:row>
      <xdr:rowOff>87993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72770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157843</xdr:rowOff>
    </xdr:from>
    <xdr:to>
      <xdr:col>11</xdr:col>
      <xdr:colOff>60325</xdr:colOff>
      <xdr:row>59</xdr:row>
      <xdr:rowOff>87993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72770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117022</xdr:rowOff>
    </xdr:from>
    <xdr:to>
      <xdr:col>6</xdr:col>
      <xdr:colOff>171450</xdr:colOff>
      <xdr:row>60</xdr:row>
      <xdr:rowOff>47172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31949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その他については、普通交付税過少交付の影響により数値が悪化した。今後は、これ以上悪化しないよう注視していきたい。</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169863</xdr:rowOff>
    </xdr:from>
    <xdr:to>
      <xdr:col>82</xdr:col>
      <xdr:colOff>107950</xdr:colOff>
      <xdr:row>61</xdr:row>
      <xdr:rowOff>41275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085263"/>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84790</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82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169863</xdr:rowOff>
    </xdr:from>
    <xdr:to>
      <xdr:col>82</xdr:col>
      <xdr:colOff>196850</xdr:colOff>
      <xdr:row>52</xdr:row>
      <xdr:rowOff>169863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08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155575</xdr:rowOff>
    </xdr:from>
    <xdr:to>
      <xdr:col>82</xdr:col>
      <xdr:colOff>107950</xdr:colOff>
      <xdr:row>59</xdr:row>
      <xdr:rowOff>69850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1009967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107015</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7082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90488</xdr:rowOff>
    </xdr:from>
    <xdr:to>
      <xdr:col>82</xdr:col>
      <xdr:colOff>158750</xdr:colOff>
      <xdr:row>58</xdr:row>
      <xdr:rowOff>20638</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86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xdr:rowOff>
    </xdr:from>
    <xdr:to>
      <xdr:col>78</xdr:col>
      <xdr:colOff>69850</xdr:colOff>
      <xdr:row>58</xdr:row>
      <xdr:rowOff>155575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4782800" y="9785350"/>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104775</xdr:rowOff>
    </xdr:from>
    <xdr:to>
      <xdr:col>78</xdr:col>
      <xdr:colOff>120650</xdr:colOff>
      <xdr:row>58</xdr:row>
      <xdr:rowOff>34925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45102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646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xdr:rowOff>
    </xdr:from>
    <xdr:to>
      <xdr:col>73</xdr:col>
      <xdr:colOff>180975</xdr:colOff>
      <xdr:row>57</xdr:row>
      <xdr:rowOff>26988</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flipV="1">
          <a:off x="13893800" y="97853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119063</xdr:rowOff>
    </xdr:from>
    <xdr:to>
      <xdr:col>74</xdr:col>
      <xdr:colOff>31750</xdr:colOff>
      <xdr:row>58</xdr:row>
      <xdr:rowOff>49213</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33990</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97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26988</xdr:rowOff>
    </xdr:from>
    <xdr:to>
      <xdr:col>69</xdr:col>
      <xdr:colOff>92075</xdr:colOff>
      <xdr:row>57</xdr:row>
      <xdr:rowOff>69850</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flipV="1">
          <a:off x="13004800" y="979963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4763</xdr:rowOff>
    </xdr:from>
    <xdr:to>
      <xdr:col>69</xdr:col>
      <xdr:colOff>142875</xdr:colOff>
      <xdr:row>57</xdr:row>
      <xdr:rowOff>106363</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91140</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33338</xdr:rowOff>
    </xdr:from>
    <xdr:to>
      <xdr:col>65</xdr:col>
      <xdr:colOff>53975</xdr:colOff>
      <xdr:row>57</xdr:row>
      <xdr:rowOff>134938</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80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119715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9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162577</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104775</xdr:rowOff>
    </xdr:from>
    <xdr:to>
      <xdr:col>78</xdr:col>
      <xdr:colOff>120650</xdr:colOff>
      <xdr:row>59</xdr:row>
      <xdr:rowOff>34925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19702</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10135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133350</xdr:rowOff>
    </xdr:from>
    <xdr:to>
      <xdr:col>74</xdr:col>
      <xdr:colOff>31750</xdr:colOff>
      <xdr:row>57</xdr:row>
      <xdr:rowOff>63500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147638</xdr:rowOff>
    </xdr:from>
    <xdr:to>
      <xdr:col>69</xdr:col>
      <xdr:colOff>142875</xdr:colOff>
      <xdr:row>57</xdr:row>
      <xdr:rowOff>77788</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74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87965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51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補助費等については、普通交付税過少交付の影響により数値が悪化した。国費や県費補助等は致し方ないが、町単独事業については厳しく審査していく考えである。</a:t>
          </a: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a:extLst>
            <a:ext uri="{FF2B5EF4-FFF2-40B4-BE49-F238E27FC236}">
              <a16:creationId xmlns:a16="http://schemas.microsoft.com/office/drawing/2014/main" id="{00000000-0008-0000-0400-00003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107950</xdr:rowOff>
    </xdr:from>
    <xdr:to>
      <xdr:col>82</xdr:col>
      <xdr:colOff>107950</xdr:colOff>
      <xdr:row>40</xdr:row>
      <xdr:rowOff>165100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6510000" y="57658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14" name="補助費等最小値テキスト">
          <a:extLst>
            <a:ext uri="{FF2B5EF4-FFF2-40B4-BE49-F238E27FC236}">
              <a16:creationId xmlns:a16="http://schemas.microsoft.com/office/drawing/2014/main" id="{00000000-0008-0000-0400-00003A010000}"/>
            </a:ext>
          </a:extLst>
        </xdr:cNvPr>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22877</xdr:rowOff>
    </xdr:from>
    <xdr:ext cx="762000" cy="259045"/>
    <xdr:sp macro="" textlink="">
      <xdr:nvSpPr>
        <xdr:cNvPr id="316" name="補助費等最大値テキスト">
          <a:extLst>
            <a:ext uri="{FF2B5EF4-FFF2-40B4-BE49-F238E27FC236}">
              <a16:creationId xmlns:a16="http://schemas.microsoft.com/office/drawing/2014/main" id="{00000000-0008-0000-0400-00003C010000}"/>
            </a:ext>
          </a:extLst>
        </xdr:cNvPr>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107950</xdr:rowOff>
    </xdr:from>
    <xdr:to>
      <xdr:col>82</xdr:col>
      <xdr:colOff>196850</xdr:colOff>
      <xdr:row>33</xdr:row>
      <xdr:rowOff>107950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73660</xdr:rowOff>
    </xdr:from>
    <xdr:to>
      <xdr:col>82</xdr:col>
      <xdr:colOff>107950</xdr:colOff>
      <xdr:row>36</xdr:row>
      <xdr:rowOff>165100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5671800" y="62458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101617</xdr:rowOff>
    </xdr:from>
    <xdr:ext cx="762000" cy="259045"/>
    <xdr:sp macro="" textlink="">
      <xdr:nvSpPr>
        <xdr:cNvPr id="319" name="補助費等平均値テキスト">
          <a:extLst>
            <a:ext uri="{FF2B5EF4-FFF2-40B4-BE49-F238E27FC236}">
              <a16:creationId xmlns:a16="http://schemas.microsoft.com/office/drawing/2014/main" id="{00000000-0008-0000-0400-00003F010000}"/>
            </a:ext>
          </a:extLst>
        </xdr:cNvPr>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73660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4782800" y="623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167640</xdr:rowOff>
    </xdr:from>
    <xdr:to>
      <xdr:col>78</xdr:col>
      <xdr:colOff>120650</xdr:colOff>
      <xdr:row>37</xdr:row>
      <xdr:rowOff>97790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5621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39370</xdr:rowOff>
    </xdr:from>
    <xdr:to>
      <xdr:col>73</xdr:col>
      <xdr:colOff>180975</xdr:colOff>
      <xdr:row>36</xdr:row>
      <xdr:rowOff>58420</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a:off x="13893800" y="60401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39370</xdr:rowOff>
    </xdr:from>
    <xdr:to>
      <xdr:col>69</xdr:col>
      <xdr:colOff>92075</xdr:colOff>
      <xdr:row>35</xdr:row>
      <xdr:rowOff>153670</xdr:rowOff>
    </xdr:to>
    <xdr:cxnSp macro="">
      <xdr:nvCxnSpPr>
        <xdr:cNvPr id="327" name="直線コネクタ 326">
          <a:extLst>
            <a:ext uri="{FF2B5EF4-FFF2-40B4-BE49-F238E27FC236}">
              <a16:creationId xmlns:a16="http://schemas.microsoft.com/office/drawing/2014/main" id="{00000000-0008-0000-0400-000047010000}"/>
            </a:ext>
          </a:extLst>
        </xdr:cNvPr>
        <xdr:cNvCxnSpPr/>
      </xdr:nvCxnSpPr>
      <xdr:spPr>
        <a:xfrm flipV="1">
          <a:off x="13004800" y="6040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0" name="フローチャート: 判断 329">
          <a:extLst>
            <a:ext uri="{FF2B5EF4-FFF2-40B4-BE49-F238E27FC236}">
              <a16:creationId xmlns:a16="http://schemas.microsoft.com/office/drawing/2014/main" id="{00000000-0008-0000-0400-00004A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6459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130827</xdr:rowOff>
    </xdr:from>
    <xdr:ext cx="762000" cy="259045"/>
    <xdr:sp macro="" textlink="">
      <xdr:nvSpPr>
        <xdr:cNvPr id="338" name="補助費等該当値テキスト">
          <a:extLst>
            <a:ext uri="{FF2B5EF4-FFF2-40B4-BE49-F238E27FC236}">
              <a16:creationId xmlns:a16="http://schemas.microsoft.com/office/drawing/2014/main" id="{00000000-0008-0000-0400-000052010000}"/>
            </a:ext>
          </a:extLst>
        </xdr:cNvPr>
        <xdr:cNvSpPr txBox="1"/>
      </xdr:nvSpPr>
      <xdr:spPr>
        <a:xfrm>
          <a:off x="16598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22860</xdr:rowOff>
    </xdr:from>
    <xdr:to>
      <xdr:col>78</xdr:col>
      <xdr:colOff>120650</xdr:colOff>
      <xdr:row>36</xdr:row>
      <xdr:rowOff>124460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5621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134637</xdr:rowOff>
    </xdr:from>
    <xdr:ext cx="7366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5290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160020</xdr:rowOff>
    </xdr:from>
    <xdr:to>
      <xdr:col>69</xdr:col>
      <xdr:colOff>142875</xdr:colOff>
      <xdr:row>35</xdr:row>
      <xdr:rowOff>90170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3843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100347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3512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102870</xdr:rowOff>
    </xdr:from>
    <xdr:to>
      <xdr:col>65</xdr:col>
      <xdr:colOff>53975</xdr:colOff>
      <xdr:row>36</xdr:row>
      <xdr:rowOff>33020</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2954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43197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2623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計画的な起債と償還により、良い水準を維持しているが、普通交付税過少交付の影響で昨年よりも数値が悪化したものと思われる。今後予定されている公共施設の更新や、大規模工事に備えるためこの数値を維持していきたい。</a:t>
          </a:r>
        </a:p>
      </xdr:txBody>
    </xdr:sp>
    <xdr:clientData/>
  </xdr:twoCellAnchor>
  <xdr:oneCellAnchor>
    <xdr:from>
      <xdr:col>3</xdr:col>
      <xdr:colOff>123825</xdr:colOff>
      <xdr:row>69</xdr:row>
      <xdr:rowOff>107950</xdr:rowOff>
    </xdr:from>
    <xdr:ext cx="298543" cy="225703"/>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5" name="公債費グラフ枠">
          <a:extLst>
            <a:ext uri="{FF2B5EF4-FFF2-40B4-BE49-F238E27FC236}">
              <a16:creationId xmlns:a16="http://schemas.microsoft.com/office/drawing/2014/main" id="{00000000-0008-0000-0400-00007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148227</xdr:rowOff>
    </xdr:from>
    <xdr:to>
      <xdr:col>24</xdr:col>
      <xdr:colOff>25400</xdr:colOff>
      <xdr:row>81</xdr:row>
      <xdr:rowOff>24130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4826000" y="12664077"/>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7" name="公債費最小値テキスト">
          <a:extLst>
            <a:ext uri="{FF2B5EF4-FFF2-40B4-BE49-F238E27FC236}">
              <a16:creationId xmlns:a16="http://schemas.microsoft.com/office/drawing/2014/main" id="{00000000-0008-0000-0400-000079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63154</xdr:rowOff>
    </xdr:from>
    <xdr:ext cx="762000" cy="259045"/>
    <xdr:sp macro="" textlink="">
      <xdr:nvSpPr>
        <xdr:cNvPr id="379" name="公債費最大値テキスト">
          <a:extLst>
            <a:ext uri="{FF2B5EF4-FFF2-40B4-BE49-F238E27FC236}">
              <a16:creationId xmlns:a16="http://schemas.microsoft.com/office/drawing/2014/main" id="{00000000-0008-0000-0400-00007B010000}"/>
            </a:ext>
          </a:extLst>
        </xdr:cNvPr>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148227</xdr:rowOff>
    </xdr:from>
    <xdr:to>
      <xdr:col>24</xdr:col>
      <xdr:colOff>114300</xdr:colOff>
      <xdr:row>73</xdr:row>
      <xdr:rowOff>148227</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40459</xdr:rowOff>
    </xdr:from>
    <xdr:to>
      <xdr:col>24</xdr:col>
      <xdr:colOff>25400</xdr:colOff>
      <xdr:row>75</xdr:row>
      <xdr:rowOff>171087</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3987800" y="12899209"/>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82" name="公債費平均値テキスト">
          <a:extLst>
            <a:ext uri="{FF2B5EF4-FFF2-40B4-BE49-F238E27FC236}">
              <a16:creationId xmlns:a16="http://schemas.microsoft.com/office/drawing/2014/main" id="{00000000-0008-0000-0400-00007E010000}"/>
            </a:ext>
          </a:extLst>
        </xdr:cNvPr>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27396</xdr:rowOff>
    </xdr:from>
    <xdr:to>
      <xdr:col>19</xdr:col>
      <xdr:colOff>187325</xdr:colOff>
      <xdr:row>75</xdr:row>
      <xdr:rowOff>40459</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3098800" y="1288614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27396</xdr:rowOff>
    </xdr:from>
    <xdr:to>
      <xdr:col>15</xdr:col>
      <xdr:colOff>98425</xdr:colOff>
      <xdr:row>75</xdr:row>
      <xdr:rowOff>53522</xdr:rowOff>
    </xdr:to>
    <xdr:cxnSp macro="">
      <xdr:nvCxnSpPr>
        <xdr:cNvPr id="387" name="直線コネクタ 386">
          <a:extLst>
            <a:ext uri="{FF2B5EF4-FFF2-40B4-BE49-F238E27FC236}">
              <a16:creationId xmlns:a16="http://schemas.microsoft.com/office/drawing/2014/main" id="{00000000-0008-0000-0400-000083010000}"/>
            </a:ext>
          </a:extLst>
        </xdr:cNvPr>
        <xdr:cNvCxnSpPr/>
      </xdr:nvCxnSpPr>
      <xdr:spPr>
        <a:xfrm flipV="1">
          <a:off x="2209800" y="1288614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53522</xdr:rowOff>
    </xdr:from>
    <xdr:to>
      <xdr:col>11</xdr:col>
      <xdr:colOff>9525</xdr:colOff>
      <xdr:row>76</xdr:row>
      <xdr:rowOff>19231</xdr:rowOff>
    </xdr:to>
    <xdr:cxnSp macro="">
      <xdr:nvCxnSpPr>
        <xdr:cNvPr id="390" name="直線コネクタ 389">
          <a:extLst>
            <a:ext uri="{FF2B5EF4-FFF2-40B4-BE49-F238E27FC236}">
              <a16:creationId xmlns:a16="http://schemas.microsoft.com/office/drawing/2014/main" id="{00000000-0008-0000-0400-000086010000}"/>
            </a:ext>
          </a:extLst>
        </xdr:cNvPr>
        <xdr:cNvCxnSpPr/>
      </xdr:nvCxnSpPr>
      <xdr:spPr>
        <a:xfrm flipV="1">
          <a:off x="1320800" y="12912272"/>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136616</xdr:rowOff>
    </xdr:from>
    <xdr:to>
      <xdr:col>6</xdr:col>
      <xdr:colOff>171450</xdr:colOff>
      <xdr:row>78</xdr:row>
      <xdr:rowOff>66766</xdr:rowOff>
    </xdr:to>
    <xdr:sp macro="" textlink="">
      <xdr:nvSpPr>
        <xdr:cNvPr id="393" name="フローチャート: 判断 392">
          <a:extLst>
            <a:ext uri="{FF2B5EF4-FFF2-40B4-BE49-F238E27FC236}">
              <a16:creationId xmlns:a16="http://schemas.microsoft.com/office/drawing/2014/main" id="{00000000-0008-0000-0400-000089010000}"/>
            </a:ext>
          </a:extLst>
        </xdr:cNvPr>
        <xdr:cNvSpPr/>
      </xdr:nvSpPr>
      <xdr:spPr>
        <a:xfrm>
          <a:off x="1270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51543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120287</xdr:rowOff>
    </xdr:from>
    <xdr:to>
      <xdr:col>24</xdr:col>
      <xdr:colOff>76200</xdr:colOff>
      <xdr:row>76</xdr:row>
      <xdr:rowOff>50437</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47752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136814</xdr:rowOff>
    </xdr:from>
    <xdr:ext cx="762000" cy="259045"/>
    <xdr:sp macro="" textlink="">
      <xdr:nvSpPr>
        <xdr:cNvPr id="401" name="公債費該当値テキスト">
          <a:extLst>
            <a:ext uri="{FF2B5EF4-FFF2-40B4-BE49-F238E27FC236}">
              <a16:creationId xmlns:a16="http://schemas.microsoft.com/office/drawing/2014/main" id="{00000000-0008-0000-0400-000091010000}"/>
            </a:ext>
          </a:extLst>
        </xdr:cNvPr>
        <xdr:cNvSpPr txBox="1"/>
      </xdr:nvSpPr>
      <xdr:spPr>
        <a:xfrm>
          <a:off x="4914900" y="12824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161109</xdr:rowOff>
    </xdr:from>
    <xdr:to>
      <xdr:col>20</xdr:col>
      <xdr:colOff>38100</xdr:colOff>
      <xdr:row>75</xdr:row>
      <xdr:rowOff>91259</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937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101436</xdr:rowOff>
    </xdr:from>
    <xdr:ext cx="7366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3606800" y="12617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148046</xdr:rowOff>
    </xdr:from>
    <xdr:to>
      <xdr:col>15</xdr:col>
      <xdr:colOff>149225</xdr:colOff>
      <xdr:row>75</xdr:row>
      <xdr:rowOff>78196</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30480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88373</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2717800" y="1260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2722</xdr:rowOff>
    </xdr:from>
    <xdr:to>
      <xdr:col>11</xdr:col>
      <xdr:colOff>60325</xdr:colOff>
      <xdr:row>75</xdr:row>
      <xdr:rowOff>104322</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2159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114499</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828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139881</xdr:rowOff>
    </xdr:from>
    <xdr:to>
      <xdr:col>6</xdr:col>
      <xdr:colOff>171450</xdr:colOff>
      <xdr:row>76</xdr:row>
      <xdr:rowOff>70031</xdr:rowOff>
    </xdr:to>
    <xdr:sp macro="" textlink="">
      <xdr:nvSpPr>
        <xdr:cNvPr id="408" name="楕円 407">
          <a:extLst>
            <a:ext uri="{FF2B5EF4-FFF2-40B4-BE49-F238E27FC236}">
              <a16:creationId xmlns:a16="http://schemas.microsoft.com/office/drawing/2014/main" id="{00000000-0008-0000-0400-000098010000}"/>
            </a:ext>
          </a:extLst>
        </xdr:cNvPr>
        <xdr:cNvSpPr/>
      </xdr:nvSpPr>
      <xdr:spPr>
        <a:xfrm>
          <a:off x="1270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80208</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939800" y="1276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8" name="正方形/長方形 417">
          <a:extLst>
            <a:ext uri="{FF2B5EF4-FFF2-40B4-BE49-F238E27FC236}">
              <a16:creationId xmlns:a16="http://schemas.microsoft.com/office/drawing/2014/main" id="{00000000-0008-0000-0400-0000A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9" name="正方形/長方形 418">
          <a:extLst>
            <a:ext uri="{FF2B5EF4-FFF2-40B4-BE49-F238E27FC236}">
              <a16:creationId xmlns:a16="http://schemas.microsoft.com/office/drawing/2014/main" id="{00000000-0008-0000-0400-0000A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公債費以外については、人件費の伸びや普通交付税過少交付の影響により数値が悪化した。今後は、これ以上悪化しないよう注視していきたい。</a:t>
          </a:r>
        </a:p>
      </xdr:txBody>
    </xdr:sp>
    <xdr:clientData/>
  </xdr:twoCellAnchor>
  <xdr:oneCellAnchor>
    <xdr:from>
      <xdr:col>62</xdr:col>
      <xdr:colOff>6350</xdr:colOff>
      <xdr:row>69</xdr:row>
      <xdr:rowOff>107950</xdr:rowOff>
    </xdr:from>
    <xdr:ext cx="298543" cy="225703"/>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167005</xdr:rowOff>
    </xdr:from>
    <xdr:to>
      <xdr:col>82</xdr:col>
      <xdr:colOff>107950</xdr:colOff>
      <xdr:row>81</xdr:row>
      <xdr:rowOff>75564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682855"/>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47641</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93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75564</xdr:rowOff>
    </xdr:from>
    <xdr:to>
      <xdr:col>82</xdr:col>
      <xdr:colOff>196850</xdr:colOff>
      <xdr:row>81</xdr:row>
      <xdr:rowOff>75564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96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81932</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167005</xdr:rowOff>
    </xdr:from>
    <xdr:to>
      <xdr:col>82</xdr:col>
      <xdr:colOff>196850</xdr:colOff>
      <xdr:row>73</xdr:row>
      <xdr:rowOff>167005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86995</xdr:rowOff>
    </xdr:from>
    <xdr:to>
      <xdr:col>82</xdr:col>
      <xdr:colOff>107950</xdr:colOff>
      <xdr:row>81</xdr:row>
      <xdr:rowOff>69850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631545"/>
          <a:ext cx="8382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149877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144145</xdr:rowOff>
    </xdr:from>
    <xdr:to>
      <xdr:col>78</xdr:col>
      <xdr:colOff>69850</xdr:colOff>
      <xdr:row>79</xdr:row>
      <xdr:rowOff>86995</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345795"/>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87630</xdr:rowOff>
    </xdr:from>
    <xdr:to>
      <xdr:col>78</xdr:col>
      <xdr:colOff>120650</xdr:colOff>
      <xdr:row>78</xdr:row>
      <xdr:rowOff>17780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27957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29845</xdr:rowOff>
    </xdr:from>
    <xdr:to>
      <xdr:col>73</xdr:col>
      <xdr:colOff>180975</xdr:colOff>
      <xdr:row>77</xdr:row>
      <xdr:rowOff>144145</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060045"/>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136541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29845</xdr:rowOff>
    </xdr:from>
    <xdr:to>
      <xdr:col>69</xdr:col>
      <xdr:colOff>92075</xdr:colOff>
      <xdr:row>77</xdr:row>
      <xdr:rowOff>149861</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flipV="1">
          <a:off x="13004800" y="13060045"/>
          <a:ext cx="889000" cy="29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24764</xdr:rowOff>
    </xdr:from>
    <xdr:to>
      <xdr:col>69</xdr:col>
      <xdr:colOff>142875</xdr:colOff>
      <xdr:row>76</xdr:row>
      <xdr:rowOff>126364</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111141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47625</xdr:rowOff>
    </xdr:from>
    <xdr:to>
      <xdr:col>65</xdr:col>
      <xdr:colOff>53975</xdr:colOff>
      <xdr:row>76</xdr:row>
      <xdr:rowOff>149225</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159402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19050</xdr:rowOff>
    </xdr:from>
    <xdr:to>
      <xdr:col>82</xdr:col>
      <xdr:colOff>158750</xdr:colOff>
      <xdr:row>81</xdr:row>
      <xdr:rowOff>120650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99077</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36195</xdr:rowOff>
    </xdr:from>
    <xdr:to>
      <xdr:col>78</xdr:col>
      <xdr:colOff>120650</xdr:colOff>
      <xdr:row>79</xdr:row>
      <xdr:rowOff>137795</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5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122572</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667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93345</xdr:rowOff>
    </xdr:from>
    <xdr:to>
      <xdr:col>74</xdr:col>
      <xdr:colOff>31750</xdr:colOff>
      <xdr:row>78</xdr:row>
      <xdr:rowOff>23495</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8272</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150495</xdr:rowOff>
    </xdr:from>
    <xdr:to>
      <xdr:col>69</xdr:col>
      <xdr:colOff>142875</xdr:colOff>
      <xdr:row>76</xdr:row>
      <xdr:rowOff>80645</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90822</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277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32664</xdr:rowOff>
    </xdr:from>
    <xdr:to>
      <xdr:col>29</xdr:col>
      <xdr:colOff>127000</xdr:colOff>
      <xdr:row>20</xdr:row>
      <xdr:rowOff>74542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66239"/>
          <a:ext cx="0" cy="15849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46619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74542</xdr:rowOff>
    </xdr:from>
    <xdr:to>
      <xdr:col>30</xdr:col>
      <xdr:colOff>25400</xdr:colOff>
      <xdr:row>20</xdr:row>
      <xdr:rowOff>74542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11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119041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0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32664</xdr:rowOff>
    </xdr:from>
    <xdr:to>
      <xdr:col>30</xdr:col>
      <xdr:colOff>25400</xdr:colOff>
      <xdr:row>11</xdr:row>
      <xdr:rowOff>32664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662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117203</xdr:rowOff>
    </xdr:from>
    <xdr:to>
      <xdr:col>29</xdr:col>
      <xdr:colOff>127000</xdr:colOff>
      <xdr:row>18</xdr:row>
      <xdr:rowOff>139225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50928"/>
          <a:ext cx="647700" cy="22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161862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8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145335</xdr:rowOff>
    </xdr:from>
    <xdr:to>
      <xdr:col>29</xdr:col>
      <xdr:colOff>177800</xdr:colOff>
      <xdr:row>17</xdr:row>
      <xdr:rowOff>75485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36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139225</xdr:rowOff>
    </xdr:from>
    <xdr:to>
      <xdr:col>26</xdr:col>
      <xdr:colOff>50800</xdr:colOff>
      <xdr:row>19</xdr:row>
      <xdr:rowOff>34842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72950"/>
          <a:ext cx="698500" cy="67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11267</xdr:rowOff>
    </xdr:from>
    <xdr:to>
      <xdr:col>26</xdr:col>
      <xdr:colOff>101600</xdr:colOff>
      <xdr:row>17</xdr:row>
      <xdr:rowOff>112867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123044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25175</xdr:rowOff>
    </xdr:from>
    <xdr:to>
      <xdr:col>22</xdr:col>
      <xdr:colOff>114300</xdr:colOff>
      <xdr:row>19</xdr:row>
      <xdr:rowOff>34842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330350"/>
          <a:ext cx="698500" cy="9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20073</xdr:rowOff>
    </xdr:from>
    <xdr:to>
      <xdr:col>22</xdr:col>
      <xdr:colOff>165100</xdr:colOff>
      <xdr:row>17</xdr:row>
      <xdr:rowOff>121673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131850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5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25175</xdr:rowOff>
    </xdr:from>
    <xdr:to>
      <xdr:col>18</xdr:col>
      <xdr:colOff>177800</xdr:colOff>
      <xdr:row>19</xdr:row>
      <xdr:rowOff>83991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30350"/>
          <a:ext cx="698500" cy="58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145422</xdr:rowOff>
    </xdr:from>
    <xdr:to>
      <xdr:col>19</xdr:col>
      <xdr:colOff>38100</xdr:colOff>
      <xdr:row>17</xdr:row>
      <xdr:rowOff>75572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85749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0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160706</xdr:rowOff>
    </xdr:from>
    <xdr:to>
      <xdr:col>15</xdr:col>
      <xdr:colOff>101600</xdr:colOff>
      <xdr:row>17</xdr:row>
      <xdr:rowOff>90856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101033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2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66403</xdr:rowOff>
    </xdr:from>
    <xdr:to>
      <xdr:col>29</xdr:col>
      <xdr:colOff>177800</xdr:colOff>
      <xdr:row>18</xdr:row>
      <xdr:rowOff>168003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00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38480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7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88425</xdr:rowOff>
    </xdr:from>
    <xdr:to>
      <xdr:col>26</xdr:col>
      <xdr:colOff>101600</xdr:colOff>
      <xdr:row>19</xdr:row>
      <xdr:rowOff>18575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22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3352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0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155492</xdr:rowOff>
    </xdr:from>
    <xdr:to>
      <xdr:col>22</xdr:col>
      <xdr:colOff>165100</xdr:colOff>
      <xdr:row>19</xdr:row>
      <xdr:rowOff>85642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89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70419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7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145825</xdr:rowOff>
    </xdr:from>
    <xdr:to>
      <xdr:col>19</xdr:col>
      <xdr:colOff>38100</xdr:colOff>
      <xdr:row>19</xdr:row>
      <xdr:rowOff>75975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79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60752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6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33191</xdr:rowOff>
    </xdr:from>
    <xdr:to>
      <xdr:col>15</xdr:col>
      <xdr:colOff>101600</xdr:colOff>
      <xdr:row>19</xdr:row>
      <xdr:rowOff>134791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38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119568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2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93853</xdr:rowOff>
    </xdr:from>
    <xdr:to>
      <xdr:col>29</xdr:col>
      <xdr:colOff>127000</xdr:colOff>
      <xdr:row>37</xdr:row>
      <xdr:rowOff>243655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18403"/>
          <a:ext cx="0" cy="1349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215732</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4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243655</xdr:rowOff>
    </xdr:from>
    <xdr:to>
      <xdr:col>30</xdr:col>
      <xdr:colOff>25400</xdr:colOff>
      <xdr:row>37</xdr:row>
      <xdr:rowOff>243655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683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8780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6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93853</xdr:rowOff>
    </xdr:from>
    <xdr:to>
      <xdr:col>30</xdr:col>
      <xdr:colOff>25400</xdr:colOff>
      <xdr:row>33</xdr:row>
      <xdr:rowOff>93853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184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63267</xdr:rowOff>
    </xdr:from>
    <xdr:to>
      <xdr:col>29</xdr:col>
      <xdr:colOff>127000</xdr:colOff>
      <xdr:row>36</xdr:row>
      <xdr:rowOff>136372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16517"/>
          <a:ext cx="647700" cy="73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17815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28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172738</xdr:rowOff>
    </xdr:from>
    <xdr:to>
      <xdr:col>29</xdr:col>
      <xdr:colOff>177800</xdr:colOff>
      <xdr:row>35</xdr:row>
      <xdr:rowOff>274338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830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136372</xdr:rowOff>
    </xdr:from>
    <xdr:to>
      <xdr:col>26</xdr:col>
      <xdr:colOff>50800</xdr:colOff>
      <xdr:row>36</xdr:row>
      <xdr:rowOff>137721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89622"/>
          <a:ext cx="698500" cy="1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149992</xdr:rowOff>
    </xdr:from>
    <xdr:to>
      <xdr:col>26</xdr:col>
      <xdr:colOff>101600</xdr:colOff>
      <xdr:row>35</xdr:row>
      <xdr:rowOff>251592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261769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29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137721</xdr:rowOff>
    </xdr:from>
    <xdr:to>
      <xdr:col>22</xdr:col>
      <xdr:colOff>114300</xdr:colOff>
      <xdr:row>37</xdr:row>
      <xdr:rowOff>219332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90971"/>
          <a:ext cx="698500" cy="253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163228</xdr:rowOff>
    </xdr:from>
    <xdr:to>
      <xdr:col>22</xdr:col>
      <xdr:colOff>165100</xdr:colOff>
      <xdr:row>35</xdr:row>
      <xdr:rowOff>264828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275005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54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42738</xdr:rowOff>
    </xdr:from>
    <xdr:to>
      <xdr:col>18</xdr:col>
      <xdr:colOff>177800</xdr:colOff>
      <xdr:row>37</xdr:row>
      <xdr:rowOff>219332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95988"/>
          <a:ext cx="698500" cy="348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118994</xdr:rowOff>
    </xdr:from>
    <xdr:to>
      <xdr:col>19</xdr:col>
      <xdr:colOff>38100</xdr:colOff>
      <xdr:row>35</xdr:row>
      <xdr:rowOff>220594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230771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69502</xdr:rowOff>
    </xdr:from>
    <xdr:to>
      <xdr:col>15</xdr:col>
      <xdr:colOff>101600</xdr:colOff>
      <xdr:row>35</xdr:row>
      <xdr:rowOff>171102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181279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4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12467</xdr:rowOff>
    </xdr:from>
    <xdr:to>
      <xdr:col>29</xdr:col>
      <xdr:colOff>177800</xdr:colOff>
      <xdr:row>36</xdr:row>
      <xdr:rowOff>114067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65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327444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3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85572</xdr:rowOff>
    </xdr:from>
    <xdr:to>
      <xdr:col>26</xdr:col>
      <xdr:colOff>101600</xdr:colOff>
      <xdr:row>37</xdr:row>
      <xdr:rowOff>15722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38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499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25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86921</xdr:rowOff>
    </xdr:from>
    <xdr:to>
      <xdr:col>22</xdr:col>
      <xdr:colOff>165100</xdr:colOff>
      <xdr:row>37</xdr:row>
      <xdr:rowOff>17071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40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1848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2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168532</xdr:rowOff>
    </xdr:from>
    <xdr:to>
      <xdr:col>19</xdr:col>
      <xdr:colOff>38100</xdr:colOff>
      <xdr:row>37</xdr:row>
      <xdr:rowOff>270132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93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254909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7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334838</xdr:rowOff>
    </xdr:from>
    <xdr:to>
      <xdr:col>15</xdr:col>
      <xdr:colOff>101600</xdr:colOff>
      <xdr:row>36</xdr:row>
      <xdr:rowOff>93538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45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78315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3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15,780
15,605
90.12
10,479,898
10,173,148
233,699
4,570,316
5,148,001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114652</xdr:rowOff>
    </xdr:from>
    <xdr:to>
      <xdr:col>24</xdr:col>
      <xdr:colOff>62865</xdr:colOff>
      <xdr:row>39</xdr:row>
      <xdr:rowOff>122963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8152"/>
          <a:ext cx="1270" cy="1551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126790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122963</xdr:rowOff>
    </xdr:from>
    <xdr:to>
      <xdr:col>24</xdr:col>
      <xdr:colOff>152400</xdr:colOff>
      <xdr:row>39</xdr:row>
      <xdr:rowOff>122963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0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61329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114652</xdr:rowOff>
    </xdr:from>
    <xdr:to>
      <xdr:col>24</xdr:col>
      <xdr:colOff>152400</xdr:colOff>
      <xdr:row>30</xdr:row>
      <xdr:rowOff>114652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111811</xdr:rowOff>
    </xdr:from>
    <xdr:to>
      <xdr:col>24</xdr:col>
      <xdr:colOff>63500</xdr:colOff>
      <xdr:row>37</xdr:row>
      <xdr:rowOff>148599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55461"/>
          <a:ext cx="838200" cy="3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71625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72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48748</xdr:rowOff>
    </xdr:from>
    <xdr:to>
      <xdr:col>24</xdr:col>
      <xdr:colOff>114300</xdr:colOff>
      <xdr:row>36</xdr:row>
      <xdr:rowOff>150348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148599</xdr:rowOff>
    </xdr:from>
    <xdr:to>
      <xdr:col>19</xdr:col>
      <xdr:colOff>177800</xdr:colOff>
      <xdr:row>38</xdr:row>
      <xdr:rowOff>103745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92249"/>
          <a:ext cx="889000" cy="12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68604</xdr:rowOff>
    </xdr:from>
    <xdr:to>
      <xdr:col>20</xdr:col>
      <xdr:colOff>38100</xdr:colOff>
      <xdr:row>36</xdr:row>
      <xdr:rowOff>170204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15281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26739</xdr:rowOff>
    </xdr:from>
    <xdr:to>
      <xdr:col>15</xdr:col>
      <xdr:colOff>50800</xdr:colOff>
      <xdr:row>38</xdr:row>
      <xdr:rowOff>103745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541839"/>
          <a:ext cx="889000" cy="7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66644</xdr:rowOff>
    </xdr:from>
    <xdr:to>
      <xdr:col>15</xdr:col>
      <xdr:colOff>101600</xdr:colOff>
      <xdr:row>36</xdr:row>
      <xdr:rowOff>168244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13321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26739</xdr:rowOff>
    </xdr:from>
    <xdr:to>
      <xdr:col>10</xdr:col>
      <xdr:colOff>114300</xdr:colOff>
      <xdr:row>38</xdr:row>
      <xdr:rowOff>44896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41839"/>
          <a:ext cx="8890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158052</xdr:rowOff>
    </xdr:from>
    <xdr:to>
      <xdr:col>10</xdr:col>
      <xdr:colOff>165100</xdr:colOff>
      <xdr:row>36</xdr:row>
      <xdr:rowOff>88202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104729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2914</xdr:rowOff>
    </xdr:from>
    <xdr:to>
      <xdr:col>6</xdr:col>
      <xdr:colOff>38100</xdr:colOff>
      <xdr:row>36</xdr:row>
      <xdr:rowOff>104514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121041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61011</xdr:rowOff>
    </xdr:from>
    <xdr:to>
      <xdr:col>24</xdr:col>
      <xdr:colOff>114300</xdr:colOff>
      <xdr:row>37</xdr:row>
      <xdr:rowOff>162610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046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39438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8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97799</xdr:rowOff>
    </xdr:from>
    <xdr:to>
      <xdr:col>20</xdr:col>
      <xdr:colOff>38100</xdr:colOff>
      <xdr:row>38</xdr:row>
      <xdr:rowOff>27949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4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19076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3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52945</xdr:rowOff>
    </xdr:from>
    <xdr:to>
      <xdr:col>15</xdr:col>
      <xdr:colOff>101600</xdr:colOff>
      <xdr:row>38</xdr:row>
      <xdr:rowOff>154545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145672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6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147389</xdr:rowOff>
    </xdr:from>
    <xdr:to>
      <xdr:col>10</xdr:col>
      <xdr:colOff>165100</xdr:colOff>
      <xdr:row>38</xdr:row>
      <xdr:rowOff>77539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9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68666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8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165546</xdr:rowOff>
    </xdr:from>
    <xdr:to>
      <xdr:col>6</xdr:col>
      <xdr:colOff>38100</xdr:colOff>
      <xdr:row>38</xdr:row>
      <xdr:rowOff>95696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0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86823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0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30349</xdr:rowOff>
    </xdr:from>
    <xdr:to>
      <xdr:col>24</xdr:col>
      <xdr:colOff>62865</xdr:colOff>
      <xdr:row>57</xdr:row>
      <xdr:rowOff>163135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02849"/>
          <a:ext cx="1270" cy="133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166962</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3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163135</xdr:rowOff>
    </xdr:from>
    <xdr:to>
      <xdr:col>24</xdr:col>
      <xdr:colOff>152400</xdr:colOff>
      <xdr:row>57</xdr:row>
      <xdr:rowOff>163135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3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148476</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7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30349</xdr:rowOff>
    </xdr:from>
    <xdr:to>
      <xdr:col>24</xdr:col>
      <xdr:colOff>152400</xdr:colOff>
      <xdr:row>50</xdr:row>
      <xdr:rowOff>30349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0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163379</xdr:rowOff>
    </xdr:from>
    <xdr:to>
      <xdr:col>24</xdr:col>
      <xdr:colOff>63500</xdr:colOff>
      <xdr:row>57</xdr:row>
      <xdr:rowOff>8914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764579"/>
          <a:ext cx="8382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121976</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517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99099</xdr:rowOff>
    </xdr:from>
    <xdr:to>
      <xdr:col>24</xdr:col>
      <xdr:colOff>114300</xdr:colOff>
      <xdr:row>57</xdr:row>
      <xdr:rowOff>29249</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0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163379</xdr:rowOff>
    </xdr:from>
    <xdr:to>
      <xdr:col>19</xdr:col>
      <xdr:colOff>177800</xdr:colOff>
      <xdr:row>57</xdr:row>
      <xdr:rowOff>40991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764579"/>
          <a:ext cx="889000" cy="4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140202</xdr:rowOff>
    </xdr:from>
    <xdr:to>
      <xdr:col>20</xdr:col>
      <xdr:colOff>38100</xdr:colOff>
      <xdr:row>57</xdr:row>
      <xdr:rowOff>70352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61479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530111" y="983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40991</xdr:rowOff>
    </xdr:from>
    <xdr:to>
      <xdr:col>15</xdr:col>
      <xdr:colOff>50800</xdr:colOff>
      <xdr:row>57</xdr:row>
      <xdr:rowOff>135387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813641"/>
          <a:ext cx="889000" cy="9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150039</xdr:rowOff>
    </xdr:from>
    <xdr:to>
      <xdr:col>15</xdr:col>
      <xdr:colOff>101600</xdr:colOff>
      <xdr:row>57</xdr:row>
      <xdr:rowOff>80189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5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96716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952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135387</xdr:rowOff>
    </xdr:from>
    <xdr:to>
      <xdr:col>10</xdr:col>
      <xdr:colOff>114300</xdr:colOff>
      <xdr:row>58</xdr:row>
      <xdr:rowOff>27632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908037"/>
          <a:ext cx="889000" cy="6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4996</xdr:rowOff>
    </xdr:from>
    <xdr:to>
      <xdr:col>10</xdr:col>
      <xdr:colOff>165100</xdr:colOff>
      <xdr:row>57</xdr:row>
      <xdr:rowOff>106596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7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123123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955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30897</xdr:rowOff>
    </xdr:from>
    <xdr:to>
      <xdr:col>6</xdr:col>
      <xdr:colOff>38100</xdr:colOff>
      <xdr:row>57</xdr:row>
      <xdr:rowOff>132497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0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149024</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57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129564</xdr:rowOff>
    </xdr:from>
    <xdr:to>
      <xdr:col>24</xdr:col>
      <xdr:colOff>114300</xdr:colOff>
      <xdr:row>57</xdr:row>
      <xdr:rowOff>59714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73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107991</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0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112579</xdr:rowOff>
    </xdr:from>
    <xdr:to>
      <xdr:col>20</xdr:col>
      <xdr:colOff>38100</xdr:colOff>
      <xdr:row>57</xdr:row>
      <xdr:rowOff>42729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71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59256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48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161641</xdr:rowOff>
    </xdr:from>
    <xdr:to>
      <xdr:col>15</xdr:col>
      <xdr:colOff>101600</xdr:colOff>
      <xdr:row>57</xdr:row>
      <xdr:rowOff>91791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76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82918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85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84587</xdr:rowOff>
    </xdr:from>
    <xdr:to>
      <xdr:col>10</xdr:col>
      <xdr:colOff>165100</xdr:colOff>
      <xdr:row>58</xdr:row>
      <xdr:rowOff>14737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5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5864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94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148282</xdr:rowOff>
    </xdr:from>
    <xdr:to>
      <xdr:col>6</xdr:col>
      <xdr:colOff>38100</xdr:colOff>
      <xdr:row>58</xdr:row>
      <xdr:rowOff>78432</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92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69559</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01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3728</xdr:rowOff>
    </xdr:from>
    <xdr:to>
      <xdr:col>24</xdr:col>
      <xdr:colOff>62865</xdr:colOff>
      <xdr:row>78</xdr:row>
      <xdr:rowOff>79852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76678"/>
          <a:ext cx="1270" cy="1276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83679</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45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79852</xdr:rowOff>
    </xdr:from>
    <xdr:to>
      <xdr:col>24</xdr:col>
      <xdr:colOff>152400</xdr:colOff>
      <xdr:row>78</xdr:row>
      <xdr:rowOff>79852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4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121855</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3728</xdr:rowOff>
    </xdr:from>
    <xdr:to>
      <xdr:col>24</xdr:col>
      <xdr:colOff>152400</xdr:colOff>
      <xdr:row>71</xdr:row>
      <xdr:rowOff>3728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7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139015</xdr:rowOff>
    </xdr:from>
    <xdr:to>
      <xdr:col>24</xdr:col>
      <xdr:colOff>63500</xdr:colOff>
      <xdr:row>76</xdr:row>
      <xdr:rowOff>153598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169215"/>
          <a:ext cx="838200" cy="1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44614</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2903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21737</xdr:rowOff>
    </xdr:from>
    <xdr:to>
      <xdr:col>24</xdr:col>
      <xdr:colOff>114300</xdr:colOff>
      <xdr:row>76</xdr:row>
      <xdr:rowOff>123337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153598</xdr:rowOff>
    </xdr:from>
    <xdr:to>
      <xdr:col>19</xdr:col>
      <xdr:colOff>177800</xdr:colOff>
      <xdr:row>77</xdr:row>
      <xdr:rowOff>57724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183798"/>
          <a:ext cx="889000" cy="7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169962</xdr:rowOff>
    </xdr:from>
    <xdr:to>
      <xdr:col>20</xdr:col>
      <xdr:colOff>38100</xdr:colOff>
      <xdr:row>76</xdr:row>
      <xdr:rowOff>100112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116639</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57724</xdr:rowOff>
    </xdr:from>
    <xdr:to>
      <xdr:col>15</xdr:col>
      <xdr:colOff>50800</xdr:colOff>
      <xdr:row>77</xdr:row>
      <xdr:rowOff>160412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259374"/>
          <a:ext cx="889000" cy="10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xdr:rowOff>
    </xdr:from>
    <xdr:to>
      <xdr:col>15</xdr:col>
      <xdr:colOff>101600</xdr:colOff>
      <xdr:row>76</xdr:row>
      <xdr:rowOff>102169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118696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130191</xdr:rowOff>
    </xdr:from>
    <xdr:to>
      <xdr:col>10</xdr:col>
      <xdr:colOff>114300</xdr:colOff>
      <xdr:row>77</xdr:row>
      <xdr:rowOff>160412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331841"/>
          <a:ext cx="889000" cy="3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8113</xdr:rowOff>
    </xdr:from>
    <xdr:to>
      <xdr:col>10</xdr:col>
      <xdr:colOff>165100</xdr:colOff>
      <xdr:row>76</xdr:row>
      <xdr:rowOff>109713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126240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26355</xdr:rowOff>
    </xdr:from>
    <xdr:to>
      <xdr:col>6</xdr:col>
      <xdr:colOff>38100</xdr:colOff>
      <xdr:row>76</xdr:row>
      <xdr:rowOff>127955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144482</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88215</xdr:rowOff>
    </xdr:from>
    <xdr:to>
      <xdr:col>24</xdr:col>
      <xdr:colOff>114300</xdr:colOff>
      <xdr:row>77</xdr:row>
      <xdr:rowOff>18365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1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66642</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096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102798</xdr:rowOff>
    </xdr:from>
    <xdr:to>
      <xdr:col>20</xdr:col>
      <xdr:colOff>38100</xdr:colOff>
      <xdr:row>77</xdr:row>
      <xdr:rowOff>32948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13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24075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22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6924</xdr:rowOff>
    </xdr:from>
    <xdr:to>
      <xdr:col>15</xdr:col>
      <xdr:colOff>101600</xdr:colOff>
      <xdr:row>77</xdr:row>
      <xdr:rowOff>108524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20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99651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30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109612</xdr:rowOff>
    </xdr:from>
    <xdr:to>
      <xdr:col>10</xdr:col>
      <xdr:colOff>165100</xdr:colOff>
      <xdr:row>78</xdr:row>
      <xdr:rowOff>39762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30889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0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79391</xdr:rowOff>
    </xdr:from>
    <xdr:to>
      <xdr:col>6</xdr:col>
      <xdr:colOff>38100</xdr:colOff>
      <xdr:row>78</xdr:row>
      <xdr:rowOff>9541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28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668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37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38985</xdr:rowOff>
    </xdr:from>
    <xdr:to>
      <xdr:col>24</xdr:col>
      <xdr:colOff>62865</xdr:colOff>
      <xdr:row>99</xdr:row>
      <xdr:rowOff>53273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640935"/>
          <a:ext cx="127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57100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703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53273</xdr:rowOff>
    </xdr:from>
    <xdr:to>
      <xdr:col>24</xdr:col>
      <xdr:colOff>152400</xdr:colOff>
      <xdr:row>99</xdr:row>
      <xdr:rowOff>53273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7026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157112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41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38985</xdr:rowOff>
    </xdr:from>
    <xdr:to>
      <xdr:col>24</xdr:col>
      <xdr:colOff>152400</xdr:colOff>
      <xdr:row>91</xdr:row>
      <xdr:rowOff>38985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64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5201</xdr:rowOff>
    </xdr:from>
    <xdr:to>
      <xdr:col>24</xdr:col>
      <xdr:colOff>63500</xdr:colOff>
      <xdr:row>95</xdr:row>
      <xdr:rowOff>6671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292951"/>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134910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22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156483</xdr:rowOff>
    </xdr:from>
    <xdr:to>
      <xdr:col>24</xdr:col>
      <xdr:colOff>114300</xdr:colOff>
      <xdr:row>96</xdr:row>
      <xdr:rowOff>86633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151668</xdr:rowOff>
    </xdr:from>
    <xdr:to>
      <xdr:col>19</xdr:col>
      <xdr:colOff>177800</xdr:colOff>
      <xdr:row>95</xdr:row>
      <xdr:rowOff>6671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267968"/>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10424</xdr:rowOff>
    </xdr:from>
    <xdr:to>
      <xdr:col>20</xdr:col>
      <xdr:colOff>38100</xdr:colOff>
      <xdr:row>96</xdr:row>
      <xdr:rowOff>112024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103151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56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151668</xdr:rowOff>
    </xdr:from>
    <xdr:to>
      <xdr:col>15</xdr:col>
      <xdr:colOff>50800</xdr:colOff>
      <xdr:row>95</xdr:row>
      <xdr:rowOff>59379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267968"/>
          <a:ext cx="889000" cy="7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166004</xdr:rowOff>
    </xdr:from>
    <xdr:to>
      <xdr:col>15</xdr:col>
      <xdr:colOff>101600</xdr:colOff>
      <xdr:row>96</xdr:row>
      <xdr:rowOff>96154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87281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5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59379</xdr:rowOff>
    </xdr:from>
    <xdr:to>
      <xdr:col>10</xdr:col>
      <xdr:colOff>114300</xdr:colOff>
      <xdr:row>95</xdr:row>
      <xdr:rowOff>118391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347129"/>
          <a:ext cx="889000" cy="5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58138</xdr:rowOff>
    </xdr:from>
    <xdr:to>
      <xdr:col>10</xdr:col>
      <xdr:colOff>165100</xdr:colOff>
      <xdr:row>96</xdr:row>
      <xdr:rowOff>159738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150865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71428</xdr:rowOff>
    </xdr:from>
    <xdr:to>
      <xdr:col>6</xdr:col>
      <xdr:colOff>38100</xdr:colOff>
      <xdr:row>97</xdr:row>
      <xdr:rowOff>1578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164155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2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125851</xdr:rowOff>
    </xdr:from>
    <xdr:to>
      <xdr:col>24</xdr:col>
      <xdr:colOff>114300</xdr:colOff>
      <xdr:row>95</xdr:row>
      <xdr:rowOff>56001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2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148728</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09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127321</xdr:rowOff>
    </xdr:from>
    <xdr:to>
      <xdr:col>20</xdr:col>
      <xdr:colOff>38100</xdr:colOff>
      <xdr:row>95</xdr:row>
      <xdr:rowOff>57471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24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73998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01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100868</xdr:rowOff>
    </xdr:from>
    <xdr:to>
      <xdr:col>15</xdr:col>
      <xdr:colOff>101600</xdr:colOff>
      <xdr:row>95</xdr:row>
      <xdr:rowOff>31018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21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47545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599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8579</xdr:rowOff>
    </xdr:from>
    <xdr:to>
      <xdr:col>10</xdr:col>
      <xdr:colOff>165100</xdr:colOff>
      <xdr:row>95</xdr:row>
      <xdr:rowOff>110179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29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126706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07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67591</xdr:rowOff>
    </xdr:from>
    <xdr:to>
      <xdr:col>6</xdr:col>
      <xdr:colOff>38100</xdr:colOff>
      <xdr:row>95</xdr:row>
      <xdr:rowOff>169191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35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14268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1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38160</xdr:rowOff>
    </xdr:from>
    <xdr:to>
      <xdr:col>54</xdr:col>
      <xdr:colOff>189865</xdr:colOff>
      <xdr:row>37</xdr:row>
      <xdr:rowOff>127900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524560"/>
          <a:ext cx="1270" cy="94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131727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127900</xdr:rowOff>
    </xdr:from>
    <xdr:to>
      <xdr:col>55</xdr:col>
      <xdr:colOff>88900</xdr:colOff>
      <xdr:row>37</xdr:row>
      <xdr:rowOff>127900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156287</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29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38160</xdr:rowOff>
    </xdr:from>
    <xdr:to>
      <xdr:col>55</xdr:col>
      <xdr:colOff>88900</xdr:colOff>
      <xdr:row>32</xdr:row>
      <xdr:rowOff>38160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52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35655</xdr:rowOff>
    </xdr:from>
    <xdr:to>
      <xdr:col>55</xdr:col>
      <xdr:colOff>0</xdr:colOff>
      <xdr:row>37</xdr:row>
      <xdr:rowOff>45188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79305"/>
          <a:ext cx="8382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162663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991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139786</xdr:rowOff>
    </xdr:from>
    <xdr:to>
      <xdr:col>55</xdr:col>
      <xdr:colOff>50800</xdr:colOff>
      <xdr:row>36</xdr:row>
      <xdr:rowOff>69936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45188</xdr:rowOff>
    </xdr:from>
    <xdr:to>
      <xdr:col>50</xdr:col>
      <xdr:colOff>114300</xdr:colOff>
      <xdr:row>37</xdr:row>
      <xdr:rowOff>61368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88838"/>
          <a:ext cx="889000" cy="1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154819</xdr:rowOff>
    </xdr:from>
    <xdr:to>
      <xdr:col>50</xdr:col>
      <xdr:colOff>165100</xdr:colOff>
      <xdr:row>36</xdr:row>
      <xdr:rowOff>84969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101496</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61368</xdr:rowOff>
    </xdr:from>
    <xdr:to>
      <xdr:col>45</xdr:col>
      <xdr:colOff>177800</xdr:colOff>
      <xdr:row>37</xdr:row>
      <xdr:rowOff>81736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05018"/>
          <a:ext cx="889000" cy="2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169152</xdr:rowOff>
    </xdr:from>
    <xdr:to>
      <xdr:col>46</xdr:col>
      <xdr:colOff>38100</xdr:colOff>
      <xdr:row>36</xdr:row>
      <xdr:rowOff>99302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115829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81736</xdr:rowOff>
    </xdr:from>
    <xdr:to>
      <xdr:col>41</xdr:col>
      <xdr:colOff>50800</xdr:colOff>
      <xdr:row>37</xdr:row>
      <xdr:rowOff>110508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25386"/>
          <a:ext cx="889000" cy="2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24682</xdr:rowOff>
    </xdr:from>
    <xdr:to>
      <xdr:col>41</xdr:col>
      <xdr:colOff>101600</xdr:colOff>
      <xdr:row>36</xdr:row>
      <xdr:rowOff>126282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142809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65761</xdr:rowOff>
    </xdr:from>
    <xdr:to>
      <xdr:col>36</xdr:col>
      <xdr:colOff>165100</xdr:colOff>
      <xdr:row>36</xdr:row>
      <xdr:rowOff>167361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12438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01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156305</xdr:rowOff>
    </xdr:from>
    <xdr:to>
      <xdr:col>55</xdr:col>
      <xdr:colOff>50800</xdr:colOff>
      <xdr:row>37</xdr:row>
      <xdr:rowOff>86455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71232</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4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165838</xdr:rowOff>
    </xdr:from>
    <xdr:to>
      <xdr:col>50</xdr:col>
      <xdr:colOff>165100</xdr:colOff>
      <xdr:row>37</xdr:row>
      <xdr:rowOff>95988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3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87115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43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10568</xdr:rowOff>
    </xdr:from>
    <xdr:to>
      <xdr:col>46</xdr:col>
      <xdr:colOff>38100</xdr:colOff>
      <xdr:row>37</xdr:row>
      <xdr:rowOff>112168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103295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44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30936</xdr:rowOff>
    </xdr:from>
    <xdr:to>
      <xdr:col>41</xdr:col>
      <xdr:colOff>101600</xdr:colOff>
      <xdr:row>37</xdr:row>
      <xdr:rowOff>132536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7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123663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46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59708</xdr:rowOff>
    </xdr:from>
    <xdr:to>
      <xdr:col>36</xdr:col>
      <xdr:colOff>165100</xdr:colOff>
      <xdr:row>37</xdr:row>
      <xdr:rowOff>161308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0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152435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49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72598</xdr:rowOff>
    </xdr:from>
    <xdr:to>
      <xdr:col>54</xdr:col>
      <xdr:colOff>189865</xdr:colOff>
      <xdr:row>58</xdr:row>
      <xdr:rowOff>105837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6548"/>
          <a:ext cx="1270" cy="123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109664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105837</xdr:rowOff>
    </xdr:from>
    <xdr:to>
      <xdr:col>55</xdr:col>
      <xdr:colOff>88900</xdr:colOff>
      <xdr:row>58</xdr:row>
      <xdr:rowOff>105837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4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19275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72598</xdr:rowOff>
    </xdr:from>
    <xdr:to>
      <xdr:col>55</xdr:col>
      <xdr:colOff>88900</xdr:colOff>
      <xdr:row>51</xdr:row>
      <xdr:rowOff>72598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6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62616</xdr:rowOff>
    </xdr:from>
    <xdr:to>
      <xdr:col>55</xdr:col>
      <xdr:colOff>0</xdr:colOff>
      <xdr:row>57</xdr:row>
      <xdr:rowOff>159886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663816"/>
          <a:ext cx="838200" cy="26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111115</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12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132688</xdr:rowOff>
    </xdr:from>
    <xdr:to>
      <xdr:col>55</xdr:col>
      <xdr:colOff>50800</xdr:colOff>
      <xdr:row>57</xdr:row>
      <xdr:rowOff>62838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159886</xdr:rowOff>
    </xdr:from>
    <xdr:to>
      <xdr:col>50</xdr:col>
      <xdr:colOff>114300</xdr:colOff>
      <xdr:row>58</xdr:row>
      <xdr:rowOff>51160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32536"/>
          <a:ext cx="889000" cy="6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104121</xdr:rowOff>
    </xdr:from>
    <xdr:to>
      <xdr:col>50</xdr:col>
      <xdr:colOff>165100</xdr:colOff>
      <xdr:row>57</xdr:row>
      <xdr:rowOff>34271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50798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48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163863</xdr:rowOff>
    </xdr:from>
    <xdr:to>
      <xdr:col>45</xdr:col>
      <xdr:colOff>177800</xdr:colOff>
      <xdr:row>58</xdr:row>
      <xdr:rowOff>51160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36513"/>
          <a:ext cx="889000" cy="5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138194</xdr:rowOff>
    </xdr:from>
    <xdr:to>
      <xdr:col>46</xdr:col>
      <xdr:colOff>38100</xdr:colOff>
      <xdr:row>57</xdr:row>
      <xdr:rowOff>68344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84871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5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110275</xdr:rowOff>
    </xdr:from>
    <xdr:to>
      <xdr:col>41</xdr:col>
      <xdr:colOff>50800</xdr:colOff>
      <xdr:row>57</xdr:row>
      <xdr:rowOff>163863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711475"/>
          <a:ext cx="889000" cy="22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139821</xdr:rowOff>
    </xdr:from>
    <xdr:to>
      <xdr:col>41</xdr:col>
      <xdr:colOff>101600</xdr:colOff>
      <xdr:row>57</xdr:row>
      <xdr:rowOff>69971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74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86498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51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120550</xdr:rowOff>
    </xdr:from>
    <xdr:to>
      <xdr:col>36</xdr:col>
      <xdr:colOff>165100</xdr:colOff>
      <xdr:row>57</xdr:row>
      <xdr:rowOff>50700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2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41827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814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11816</xdr:rowOff>
    </xdr:from>
    <xdr:to>
      <xdr:col>55</xdr:col>
      <xdr:colOff>50800</xdr:colOff>
      <xdr:row>56</xdr:row>
      <xdr:rowOff>113416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61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34693</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464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109086</xdr:rowOff>
    </xdr:from>
    <xdr:to>
      <xdr:col>50</xdr:col>
      <xdr:colOff>165100</xdr:colOff>
      <xdr:row>58</xdr:row>
      <xdr:rowOff>39236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8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30363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997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360</xdr:rowOff>
    </xdr:from>
    <xdr:to>
      <xdr:col>46</xdr:col>
      <xdr:colOff>38100</xdr:colOff>
      <xdr:row>58</xdr:row>
      <xdr:rowOff>101960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4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93087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3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113063</xdr:rowOff>
    </xdr:from>
    <xdr:to>
      <xdr:col>41</xdr:col>
      <xdr:colOff>101600</xdr:colOff>
      <xdr:row>58</xdr:row>
      <xdr:rowOff>43213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8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34340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97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59475</xdr:rowOff>
    </xdr:from>
    <xdr:to>
      <xdr:col>36</xdr:col>
      <xdr:colOff>165100</xdr:colOff>
      <xdr:row>56</xdr:row>
      <xdr:rowOff>161075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66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6152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43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81540</xdr:rowOff>
    </xdr:from>
    <xdr:to>
      <xdr:col>54</xdr:col>
      <xdr:colOff>189865</xdr:colOff>
      <xdr:row>79</xdr:row>
      <xdr:rowOff>42393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83040"/>
          <a:ext cx="1270" cy="1503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46220</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0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42393</xdr:rowOff>
    </xdr:from>
    <xdr:to>
      <xdr:col>55</xdr:col>
      <xdr:colOff>88900</xdr:colOff>
      <xdr:row>79</xdr:row>
      <xdr:rowOff>42393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28217</xdr:rowOff>
    </xdr:from>
    <xdr:ext cx="534377"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5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81540</xdr:rowOff>
    </xdr:from>
    <xdr:to>
      <xdr:col>55</xdr:col>
      <xdr:colOff>88900</xdr:colOff>
      <xdr:row>70</xdr:row>
      <xdr:rowOff>81540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8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45574</xdr:rowOff>
    </xdr:from>
    <xdr:to>
      <xdr:col>55</xdr:col>
      <xdr:colOff>0</xdr:colOff>
      <xdr:row>79</xdr:row>
      <xdr:rowOff>9913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075774"/>
          <a:ext cx="838200" cy="47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134765</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64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156338</xdr:rowOff>
    </xdr:from>
    <xdr:to>
      <xdr:col>55</xdr:col>
      <xdr:colOff>50800</xdr:colOff>
      <xdr:row>77</xdr:row>
      <xdr:rowOff>86488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1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9913</xdr:rowOff>
    </xdr:from>
    <xdr:to>
      <xdr:col>50</xdr:col>
      <xdr:colOff>114300</xdr:colOff>
      <xdr:row>79</xdr:row>
      <xdr:rowOff>37821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54463"/>
          <a:ext cx="889000" cy="2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4451</xdr:rowOff>
    </xdr:from>
    <xdr:to>
      <xdr:col>50</xdr:col>
      <xdr:colOff>165100</xdr:colOff>
      <xdr:row>77</xdr:row>
      <xdr:rowOff>106051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122578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29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80245</xdr:rowOff>
    </xdr:from>
    <xdr:to>
      <xdr:col>45</xdr:col>
      <xdr:colOff>177800</xdr:colOff>
      <xdr:row>79</xdr:row>
      <xdr:rowOff>37821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281895"/>
          <a:ext cx="889000" cy="30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167900</xdr:rowOff>
    </xdr:from>
    <xdr:to>
      <xdr:col>46</xdr:col>
      <xdr:colOff>38100</xdr:colOff>
      <xdr:row>76</xdr:row>
      <xdr:rowOff>98050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114578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280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165131</xdr:rowOff>
    </xdr:from>
    <xdr:to>
      <xdr:col>41</xdr:col>
      <xdr:colOff>50800</xdr:colOff>
      <xdr:row>77</xdr:row>
      <xdr:rowOff>80245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023881"/>
          <a:ext cx="889000" cy="25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25750</xdr:rowOff>
    </xdr:from>
    <xdr:to>
      <xdr:col>41</xdr:col>
      <xdr:colOff>101600</xdr:colOff>
      <xdr:row>75</xdr:row>
      <xdr:rowOff>127350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143877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265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85757</xdr:rowOff>
    </xdr:from>
    <xdr:to>
      <xdr:col>36</xdr:col>
      <xdr:colOff>165100</xdr:colOff>
      <xdr:row>75</xdr:row>
      <xdr:rowOff>15907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277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32434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25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166224</xdr:rowOff>
    </xdr:from>
    <xdr:to>
      <xdr:col>55</xdr:col>
      <xdr:colOff>50800</xdr:colOff>
      <xdr:row>76</xdr:row>
      <xdr:rowOff>96374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02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17651</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287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130563</xdr:rowOff>
    </xdr:from>
    <xdr:to>
      <xdr:col>50</xdr:col>
      <xdr:colOff>165100</xdr:colOff>
      <xdr:row>79</xdr:row>
      <xdr:rowOff>60713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0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51840</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59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158471</xdr:rowOff>
    </xdr:from>
    <xdr:to>
      <xdr:col>46</xdr:col>
      <xdr:colOff>38100</xdr:colOff>
      <xdr:row>79</xdr:row>
      <xdr:rowOff>88621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79748</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61017" y="13624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29445</xdr:rowOff>
    </xdr:from>
    <xdr:to>
      <xdr:col>41</xdr:col>
      <xdr:colOff>101600</xdr:colOff>
      <xdr:row>77</xdr:row>
      <xdr:rowOff>131045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23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122172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32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114332</xdr:rowOff>
    </xdr:from>
    <xdr:to>
      <xdr:col>36</xdr:col>
      <xdr:colOff>165100</xdr:colOff>
      <xdr:row>76</xdr:row>
      <xdr:rowOff>44481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29730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35608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06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94986</xdr:rowOff>
    </xdr:from>
    <xdr:to>
      <xdr:col>54</xdr:col>
      <xdr:colOff>189865</xdr:colOff>
      <xdr:row>97</xdr:row>
      <xdr:rowOff>109319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25486"/>
          <a:ext cx="1270" cy="121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113146</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7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109319</xdr:rowOff>
    </xdr:from>
    <xdr:to>
      <xdr:col>55</xdr:col>
      <xdr:colOff>88900</xdr:colOff>
      <xdr:row>97</xdr:row>
      <xdr:rowOff>109319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739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41663</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0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94986</xdr:rowOff>
    </xdr:from>
    <xdr:to>
      <xdr:col>55</xdr:col>
      <xdr:colOff>88900</xdr:colOff>
      <xdr:row>90</xdr:row>
      <xdr:rowOff>94986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57719</xdr:rowOff>
    </xdr:from>
    <xdr:to>
      <xdr:col>55</xdr:col>
      <xdr:colOff>0</xdr:colOff>
      <xdr:row>97</xdr:row>
      <xdr:rowOff>84739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688369"/>
          <a:ext cx="838200" cy="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23161</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31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284</xdr:rowOff>
    </xdr:from>
    <xdr:to>
      <xdr:col>55</xdr:col>
      <xdr:colOff>50800</xdr:colOff>
      <xdr:row>96</xdr:row>
      <xdr:rowOff>101884</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45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57719</xdr:rowOff>
    </xdr:from>
    <xdr:to>
      <xdr:col>50</xdr:col>
      <xdr:colOff>114300</xdr:colOff>
      <xdr:row>97</xdr:row>
      <xdr:rowOff>83505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688369"/>
          <a:ext cx="8890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163995</xdr:rowOff>
    </xdr:from>
    <xdr:to>
      <xdr:col>50</xdr:col>
      <xdr:colOff>165100</xdr:colOff>
      <xdr:row>96</xdr:row>
      <xdr:rowOff>94145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4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110672</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2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5992</xdr:rowOff>
    </xdr:from>
    <xdr:to>
      <xdr:col>45</xdr:col>
      <xdr:colOff>177800</xdr:colOff>
      <xdr:row>97</xdr:row>
      <xdr:rowOff>83505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636642"/>
          <a:ext cx="889000" cy="7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28087</xdr:rowOff>
    </xdr:from>
    <xdr:to>
      <xdr:col>46</xdr:col>
      <xdr:colOff>38100</xdr:colOff>
      <xdr:row>96</xdr:row>
      <xdr:rowOff>129687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4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146214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2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5992</xdr:rowOff>
    </xdr:from>
    <xdr:to>
      <xdr:col>41</xdr:col>
      <xdr:colOff>50800</xdr:colOff>
      <xdr:row>97</xdr:row>
      <xdr:rowOff>106936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636642"/>
          <a:ext cx="889000" cy="10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82773</xdr:rowOff>
    </xdr:from>
    <xdr:to>
      <xdr:col>41</xdr:col>
      <xdr:colOff>101600</xdr:colOff>
      <xdr:row>97</xdr:row>
      <xdr:rowOff>12923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29450</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78356</xdr:rowOff>
    </xdr:from>
    <xdr:to>
      <xdr:col>36</xdr:col>
      <xdr:colOff>165100</xdr:colOff>
      <xdr:row>97</xdr:row>
      <xdr:rowOff>8506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25033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1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33939</xdr:rowOff>
    </xdr:from>
    <xdr:to>
      <xdr:col>55</xdr:col>
      <xdr:colOff>50800</xdr:colOff>
      <xdr:row>97</xdr:row>
      <xdr:rowOff>135539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6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120316</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7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6919</xdr:rowOff>
    </xdr:from>
    <xdr:to>
      <xdr:col>50</xdr:col>
      <xdr:colOff>165100</xdr:colOff>
      <xdr:row>97</xdr:row>
      <xdr:rowOff>108519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3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99646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73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32705</xdr:rowOff>
    </xdr:from>
    <xdr:to>
      <xdr:col>46</xdr:col>
      <xdr:colOff>38100</xdr:colOff>
      <xdr:row>97</xdr:row>
      <xdr:rowOff>134305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6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125432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75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126642</xdr:rowOff>
    </xdr:from>
    <xdr:to>
      <xdr:col>41</xdr:col>
      <xdr:colOff>101600</xdr:colOff>
      <xdr:row>97</xdr:row>
      <xdr:rowOff>56792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58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47919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67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56136</xdr:rowOff>
    </xdr:from>
    <xdr:to>
      <xdr:col>36</xdr:col>
      <xdr:colOff>165100</xdr:colOff>
      <xdr:row>97</xdr:row>
      <xdr:rowOff>157736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8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148863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7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81973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25473"/>
          <a:ext cx="1269" cy="155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28650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0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81973</xdr:rowOff>
    </xdr:from>
    <xdr:to>
      <xdr:col>86</xdr:col>
      <xdr:colOff>25400</xdr:colOff>
      <xdr:row>30</xdr:row>
      <xdr:rowOff>81973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2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48663</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35213"/>
          <a:ext cx="838200" cy="5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95002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3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72125</xdr:rowOff>
    </xdr:from>
    <xdr:to>
      <xdr:col>85</xdr:col>
      <xdr:colOff>177800</xdr:colOff>
      <xdr:row>39</xdr:row>
      <xdr:rowOff>2275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89288</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75838"/>
          <a:ext cx="889000" cy="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136754</xdr:rowOff>
    </xdr:from>
    <xdr:to>
      <xdr:col>81</xdr:col>
      <xdr:colOff>101600</xdr:colOff>
      <xdr:row>39</xdr:row>
      <xdr:rowOff>66904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83431</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2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67800</xdr:rowOff>
    </xdr:from>
    <xdr:to>
      <xdr:col>76</xdr:col>
      <xdr:colOff>114300</xdr:colOff>
      <xdr:row>39</xdr:row>
      <xdr:rowOff>89288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54350"/>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170401</xdr:rowOff>
    </xdr:from>
    <xdr:to>
      <xdr:col>76</xdr:col>
      <xdr:colOff>165100</xdr:colOff>
      <xdr:row>39</xdr:row>
      <xdr:rowOff>100551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117078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22330</xdr:rowOff>
    </xdr:from>
    <xdr:to>
      <xdr:col>71</xdr:col>
      <xdr:colOff>177800</xdr:colOff>
      <xdr:row>39</xdr:row>
      <xdr:rowOff>67800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08880"/>
          <a:ext cx="889000" cy="4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1531</xdr:rowOff>
    </xdr:from>
    <xdr:to>
      <xdr:col>72</xdr:col>
      <xdr:colOff>38100</xdr:colOff>
      <xdr:row>39</xdr:row>
      <xdr:rowOff>103131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119658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136275</xdr:rowOff>
    </xdr:from>
    <xdr:to>
      <xdr:col>67</xdr:col>
      <xdr:colOff>101600</xdr:colOff>
      <xdr:row>39</xdr:row>
      <xdr:rowOff>66425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82952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169313</xdr:rowOff>
    </xdr:from>
    <xdr:to>
      <xdr:col>85</xdr:col>
      <xdr:colOff>177800</xdr:colOff>
      <xdr:row>39</xdr:row>
      <xdr:rowOff>99463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84240</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38488</xdr:rowOff>
    </xdr:from>
    <xdr:to>
      <xdr:col>76</xdr:col>
      <xdr:colOff>165100</xdr:colOff>
      <xdr:row>39</xdr:row>
      <xdr:rowOff>140088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2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131215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817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17000</xdr:rowOff>
    </xdr:from>
    <xdr:to>
      <xdr:col>72</xdr:col>
      <xdr:colOff>38100</xdr:colOff>
      <xdr:row>39</xdr:row>
      <xdr:rowOff>118600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109727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9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142980</xdr:rowOff>
    </xdr:from>
    <xdr:to>
      <xdr:col>67</xdr:col>
      <xdr:colOff>101600</xdr:colOff>
      <xdr:row>39</xdr:row>
      <xdr:rowOff>73130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64257</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5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83921</xdr:rowOff>
    </xdr:from>
    <xdr:to>
      <xdr:col>85</xdr:col>
      <xdr:colOff>126364</xdr:colOff>
      <xdr:row>79</xdr:row>
      <xdr:rowOff>29890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85421"/>
          <a:ext cx="1269" cy="1489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33717</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7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29890</xdr:rowOff>
    </xdr:from>
    <xdr:to>
      <xdr:col>86</xdr:col>
      <xdr:colOff>25400</xdr:colOff>
      <xdr:row>79</xdr:row>
      <xdr:rowOff>29890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7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30598</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6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83921</xdr:rowOff>
    </xdr:from>
    <xdr:to>
      <xdr:col>86</xdr:col>
      <xdr:colOff>25400</xdr:colOff>
      <xdr:row>70</xdr:row>
      <xdr:rowOff>83921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170039</xdr:rowOff>
    </xdr:from>
    <xdr:to>
      <xdr:col>85</xdr:col>
      <xdr:colOff>127000</xdr:colOff>
      <xdr:row>78</xdr:row>
      <xdr:rowOff>19228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371689"/>
          <a:ext cx="8382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65290</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581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42413</xdr:rowOff>
    </xdr:from>
    <xdr:to>
      <xdr:col>85</xdr:col>
      <xdr:colOff>177800</xdr:colOff>
      <xdr:row>74</xdr:row>
      <xdr:rowOff>144013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7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61372</xdr:rowOff>
    </xdr:from>
    <xdr:to>
      <xdr:col>81</xdr:col>
      <xdr:colOff>50800</xdr:colOff>
      <xdr:row>78</xdr:row>
      <xdr:rowOff>19228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748672"/>
          <a:ext cx="889000" cy="64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167375</xdr:rowOff>
    </xdr:from>
    <xdr:to>
      <xdr:col>81</xdr:col>
      <xdr:colOff>101600</xdr:colOff>
      <xdr:row>74</xdr:row>
      <xdr:rowOff>97525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68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114052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45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61372</xdr:rowOff>
    </xdr:from>
    <xdr:to>
      <xdr:col>76</xdr:col>
      <xdr:colOff>114300</xdr:colOff>
      <xdr:row>77</xdr:row>
      <xdr:rowOff>141235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748672"/>
          <a:ext cx="889000" cy="59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154035</xdr:rowOff>
    </xdr:from>
    <xdr:to>
      <xdr:col>76</xdr:col>
      <xdr:colOff>165100</xdr:colOff>
      <xdr:row>74</xdr:row>
      <xdr:rowOff>84185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6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100712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44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125185</xdr:rowOff>
    </xdr:from>
    <xdr:to>
      <xdr:col>71</xdr:col>
      <xdr:colOff>177800</xdr:colOff>
      <xdr:row>77</xdr:row>
      <xdr:rowOff>141235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326835"/>
          <a:ext cx="889000" cy="1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97701</xdr:rowOff>
    </xdr:from>
    <xdr:to>
      <xdr:col>72</xdr:col>
      <xdr:colOff>38100</xdr:colOff>
      <xdr:row>74</xdr:row>
      <xdr:rowOff>27851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61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44378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38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74302</xdr:rowOff>
    </xdr:from>
    <xdr:to>
      <xdr:col>67</xdr:col>
      <xdr:colOff>101600</xdr:colOff>
      <xdr:row>74</xdr:row>
      <xdr:rowOff>4452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59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20979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36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119239</xdr:rowOff>
    </xdr:from>
    <xdr:to>
      <xdr:col>85</xdr:col>
      <xdr:colOff>177800</xdr:colOff>
      <xdr:row>78</xdr:row>
      <xdr:rowOff>49389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32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97666</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9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139878</xdr:rowOff>
    </xdr:from>
    <xdr:to>
      <xdr:col>81</xdr:col>
      <xdr:colOff>101600</xdr:colOff>
      <xdr:row>78</xdr:row>
      <xdr:rowOff>70028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34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61155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4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10572</xdr:rowOff>
    </xdr:from>
    <xdr:to>
      <xdr:col>76</xdr:col>
      <xdr:colOff>165100</xdr:colOff>
      <xdr:row>74</xdr:row>
      <xdr:rowOff>112172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6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103299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79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90435</xdr:rowOff>
    </xdr:from>
    <xdr:to>
      <xdr:col>72</xdr:col>
      <xdr:colOff>38100</xdr:colOff>
      <xdr:row>78</xdr:row>
      <xdr:rowOff>20585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9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11712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8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74385</xdr:rowOff>
    </xdr:from>
    <xdr:to>
      <xdr:col>67</xdr:col>
      <xdr:colOff>101600</xdr:colOff>
      <xdr:row>78</xdr:row>
      <xdr:rowOff>4535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167112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130544</xdr:rowOff>
    </xdr:from>
    <xdr:to>
      <xdr:col>85</xdr:col>
      <xdr:colOff>126364</xdr:colOff>
      <xdr:row>99</xdr:row>
      <xdr:rowOff>38378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61044"/>
          <a:ext cx="1269" cy="1450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42205</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38378</xdr:rowOff>
    </xdr:from>
    <xdr:to>
      <xdr:col>86</xdr:col>
      <xdr:colOff>25400</xdr:colOff>
      <xdr:row>99</xdr:row>
      <xdr:rowOff>38378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77221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3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130544</xdr:rowOff>
    </xdr:from>
    <xdr:to>
      <xdr:col>86</xdr:col>
      <xdr:colOff>25400</xdr:colOff>
      <xdr:row>90</xdr:row>
      <xdr:rowOff>130544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6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42137</xdr:rowOff>
    </xdr:from>
    <xdr:to>
      <xdr:col>85</xdr:col>
      <xdr:colOff>127000</xdr:colOff>
      <xdr:row>97</xdr:row>
      <xdr:rowOff>82527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672787"/>
          <a:ext cx="838200" cy="4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148423</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779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169996</xdr:rowOff>
    </xdr:from>
    <xdr:to>
      <xdr:col>85</xdr:col>
      <xdr:colOff>177800</xdr:colOff>
      <xdr:row>98</xdr:row>
      <xdr:rowOff>100146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80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42137</xdr:rowOff>
    </xdr:from>
    <xdr:to>
      <xdr:col>81</xdr:col>
      <xdr:colOff>50800</xdr:colOff>
      <xdr:row>97</xdr:row>
      <xdr:rowOff>84184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672787"/>
          <a:ext cx="889000" cy="4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38993</xdr:rowOff>
    </xdr:from>
    <xdr:to>
      <xdr:col>81</xdr:col>
      <xdr:colOff>101600</xdr:colOff>
      <xdr:row>98</xdr:row>
      <xdr:rowOff>140593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41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131720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93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44278</xdr:rowOff>
    </xdr:from>
    <xdr:to>
      <xdr:col>76</xdr:col>
      <xdr:colOff>114300</xdr:colOff>
      <xdr:row>97</xdr:row>
      <xdr:rowOff>84184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674928"/>
          <a:ext cx="889000" cy="3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40132</xdr:rowOff>
    </xdr:from>
    <xdr:to>
      <xdr:col>76</xdr:col>
      <xdr:colOff>165100</xdr:colOff>
      <xdr:row>98</xdr:row>
      <xdr:rowOff>141732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132859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93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44278</xdr:rowOff>
    </xdr:from>
    <xdr:to>
      <xdr:col>71</xdr:col>
      <xdr:colOff>177800</xdr:colOff>
      <xdr:row>98</xdr:row>
      <xdr:rowOff>69402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674928"/>
          <a:ext cx="889000" cy="19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46777</xdr:rowOff>
    </xdr:from>
    <xdr:to>
      <xdr:col>72</xdr:col>
      <xdr:colOff>38100</xdr:colOff>
      <xdr:row>98</xdr:row>
      <xdr:rowOff>148377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139504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94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68661</xdr:rowOff>
    </xdr:from>
    <xdr:to>
      <xdr:col>67</xdr:col>
      <xdr:colOff>101600</xdr:colOff>
      <xdr:row>98</xdr:row>
      <xdr:rowOff>170261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7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161388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6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31727</xdr:rowOff>
    </xdr:from>
    <xdr:to>
      <xdr:col>85</xdr:col>
      <xdr:colOff>177800</xdr:colOff>
      <xdr:row>97</xdr:row>
      <xdr:rowOff>133327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66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54604</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51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162787</xdr:rowOff>
    </xdr:from>
    <xdr:to>
      <xdr:col>81</xdr:col>
      <xdr:colOff>101600</xdr:colOff>
      <xdr:row>97</xdr:row>
      <xdr:rowOff>92937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62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109464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3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33384</xdr:rowOff>
    </xdr:from>
    <xdr:to>
      <xdr:col>76</xdr:col>
      <xdr:colOff>165100</xdr:colOff>
      <xdr:row>97</xdr:row>
      <xdr:rowOff>134984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66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151511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4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164928</xdr:rowOff>
    </xdr:from>
    <xdr:to>
      <xdr:col>72</xdr:col>
      <xdr:colOff>38100</xdr:colOff>
      <xdr:row>97</xdr:row>
      <xdr:rowOff>95078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62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111605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18602</xdr:rowOff>
    </xdr:from>
    <xdr:to>
      <xdr:col>67</xdr:col>
      <xdr:colOff>101600</xdr:colOff>
      <xdr:row>98</xdr:row>
      <xdr:rowOff>120202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2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136729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59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135672</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79172"/>
          <a:ext cx="1269" cy="150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82349</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5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135672</xdr:rowOff>
    </xdr:from>
    <xdr:to>
      <xdr:col>116</xdr:col>
      <xdr:colOff>152400</xdr:colOff>
      <xdr:row>30</xdr:row>
      <xdr:rowOff>135672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7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85054</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771604"/>
          <a:ext cx="838200" cy="1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35468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20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12591</xdr:rowOff>
    </xdr:from>
    <xdr:to>
      <xdr:col>116</xdr:col>
      <xdr:colOff>114300</xdr:colOff>
      <xdr:row>37</xdr:row>
      <xdr:rowOff>114191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35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72680</xdr:rowOff>
    </xdr:from>
    <xdr:to>
      <xdr:col>112</xdr:col>
      <xdr:colOff>38100</xdr:colOff>
      <xdr:row>38</xdr:row>
      <xdr:rowOff>2831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163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19357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1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143982</xdr:rowOff>
    </xdr:from>
    <xdr:to>
      <xdr:col>107</xdr:col>
      <xdr:colOff>101600</xdr:colOff>
      <xdr:row>38</xdr:row>
      <xdr:rowOff>74132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90659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26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64915</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408565"/>
          <a:ext cx="889000" cy="37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171414</xdr:rowOff>
    </xdr:from>
    <xdr:to>
      <xdr:col>102</xdr:col>
      <xdr:colOff>165100</xdr:colOff>
      <xdr:row>38</xdr:row>
      <xdr:rowOff>101564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118091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9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24674</xdr:rowOff>
    </xdr:from>
    <xdr:to>
      <xdr:col>98</xdr:col>
      <xdr:colOff>38100</xdr:colOff>
      <xdr:row>38</xdr:row>
      <xdr:rowOff>126274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117401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6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34254</xdr:rowOff>
    </xdr:from>
    <xdr:to>
      <xdr:col>116</xdr:col>
      <xdr:colOff>114300</xdr:colOff>
      <xdr:row>39</xdr:row>
      <xdr:rowOff>135854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2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120631</xdr:rowOff>
    </xdr:from>
    <xdr:ext cx="378565"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35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14115</xdr:rowOff>
    </xdr:from>
    <xdr:to>
      <xdr:col>98</xdr:col>
      <xdr:colOff>38100</xdr:colOff>
      <xdr:row>37</xdr:row>
      <xdr:rowOff>115715</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35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132242</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13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117526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61476"/>
          <a:ext cx="1269" cy="1298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64203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63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117526</xdr:rowOff>
    </xdr:from>
    <xdr:to>
      <xdr:col>116</xdr:col>
      <xdr:colOff>152400</xdr:colOff>
      <xdr:row>51</xdr:row>
      <xdr:rowOff>117526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6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122098</xdr:rowOff>
    </xdr:from>
    <xdr:to>
      <xdr:col>116</xdr:col>
      <xdr:colOff>63500</xdr:colOff>
      <xdr:row>57</xdr:row>
      <xdr:rowOff>141681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9894748"/>
          <a:ext cx="8382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119981</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92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141554</xdr:rowOff>
    </xdr:from>
    <xdr:to>
      <xdr:col>116</xdr:col>
      <xdr:colOff>114300</xdr:colOff>
      <xdr:row>58</xdr:row>
      <xdr:rowOff>71704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141681</xdr:rowOff>
    </xdr:from>
    <xdr:to>
      <xdr:col>111</xdr:col>
      <xdr:colOff>177800</xdr:colOff>
      <xdr:row>58</xdr:row>
      <xdr:rowOff>27686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9914331"/>
          <a:ext cx="889000" cy="5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84100</xdr:rowOff>
    </xdr:from>
    <xdr:to>
      <xdr:col>112</xdr:col>
      <xdr:colOff>38100</xdr:colOff>
      <xdr:row>58</xdr:row>
      <xdr:rowOff>14250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30777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27686</xdr:rowOff>
    </xdr:from>
    <xdr:to>
      <xdr:col>107</xdr:col>
      <xdr:colOff>50800</xdr:colOff>
      <xdr:row>58</xdr:row>
      <xdr:rowOff>45898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9971786"/>
          <a:ext cx="8890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50191</xdr:rowOff>
    </xdr:from>
    <xdr:to>
      <xdr:col>107</xdr:col>
      <xdr:colOff>101600</xdr:colOff>
      <xdr:row>57</xdr:row>
      <xdr:rowOff>151791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168318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39650</xdr:rowOff>
    </xdr:from>
    <xdr:to>
      <xdr:col>102</xdr:col>
      <xdr:colOff>114300</xdr:colOff>
      <xdr:row>58</xdr:row>
      <xdr:rowOff>45898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9983750"/>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94005</xdr:rowOff>
    </xdr:from>
    <xdr:to>
      <xdr:col>102</xdr:col>
      <xdr:colOff>165100</xdr:colOff>
      <xdr:row>58</xdr:row>
      <xdr:rowOff>24155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40682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6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35331</xdr:rowOff>
    </xdr:from>
    <xdr:to>
      <xdr:col>98</xdr:col>
      <xdr:colOff>38100</xdr:colOff>
      <xdr:row>57</xdr:row>
      <xdr:rowOff>136931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0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153458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58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71298</xdr:rowOff>
    </xdr:from>
    <xdr:to>
      <xdr:col>116</xdr:col>
      <xdr:colOff>114300</xdr:colOff>
      <xdr:row>58</xdr:row>
      <xdr:rowOff>1448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8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94175</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69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90881</xdr:rowOff>
    </xdr:from>
    <xdr:to>
      <xdr:col>112</xdr:col>
      <xdr:colOff>38100</xdr:colOff>
      <xdr:row>58</xdr:row>
      <xdr:rowOff>21031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86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12158</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995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148336</xdr:rowOff>
    </xdr:from>
    <xdr:to>
      <xdr:col>107</xdr:col>
      <xdr:colOff>101600</xdr:colOff>
      <xdr:row>58</xdr:row>
      <xdr:rowOff>78486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92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69613</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1001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166548</xdr:rowOff>
    </xdr:from>
    <xdr:to>
      <xdr:col>102</xdr:col>
      <xdr:colOff>165100</xdr:colOff>
      <xdr:row>58</xdr:row>
      <xdr:rowOff>96698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93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87825</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1003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160300</xdr:rowOff>
    </xdr:from>
    <xdr:to>
      <xdr:col>98</xdr:col>
      <xdr:colOff>38100</xdr:colOff>
      <xdr:row>58</xdr:row>
      <xdr:rowOff>90450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93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81577</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100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157797</xdr:rowOff>
    </xdr:from>
    <xdr:to>
      <xdr:col>116</xdr:col>
      <xdr:colOff>62864</xdr:colOff>
      <xdr:row>79</xdr:row>
      <xdr:rowOff>90227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159297"/>
          <a:ext cx="1269" cy="1475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94054</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63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90227</xdr:rowOff>
    </xdr:from>
    <xdr:to>
      <xdr:col>116</xdr:col>
      <xdr:colOff>152400</xdr:colOff>
      <xdr:row>79</xdr:row>
      <xdr:rowOff>90227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63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104474</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93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157797</xdr:rowOff>
    </xdr:from>
    <xdr:to>
      <xdr:col>116</xdr:col>
      <xdr:colOff>152400</xdr:colOff>
      <xdr:row>70</xdr:row>
      <xdr:rowOff>157797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15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110362</xdr:rowOff>
    </xdr:from>
    <xdr:to>
      <xdr:col>116</xdr:col>
      <xdr:colOff>63500</xdr:colOff>
      <xdr:row>77</xdr:row>
      <xdr:rowOff>118707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312012"/>
          <a:ext cx="838200" cy="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3935</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62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152509</xdr:rowOff>
    </xdr:from>
    <xdr:to>
      <xdr:col>116</xdr:col>
      <xdr:colOff>114300</xdr:colOff>
      <xdr:row>76</xdr:row>
      <xdr:rowOff>82659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118707</xdr:rowOff>
    </xdr:from>
    <xdr:to>
      <xdr:col>111</xdr:col>
      <xdr:colOff>177800</xdr:colOff>
      <xdr:row>77</xdr:row>
      <xdr:rowOff>147129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320357"/>
          <a:ext cx="889000" cy="2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168587</xdr:rowOff>
    </xdr:from>
    <xdr:to>
      <xdr:col>112</xdr:col>
      <xdr:colOff>38100</xdr:colOff>
      <xdr:row>76</xdr:row>
      <xdr:rowOff>98737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115263</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80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135700</xdr:rowOff>
    </xdr:from>
    <xdr:to>
      <xdr:col>107</xdr:col>
      <xdr:colOff>50800</xdr:colOff>
      <xdr:row>77</xdr:row>
      <xdr:rowOff>147129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337350"/>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104140</xdr:rowOff>
    </xdr:from>
    <xdr:to>
      <xdr:col>107</xdr:col>
      <xdr:colOff>101600</xdr:colOff>
      <xdr:row>76</xdr:row>
      <xdr:rowOff>34289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50817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7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135700</xdr:rowOff>
    </xdr:from>
    <xdr:to>
      <xdr:col>102</xdr:col>
      <xdr:colOff>114300</xdr:colOff>
      <xdr:row>78</xdr:row>
      <xdr:rowOff>75654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337350"/>
          <a:ext cx="889000" cy="11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62820</xdr:rowOff>
    </xdr:from>
    <xdr:to>
      <xdr:col>102</xdr:col>
      <xdr:colOff>165100</xdr:colOff>
      <xdr:row>75</xdr:row>
      <xdr:rowOff>164421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9497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6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102006</xdr:rowOff>
    </xdr:from>
    <xdr:to>
      <xdr:col>98</xdr:col>
      <xdr:colOff>38100</xdr:colOff>
      <xdr:row>76</xdr:row>
      <xdr:rowOff>32156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48683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59562</xdr:rowOff>
    </xdr:from>
    <xdr:to>
      <xdr:col>116</xdr:col>
      <xdr:colOff>114300</xdr:colOff>
      <xdr:row>77</xdr:row>
      <xdr:rowOff>161162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26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37989</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2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67907</xdr:rowOff>
    </xdr:from>
    <xdr:to>
      <xdr:col>112</xdr:col>
      <xdr:colOff>38100</xdr:colOff>
      <xdr:row>77</xdr:row>
      <xdr:rowOff>169507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26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160634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36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96329</xdr:rowOff>
    </xdr:from>
    <xdr:to>
      <xdr:col>107</xdr:col>
      <xdr:colOff>101600</xdr:colOff>
      <xdr:row>78</xdr:row>
      <xdr:rowOff>26479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29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17606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39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84900</xdr:rowOff>
    </xdr:from>
    <xdr:to>
      <xdr:col>102</xdr:col>
      <xdr:colOff>165100</xdr:colOff>
      <xdr:row>78</xdr:row>
      <xdr:rowOff>15050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2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6177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37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24854</xdr:rowOff>
    </xdr:from>
    <xdr:to>
      <xdr:col>98</xdr:col>
      <xdr:colOff>38100</xdr:colOff>
      <xdr:row>78</xdr:row>
      <xdr:rowOff>126454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39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117581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49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積立金は、ふるさと納税の基金であるふるさと納税振興基金が伸びてきているため、類似団体を上回る結果となっている。扶助費においても障害福祉費の増により毎年伸びている状態である。普通建設事業費がかなり伸びているが、これは防災行政無線のデジタル化工事によるものである。今後も大規模工事等で上昇していくものと考えられる。今後も将来を予測しながら財政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15,780
15,605
90.12
10,479,898
10,173,148
233,699
4,570,316
5,148,001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94361</xdr:rowOff>
    </xdr:from>
    <xdr:to>
      <xdr:col>24</xdr:col>
      <xdr:colOff>62865</xdr:colOff>
      <xdr:row>37</xdr:row>
      <xdr:rowOff>148844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9311"/>
          <a:ext cx="1270" cy="108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152671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148844</xdr:rowOff>
    </xdr:from>
    <xdr:to>
      <xdr:col>24</xdr:col>
      <xdr:colOff>152400</xdr:colOff>
      <xdr:row>37</xdr:row>
      <xdr:rowOff>148844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41038</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94361</xdr:rowOff>
    </xdr:from>
    <xdr:to>
      <xdr:col>24</xdr:col>
      <xdr:colOff>152400</xdr:colOff>
      <xdr:row>31</xdr:row>
      <xdr:rowOff>94361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99314</xdr:rowOff>
    </xdr:from>
    <xdr:to>
      <xdr:col>24</xdr:col>
      <xdr:colOff>63500</xdr:colOff>
      <xdr:row>35</xdr:row>
      <xdr:rowOff>134366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00064"/>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114444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72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91567</xdr:rowOff>
    </xdr:from>
    <xdr:to>
      <xdr:col>24</xdr:col>
      <xdr:colOff>114300</xdr:colOff>
      <xdr:row>35</xdr:row>
      <xdr:rowOff>21717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134366</xdr:rowOff>
    </xdr:from>
    <xdr:to>
      <xdr:col>19</xdr:col>
      <xdr:colOff>177800</xdr:colOff>
      <xdr:row>36</xdr:row>
      <xdr:rowOff>19304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35116"/>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74439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124079</xdr:rowOff>
    </xdr:from>
    <xdr:to>
      <xdr:col>15</xdr:col>
      <xdr:colOff>50800</xdr:colOff>
      <xdr:row>36</xdr:row>
      <xdr:rowOff>19304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24829"/>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74439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124079</xdr:rowOff>
    </xdr:from>
    <xdr:to>
      <xdr:col>10</xdr:col>
      <xdr:colOff>114300</xdr:colOff>
      <xdr:row>36</xdr:row>
      <xdr:rowOff>44069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24829"/>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889</xdr:rowOff>
    </xdr:from>
    <xdr:to>
      <xdr:col>10</xdr:col>
      <xdr:colOff>165100</xdr:colOff>
      <xdr:row>34</xdr:row>
      <xdr:rowOff>102489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119016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62992</xdr:rowOff>
    </xdr:from>
    <xdr:to>
      <xdr:col>6</xdr:col>
      <xdr:colOff>38100</xdr:colOff>
      <xdr:row>34</xdr:row>
      <xdr:rowOff>164592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9669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48514</xdr:rowOff>
    </xdr:from>
    <xdr:to>
      <xdr:col>24</xdr:col>
      <xdr:colOff>114300</xdr:colOff>
      <xdr:row>35</xdr:row>
      <xdr:rowOff>150114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4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26941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83566</xdr:rowOff>
    </xdr:from>
    <xdr:to>
      <xdr:col>20</xdr:col>
      <xdr:colOff>38100</xdr:colOff>
      <xdr:row>36</xdr:row>
      <xdr:rowOff>13716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8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4843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139954</xdr:rowOff>
    </xdr:from>
    <xdr:to>
      <xdr:col>15</xdr:col>
      <xdr:colOff>101600</xdr:colOff>
      <xdr:row>36</xdr:row>
      <xdr:rowOff>70104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61231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73279</xdr:rowOff>
    </xdr:from>
    <xdr:to>
      <xdr:col>10</xdr:col>
      <xdr:colOff>165100</xdr:colOff>
      <xdr:row>36</xdr:row>
      <xdr:rowOff>3429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7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166006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6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164719</xdr:rowOff>
    </xdr:from>
    <xdr:to>
      <xdr:col>6</xdr:col>
      <xdr:colOff>38100</xdr:colOff>
      <xdr:row>36</xdr:row>
      <xdr:rowOff>94869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6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85996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112350</xdr:rowOff>
    </xdr:from>
    <xdr:to>
      <xdr:col>24</xdr:col>
      <xdr:colOff>62865</xdr:colOff>
      <xdr:row>58</xdr:row>
      <xdr:rowOff>137727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4850"/>
          <a:ext cx="1270" cy="139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141554</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137727</xdr:rowOff>
    </xdr:from>
    <xdr:to>
      <xdr:col>24</xdr:col>
      <xdr:colOff>152400</xdr:colOff>
      <xdr:row>58</xdr:row>
      <xdr:rowOff>137727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59027</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112350</xdr:rowOff>
    </xdr:from>
    <xdr:to>
      <xdr:col>24</xdr:col>
      <xdr:colOff>152400</xdr:colOff>
      <xdr:row>50</xdr:row>
      <xdr:rowOff>112350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157671</xdr:rowOff>
    </xdr:from>
    <xdr:to>
      <xdr:col>24</xdr:col>
      <xdr:colOff>63500</xdr:colOff>
      <xdr:row>56</xdr:row>
      <xdr:rowOff>63759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587421"/>
          <a:ext cx="838200" cy="7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37295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099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58868</xdr:rowOff>
    </xdr:from>
    <xdr:to>
      <xdr:col>24</xdr:col>
      <xdr:colOff>114300</xdr:colOff>
      <xdr:row>57</xdr:row>
      <xdr:rowOff>160468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157671</xdr:rowOff>
    </xdr:from>
    <xdr:to>
      <xdr:col>19</xdr:col>
      <xdr:colOff>177800</xdr:colOff>
      <xdr:row>56</xdr:row>
      <xdr:rowOff>79311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587421"/>
          <a:ext cx="889000" cy="9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64649</xdr:rowOff>
    </xdr:from>
    <xdr:to>
      <xdr:col>20</xdr:col>
      <xdr:colOff>38100</xdr:colOff>
      <xdr:row>57</xdr:row>
      <xdr:rowOff>166249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157376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9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79311</xdr:rowOff>
    </xdr:from>
    <xdr:to>
      <xdr:col>15</xdr:col>
      <xdr:colOff>50800</xdr:colOff>
      <xdr:row>56</xdr:row>
      <xdr:rowOff>166302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80511"/>
          <a:ext cx="889000" cy="8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37409</xdr:rowOff>
    </xdr:from>
    <xdr:to>
      <xdr:col>15</xdr:col>
      <xdr:colOff>101600</xdr:colOff>
      <xdr:row>57</xdr:row>
      <xdr:rowOff>139009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1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130136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0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166302</xdr:rowOff>
    </xdr:from>
    <xdr:to>
      <xdr:col>10</xdr:col>
      <xdr:colOff>114300</xdr:colOff>
      <xdr:row>57</xdr:row>
      <xdr:rowOff>133707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767502"/>
          <a:ext cx="889000" cy="13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49293</xdr:rowOff>
    </xdr:from>
    <xdr:to>
      <xdr:col>10</xdr:col>
      <xdr:colOff>165100</xdr:colOff>
      <xdr:row>57</xdr:row>
      <xdr:rowOff>150893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2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142020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1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67473</xdr:rowOff>
    </xdr:from>
    <xdr:to>
      <xdr:col>6</xdr:col>
      <xdr:colOff>38100</xdr:colOff>
      <xdr:row>57</xdr:row>
      <xdr:rowOff>169073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4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14150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1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12959</xdr:rowOff>
    </xdr:from>
    <xdr:to>
      <xdr:col>24</xdr:col>
      <xdr:colOff>114300</xdr:colOff>
      <xdr:row>56</xdr:row>
      <xdr:rowOff>114559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1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35836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6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106871</xdr:rowOff>
    </xdr:from>
    <xdr:to>
      <xdr:col>20</xdr:col>
      <xdr:colOff>38100</xdr:colOff>
      <xdr:row>56</xdr:row>
      <xdr:rowOff>37021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3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53548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31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28511</xdr:rowOff>
    </xdr:from>
    <xdr:to>
      <xdr:col>15</xdr:col>
      <xdr:colOff>101600</xdr:colOff>
      <xdr:row>56</xdr:row>
      <xdr:rowOff>130111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62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146638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404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115502</xdr:rowOff>
    </xdr:from>
    <xdr:to>
      <xdr:col>10</xdr:col>
      <xdr:colOff>165100</xdr:colOff>
      <xdr:row>57</xdr:row>
      <xdr:rowOff>45652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1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62179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491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82907</xdr:rowOff>
    </xdr:from>
    <xdr:to>
      <xdr:col>6</xdr:col>
      <xdr:colOff>38100</xdr:colOff>
      <xdr:row>58</xdr:row>
      <xdr:rowOff>13057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5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4184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113019</xdr:rowOff>
    </xdr:from>
    <xdr:to>
      <xdr:col>24</xdr:col>
      <xdr:colOff>62865</xdr:colOff>
      <xdr:row>78</xdr:row>
      <xdr:rowOff>40227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14519"/>
          <a:ext cx="1270" cy="129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44054</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40227</xdr:rowOff>
    </xdr:from>
    <xdr:to>
      <xdr:col>24</xdr:col>
      <xdr:colOff>152400</xdr:colOff>
      <xdr:row>78</xdr:row>
      <xdr:rowOff>40227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59696</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88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230,451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113019</xdr:rowOff>
    </xdr:from>
    <xdr:to>
      <xdr:col>24</xdr:col>
      <xdr:colOff>152400</xdr:colOff>
      <xdr:row>70</xdr:row>
      <xdr:rowOff>113019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1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2453</xdr:rowOff>
    </xdr:from>
    <xdr:to>
      <xdr:col>24</xdr:col>
      <xdr:colOff>63500</xdr:colOff>
      <xdr:row>75</xdr:row>
      <xdr:rowOff>37995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2861203"/>
          <a:ext cx="838200" cy="3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105681</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62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82804</xdr:rowOff>
    </xdr:from>
    <xdr:to>
      <xdr:col>24</xdr:col>
      <xdr:colOff>114300</xdr:colOff>
      <xdr:row>75</xdr:row>
      <xdr:rowOff>12954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2453</xdr:rowOff>
    </xdr:from>
    <xdr:to>
      <xdr:col>19</xdr:col>
      <xdr:colOff>177800</xdr:colOff>
      <xdr:row>75</xdr:row>
      <xdr:rowOff>8299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861203"/>
          <a:ext cx="8890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62971</xdr:rowOff>
    </xdr:from>
    <xdr:to>
      <xdr:col>20</xdr:col>
      <xdr:colOff>38100</xdr:colOff>
      <xdr:row>74</xdr:row>
      <xdr:rowOff>164571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9648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52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8299</xdr:rowOff>
    </xdr:from>
    <xdr:to>
      <xdr:col>15</xdr:col>
      <xdr:colOff>50800</xdr:colOff>
      <xdr:row>75</xdr:row>
      <xdr:rowOff>81952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867049"/>
          <a:ext cx="889000" cy="7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70493</xdr:rowOff>
    </xdr:from>
    <xdr:to>
      <xdr:col>15</xdr:col>
      <xdr:colOff>101600</xdr:colOff>
      <xdr:row>75</xdr:row>
      <xdr:rowOff>643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17170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81952</xdr:rowOff>
    </xdr:from>
    <xdr:to>
      <xdr:col>10</xdr:col>
      <xdr:colOff>114300</xdr:colOff>
      <xdr:row>76</xdr:row>
      <xdr:rowOff>2617</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940702"/>
          <a:ext cx="889000" cy="9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128556</xdr:rowOff>
    </xdr:from>
    <xdr:to>
      <xdr:col>10</xdr:col>
      <xdr:colOff>165100</xdr:colOff>
      <xdr:row>75</xdr:row>
      <xdr:rowOff>58706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75233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10371</xdr:rowOff>
    </xdr:from>
    <xdr:to>
      <xdr:col>6</xdr:col>
      <xdr:colOff>38100</xdr:colOff>
      <xdr:row>75</xdr:row>
      <xdr:rowOff>111971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128498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158645</xdr:rowOff>
    </xdr:from>
    <xdr:to>
      <xdr:col>24</xdr:col>
      <xdr:colOff>114300</xdr:colOff>
      <xdr:row>75</xdr:row>
      <xdr:rowOff>88795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84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137072</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82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123103</xdr:rowOff>
    </xdr:from>
    <xdr:to>
      <xdr:col>20</xdr:col>
      <xdr:colOff>38100</xdr:colOff>
      <xdr:row>75</xdr:row>
      <xdr:rowOff>53253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81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44380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903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128949</xdr:rowOff>
    </xdr:from>
    <xdr:to>
      <xdr:col>15</xdr:col>
      <xdr:colOff>101600</xdr:colOff>
      <xdr:row>75</xdr:row>
      <xdr:rowOff>59099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81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50226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90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31152</xdr:rowOff>
    </xdr:from>
    <xdr:to>
      <xdr:col>10</xdr:col>
      <xdr:colOff>165100</xdr:colOff>
      <xdr:row>75</xdr:row>
      <xdr:rowOff>132752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88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123879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982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123266</xdr:rowOff>
    </xdr:from>
    <xdr:to>
      <xdr:col>6</xdr:col>
      <xdr:colOff>38100</xdr:colOff>
      <xdr:row>76</xdr:row>
      <xdr:rowOff>53417</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9820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44544</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074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6832</xdr:rowOff>
    </xdr:from>
    <xdr:to>
      <xdr:col>24</xdr:col>
      <xdr:colOff>62865</xdr:colOff>
      <xdr:row>99</xdr:row>
      <xdr:rowOff>125121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37332"/>
          <a:ext cx="1270" cy="1661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128948</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10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125121</xdr:rowOff>
    </xdr:from>
    <xdr:to>
      <xdr:col>24</xdr:col>
      <xdr:colOff>152400</xdr:colOff>
      <xdr:row>99</xdr:row>
      <xdr:rowOff>125121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09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124959</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1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6832</xdr:rowOff>
    </xdr:from>
    <xdr:to>
      <xdr:col>24</xdr:col>
      <xdr:colOff>152400</xdr:colOff>
      <xdr:row>90</xdr:row>
      <xdr:rowOff>6832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3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145669</xdr:rowOff>
    </xdr:from>
    <xdr:to>
      <xdr:col>24</xdr:col>
      <xdr:colOff>63500</xdr:colOff>
      <xdr:row>99</xdr:row>
      <xdr:rowOff>72453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947769"/>
          <a:ext cx="838200" cy="9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57866</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51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34989</xdr:rowOff>
    </xdr:from>
    <xdr:to>
      <xdr:col>24</xdr:col>
      <xdr:colOff>114300</xdr:colOff>
      <xdr:row>97</xdr:row>
      <xdr:rowOff>136589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66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70065</xdr:rowOff>
    </xdr:from>
    <xdr:to>
      <xdr:col>19</xdr:col>
      <xdr:colOff>177800</xdr:colOff>
      <xdr:row>99</xdr:row>
      <xdr:rowOff>72453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7043615"/>
          <a:ext cx="889000" cy="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21210</xdr:rowOff>
    </xdr:from>
    <xdr:to>
      <xdr:col>20</xdr:col>
      <xdr:colOff>38100</xdr:colOff>
      <xdr:row>97</xdr:row>
      <xdr:rowOff>122810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139337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4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70065</xdr:rowOff>
    </xdr:from>
    <xdr:to>
      <xdr:col>15</xdr:col>
      <xdr:colOff>50800</xdr:colOff>
      <xdr:row>99</xdr:row>
      <xdr:rowOff>84277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7043615"/>
          <a:ext cx="889000" cy="1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6629</xdr:rowOff>
    </xdr:from>
    <xdr:to>
      <xdr:col>15</xdr:col>
      <xdr:colOff>101600</xdr:colOff>
      <xdr:row>97</xdr:row>
      <xdr:rowOff>108229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124756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4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45720</xdr:rowOff>
    </xdr:from>
    <xdr:to>
      <xdr:col>10</xdr:col>
      <xdr:colOff>114300</xdr:colOff>
      <xdr:row>99</xdr:row>
      <xdr:rowOff>84277</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7019270"/>
          <a:ext cx="8890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6262</xdr:rowOff>
    </xdr:from>
    <xdr:to>
      <xdr:col>10</xdr:col>
      <xdr:colOff>165100</xdr:colOff>
      <xdr:row>97</xdr:row>
      <xdr:rowOff>107862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124389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60503</xdr:rowOff>
    </xdr:from>
    <xdr:to>
      <xdr:col>6</xdr:col>
      <xdr:colOff>38100</xdr:colOff>
      <xdr:row>97</xdr:row>
      <xdr:rowOff>162103</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7180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46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94869</xdr:rowOff>
    </xdr:from>
    <xdr:to>
      <xdr:col>24</xdr:col>
      <xdr:colOff>114300</xdr:colOff>
      <xdr:row>99</xdr:row>
      <xdr:rowOff>25019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89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73296</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87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21653</xdr:rowOff>
    </xdr:from>
    <xdr:to>
      <xdr:col>20</xdr:col>
      <xdr:colOff>38100</xdr:colOff>
      <xdr:row>99</xdr:row>
      <xdr:rowOff>123253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99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114380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708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19265</xdr:rowOff>
    </xdr:from>
    <xdr:to>
      <xdr:col>15</xdr:col>
      <xdr:colOff>101600</xdr:colOff>
      <xdr:row>99</xdr:row>
      <xdr:rowOff>120865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99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111992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08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33477</xdr:rowOff>
    </xdr:from>
    <xdr:to>
      <xdr:col>10</xdr:col>
      <xdr:colOff>165100</xdr:colOff>
      <xdr:row>99</xdr:row>
      <xdr:rowOff>135077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700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126204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709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166370</xdr:rowOff>
    </xdr:from>
    <xdr:to>
      <xdr:col>6</xdr:col>
      <xdr:colOff>38100</xdr:colOff>
      <xdr:row>99</xdr:row>
      <xdr:rowOff>96520</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96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87647</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706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103124</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46624"/>
          <a:ext cx="127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49801</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103124</xdr:rowOff>
    </xdr:from>
    <xdr:to>
      <xdr:col>55</xdr:col>
      <xdr:colOff>88900</xdr:colOff>
      <xdr:row>30</xdr:row>
      <xdr:rowOff>103124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91965</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35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69088</xdr:rowOff>
    </xdr:from>
    <xdr:to>
      <xdr:col>55</xdr:col>
      <xdr:colOff>50800</xdr:colOff>
      <xdr:row>38</xdr:row>
      <xdr:rowOff>170688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42418</xdr:rowOff>
    </xdr:from>
    <xdr:to>
      <xdr:col>50</xdr:col>
      <xdr:colOff>165100</xdr:colOff>
      <xdr:row>38</xdr:row>
      <xdr:rowOff>144018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160545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3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163703</xdr:rowOff>
    </xdr:from>
    <xdr:to>
      <xdr:col>45</xdr:col>
      <xdr:colOff>177800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335903"/>
          <a:ext cx="889000" cy="39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104521</xdr:rowOff>
    </xdr:from>
    <xdr:to>
      <xdr:col>46</xdr:col>
      <xdr:colOff>38100</xdr:colOff>
      <xdr:row>38</xdr:row>
      <xdr:rowOff>34671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51198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125222</xdr:rowOff>
    </xdr:from>
    <xdr:to>
      <xdr:col>41</xdr:col>
      <xdr:colOff>50800</xdr:colOff>
      <xdr:row>36</xdr:row>
      <xdr:rowOff>163703</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125972"/>
          <a:ext cx="889000" cy="20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30607</xdr:rowOff>
    </xdr:from>
    <xdr:to>
      <xdr:col>41</xdr:col>
      <xdr:colOff>101600</xdr:colOff>
      <xdr:row>37</xdr:row>
      <xdr:rowOff>132207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123334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466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160909</xdr:rowOff>
    </xdr:from>
    <xdr:to>
      <xdr:col>36</xdr:col>
      <xdr:colOff>165100</xdr:colOff>
      <xdr:row>36</xdr:row>
      <xdr:rowOff>91059</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82186</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25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112903</xdr:rowOff>
    </xdr:from>
    <xdr:to>
      <xdr:col>41</xdr:col>
      <xdr:colOff>101600</xdr:colOff>
      <xdr:row>37</xdr:row>
      <xdr:rowOff>43053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2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59580</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606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74422</xdr:rowOff>
    </xdr:from>
    <xdr:to>
      <xdr:col>36</xdr:col>
      <xdr:colOff>165100</xdr:colOff>
      <xdr:row>36</xdr:row>
      <xdr:rowOff>4572</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0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21099</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85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42097</xdr:rowOff>
    </xdr:from>
    <xdr:to>
      <xdr:col>54</xdr:col>
      <xdr:colOff>189865</xdr:colOff>
      <xdr:row>58</xdr:row>
      <xdr:rowOff>38819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957497"/>
          <a:ext cx="1270" cy="1025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42646</xdr:rowOff>
    </xdr:from>
    <xdr:ext cx="534377"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99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38819</xdr:rowOff>
    </xdr:from>
    <xdr:to>
      <xdr:col>55</xdr:col>
      <xdr:colOff>88900</xdr:colOff>
      <xdr:row>58</xdr:row>
      <xdr:rowOff>38819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998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160224</xdr:rowOff>
    </xdr:from>
    <xdr:ext cx="599010"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73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42097</xdr:rowOff>
    </xdr:from>
    <xdr:to>
      <xdr:col>55</xdr:col>
      <xdr:colOff>88900</xdr:colOff>
      <xdr:row>52</xdr:row>
      <xdr:rowOff>42097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95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140436</xdr:rowOff>
    </xdr:from>
    <xdr:to>
      <xdr:col>55</xdr:col>
      <xdr:colOff>0</xdr:colOff>
      <xdr:row>57</xdr:row>
      <xdr:rowOff>21665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570186"/>
          <a:ext cx="838200" cy="2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85848</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68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107421</xdr:rowOff>
    </xdr:from>
    <xdr:to>
      <xdr:col>55</xdr:col>
      <xdr:colOff>50800</xdr:colOff>
      <xdr:row>57</xdr:row>
      <xdr:rowOff>37571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21665</xdr:rowOff>
    </xdr:from>
    <xdr:to>
      <xdr:col>50</xdr:col>
      <xdr:colOff>114300</xdr:colOff>
      <xdr:row>57</xdr:row>
      <xdr:rowOff>158624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794315"/>
          <a:ext cx="889000" cy="13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109949</xdr:rowOff>
    </xdr:from>
    <xdr:to>
      <xdr:col>50</xdr:col>
      <xdr:colOff>165100</xdr:colOff>
      <xdr:row>57</xdr:row>
      <xdr:rowOff>40099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56626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158624</xdr:rowOff>
    </xdr:from>
    <xdr:to>
      <xdr:col>45</xdr:col>
      <xdr:colOff>177800</xdr:colOff>
      <xdr:row>57</xdr:row>
      <xdr:rowOff>161015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931274"/>
          <a:ext cx="889000" cy="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159323</xdr:rowOff>
    </xdr:from>
    <xdr:to>
      <xdr:col>46</xdr:col>
      <xdr:colOff>38100</xdr:colOff>
      <xdr:row>57</xdr:row>
      <xdr:rowOff>89473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106000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53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19593</xdr:rowOff>
    </xdr:from>
    <xdr:to>
      <xdr:col>41</xdr:col>
      <xdr:colOff>50800</xdr:colOff>
      <xdr:row>57</xdr:row>
      <xdr:rowOff>161015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620793"/>
          <a:ext cx="889000" cy="31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148665</xdr:rowOff>
    </xdr:from>
    <xdr:to>
      <xdr:col>41</xdr:col>
      <xdr:colOff>101600</xdr:colOff>
      <xdr:row>57</xdr:row>
      <xdr:rowOff>78815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95342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52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171278</xdr:rowOff>
    </xdr:from>
    <xdr:to>
      <xdr:col>36</xdr:col>
      <xdr:colOff>165100</xdr:colOff>
      <xdr:row>57</xdr:row>
      <xdr:rowOff>101428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92555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8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89636</xdr:rowOff>
    </xdr:from>
    <xdr:to>
      <xdr:col>55</xdr:col>
      <xdr:colOff>50800</xdr:colOff>
      <xdr:row>56</xdr:row>
      <xdr:rowOff>19786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5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112513</xdr:rowOff>
    </xdr:from>
    <xdr:ext cx="599010"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37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142315</xdr:rowOff>
    </xdr:from>
    <xdr:to>
      <xdr:col>50</xdr:col>
      <xdr:colOff>165100</xdr:colOff>
      <xdr:row>57</xdr:row>
      <xdr:rowOff>72465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7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63592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83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107824</xdr:rowOff>
    </xdr:from>
    <xdr:to>
      <xdr:col>46</xdr:col>
      <xdr:colOff>38100</xdr:colOff>
      <xdr:row>58</xdr:row>
      <xdr:rowOff>37974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88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29101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9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110215</xdr:rowOff>
    </xdr:from>
    <xdr:to>
      <xdr:col>41</xdr:col>
      <xdr:colOff>101600</xdr:colOff>
      <xdr:row>58</xdr:row>
      <xdr:rowOff>40365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88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31492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97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140243</xdr:rowOff>
    </xdr:from>
    <xdr:to>
      <xdr:col>36</xdr:col>
      <xdr:colOff>165100</xdr:colOff>
      <xdr:row>56</xdr:row>
      <xdr:rowOff>70393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56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86920</xdr:rowOff>
    </xdr:from>
    <xdr:ext cx="599010"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672795" y="934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94944</xdr:rowOff>
    </xdr:from>
    <xdr:to>
      <xdr:col>54</xdr:col>
      <xdr:colOff>189865</xdr:colOff>
      <xdr:row>79</xdr:row>
      <xdr:rowOff>40917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67894"/>
          <a:ext cx="1270" cy="131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44744</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8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40917</xdr:rowOff>
    </xdr:from>
    <xdr:to>
      <xdr:col>55</xdr:col>
      <xdr:colOff>88900</xdr:colOff>
      <xdr:row>79</xdr:row>
      <xdr:rowOff>40917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8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41621</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04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94944</xdr:rowOff>
    </xdr:from>
    <xdr:to>
      <xdr:col>55</xdr:col>
      <xdr:colOff>88900</xdr:colOff>
      <xdr:row>71</xdr:row>
      <xdr:rowOff>94944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6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456</xdr:rowOff>
    </xdr:from>
    <xdr:to>
      <xdr:col>55</xdr:col>
      <xdr:colOff>0</xdr:colOff>
      <xdr:row>79</xdr:row>
      <xdr:rowOff>27848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545006"/>
          <a:ext cx="838200" cy="2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100739</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302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77862</xdr:rowOff>
    </xdr:from>
    <xdr:to>
      <xdr:col>55</xdr:col>
      <xdr:colOff>50800</xdr:colOff>
      <xdr:row>79</xdr:row>
      <xdr:rowOff>8012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450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8324</xdr:rowOff>
    </xdr:from>
    <xdr:to>
      <xdr:col>50</xdr:col>
      <xdr:colOff>114300</xdr:colOff>
      <xdr:row>79</xdr:row>
      <xdr:rowOff>27848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552874"/>
          <a:ext cx="889000" cy="1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107533</xdr:rowOff>
    </xdr:from>
    <xdr:to>
      <xdr:col>50</xdr:col>
      <xdr:colOff>165100</xdr:colOff>
      <xdr:row>79</xdr:row>
      <xdr:rowOff>37683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48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54210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25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162678</xdr:rowOff>
    </xdr:from>
    <xdr:to>
      <xdr:col>45</xdr:col>
      <xdr:colOff>177800</xdr:colOff>
      <xdr:row>79</xdr:row>
      <xdr:rowOff>8324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535778"/>
          <a:ext cx="889000" cy="1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134950</xdr:rowOff>
    </xdr:from>
    <xdr:to>
      <xdr:col>46</xdr:col>
      <xdr:colOff>38100</xdr:colOff>
      <xdr:row>79</xdr:row>
      <xdr:rowOff>65100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56227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60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162678</xdr:rowOff>
    </xdr:from>
    <xdr:to>
      <xdr:col>41</xdr:col>
      <xdr:colOff>50800</xdr:colOff>
      <xdr:row>79</xdr:row>
      <xdr:rowOff>17473</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535778"/>
          <a:ext cx="889000" cy="2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132367</xdr:rowOff>
    </xdr:from>
    <xdr:to>
      <xdr:col>41</xdr:col>
      <xdr:colOff>101600</xdr:colOff>
      <xdr:row>79</xdr:row>
      <xdr:rowOff>62517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50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53644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59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138579</xdr:rowOff>
    </xdr:from>
    <xdr:to>
      <xdr:col>36</xdr:col>
      <xdr:colOff>165100</xdr:colOff>
      <xdr:row>79</xdr:row>
      <xdr:rowOff>68729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51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59856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60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121106</xdr:rowOff>
    </xdr:from>
    <xdr:to>
      <xdr:col>55</xdr:col>
      <xdr:colOff>50800</xdr:colOff>
      <xdr:row>79</xdr:row>
      <xdr:rowOff>51256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4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56290</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42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148498</xdr:rowOff>
    </xdr:from>
    <xdr:to>
      <xdr:col>50</xdr:col>
      <xdr:colOff>165100</xdr:colOff>
      <xdr:row>79</xdr:row>
      <xdr:rowOff>78648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52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69775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61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128974</xdr:rowOff>
    </xdr:from>
    <xdr:to>
      <xdr:col>46</xdr:col>
      <xdr:colOff>38100</xdr:colOff>
      <xdr:row>79</xdr:row>
      <xdr:rowOff>59124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50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75651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2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111878</xdr:rowOff>
    </xdr:from>
    <xdr:to>
      <xdr:col>41</xdr:col>
      <xdr:colOff>101600</xdr:colOff>
      <xdr:row>79</xdr:row>
      <xdr:rowOff>42028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8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58555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26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138123</xdr:rowOff>
    </xdr:from>
    <xdr:to>
      <xdr:col>36</xdr:col>
      <xdr:colOff>165100</xdr:colOff>
      <xdr:row>79</xdr:row>
      <xdr:rowOff>68273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5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84800</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28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133299</xdr:rowOff>
    </xdr:from>
    <xdr:to>
      <xdr:col>54</xdr:col>
      <xdr:colOff>189865</xdr:colOff>
      <xdr:row>98</xdr:row>
      <xdr:rowOff>24918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92349"/>
          <a:ext cx="1270" cy="143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28745</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83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24918</xdr:rowOff>
    </xdr:from>
    <xdr:to>
      <xdr:col>55</xdr:col>
      <xdr:colOff>88900</xdr:colOff>
      <xdr:row>98</xdr:row>
      <xdr:rowOff>24918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82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79976</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6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133299</xdr:rowOff>
    </xdr:from>
    <xdr:to>
      <xdr:col>55</xdr:col>
      <xdr:colOff>88900</xdr:colOff>
      <xdr:row>89</xdr:row>
      <xdr:rowOff>133299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170726</xdr:rowOff>
    </xdr:from>
    <xdr:to>
      <xdr:col>55</xdr:col>
      <xdr:colOff>0</xdr:colOff>
      <xdr:row>97</xdr:row>
      <xdr:rowOff>2806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629926"/>
          <a:ext cx="8382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150041</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094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127164</xdr:rowOff>
    </xdr:from>
    <xdr:to>
      <xdr:col>55</xdr:col>
      <xdr:colOff>50800</xdr:colOff>
      <xdr:row>95</xdr:row>
      <xdr:rowOff>57314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170726</xdr:rowOff>
    </xdr:from>
    <xdr:to>
      <xdr:col>50</xdr:col>
      <xdr:colOff>114300</xdr:colOff>
      <xdr:row>97</xdr:row>
      <xdr:rowOff>34989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629926"/>
          <a:ext cx="889000"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133186</xdr:rowOff>
    </xdr:from>
    <xdr:to>
      <xdr:col>50</xdr:col>
      <xdr:colOff>165100</xdr:colOff>
      <xdr:row>95</xdr:row>
      <xdr:rowOff>63336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79863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02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122961</xdr:rowOff>
    </xdr:from>
    <xdr:to>
      <xdr:col>45</xdr:col>
      <xdr:colOff>177800</xdr:colOff>
      <xdr:row>97</xdr:row>
      <xdr:rowOff>34989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410711"/>
          <a:ext cx="889000" cy="25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90018</xdr:rowOff>
    </xdr:from>
    <xdr:to>
      <xdr:col>46</xdr:col>
      <xdr:colOff>38100</xdr:colOff>
      <xdr:row>95</xdr:row>
      <xdr:rowOff>20168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36695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59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122961</xdr:rowOff>
    </xdr:from>
    <xdr:to>
      <xdr:col>41</xdr:col>
      <xdr:colOff>50800</xdr:colOff>
      <xdr:row>97</xdr:row>
      <xdr:rowOff>82068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410711"/>
          <a:ext cx="889000" cy="30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102921</xdr:rowOff>
    </xdr:from>
    <xdr:to>
      <xdr:col>41</xdr:col>
      <xdr:colOff>101600</xdr:colOff>
      <xdr:row>95</xdr:row>
      <xdr:rowOff>33071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49598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599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121120</xdr:rowOff>
    </xdr:from>
    <xdr:to>
      <xdr:col>36</xdr:col>
      <xdr:colOff>165100</xdr:colOff>
      <xdr:row>95</xdr:row>
      <xdr:rowOff>51270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67797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123456</xdr:rowOff>
    </xdr:from>
    <xdr:to>
      <xdr:col>55</xdr:col>
      <xdr:colOff>50800</xdr:colOff>
      <xdr:row>97</xdr:row>
      <xdr:rowOff>53606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58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101883</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56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119926</xdr:rowOff>
    </xdr:from>
    <xdr:to>
      <xdr:col>50</xdr:col>
      <xdr:colOff>165100</xdr:colOff>
      <xdr:row>97</xdr:row>
      <xdr:rowOff>50076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57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41203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67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155639</xdr:rowOff>
    </xdr:from>
    <xdr:to>
      <xdr:col>46</xdr:col>
      <xdr:colOff>38100</xdr:colOff>
      <xdr:row>97</xdr:row>
      <xdr:rowOff>85789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1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76916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70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72161</xdr:rowOff>
    </xdr:from>
    <xdr:to>
      <xdr:col>41</xdr:col>
      <xdr:colOff>101600</xdr:colOff>
      <xdr:row>96</xdr:row>
      <xdr:rowOff>2311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35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164888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45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31268</xdr:rowOff>
    </xdr:from>
    <xdr:to>
      <xdr:col>36</xdr:col>
      <xdr:colOff>165100</xdr:colOff>
      <xdr:row>97</xdr:row>
      <xdr:rowOff>132868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123995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75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163572</xdr:rowOff>
    </xdr:from>
    <xdr:to>
      <xdr:col>85</xdr:col>
      <xdr:colOff>126364</xdr:colOff>
      <xdr:row>38</xdr:row>
      <xdr:rowOff>143717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07072"/>
          <a:ext cx="1269" cy="135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147544</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6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143717</xdr:rowOff>
    </xdr:from>
    <xdr:to>
      <xdr:col>86</xdr:col>
      <xdr:colOff>25400</xdr:colOff>
      <xdr:row>38</xdr:row>
      <xdr:rowOff>143717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65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110249</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08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163572</xdr:rowOff>
    </xdr:from>
    <xdr:to>
      <xdr:col>86</xdr:col>
      <xdr:colOff>25400</xdr:colOff>
      <xdr:row>30</xdr:row>
      <xdr:rowOff>163572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0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132548</xdr:rowOff>
    </xdr:from>
    <xdr:to>
      <xdr:col>85</xdr:col>
      <xdr:colOff>127000</xdr:colOff>
      <xdr:row>38</xdr:row>
      <xdr:rowOff>52701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5961848"/>
          <a:ext cx="838200" cy="60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23762</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024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45335</xdr:rowOff>
    </xdr:from>
    <xdr:to>
      <xdr:col>85</xdr:col>
      <xdr:colOff>177800</xdr:colOff>
      <xdr:row>35</xdr:row>
      <xdr:rowOff>146935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0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52701</xdr:rowOff>
    </xdr:from>
    <xdr:to>
      <xdr:col>81</xdr:col>
      <xdr:colOff>50800</xdr:colOff>
      <xdr:row>38</xdr:row>
      <xdr:rowOff>60278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567801"/>
          <a:ext cx="889000" cy="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49026</xdr:rowOff>
    </xdr:from>
    <xdr:to>
      <xdr:col>81</xdr:col>
      <xdr:colOff>101600</xdr:colOff>
      <xdr:row>35</xdr:row>
      <xdr:rowOff>150626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167153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58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34381</xdr:rowOff>
    </xdr:from>
    <xdr:to>
      <xdr:col>76</xdr:col>
      <xdr:colOff>114300</xdr:colOff>
      <xdr:row>38</xdr:row>
      <xdr:rowOff>60278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3703300" y="6549481"/>
          <a:ext cx="889000" cy="2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12417</xdr:rowOff>
    </xdr:from>
    <xdr:to>
      <xdr:col>76</xdr:col>
      <xdr:colOff>165100</xdr:colOff>
      <xdr:row>35</xdr:row>
      <xdr:rowOff>114017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130544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34381</xdr:rowOff>
    </xdr:from>
    <xdr:to>
      <xdr:col>71</xdr:col>
      <xdr:colOff>177800</xdr:colOff>
      <xdr:row>38</xdr:row>
      <xdr:rowOff>42088</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6549481"/>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132432</xdr:rowOff>
    </xdr:from>
    <xdr:to>
      <xdr:col>72</xdr:col>
      <xdr:colOff>38100</xdr:colOff>
      <xdr:row>36</xdr:row>
      <xdr:rowOff>62582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79109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59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120741</xdr:rowOff>
    </xdr:from>
    <xdr:to>
      <xdr:col>67</xdr:col>
      <xdr:colOff>101600</xdr:colOff>
      <xdr:row>36</xdr:row>
      <xdr:rowOff>50891</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67418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58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81748</xdr:rowOff>
    </xdr:from>
    <xdr:to>
      <xdr:col>85</xdr:col>
      <xdr:colOff>177800</xdr:colOff>
      <xdr:row>35</xdr:row>
      <xdr:rowOff>11898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591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104625</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57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1901</xdr:rowOff>
    </xdr:from>
    <xdr:to>
      <xdr:col>81</xdr:col>
      <xdr:colOff>101600</xdr:colOff>
      <xdr:row>38</xdr:row>
      <xdr:rowOff>103501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5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94628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60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9478</xdr:rowOff>
    </xdr:from>
    <xdr:to>
      <xdr:col>76</xdr:col>
      <xdr:colOff>165100</xdr:colOff>
      <xdr:row>38</xdr:row>
      <xdr:rowOff>111078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52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102205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61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155031</xdr:rowOff>
    </xdr:from>
    <xdr:to>
      <xdr:col>72</xdr:col>
      <xdr:colOff>38100</xdr:colOff>
      <xdr:row>38</xdr:row>
      <xdr:rowOff>85181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49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76308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5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162738</xdr:rowOff>
    </xdr:from>
    <xdr:to>
      <xdr:col>67</xdr:col>
      <xdr:colOff>101600</xdr:colOff>
      <xdr:row>38</xdr:row>
      <xdr:rowOff>92888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50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84015</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59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83470</xdr:rowOff>
    </xdr:from>
    <xdr:to>
      <xdr:col>85</xdr:col>
      <xdr:colOff>126364</xdr:colOff>
      <xdr:row>57</xdr:row>
      <xdr:rowOff>22834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55970"/>
          <a:ext cx="1269" cy="1139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26661</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7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22834</xdr:rowOff>
    </xdr:from>
    <xdr:to>
      <xdr:col>86</xdr:col>
      <xdr:colOff>25400</xdr:colOff>
      <xdr:row>57</xdr:row>
      <xdr:rowOff>22834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7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30147</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31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83470</xdr:rowOff>
    </xdr:from>
    <xdr:to>
      <xdr:col>86</xdr:col>
      <xdr:colOff>25400</xdr:colOff>
      <xdr:row>50</xdr:row>
      <xdr:rowOff>83470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163017</xdr:rowOff>
    </xdr:from>
    <xdr:to>
      <xdr:col>85</xdr:col>
      <xdr:colOff>127000</xdr:colOff>
      <xdr:row>56</xdr:row>
      <xdr:rowOff>171321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764217"/>
          <a:ext cx="838200" cy="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121327</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79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98450</xdr:rowOff>
    </xdr:from>
    <xdr:to>
      <xdr:col>85</xdr:col>
      <xdr:colOff>177800</xdr:colOff>
      <xdr:row>56</xdr:row>
      <xdr:rowOff>28600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163017</xdr:rowOff>
    </xdr:from>
    <xdr:to>
      <xdr:col>81</xdr:col>
      <xdr:colOff>50800</xdr:colOff>
      <xdr:row>57</xdr:row>
      <xdr:rowOff>4106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64217"/>
          <a:ext cx="889000" cy="1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124287</xdr:rowOff>
    </xdr:from>
    <xdr:to>
      <xdr:col>81</xdr:col>
      <xdr:colOff>101600</xdr:colOff>
      <xdr:row>56</xdr:row>
      <xdr:rowOff>54437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5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70964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2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4106</xdr:rowOff>
    </xdr:from>
    <xdr:to>
      <xdr:col>76</xdr:col>
      <xdr:colOff>114300</xdr:colOff>
      <xdr:row>57</xdr:row>
      <xdr:rowOff>11867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76756"/>
          <a:ext cx="889000" cy="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119315</xdr:rowOff>
    </xdr:from>
    <xdr:to>
      <xdr:col>76</xdr:col>
      <xdr:colOff>165100</xdr:colOff>
      <xdr:row>56</xdr:row>
      <xdr:rowOff>49465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4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65992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2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11867</xdr:rowOff>
    </xdr:from>
    <xdr:to>
      <xdr:col>71</xdr:col>
      <xdr:colOff>177800</xdr:colOff>
      <xdr:row>57</xdr:row>
      <xdr:rowOff>39939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84517"/>
          <a:ext cx="889000" cy="2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138866</xdr:rowOff>
    </xdr:from>
    <xdr:to>
      <xdr:col>72</xdr:col>
      <xdr:colOff>38100</xdr:colOff>
      <xdr:row>56</xdr:row>
      <xdr:rowOff>69016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56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85543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4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119464</xdr:rowOff>
    </xdr:from>
    <xdr:to>
      <xdr:col>67</xdr:col>
      <xdr:colOff>101600</xdr:colOff>
      <xdr:row>56</xdr:row>
      <xdr:rowOff>49614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4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66141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2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120521</xdr:rowOff>
    </xdr:from>
    <xdr:to>
      <xdr:col>85</xdr:col>
      <xdr:colOff>177800</xdr:colOff>
      <xdr:row>57</xdr:row>
      <xdr:rowOff>50671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2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35448</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3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112217</xdr:rowOff>
    </xdr:from>
    <xdr:to>
      <xdr:col>81</xdr:col>
      <xdr:colOff>101600</xdr:colOff>
      <xdr:row>57</xdr:row>
      <xdr:rowOff>42367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1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33494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0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124756</xdr:rowOff>
    </xdr:from>
    <xdr:to>
      <xdr:col>76</xdr:col>
      <xdr:colOff>165100</xdr:colOff>
      <xdr:row>57</xdr:row>
      <xdr:rowOff>54906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2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46033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1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132517</xdr:rowOff>
    </xdr:from>
    <xdr:to>
      <xdr:col>72</xdr:col>
      <xdr:colOff>38100</xdr:colOff>
      <xdr:row>57</xdr:row>
      <xdr:rowOff>62667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3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53794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2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160589</xdr:rowOff>
    </xdr:from>
    <xdr:to>
      <xdr:col>67</xdr:col>
      <xdr:colOff>101600</xdr:colOff>
      <xdr:row>57</xdr:row>
      <xdr:rowOff>90739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6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81866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5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81973</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83473"/>
          <a:ext cx="1269" cy="155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28650</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5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81973</xdr:rowOff>
    </xdr:from>
    <xdr:to>
      <xdr:col>86</xdr:col>
      <xdr:colOff>25400</xdr:colOff>
      <xdr:row>70</xdr:row>
      <xdr:rowOff>81973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83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48662</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93212"/>
          <a:ext cx="838200" cy="5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95003</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9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72126</xdr:rowOff>
    </xdr:from>
    <xdr:to>
      <xdr:col>85</xdr:col>
      <xdr:colOff>177800</xdr:colOff>
      <xdr:row>79</xdr:row>
      <xdr:rowOff>2276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4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89288</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33838"/>
          <a:ext cx="889000" cy="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136753</xdr:rowOff>
    </xdr:from>
    <xdr:to>
      <xdr:col>81</xdr:col>
      <xdr:colOff>101600</xdr:colOff>
      <xdr:row>79</xdr:row>
      <xdr:rowOff>66903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83430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67801</xdr:rowOff>
    </xdr:from>
    <xdr:to>
      <xdr:col>76</xdr:col>
      <xdr:colOff>114300</xdr:colOff>
      <xdr:row>79</xdr:row>
      <xdr:rowOff>89288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12351"/>
          <a:ext cx="889000" cy="2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170402</xdr:rowOff>
    </xdr:from>
    <xdr:to>
      <xdr:col>76</xdr:col>
      <xdr:colOff>165100</xdr:colOff>
      <xdr:row>79</xdr:row>
      <xdr:rowOff>100552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117079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22330</xdr:rowOff>
    </xdr:from>
    <xdr:to>
      <xdr:col>71</xdr:col>
      <xdr:colOff>177800</xdr:colOff>
      <xdr:row>79</xdr:row>
      <xdr:rowOff>67801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66880"/>
          <a:ext cx="889000" cy="4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1400</xdr:rowOff>
    </xdr:from>
    <xdr:to>
      <xdr:col>72</xdr:col>
      <xdr:colOff>38100</xdr:colOff>
      <xdr:row>79</xdr:row>
      <xdr:rowOff>103000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119527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136275</xdr:rowOff>
    </xdr:from>
    <xdr:to>
      <xdr:col>67</xdr:col>
      <xdr:colOff>101600</xdr:colOff>
      <xdr:row>79</xdr:row>
      <xdr:rowOff>66425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82952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169312</xdr:rowOff>
    </xdr:from>
    <xdr:to>
      <xdr:col>85</xdr:col>
      <xdr:colOff>177800</xdr:colOff>
      <xdr:row>79</xdr:row>
      <xdr:rowOff>99462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4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84239</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38488</xdr:rowOff>
    </xdr:from>
    <xdr:to>
      <xdr:col>76</xdr:col>
      <xdr:colOff>165100</xdr:colOff>
      <xdr:row>79</xdr:row>
      <xdr:rowOff>140088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131215</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7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17001</xdr:rowOff>
    </xdr:from>
    <xdr:to>
      <xdr:col>72</xdr:col>
      <xdr:colOff>38100</xdr:colOff>
      <xdr:row>79</xdr:row>
      <xdr:rowOff>118601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6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109728</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5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142980</xdr:rowOff>
    </xdr:from>
    <xdr:to>
      <xdr:col>67</xdr:col>
      <xdr:colOff>101600</xdr:colOff>
      <xdr:row>79</xdr:row>
      <xdr:rowOff>73130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1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64257</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60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83922</xdr:rowOff>
    </xdr:from>
    <xdr:to>
      <xdr:col>85</xdr:col>
      <xdr:colOff>126364</xdr:colOff>
      <xdr:row>99</xdr:row>
      <xdr:rowOff>29890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514422"/>
          <a:ext cx="1269" cy="14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33717</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70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29890</xdr:rowOff>
    </xdr:from>
    <xdr:to>
      <xdr:col>86</xdr:col>
      <xdr:colOff>25400</xdr:colOff>
      <xdr:row>99</xdr:row>
      <xdr:rowOff>29890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700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30599</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28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83922</xdr:rowOff>
    </xdr:from>
    <xdr:to>
      <xdr:col>86</xdr:col>
      <xdr:colOff>25400</xdr:colOff>
      <xdr:row>90</xdr:row>
      <xdr:rowOff>83922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51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170039</xdr:rowOff>
    </xdr:from>
    <xdr:to>
      <xdr:col>85</xdr:col>
      <xdr:colOff>127000</xdr:colOff>
      <xdr:row>98</xdr:row>
      <xdr:rowOff>19228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800689"/>
          <a:ext cx="8382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65290</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01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42413</xdr:rowOff>
    </xdr:from>
    <xdr:to>
      <xdr:col>85</xdr:col>
      <xdr:colOff>177800</xdr:colOff>
      <xdr:row>94</xdr:row>
      <xdr:rowOff>144013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61371</xdr:rowOff>
    </xdr:from>
    <xdr:to>
      <xdr:col>81</xdr:col>
      <xdr:colOff>50800</xdr:colOff>
      <xdr:row>98</xdr:row>
      <xdr:rowOff>19228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4592300" y="16177671"/>
          <a:ext cx="889000" cy="64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167326</xdr:rowOff>
    </xdr:from>
    <xdr:to>
      <xdr:col>81</xdr:col>
      <xdr:colOff>101600</xdr:colOff>
      <xdr:row>94</xdr:row>
      <xdr:rowOff>97476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11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114003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588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61371</xdr:rowOff>
    </xdr:from>
    <xdr:to>
      <xdr:col>76</xdr:col>
      <xdr:colOff>114300</xdr:colOff>
      <xdr:row>97</xdr:row>
      <xdr:rowOff>141235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6177671"/>
          <a:ext cx="889000" cy="59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154019</xdr:rowOff>
    </xdr:from>
    <xdr:to>
      <xdr:col>76</xdr:col>
      <xdr:colOff>165100</xdr:colOff>
      <xdr:row>94</xdr:row>
      <xdr:rowOff>84169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09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100696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587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125185</xdr:rowOff>
    </xdr:from>
    <xdr:to>
      <xdr:col>71</xdr:col>
      <xdr:colOff>177800</xdr:colOff>
      <xdr:row>97</xdr:row>
      <xdr:rowOff>141235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6755835"/>
          <a:ext cx="889000" cy="1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97701</xdr:rowOff>
    </xdr:from>
    <xdr:to>
      <xdr:col>72</xdr:col>
      <xdr:colOff>38100</xdr:colOff>
      <xdr:row>94</xdr:row>
      <xdr:rowOff>27851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04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44378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581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73992</xdr:rowOff>
    </xdr:from>
    <xdr:to>
      <xdr:col>67</xdr:col>
      <xdr:colOff>101600</xdr:colOff>
      <xdr:row>94</xdr:row>
      <xdr:rowOff>4142</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01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20669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579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119239</xdr:rowOff>
    </xdr:from>
    <xdr:to>
      <xdr:col>85</xdr:col>
      <xdr:colOff>177800</xdr:colOff>
      <xdr:row>98</xdr:row>
      <xdr:rowOff>49389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74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97666</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72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139878</xdr:rowOff>
    </xdr:from>
    <xdr:to>
      <xdr:col>81</xdr:col>
      <xdr:colOff>101600</xdr:colOff>
      <xdr:row>98</xdr:row>
      <xdr:rowOff>70028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77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61155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86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10571</xdr:rowOff>
    </xdr:from>
    <xdr:to>
      <xdr:col>76</xdr:col>
      <xdr:colOff>165100</xdr:colOff>
      <xdr:row>94</xdr:row>
      <xdr:rowOff>112171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1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103298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2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90435</xdr:rowOff>
    </xdr:from>
    <xdr:to>
      <xdr:col>72</xdr:col>
      <xdr:colOff>38100</xdr:colOff>
      <xdr:row>98</xdr:row>
      <xdr:rowOff>20585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72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11712</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81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74385</xdr:rowOff>
    </xdr:from>
    <xdr:to>
      <xdr:col>67</xdr:col>
      <xdr:colOff>101600</xdr:colOff>
      <xdr:row>98</xdr:row>
      <xdr:rowOff>4535</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7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167112</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7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160274</xdr:rowOff>
    </xdr:from>
    <xdr:to>
      <xdr:col>116</xdr:col>
      <xdr:colOff>62864</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475224"/>
          <a:ext cx="1269"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144035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659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106951</xdr:rowOff>
    </xdr:from>
    <xdr:ext cx="378565"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250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160274</xdr:rowOff>
    </xdr:from>
    <xdr:to>
      <xdr:col>116</xdr:col>
      <xdr:colOff>152400</xdr:colOff>
      <xdr:row>31</xdr:row>
      <xdr:rowOff>160274</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47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61485</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051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38608</xdr:rowOff>
    </xdr:from>
    <xdr:to>
      <xdr:col>116</xdr:col>
      <xdr:colOff>114300</xdr:colOff>
      <xdr:row>38</xdr:row>
      <xdr:rowOff>140208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114046</xdr:rowOff>
    </xdr:from>
    <xdr:to>
      <xdr:col>112</xdr:col>
      <xdr:colOff>38100</xdr:colOff>
      <xdr:row>38</xdr:row>
      <xdr:rowOff>44196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60723</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66333" y="6232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29464</xdr:rowOff>
    </xdr:from>
    <xdr:to>
      <xdr:col>107</xdr:col>
      <xdr:colOff>101600</xdr:colOff>
      <xdr:row>38</xdr:row>
      <xdr:rowOff>131064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147591</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77333" y="63197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136906</xdr:rowOff>
    </xdr:from>
    <xdr:to>
      <xdr:col>102</xdr:col>
      <xdr:colOff>165100</xdr:colOff>
      <xdr:row>38</xdr:row>
      <xdr:rowOff>67056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83583</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255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1287</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17035</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32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では、議会費、衛生費、農林水産業費、商工費、消防費、災害復旧費及び公債費が上昇し、特に農林水産業費と消防費が大きく上昇し、類似団体平均を上回っている。農林水産業費では、畜産・酪農収益力強化総合対策基金事業補助金、消防費では、防災行政無線デジタル化更新工事が大きいウエイトを占めている。今後とも費目ごと、目的ごとの予算配分を検討しながら健全な財政運営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こ数年は安定した数値が続いていたが、今回は普通交付税過少交付の影響で悪化したものと思われる。年々予算規模が大きくなる中、財政調整基金は予算編成をする上で重要な基金であるので、状況を把握しながら、取り崩し、積み増し等計画的に行っ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上位３会計は、比較的安定しており、水道事業会計については</a:t>
          </a:r>
          <a:r>
            <a:rPr kumimoji="1" lang="en-US" altLang="ja-JP" sz="1400">
              <a:latin typeface="ＭＳ ゴシック" pitchFamily="49" charset="-128"/>
              <a:ea typeface="ＭＳ ゴシック" pitchFamily="49" charset="-128"/>
            </a:rPr>
            <a:t>0.23</a:t>
          </a:r>
          <a:r>
            <a:rPr kumimoji="1" lang="ja-JP" altLang="en-US" sz="1400">
              <a:latin typeface="ＭＳ ゴシック" pitchFamily="49" charset="-128"/>
              <a:ea typeface="ＭＳ ゴシック" pitchFamily="49" charset="-128"/>
            </a:rPr>
            <a:t>ポイント上昇した。国民健康保険保険事業特別会計については、今回税率を下げた影響で減少している。その他の特別会計は黒字を何とか保っている状態である。なお、営農飲雑用水特別会計については、令和２年度に水道事業会計に統合さ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10479898</v>
      </c>
      <c r="BO4" s="461"/>
      <c r="BP4" s="461"/>
      <c r="BQ4" s="461"/>
      <c r="BR4" s="461"/>
      <c r="BS4" s="461"/>
      <c r="BT4" s="461"/>
      <c r="BU4" s="462"/>
      <c r="BV4" s="460">
        <v>9417945</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5.0999999999999996</v>
      </c>
      <c r="CU4" s="642"/>
      <c r="CV4" s="642"/>
      <c r="CW4" s="642"/>
      <c r="CX4" s="642"/>
      <c r="CY4" s="642"/>
      <c r="CZ4" s="642"/>
      <c r="DA4" s="643"/>
      <c r="DB4" s="641">
        <v>4.8</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10173148</v>
      </c>
      <c r="BO5" s="466"/>
      <c r="BP5" s="466"/>
      <c r="BQ5" s="466"/>
      <c r="BR5" s="466"/>
      <c r="BS5" s="466"/>
      <c r="BT5" s="466"/>
      <c r="BU5" s="467"/>
      <c r="BV5" s="465">
        <v>9203246</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95.8</v>
      </c>
      <c r="CU5" s="436"/>
      <c r="CV5" s="436"/>
      <c r="CW5" s="436"/>
      <c r="CX5" s="436"/>
      <c r="CY5" s="436"/>
      <c r="CZ5" s="436"/>
      <c r="DA5" s="437"/>
      <c r="DB5" s="435">
        <v>88.1</v>
      </c>
      <c r="DC5" s="436"/>
      <c r="DD5" s="436"/>
      <c r="DE5" s="436"/>
      <c r="DF5" s="436"/>
      <c r="DG5" s="436"/>
      <c r="DH5" s="436"/>
      <c r="DI5" s="437"/>
      <c r="DJ5" s="185"/>
      <c r="DK5" s="185"/>
      <c r="DL5" s="185"/>
      <c r="DM5" s="185"/>
      <c r="DN5" s="185"/>
      <c r="DO5" s="185"/>
    </row>
    <row r="6" spans="1:119" ht="18.75" customHeight="1" x14ac:dyDescent="0.2">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306750</v>
      </c>
      <c r="BO6" s="466"/>
      <c r="BP6" s="466"/>
      <c r="BQ6" s="466"/>
      <c r="BR6" s="466"/>
      <c r="BS6" s="466"/>
      <c r="BT6" s="466"/>
      <c r="BU6" s="467"/>
      <c r="BV6" s="465">
        <v>214699</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99.8</v>
      </c>
      <c r="CU6" s="616"/>
      <c r="CV6" s="616"/>
      <c r="CW6" s="616"/>
      <c r="CX6" s="616"/>
      <c r="CY6" s="616"/>
      <c r="CZ6" s="616"/>
      <c r="DA6" s="617"/>
      <c r="DB6" s="615">
        <v>92.2</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73051</v>
      </c>
      <c r="BO7" s="466"/>
      <c r="BP7" s="466"/>
      <c r="BQ7" s="466"/>
      <c r="BR7" s="466"/>
      <c r="BS7" s="466"/>
      <c r="BT7" s="466"/>
      <c r="BU7" s="467"/>
      <c r="BV7" s="465">
        <v>2528</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4570316</v>
      </c>
      <c r="CU7" s="466"/>
      <c r="CV7" s="466"/>
      <c r="CW7" s="466"/>
      <c r="CX7" s="466"/>
      <c r="CY7" s="466"/>
      <c r="CZ7" s="466"/>
      <c r="DA7" s="467"/>
      <c r="DB7" s="465">
        <v>4463158</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233699</v>
      </c>
      <c r="BO8" s="466"/>
      <c r="BP8" s="466"/>
      <c r="BQ8" s="466"/>
      <c r="BR8" s="466"/>
      <c r="BS8" s="466"/>
      <c r="BT8" s="466"/>
      <c r="BU8" s="467"/>
      <c r="BV8" s="465">
        <v>212171</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0.46</v>
      </c>
      <c r="CU8" s="579"/>
      <c r="CV8" s="579"/>
      <c r="CW8" s="579"/>
      <c r="CX8" s="579"/>
      <c r="CY8" s="579"/>
      <c r="CZ8" s="579"/>
      <c r="DA8" s="580"/>
      <c r="DB8" s="578">
        <v>0.4</v>
      </c>
      <c r="DC8" s="579"/>
      <c r="DD8" s="579"/>
      <c r="DE8" s="579"/>
      <c r="DF8" s="579"/>
      <c r="DG8" s="579"/>
      <c r="DH8" s="579"/>
      <c r="DI8" s="580"/>
      <c r="DJ8" s="185"/>
      <c r="DK8" s="185"/>
      <c r="DL8" s="185"/>
      <c r="DM8" s="185"/>
      <c r="DN8" s="185"/>
      <c r="DO8" s="185"/>
    </row>
    <row r="9" spans="1:119" ht="18.75" customHeight="1" thickBot="1" x14ac:dyDescent="0.25">
      <c r="A9" s="186"/>
      <c r="B9" s="604" t="s">
        <v>112</v>
      </c>
      <c r="C9" s="605"/>
      <c r="D9" s="605"/>
      <c r="E9" s="605"/>
      <c r="F9" s="605"/>
      <c r="G9" s="605"/>
      <c r="H9" s="605"/>
      <c r="I9" s="605"/>
      <c r="J9" s="605"/>
      <c r="K9" s="528"/>
      <c r="L9" s="606" t="s">
        <v>113</v>
      </c>
      <c r="M9" s="607"/>
      <c r="N9" s="607"/>
      <c r="O9" s="607"/>
      <c r="P9" s="607"/>
      <c r="Q9" s="608"/>
      <c r="R9" s="609">
        <v>16109</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93</v>
      </c>
      <c r="AV9" s="523"/>
      <c r="AW9" s="523"/>
      <c r="AX9" s="523"/>
      <c r="AY9" s="445" t="s">
        <v>116</v>
      </c>
      <c r="AZ9" s="446"/>
      <c r="BA9" s="446"/>
      <c r="BB9" s="446"/>
      <c r="BC9" s="446"/>
      <c r="BD9" s="446"/>
      <c r="BE9" s="446"/>
      <c r="BF9" s="446"/>
      <c r="BG9" s="446"/>
      <c r="BH9" s="446"/>
      <c r="BI9" s="446"/>
      <c r="BJ9" s="446"/>
      <c r="BK9" s="446"/>
      <c r="BL9" s="446"/>
      <c r="BM9" s="447"/>
      <c r="BN9" s="465">
        <v>21528</v>
      </c>
      <c r="BO9" s="466"/>
      <c r="BP9" s="466"/>
      <c r="BQ9" s="466"/>
      <c r="BR9" s="466"/>
      <c r="BS9" s="466"/>
      <c r="BT9" s="466"/>
      <c r="BU9" s="467"/>
      <c r="BV9" s="465">
        <v>9135</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8.6</v>
      </c>
      <c r="CU9" s="436"/>
      <c r="CV9" s="436"/>
      <c r="CW9" s="436"/>
      <c r="CX9" s="436"/>
      <c r="CY9" s="436"/>
      <c r="CZ9" s="436"/>
      <c r="DA9" s="437"/>
      <c r="DB9" s="435">
        <v>7.8</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118</v>
      </c>
      <c r="M10" s="439"/>
      <c r="N10" s="439"/>
      <c r="O10" s="439"/>
      <c r="P10" s="439"/>
      <c r="Q10" s="440"/>
      <c r="R10" s="441">
        <v>17009</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752592</v>
      </c>
      <c r="BO10" s="466"/>
      <c r="BP10" s="466"/>
      <c r="BQ10" s="466"/>
      <c r="BR10" s="466"/>
      <c r="BS10" s="466"/>
      <c r="BT10" s="466"/>
      <c r="BU10" s="467"/>
      <c r="BV10" s="465">
        <v>538087</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2">
      <c r="A12" s="186"/>
      <c r="B12" s="581" t="s">
        <v>130</v>
      </c>
      <c r="C12" s="582"/>
      <c r="D12" s="582"/>
      <c r="E12" s="582"/>
      <c r="F12" s="582"/>
      <c r="G12" s="582"/>
      <c r="H12" s="582"/>
      <c r="I12" s="582"/>
      <c r="J12" s="582"/>
      <c r="K12" s="583"/>
      <c r="L12" s="590" t="s">
        <v>131</v>
      </c>
      <c r="M12" s="591"/>
      <c r="N12" s="591"/>
      <c r="O12" s="591"/>
      <c r="P12" s="591"/>
      <c r="Q12" s="592"/>
      <c r="R12" s="593">
        <v>15780</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126</v>
      </c>
      <c r="AV12" s="523"/>
      <c r="AW12" s="523"/>
      <c r="AX12" s="523"/>
      <c r="AY12" s="445" t="s">
        <v>135</v>
      </c>
      <c r="AZ12" s="446"/>
      <c r="BA12" s="446"/>
      <c r="BB12" s="446"/>
      <c r="BC12" s="446"/>
      <c r="BD12" s="446"/>
      <c r="BE12" s="446"/>
      <c r="BF12" s="446"/>
      <c r="BG12" s="446"/>
      <c r="BH12" s="446"/>
      <c r="BI12" s="446"/>
      <c r="BJ12" s="446"/>
      <c r="BK12" s="446"/>
      <c r="BL12" s="446"/>
      <c r="BM12" s="447"/>
      <c r="BN12" s="465">
        <v>1118031</v>
      </c>
      <c r="BO12" s="466"/>
      <c r="BP12" s="466"/>
      <c r="BQ12" s="466"/>
      <c r="BR12" s="466"/>
      <c r="BS12" s="466"/>
      <c r="BT12" s="466"/>
      <c r="BU12" s="467"/>
      <c r="BV12" s="465">
        <v>542897</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138</v>
      </c>
      <c r="N13" s="566"/>
      <c r="O13" s="566"/>
      <c r="P13" s="566"/>
      <c r="Q13" s="567"/>
      <c r="R13" s="568">
        <v>15605</v>
      </c>
      <c r="S13" s="569"/>
      <c r="T13" s="569"/>
      <c r="U13" s="569"/>
      <c r="V13" s="570"/>
      <c r="W13" s="556" t="s">
        <v>139</v>
      </c>
      <c r="X13" s="478"/>
      <c r="Y13" s="478"/>
      <c r="Z13" s="478"/>
      <c r="AA13" s="478"/>
      <c r="AB13" s="479"/>
      <c r="AC13" s="441">
        <v>2558</v>
      </c>
      <c r="AD13" s="442"/>
      <c r="AE13" s="442"/>
      <c r="AF13" s="442"/>
      <c r="AG13" s="443"/>
      <c r="AH13" s="441">
        <v>2523</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-343911</v>
      </c>
      <c r="BO13" s="466"/>
      <c r="BP13" s="466"/>
      <c r="BQ13" s="466"/>
      <c r="BR13" s="466"/>
      <c r="BS13" s="466"/>
      <c r="BT13" s="466"/>
      <c r="BU13" s="467"/>
      <c r="BV13" s="465">
        <v>4325</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7.1</v>
      </c>
      <c r="CU13" s="436"/>
      <c r="CV13" s="436"/>
      <c r="CW13" s="436"/>
      <c r="CX13" s="436"/>
      <c r="CY13" s="436"/>
      <c r="CZ13" s="436"/>
      <c r="DA13" s="437"/>
      <c r="DB13" s="435">
        <v>5.3</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144</v>
      </c>
      <c r="M14" s="599"/>
      <c r="N14" s="599"/>
      <c r="O14" s="599"/>
      <c r="P14" s="599"/>
      <c r="Q14" s="600"/>
      <c r="R14" s="568">
        <v>15929</v>
      </c>
      <c r="S14" s="569"/>
      <c r="T14" s="569"/>
      <c r="U14" s="569"/>
      <c r="V14" s="570"/>
      <c r="W14" s="571"/>
      <c r="X14" s="481"/>
      <c r="Y14" s="481"/>
      <c r="Z14" s="481"/>
      <c r="AA14" s="481"/>
      <c r="AB14" s="482"/>
      <c r="AC14" s="561">
        <v>31</v>
      </c>
      <c r="AD14" s="562"/>
      <c r="AE14" s="562"/>
      <c r="AF14" s="562"/>
      <c r="AG14" s="563"/>
      <c r="AH14" s="561">
        <v>30.6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129</v>
      </c>
      <c r="CU14" s="573"/>
      <c r="CV14" s="573"/>
      <c r="CW14" s="573"/>
      <c r="CX14" s="573"/>
      <c r="CY14" s="573"/>
      <c r="CZ14" s="573"/>
      <c r="DA14" s="574"/>
      <c r="DB14" s="572" t="s">
        <v>146</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147</v>
      </c>
      <c r="N15" s="566"/>
      <c r="O15" s="566"/>
      <c r="P15" s="566"/>
      <c r="Q15" s="567"/>
      <c r="R15" s="568">
        <v>15795</v>
      </c>
      <c r="S15" s="569"/>
      <c r="T15" s="569"/>
      <c r="U15" s="569"/>
      <c r="V15" s="570"/>
      <c r="W15" s="556" t="s">
        <v>148</v>
      </c>
      <c r="X15" s="478"/>
      <c r="Y15" s="478"/>
      <c r="Z15" s="478"/>
      <c r="AA15" s="478"/>
      <c r="AB15" s="479"/>
      <c r="AC15" s="441">
        <v>1703</v>
      </c>
      <c r="AD15" s="442"/>
      <c r="AE15" s="442"/>
      <c r="AF15" s="442"/>
      <c r="AG15" s="443"/>
      <c r="AH15" s="441">
        <v>1760</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2106261</v>
      </c>
      <c r="BO15" s="461"/>
      <c r="BP15" s="461"/>
      <c r="BQ15" s="461"/>
      <c r="BR15" s="461"/>
      <c r="BS15" s="461"/>
      <c r="BT15" s="461"/>
      <c r="BU15" s="462"/>
      <c r="BV15" s="460">
        <v>1612483</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20.6</v>
      </c>
      <c r="AD16" s="562"/>
      <c r="AE16" s="562"/>
      <c r="AF16" s="562"/>
      <c r="AG16" s="563"/>
      <c r="AH16" s="561">
        <v>21.4</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3805353</v>
      </c>
      <c r="BO16" s="466"/>
      <c r="BP16" s="466"/>
      <c r="BQ16" s="466"/>
      <c r="BR16" s="466"/>
      <c r="BS16" s="466"/>
      <c r="BT16" s="466"/>
      <c r="BU16" s="467"/>
      <c r="BV16" s="465">
        <v>3826145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3994</v>
      </c>
      <c r="AD17" s="442"/>
      <c r="AE17" s="442"/>
      <c r="AF17" s="442"/>
      <c r="AG17" s="443"/>
      <c r="AH17" s="441">
        <v>3957</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2707245</v>
      </c>
      <c r="BO17" s="466"/>
      <c r="BP17" s="466"/>
      <c r="BQ17" s="466"/>
      <c r="BR17" s="466"/>
      <c r="BS17" s="466"/>
      <c r="BT17" s="466"/>
      <c r="BU17" s="467"/>
      <c r="BV17" s="465">
        <v>2048515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158</v>
      </c>
      <c r="C18" s="528"/>
      <c r="D18" s="528"/>
      <c r="E18" s="529"/>
      <c r="F18" s="529"/>
      <c r="G18" s="529"/>
      <c r="H18" s="529"/>
      <c r="I18" s="529"/>
      <c r="J18" s="529"/>
      <c r="K18" s="529"/>
      <c r="L18" s="530">
        <v>90.12</v>
      </c>
      <c r="M18" s="530"/>
      <c r="N18" s="530"/>
      <c r="O18" s="530"/>
      <c r="P18" s="530"/>
      <c r="Q18" s="530"/>
      <c r="R18" s="531"/>
      <c r="S18" s="531"/>
      <c r="T18" s="531"/>
      <c r="U18" s="531"/>
      <c r="V18" s="532"/>
      <c r="W18" s="546"/>
      <c r="X18" s="547"/>
      <c r="Y18" s="547"/>
      <c r="Z18" s="547"/>
      <c r="AA18" s="547"/>
      <c r="AB18" s="557"/>
      <c r="AC18" s="429">
        <v>48.4</v>
      </c>
      <c r="AD18" s="430"/>
      <c r="AE18" s="430"/>
      <c r="AF18" s="430"/>
      <c r="AG18" s="533"/>
      <c r="AH18" s="429">
        <v>48</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3855463</v>
      </c>
      <c r="BO18" s="466"/>
      <c r="BP18" s="466"/>
      <c r="BQ18" s="466"/>
      <c r="BR18" s="466"/>
      <c r="BS18" s="466"/>
      <c r="BT18" s="466"/>
      <c r="BU18" s="467"/>
      <c r="BV18" s="465">
        <v>4004111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160</v>
      </c>
      <c r="C19" s="528"/>
      <c r="D19" s="528"/>
      <c r="E19" s="529"/>
      <c r="F19" s="529"/>
      <c r="G19" s="529"/>
      <c r="H19" s="529"/>
      <c r="I19" s="529"/>
      <c r="J19" s="529"/>
      <c r="K19" s="529"/>
      <c r="L19" s="535">
        <v>179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6429902</v>
      </c>
      <c r="BO19" s="466"/>
      <c r="BP19" s="466"/>
      <c r="BQ19" s="466"/>
      <c r="BR19" s="466"/>
      <c r="BS19" s="466"/>
      <c r="BT19" s="466"/>
      <c r="BU19" s="467"/>
      <c r="BV19" s="465">
        <v>6843721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162</v>
      </c>
      <c r="C20" s="528"/>
      <c r="D20" s="528"/>
      <c r="E20" s="529"/>
      <c r="F20" s="529"/>
      <c r="G20" s="529"/>
      <c r="H20" s="529"/>
      <c r="I20" s="529"/>
      <c r="J20" s="529"/>
      <c r="K20" s="529"/>
      <c r="L20" s="535">
        <v>5936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5148001</v>
      </c>
      <c r="BO23" s="466"/>
      <c r="BP23" s="466"/>
      <c r="BQ23" s="466"/>
      <c r="BR23" s="466"/>
      <c r="BS23" s="466"/>
      <c r="BT23" s="466"/>
      <c r="BU23" s="467"/>
      <c r="BV23" s="465">
        <v>5050966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171</v>
      </c>
      <c r="F24" s="439"/>
      <c r="G24" s="439"/>
      <c r="H24" s="439"/>
      <c r="I24" s="439"/>
      <c r="J24" s="439"/>
      <c r="K24" s="440"/>
      <c r="L24" s="441">
        <v>1</v>
      </c>
      <c r="M24" s="442"/>
      <c r="N24" s="442"/>
      <c r="O24" s="442"/>
      <c r="P24" s="443"/>
      <c r="Q24" s="441">
        <v>6990</v>
      </c>
      <c r="R24" s="442"/>
      <c r="S24" s="442"/>
      <c r="T24" s="442"/>
      <c r="U24" s="442"/>
      <c r="V24" s="443"/>
      <c r="W24" s="507"/>
      <c r="X24" s="498"/>
      <c r="Y24" s="499"/>
      <c r="Z24" s="438" t="s">
        <v>172</v>
      </c>
      <c r="AA24" s="439"/>
      <c r="AB24" s="439"/>
      <c r="AC24" s="439"/>
      <c r="AD24" s="439"/>
      <c r="AE24" s="439"/>
      <c r="AF24" s="439"/>
      <c r="AG24" s="440"/>
      <c r="AH24" s="441">
        <v>146</v>
      </c>
      <c r="AI24" s="442"/>
      <c r="AJ24" s="442"/>
      <c r="AK24" s="442"/>
      <c r="AL24" s="443"/>
      <c r="AM24" s="441">
        <v>423546</v>
      </c>
      <c r="AN24" s="442"/>
      <c r="AO24" s="442"/>
      <c r="AP24" s="442"/>
      <c r="AQ24" s="442"/>
      <c r="AR24" s="443"/>
      <c r="AS24" s="441">
        <v>2901</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4782178</v>
      </c>
      <c r="BO24" s="466"/>
      <c r="BP24" s="466"/>
      <c r="BQ24" s="466"/>
      <c r="BR24" s="466"/>
      <c r="BS24" s="466"/>
      <c r="BT24" s="466"/>
      <c r="BU24" s="467"/>
      <c r="BV24" s="465">
        <v>4772777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174</v>
      </c>
      <c r="F25" s="439"/>
      <c r="G25" s="439"/>
      <c r="H25" s="439"/>
      <c r="I25" s="439"/>
      <c r="J25" s="439"/>
      <c r="K25" s="440"/>
      <c r="L25" s="441">
        <v>1</v>
      </c>
      <c r="M25" s="442"/>
      <c r="N25" s="442"/>
      <c r="O25" s="442"/>
      <c r="P25" s="443"/>
      <c r="Q25" s="441">
        <v>5600</v>
      </c>
      <c r="R25" s="442"/>
      <c r="S25" s="442"/>
      <c r="T25" s="442"/>
      <c r="U25" s="442"/>
      <c r="V25" s="443"/>
      <c r="W25" s="507"/>
      <c r="X25" s="498"/>
      <c r="Y25" s="499"/>
      <c r="Z25" s="438" t="s">
        <v>175</v>
      </c>
      <c r="AA25" s="439"/>
      <c r="AB25" s="439"/>
      <c r="AC25" s="439"/>
      <c r="AD25" s="439"/>
      <c r="AE25" s="439"/>
      <c r="AF25" s="439"/>
      <c r="AG25" s="440"/>
      <c r="AH25" s="441" t="s">
        <v>129</v>
      </c>
      <c r="AI25" s="442"/>
      <c r="AJ25" s="442"/>
      <c r="AK25" s="442"/>
      <c r="AL25" s="443"/>
      <c r="AM25" s="441" t="s">
        <v>176</v>
      </c>
      <c r="AN25" s="442"/>
      <c r="AO25" s="442"/>
      <c r="AP25" s="442"/>
      <c r="AQ25" s="442"/>
      <c r="AR25" s="443"/>
      <c r="AS25" s="441" t="s">
        <v>137</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918522</v>
      </c>
      <c r="BO25" s="461"/>
      <c r="BP25" s="461"/>
      <c r="BQ25" s="461"/>
      <c r="BR25" s="461"/>
      <c r="BS25" s="461"/>
      <c r="BT25" s="461"/>
      <c r="BU25" s="462"/>
      <c r="BV25" s="460">
        <v>371732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178</v>
      </c>
      <c r="F26" s="439"/>
      <c r="G26" s="439"/>
      <c r="H26" s="439"/>
      <c r="I26" s="439"/>
      <c r="J26" s="439"/>
      <c r="K26" s="440"/>
      <c r="L26" s="441">
        <v>1</v>
      </c>
      <c r="M26" s="442"/>
      <c r="N26" s="442"/>
      <c r="O26" s="442"/>
      <c r="P26" s="443"/>
      <c r="Q26" s="441">
        <v>5300</v>
      </c>
      <c r="R26" s="442"/>
      <c r="S26" s="442"/>
      <c r="T26" s="442"/>
      <c r="U26" s="442"/>
      <c r="V26" s="443"/>
      <c r="W26" s="507"/>
      <c r="X26" s="498"/>
      <c r="Y26" s="499"/>
      <c r="Z26" s="438" t="s">
        <v>179</v>
      </c>
      <c r="AA26" s="520"/>
      <c r="AB26" s="520"/>
      <c r="AC26" s="520"/>
      <c r="AD26" s="520"/>
      <c r="AE26" s="520"/>
      <c r="AF26" s="520"/>
      <c r="AG26" s="521"/>
      <c r="AH26" s="441">
        <v>4</v>
      </c>
      <c r="AI26" s="442"/>
      <c r="AJ26" s="442"/>
      <c r="AK26" s="442"/>
      <c r="AL26" s="443"/>
      <c r="AM26" s="441">
        <v>9664</v>
      </c>
      <c r="AN26" s="442"/>
      <c r="AO26" s="442"/>
      <c r="AP26" s="442"/>
      <c r="AQ26" s="442"/>
      <c r="AR26" s="443"/>
      <c r="AS26" s="441">
        <v>2416</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129</v>
      </c>
      <c r="BO26" s="466"/>
      <c r="BP26" s="466"/>
      <c r="BQ26" s="466"/>
      <c r="BR26" s="466"/>
      <c r="BS26" s="466"/>
      <c r="BT26" s="466"/>
      <c r="BU26" s="467"/>
      <c r="BV26" s="465" t="s">
        <v>129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181</v>
      </c>
      <c r="F27" s="439"/>
      <c r="G27" s="439"/>
      <c r="H27" s="439"/>
      <c r="I27" s="439"/>
      <c r="J27" s="439"/>
      <c r="K27" s="440"/>
      <c r="L27" s="441">
        <v>1</v>
      </c>
      <c r="M27" s="442"/>
      <c r="N27" s="442"/>
      <c r="O27" s="442"/>
      <c r="P27" s="443"/>
      <c r="Q27" s="441">
        <v>3000</v>
      </c>
      <c r="R27" s="442"/>
      <c r="S27" s="442"/>
      <c r="T27" s="442"/>
      <c r="U27" s="442"/>
      <c r="V27" s="443"/>
      <c r="W27" s="507"/>
      <c r="X27" s="498"/>
      <c r="Y27" s="499"/>
      <c r="Z27" s="438" t="s">
        <v>182</v>
      </c>
      <c r="AA27" s="439"/>
      <c r="AB27" s="439"/>
      <c r="AC27" s="439"/>
      <c r="AD27" s="439"/>
      <c r="AE27" s="439"/>
      <c r="AF27" s="439"/>
      <c r="AG27" s="440"/>
      <c r="AH27" s="441" t="s">
        <v>129</v>
      </c>
      <c r="AI27" s="442"/>
      <c r="AJ27" s="442"/>
      <c r="AK27" s="442"/>
      <c r="AL27" s="443"/>
      <c r="AM27" s="441" t="s">
        <v>137</v>
      </c>
      <c r="AN27" s="442"/>
      <c r="AO27" s="442"/>
      <c r="AP27" s="442"/>
      <c r="AQ27" s="442"/>
      <c r="AR27" s="443"/>
      <c r="AS27" s="441" t="s">
        <v>129</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205000</v>
      </c>
      <c r="BO27" s="469"/>
      <c r="BP27" s="469"/>
      <c r="BQ27" s="469"/>
      <c r="BR27" s="469"/>
      <c r="BS27" s="469"/>
      <c r="BT27" s="469"/>
      <c r="BU27" s="470"/>
      <c r="BV27" s="468">
        <v>205000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184</v>
      </c>
      <c r="F28" s="439"/>
      <c r="G28" s="439"/>
      <c r="H28" s="439"/>
      <c r="I28" s="439"/>
      <c r="J28" s="439"/>
      <c r="K28" s="440"/>
      <c r="L28" s="441">
        <v>1</v>
      </c>
      <c r="M28" s="442"/>
      <c r="N28" s="442"/>
      <c r="O28" s="442"/>
      <c r="P28" s="443"/>
      <c r="Q28" s="441">
        <v>2220</v>
      </c>
      <c r="R28" s="442"/>
      <c r="S28" s="442"/>
      <c r="T28" s="442"/>
      <c r="U28" s="442"/>
      <c r="V28" s="443"/>
      <c r="W28" s="507"/>
      <c r="X28" s="498"/>
      <c r="Y28" s="499"/>
      <c r="Z28" s="438" t="s">
        <v>185</v>
      </c>
      <c r="AA28" s="439"/>
      <c r="AB28" s="439"/>
      <c r="AC28" s="439"/>
      <c r="AD28" s="439"/>
      <c r="AE28" s="439"/>
      <c r="AF28" s="439"/>
      <c r="AG28" s="440"/>
      <c r="AH28" s="441" t="s">
        <v>176</v>
      </c>
      <c r="AI28" s="442"/>
      <c r="AJ28" s="442"/>
      <c r="AK28" s="442"/>
      <c r="AL28" s="443"/>
      <c r="AM28" s="441" t="s">
        <v>129</v>
      </c>
      <c r="AN28" s="442"/>
      <c r="AO28" s="442"/>
      <c r="AP28" s="442"/>
      <c r="AQ28" s="442"/>
      <c r="AR28" s="443"/>
      <c r="AS28" s="441" t="s">
        <v>137</v>
      </c>
      <c r="AT28" s="442"/>
      <c r="AU28" s="442"/>
      <c r="AV28" s="442"/>
      <c r="AW28" s="442"/>
      <c r="AX28" s="444"/>
      <c r="AY28" s="448" t="s">
        <v>186</v>
      </c>
      <c r="AZ28" s="449"/>
      <c r="BA28" s="449"/>
      <c r="BB28" s="450"/>
      <c r="BC28" s="457" t="s">
        <v>47</v>
      </c>
      <c r="BD28" s="458"/>
      <c r="BE28" s="458"/>
      <c r="BF28" s="458"/>
      <c r="BG28" s="458"/>
      <c r="BH28" s="458"/>
      <c r="BI28" s="458"/>
      <c r="BJ28" s="458"/>
      <c r="BK28" s="458"/>
      <c r="BL28" s="458"/>
      <c r="BM28" s="459"/>
      <c r="BN28" s="460">
        <v>915136</v>
      </c>
      <c r="BO28" s="461"/>
      <c r="BP28" s="461"/>
      <c r="BQ28" s="461"/>
      <c r="BR28" s="461"/>
      <c r="BS28" s="461"/>
      <c r="BT28" s="461"/>
      <c r="BU28" s="462"/>
      <c r="BV28" s="460">
        <v>1280575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187</v>
      </c>
      <c r="F29" s="439"/>
      <c r="G29" s="439"/>
      <c r="H29" s="439"/>
      <c r="I29" s="439"/>
      <c r="J29" s="439"/>
      <c r="K29" s="440"/>
      <c r="L29" s="441">
        <v>11</v>
      </c>
      <c r="M29" s="442"/>
      <c r="N29" s="442"/>
      <c r="O29" s="442"/>
      <c r="P29" s="443"/>
      <c r="Q29" s="441">
        <v>2080</v>
      </c>
      <c r="R29" s="442"/>
      <c r="S29" s="442"/>
      <c r="T29" s="442"/>
      <c r="U29" s="442"/>
      <c r="V29" s="443"/>
      <c r="W29" s="508"/>
      <c r="X29" s="509"/>
      <c r="Y29" s="510"/>
      <c r="Z29" s="438" t="s">
        <v>188</v>
      </c>
      <c r="AA29" s="439"/>
      <c r="AB29" s="439"/>
      <c r="AC29" s="439"/>
      <c r="AD29" s="439"/>
      <c r="AE29" s="439"/>
      <c r="AF29" s="439"/>
      <c r="AG29" s="440"/>
      <c r="AH29" s="441">
        <v>146</v>
      </c>
      <c r="AI29" s="442"/>
      <c r="AJ29" s="442"/>
      <c r="AK29" s="442"/>
      <c r="AL29" s="443"/>
      <c r="AM29" s="441">
        <v>423546</v>
      </c>
      <c r="AN29" s="442"/>
      <c r="AO29" s="442"/>
      <c r="AP29" s="442"/>
      <c r="AQ29" s="442"/>
      <c r="AR29" s="443"/>
      <c r="AS29" s="441">
        <v>2901</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547600</v>
      </c>
      <c r="BO29" s="466"/>
      <c r="BP29" s="466"/>
      <c r="BQ29" s="466"/>
      <c r="BR29" s="466"/>
      <c r="BS29" s="466"/>
      <c r="BT29" s="466"/>
      <c r="BU29" s="467"/>
      <c r="BV29" s="465">
        <v>547452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94.8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3735166</v>
      </c>
      <c r="BO30" s="469"/>
      <c r="BP30" s="469"/>
      <c r="BQ30" s="469"/>
      <c r="BR30" s="469"/>
      <c r="BS30" s="469"/>
      <c r="BT30" s="469"/>
      <c r="BU30" s="470"/>
      <c r="BV30" s="468">
        <v>3775294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202</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IF('各会計、関係団体の財政状況及び健全化判断比率'!B33="","",'各会計、関係団体の財政状況及び健全化判断比率'!B33)</f>
        <v>営農飲雑用水事業特別会計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西都児湯環境整備事務組合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公益社団法人　尾鈴農業公社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介護認定審査会特別会計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IF('各会計、関係団体の財政状況及び健全化判断比率'!B34="","",'各会計、関係団体の財政状況及び健全化判断比率'!B34)</f>
        <v>漁業集落排水事業特別会計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宮崎県東児湯消防組合</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公益社団法人　宮崎県環境整備公社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9</v>
      </c>
      <c r="BF36" s="424"/>
      <c r="BG36" s="423" t="str">
        <f>IF('各会計、関係団体の財政状況及び健全化判断比率'!B35="","",'各会計、関係団体の財政状況及び健全化判断比率'!B35)</f>
        <v>下水道事業特別会計</v>
      </c>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川南都農衛生組合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宮崎県市町村総合事務組合（一般会計）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宮崎県市町村総合事務組合（市町村交通災害共済）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宮崎県市町村総合事務組合（自治会館管理）</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16</v>
      </c>
      <c r="BX40" s="424"/>
      <c r="BY40" s="423" t="str">
        <f>IF('各会計、関係団体の財政状況及び健全化判断比率'!B74="","",'各会計、関係団体の財政状況及び健全化判断比率'!B74)</f>
        <v>宮崎県後期高齢者広域連合（一般会計）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17</v>
      </c>
      <c r="BX41" s="424"/>
      <c r="BY41" s="423" t="str">
        <f>IF('各会計、関係団体の財政状況及び健全化判断比率'!B75="","",'各会計、関係団体の財政状況及び健全化判断比率'!B75)</f>
        <v>宮崎県後期高齢者広域連合（特別会計）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209</v>
      </c>
    </row>
    <row r="50" spans="5:5" x14ac:dyDescent="0.2">
      <c r="E50" s="187" t="s">
        <v>210</v>
      </c>
    </row>
    <row r="51" spans="5:5" x14ac:dyDescent="0.2">
      <c r="E51" s="187" t="s">
        <v>211</v>
      </c>
    </row>
    <row r="52" spans="5:5" x14ac:dyDescent="0.2">
      <c r="E52" s="187" t="s">
        <v>212</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jGdA68oKbDPFIZaRc9DKAmyw8BIxOA9PRkK5ieA1fIWXLY8ngJl6ZIJV7ptKbUnE7wec/N1ILPODCcDVJ19fDw==" saltValue="eLqr3pml2pO4dOQH1mzDD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244" t="s">
        <v>566</v>
      </c>
      <c r="D34" s="1244"/>
      <c r="E34" s="1245"/>
      <c r="F34" s="32">
        <v>10.91</v>
      </c>
      <c r="G34" s="33">
        <v>11.06</v>
      </c>
      <c r="H34" s="33">
        <v>12.28</v>
      </c>
      <c r="I34" s="33">
        <v>11.22</v>
      </c>
      <c r="J34" s="34">
        <v>11.45</v>
      </c>
      <c r="K34" s="22"/>
      <c r="L34" s="22"/>
      <c r="M34" s="22"/>
      <c r="N34" s="22"/>
      <c r="O34" s="22"/>
      <c r="P34" s="22"/>
    </row>
    <row r="35" spans="1:16" ht="39" customHeight="1" x14ac:dyDescent="0.2">
      <c r="A35" s="22"/>
      <c r="B35" s="35"/>
      <c r="C35" s="1238" t="s">
        <v>567</v>
      </c>
      <c r="D35" s="1239"/>
      <c r="E35" s="1240"/>
      <c r="F35" s="36">
        <v>4.29</v>
      </c>
      <c r="G35" s="37">
        <v>3.99</v>
      </c>
      <c r="H35" s="37">
        <v>4.51</v>
      </c>
      <c r="I35" s="37">
        <v>4.75</v>
      </c>
      <c r="J35" s="38">
        <v>5.1100000000000003</v>
      </c>
      <c r="K35" s="22"/>
      <c r="L35" s="22"/>
      <c r="M35" s="22"/>
      <c r="N35" s="22"/>
      <c r="O35" s="22"/>
      <c r="P35" s="22"/>
    </row>
    <row r="36" spans="1:16" ht="39" customHeight="1" x14ac:dyDescent="0.2">
      <c r="A36" s="22"/>
      <c r="B36" s="35"/>
      <c r="C36" s="1238" t="s">
        <v>568</v>
      </c>
      <c r="D36" s="1239"/>
      <c r="E36" s="1240"/>
      <c r="F36" s="36">
        <v>0.55000000000000004</v>
      </c>
      <c r="G36" s="37">
        <v>1.05</v>
      </c>
      <c r="H36" s="37">
        <v>1.64</v>
      </c>
      <c r="I36" s="37">
        <v>2.15</v>
      </c>
      <c r="J36" s="38">
        <v>1.8</v>
      </c>
      <c r="K36" s="22"/>
      <c r="L36" s="22"/>
      <c r="M36" s="22"/>
      <c r="N36" s="22"/>
      <c r="O36" s="22"/>
      <c r="P36" s="22"/>
    </row>
    <row r="37" spans="1:16" ht="39" customHeight="1" x14ac:dyDescent="0.2">
      <c r="A37" s="22"/>
      <c r="B37" s="35"/>
      <c r="C37" s="1238" t="s">
        <v>569</v>
      </c>
      <c r="D37" s="1239"/>
      <c r="E37" s="1240"/>
      <c r="F37" s="36">
        <v>3.17</v>
      </c>
      <c r="G37" s="37">
        <v>4.24</v>
      </c>
      <c r="H37" s="37">
        <v>5.45</v>
      </c>
      <c r="I37" s="37">
        <v>6.41</v>
      </c>
      <c r="J37" s="38">
        <v>0.56999999999999995</v>
      </c>
      <c r="K37" s="22"/>
      <c r="L37" s="22"/>
      <c r="M37" s="22"/>
      <c r="N37" s="22"/>
      <c r="O37" s="22"/>
      <c r="P37" s="22"/>
    </row>
    <row r="38" spans="1:16" ht="39" customHeight="1" x14ac:dyDescent="0.2">
      <c r="A38" s="22"/>
      <c r="B38" s="35"/>
      <c r="C38" s="1238" t="s">
        <v>570</v>
      </c>
      <c r="D38" s="1239"/>
      <c r="E38" s="1240"/>
      <c r="F38" s="36">
        <v>0.12</v>
      </c>
      <c r="G38" s="37">
        <v>7.0000000000000007E-2</v>
      </c>
      <c r="H38" s="37">
        <v>0.12</v>
      </c>
      <c r="I38" s="37">
        <v>0.09</v>
      </c>
      <c r="J38" s="38">
        <v>0.35</v>
      </c>
      <c r="K38" s="22"/>
      <c r="L38" s="22"/>
      <c r="M38" s="22"/>
      <c r="N38" s="22"/>
      <c r="O38" s="22"/>
      <c r="P38" s="22"/>
    </row>
    <row r="39" spans="1:16" ht="39" customHeight="1" x14ac:dyDescent="0.2">
      <c r="A39" s="22"/>
      <c r="B39" s="35"/>
      <c r="C39" s="1238" t="s">
        <v>571</v>
      </c>
      <c r="D39" s="1239"/>
      <c r="E39" s="1240"/>
      <c r="F39" s="36">
        <v>0.02</v>
      </c>
      <c r="G39" s="37">
        <v>0.03</v>
      </c>
      <c r="H39" s="37">
        <v>0.09</v>
      </c>
      <c r="I39" s="37">
        <v>0.03</v>
      </c>
      <c r="J39" s="38">
        <v>0.08</v>
      </c>
      <c r="K39" s="22"/>
      <c r="L39" s="22"/>
      <c r="M39" s="22"/>
      <c r="N39" s="22"/>
      <c r="O39" s="22"/>
      <c r="P39" s="22"/>
    </row>
    <row r="40" spans="1:16" ht="39" customHeight="1" x14ac:dyDescent="0.2">
      <c r="A40" s="22"/>
      <c r="B40" s="35"/>
      <c r="C40" s="1238" t="s">
        <v>572</v>
      </c>
      <c r="D40" s="1239"/>
      <c r="E40" s="1240"/>
      <c r="F40" s="36">
        <v>0.02</v>
      </c>
      <c r="G40" s="37">
        <v>0.04</v>
      </c>
      <c r="H40" s="37">
        <v>0.05</v>
      </c>
      <c r="I40" s="37">
        <v>0.06</v>
      </c>
      <c r="J40" s="38">
        <v>0.06</v>
      </c>
      <c r="K40" s="22"/>
      <c r="L40" s="22"/>
      <c r="M40" s="22"/>
      <c r="N40" s="22"/>
      <c r="O40" s="22"/>
      <c r="P40" s="22"/>
    </row>
    <row r="41" spans="1:16" ht="39" customHeight="1" x14ac:dyDescent="0.2">
      <c r="A41" s="22"/>
      <c r="B41" s="35"/>
      <c r="C41" s="1238" t="s">
        <v>573</v>
      </c>
      <c r="D41" s="1239"/>
      <c r="E41" s="1240"/>
      <c r="F41" s="36">
        <v>0.02</v>
      </c>
      <c r="G41" s="37">
        <v>0.02</v>
      </c>
      <c r="H41" s="37">
        <v>0</v>
      </c>
      <c r="I41" s="37">
        <v>0.02</v>
      </c>
      <c r="J41" s="38">
        <v>0.02</v>
      </c>
      <c r="K41" s="22"/>
      <c r="L41" s="22"/>
      <c r="M41" s="22"/>
      <c r="N41" s="22"/>
      <c r="O41" s="22"/>
      <c r="P41" s="22"/>
    </row>
    <row r="42" spans="1:16" ht="39" customHeight="1" x14ac:dyDescent="0.2">
      <c r="A42" s="22"/>
      <c r="B42" s="39"/>
      <c r="C42" s="1238" t="s">
        <v>574</v>
      </c>
      <c r="D42" s="1239"/>
      <c r="E42" s="1240"/>
      <c r="F42" s="36" t="s">
        <v>518</v>
      </c>
      <c r="G42" s="37" t="s">
        <v>518</v>
      </c>
      <c r="H42" s="37" t="s">
        <v>518</v>
      </c>
      <c r="I42" s="37" t="s">
        <v>518</v>
      </c>
      <c r="J42" s="38" t="s">
        <v>518</v>
      </c>
      <c r="K42" s="22"/>
      <c r="L42" s="22"/>
      <c r="M42" s="22"/>
      <c r="N42" s="22"/>
      <c r="O42" s="22"/>
      <c r="P42" s="22"/>
    </row>
    <row r="43" spans="1:16" ht="39" customHeight="1" thickBot="1" x14ac:dyDescent="0.25">
      <c r="A43" s="22"/>
      <c r="B43" s="40"/>
      <c r="C43" s="1241" t="s">
        <v>575</v>
      </c>
      <c r="D43" s="1242"/>
      <c r="E43" s="1243"/>
      <c r="F43" s="41">
        <v>0</v>
      </c>
      <c r="G43" s="42">
        <v>0</v>
      </c>
      <c r="H43" s="42">
        <v>0</v>
      </c>
      <c r="I43" s="42">
        <v>0.01</v>
      </c>
      <c r="J43" s="43">
        <v>0.01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BetUs8n02sCa4SvSLg39QSi7o+iLH5kyBKiia/sLUwnmEfMjE/GIv+YczJgSjF2ds07G5vaNsCYHx5Ncy/vfUg==" saltValue="X1a1hAb+E8gOV4vUY6G2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264" t="s">
        <v>11</v>
      </c>
      <c r="C45" s="1265"/>
      <c r="D45" s="58"/>
      <c r="E45" s="1270" t="s">
        <v>12</v>
      </c>
      <c r="F45" s="1270"/>
      <c r="G45" s="1270"/>
      <c r="H45" s="1270"/>
      <c r="I45" s="1270"/>
      <c r="J45" s="1271"/>
      <c r="K45" s="59">
        <v>654</v>
      </c>
      <c r="L45" s="60">
        <v>629</v>
      </c>
      <c r="M45" s="60">
        <v>560</v>
      </c>
      <c r="N45" s="60">
        <v>564</v>
      </c>
      <c r="O45" s="61">
        <v>578</v>
      </c>
      <c r="P45" s="48"/>
      <c r="Q45" s="48"/>
      <c r="R45" s="48"/>
      <c r="S45" s="48"/>
      <c r="T45" s="48"/>
      <c r="U45" s="48"/>
    </row>
    <row r="46" spans="1:21" ht="30.75" customHeight="1" x14ac:dyDescent="0.2">
      <c r="A46" s="48"/>
      <c r="B46" s="1266"/>
      <c r="C46" s="1267"/>
      <c r="D46" s="62"/>
      <c r="E46" s="1248" t="s">
        <v>13</v>
      </c>
      <c r="F46" s="1248"/>
      <c r="G46" s="1248"/>
      <c r="H46" s="1248"/>
      <c r="I46" s="1248"/>
      <c r="J46" s="1249"/>
      <c r="K46" s="63" t="s">
        <v>518</v>
      </c>
      <c r="L46" s="64" t="s">
        <v>518</v>
      </c>
      <c r="M46" s="64" t="s">
        <v>518</v>
      </c>
      <c r="N46" s="64" t="s">
        <v>518</v>
      </c>
      <c r="O46" s="65" t="s">
        <v>518</v>
      </c>
      <c r="P46" s="48"/>
      <c r="Q46" s="48"/>
      <c r="R46" s="48"/>
      <c r="S46" s="48"/>
      <c r="T46" s="48"/>
      <c r="U46" s="48"/>
    </row>
    <row r="47" spans="1:21" ht="30.75" customHeight="1" x14ac:dyDescent="0.2">
      <c r="A47" s="48"/>
      <c r="B47" s="1266"/>
      <c r="C47" s="1267"/>
      <c r="D47" s="62"/>
      <c r="E47" s="1248" t="s">
        <v>14</v>
      </c>
      <c r="F47" s="1248"/>
      <c r="G47" s="1248"/>
      <c r="H47" s="1248"/>
      <c r="I47" s="1248"/>
      <c r="J47" s="1249"/>
      <c r="K47" s="63" t="s">
        <v>518</v>
      </c>
      <c r="L47" s="64" t="s">
        <v>518</v>
      </c>
      <c r="M47" s="64" t="s">
        <v>518</v>
      </c>
      <c r="N47" s="64" t="s">
        <v>518</v>
      </c>
      <c r="O47" s="65" t="s">
        <v>518</v>
      </c>
      <c r="P47" s="48"/>
      <c r="Q47" s="48"/>
      <c r="R47" s="48"/>
      <c r="S47" s="48"/>
      <c r="T47" s="48"/>
      <c r="U47" s="48"/>
    </row>
    <row r="48" spans="1:21" ht="30.75" customHeight="1" x14ac:dyDescent="0.2">
      <c r="A48" s="48"/>
      <c r="B48" s="1266"/>
      <c r="C48" s="1267"/>
      <c r="D48" s="62"/>
      <c r="E48" s="1248" t="s">
        <v>15</v>
      </c>
      <c r="F48" s="1248"/>
      <c r="G48" s="1248"/>
      <c r="H48" s="1248"/>
      <c r="I48" s="1248"/>
      <c r="J48" s="1249"/>
      <c r="K48" s="63">
        <v>84</v>
      </c>
      <c r="L48" s="64">
        <v>71</v>
      </c>
      <c r="M48" s="64">
        <v>80</v>
      </c>
      <c r="N48" s="64">
        <v>76</v>
      </c>
      <c r="O48" s="65">
        <v>89</v>
      </c>
      <c r="P48" s="48"/>
      <c r="Q48" s="48"/>
      <c r="R48" s="48"/>
      <c r="S48" s="48"/>
      <c r="T48" s="48"/>
      <c r="U48" s="48"/>
    </row>
    <row r="49" spans="1:21" ht="30.75" customHeight="1" x14ac:dyDescent="0.2">
      <c r="A49" s="48"/>
      <c r="B49" s="1266"/>
      <c r="C49" s="1267"/>
      <c r="D49" s="62"/>
      <c r="E49" s="1248" t="s">
        <v>16</v>
      </c>
      <c r="F49" s="1248"/>
      <c r="G49" s="1248"/>
      <c r="H49" s="1248"/>
      <c r="I49" s="1248"/>
      <c r="J49" s="1249"/>
      <c r="K49" s="63">
        <v>90</v>
      </c>
      <c r="L49" s="64">
        <v>110</v>
      </c>
      <c r="M49" s="64">
        <v>110</v>
      </c>
      <c r="N49" s="64">
        <v>108</v>
      </c>
      <c r="O49" s="65">
        <v>121</v>
      </c>
      <c r="P49" s="48"/>
      <c r="Q49" s="48"/>
      <c r="R49" s="48"/>
      <c r="S49" s="48"/>
      <c r="T49" s="48"/>
      <c r="U49" s="48"/>
    </row>
    <row r="50" spans="1:21" ht="30.75" customHeight="1" x14ac:dyDescent="0.2">
      <c r="A50" s="48"/>
      <c r="B50" s="1266"/>
      <c r="C50" s="1267"/>
      <c r="D50" s="62"/>
      <c r="E50" s="1248" t="s">
        <v>17</v>
      </c>
      <c r="F50" s="1248"/>
      <c r="G50" s="1248"/>
      <c r="H50" s="1248"/>
      <c r="I50" s="1248"/>
      <c r="J50" s="1249"/>
      <c r="K50" s="63">
        <v>4</v>
      </c>
      <c r="L50" s="64" t="s">
        <v>518</v>
      </c>
      <c r="M50" s="64" t="s">
        <v>518</v>
      </c>
      <c r="N50" s="64" t="s">
        <v>518</v>
      </c>
      <c r="O50" s="65" t="s">
        <v>518</v>
      </c>
      <c r="P50" s="48"/>
      <c r="Q50" s="48"/>
      <c r="R50" s="48"/>
      <c r="S50" s="48"/>
      <c r="T50" s="48"/>
      <c r="U50" s="48"/>
    </row>
    <row r="51" spans="1:21" ht="30.75" customHeight="1" x14ac:dyDescent="0.2">
      <c r="A51" s="48"/>
      <c r="B51" s="1268"/>
      <c r="C51" s="1269"/>
      <c r="D51" s="66"/>
      <c r="E51" s="1248" t="s">
        <v>18</v>
      </c>
      <c r="F51" s="1248"/>
      <c r="G51" s="1248"/>
      <c r="H51" s="1248"/>
      <c r="I51" s="1248"/>
      <c r="J51" s="1249"/>
      <c r="K51" s="63" t="s">
        <v>518</v>
      </c>
      <c r="L51" s="64" t="s">
        <v>518</v>
      </c>
      <c r="M51" s="64" t="s">
        <v>518</v>
      </c>
      <c r="N51" s="64" t="s">
        <v>518</v>
      </c>
      <c r="O51" s="65" t="s">
        <v>518</v>
      </c>
      <c r="P51" s="48"/>
      <c r="Q51" s="48"/>
      <c r="R51" s="48"/>
      <c r="S51" s="48"/>
      <c r="T51" s="48"/>
      <c r="U51" s="48"/>
    </row>
    <row r="52" spans="1:21" ht="30.75" customHeight="1" x14ac:dyDescent="0.2">
      <c r="A52" s="48"/>
      <c r="B52" s="1246" t="s">
        <v>19</v>
      </c>
      <c r="C52" s="1247"/>
      <c r="D52" s="66"/>
      <c r="E52" s="1248" t="s">
        <v>20</v>
      </c>
      <c r="F52" s="1248"/>
      <c r="G52" s="1248"/>
      <c r="H52" s="1248"/>
      <c r="I52" s="1248"/>
      <c r="J52" s="1249"/>
      <c r="K52" s="63">
        <v>480</v>
      </c>
      <c r="L52" s="64">
        <v>713</v>
      </c>
      <c r="M52" s="64">
        <v>476</v>
      </c>
      <c r="N52" s="64">
        <v>474</v>
      </c>
      <c r="O52" s="65">
        <v>467</v>
      </c>
      <c r="P52" s="48"/>
      <c r="Q52" s="48"/>
      <c r="R52" s="48"/>
      <c r="S52" s="48"/>
      <c r="T52" s="48"/>
      <c r="U52" s="48"/>
    </row>
    <row r="53" spans="1:21" ht="30.75" customHeight="1" thickBot="1" x14ac:dyDescent="0.25">
      <c r="A53" s="48"/>
      <c r="B53" s="1250" t="s">
        <v>21</v>
      </c>
      <c r="C53" s="1251"/>
      <c r="D53" s="67"/>
      <c r="E53" s="1252" t="s">
        <v>22</v>
      </c>
      <c r="F53" s="1252"/>
      <c r="G53" s="1252"/>
      <c r="H53" s="1252"/>
      <c r="I53" s="1252"/>
      <c r="J53" s="1253"/>
      <c r="K53" s="68">
        <v>352</v>
      </c>
      <c r="L53" s="69">
        <v>97</v>
      </c>
      <c r="M53" s="69">
        <v>274</v>
      </c>
      <c r="N53" s="69">
        <v>274</v>
      </c>
      <c r="O53" s="70">
        <v>321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2">
      <c r="B57" s="1254" t="s">
        <v>25</v>
      </c>
      <c r="C57" s="1255"/>
      <c r="D57" s="1258" t="s">
        <v>26</v>
      </c>
      <c r="E57" s="1259"/>
      <c r="F57" s="1259"/>
      <c r="G57" s="1259"/>
      <c r="H57" s="1259"/>
      <c r="I57" s="1259"/>
      <c r="J57" s="1260"/>
      <c r="K57" s="82" t="s">
        <v>607</v>
      </c>
      <c r="L57" s="83" t="s">
        <v>582</v>
      </c>
      <c r="M57" s="83" t="s">
        <v>583</v>
      </c>
      <c r="N57" s="83" t="s">
        <v>582</v>
      </c>
      <c r="O57" s="84" t="s">
        <v>582</v>
      </c>
    </row>
    <row r="58" spans="1:21" ht="31.5" customHeight="1" thickBot="1" x14ac:dyDescent="0.25">
      <c r="B58" s="1256"/>
      <c r="C58" s="1257"/>
      <c r="D58" s="1261" t="s">
        <v>27</v>
      </c>
      <c r="E58" s="1262"/>
      <c r="F58" s="1262"/>
      <c r="G58" s="1262"/>
      <c r="H58" s="1262"/>
      <c r="I58" s="1262"/>
      <c r="J58" s="1263"/>
      <c r="K58" s="85" t="s">
        <v>582</v>
      </c>
      <c r="L58" s="86" t="s">
        <v>584</v>
      </c>
      <c r="M58" s="86" t="s">
        <v>582</v>
      </c>
      <c r="N58" s="86" t="s">
        <v>582</v>
      </c>
      <c r="O58" s="87" t="s">
        <v>582</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cMMxOvm03fANvVb+CPSL4uOmZYg4Burq1k5bGZRdaT3vKlc7E0g0Dw1IO0YmUzsLidyQkvFvlzp1n1jSEu5kg==" saltValue="oLtwQJgMLzpZxhsqCiltZ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560</v>
      </c>
      <c r="J40" s="99" t="s">
        <v>561</v>
      </c>
      <c r="K40" s="99" t="s">
        <v>562</v>
      </c>
      <c r="L40" s="99" t="s">
        <v>563</v>
      </c>
      <c r="M40" s="100" t="s">
        <v>564</v>
      </c>
    </row>
    <row r="41" spans="2:13" ht="27.75" customHeight="1" x14ac:dyDescent="0.2">
      <c r="B41" s="1284" t="s">
        <v>30</v>
      </c>
      <c r="C41" s="1285"/>
      <c r="D41" s="101"/>
      <c r="E41" s="1286" t="s">
        <v>31</v>
      </c>
      <c r="F41" s="1286"/>
      <c r="G41" s="1286"/>
      <c r="H41" s="1287"/>
      <c r="I41" s="102">
        <v>6160</v>
      </c>
      <c r="J41" s="103">
        <v>6012</v>
      </c>
      <c r="K41" s="103">
        <v>5214</v>
      </c>
      <c r="L41" s="103">
        <v>5051</v>
      </c>
      <c r="M41" s="104">
        <v>5148</v>
      </c>
    </row>
    <row r="42" spans="2:13" ht="27.75" customHeight="1" x14ac:dyDescent="0.2">
      <c r="B42" s="1274"/>
      <c r="C42" s="1275"/>
      <c r="D42" s="105"/>
      <c r="E42" s="1278" t="s">
        <v>32</v>
      </c>
      <c r="F42" s="1278"/>
      <c r="G42" s="1278"/>
      <c r="H42" s="1279"/>
      <c r="I42" s="106">
        <v>1</v>
      </c>
      <c r="J42" s="107" t="s">
        <v>518</v>
      </c>
      <c r="K42" s="107" t="s">
        <v>518</v>
      </c>
      <c r="L42" s="107" t="s">
        <v>518</v>
      </c>
      <c r="M42" s="108" t="s">
        <v>518</v>
      </c>
    </row>
    <row r="43" spans="2:13" ht="27.75" customHeight="1" x14ac:dyDescent="0.2">
      <c r="B43" s="1274"/>
      <c r="C43" s="1275"/>
      <c r="D43" s="105"/>
      <c r="E43" s="1278" t="s">
        <v>33</v>
      </c>
      <c r="F43" s="1278"/>
      <c r="G43" s="1278"/>
      <c r="H43" s="1279"/>
      <c r="I43" s="106">
        <v>897</v>
      </c>
      <c r="J43" s="107">
        <v>730</v>
      </c>
      <c r="K43" s="107">
        <v>768</v>
      </c>
      <c r="L43" s="107">
        <v>692</v>
      </c>
      <c r="M43" s="108">
        <v>683</v>
      </c>
    </row>
    <row r="44" spans="2:13" ht="27.75" customHeight="1" x14ac:dyDescent="0.2">
      <c r="B44" s="1274"/>
      <c r="C44" s="1275"/>
      <c r="D44" s="105"/>
      <c r="E44" s="1278" t="s">
        <v>34</v>
      </c>
      <c r="F44" s="1278"/>
      <c r="G44" s="1278"/>
      <c r="H44" s="1279"/>
      <c r="I44" s="106">
        <v>782</v>
      </c>
      <c r="J44" s="107">
        <v>712</v>
      </c>
      <c r="K44" s="107">
        <v>608</v>
      </c>
      <c r="L44" s="107">
        <v>510</v>
      </c>
      <c r="M44" s="108">
        <v>388</v>
      </c>
    </row>
    <row r="45" spans="2:13" ht="27.75" customHeight="1" x14ac:dyDescent="0.2">
      <c r="B45" s="1274"/>
      <c r="C45" s="1275"/>
      <c r="D45" s="105"/>
      <c r="E45" s="1278" t="s">
        <v>35</v>
      </c>
      <c r="F45" s="1278"/>
      <c r="G45" s="1278"/>
      <c r="H45" s="1279"/>
      <c r="I45" s="106">
        <v>1413</v>
      </c>
      <c r="J45" s="107">
        <v>1324</v>
      </c>
      <c r="K45" s="107">
        <v>1289</v>
      </c>
      <c r="L45" s="107">
        <v>1264</v>
      </c>
      <c r="M45" s="108">
        <v>1265</v>
      </c>
    </row>
    <row r="46" spans="2:13" ht="27.75" customHeight="1" x14ac:dyDescent="0.2">
      <c r="B46" s="1274"/>
      <c r="C46" s="1275"/>
      <c r="D46" s="109"/>
      <c r="E46" s="1278" t="s">
        <v>36</v>
      </c>
      <c r="F46" s="1278"/>
      <c r="G46" s="1278"/>
      <c r="H46" s="1279"/>
      <c r="I46" s="106" t="s">
        <v>518</v>
      </c>
      <c r="J46" s="107" t="s">
        <v>518</v>
      </c>
      <c r="K46" s="107">
        <v>7</v>
      </c>
      <c r="L46" s="107">
        <v>7</v>
      </c>
      <c r="M46" s="108">
        <v>5</v>
      </c>
    </row>
    <row r="47" spans="2:13" ht="27.75" customHeight="1" x14ac:dyDescent="0.2">
      <c r="B47" s="1274"/>
      <c r="C47" s="1275"/>
      <c r="D47" s="110"/>
      <c r="E47" s="1288" t="s">
        <v>37</v>
      </c>
      <c r="F47" s="1289"/>
      <c r="G47" s="1289"/>
      <c r="H47" s="1290"/>
      <c r="I47" s="106" t="s">
        <v>518</v>
      </c>
      <c r="J47" s="107" t="s">
        <v>518</v>
      </c>
      <c r="K47" s="107">
        <v>0</v>
      </c>
      <c r="L47" s="107" t="s">
        <v>518</v>
      </c>
      <c r="M47" s="108" t="s">
        <v>518</v>
      </c>
    </row>
    <row r="48" spans="2:13" ht="27.75" customHeight="1" x14ac:dyDescent="0.2">
      <c r="B48" s="1274"/>
      <c r="C48" s="1275"/>
      <c r="D48" s="105"/>
      <c r="E48" s="1278" t="s">
        <v>38</v>
      </c>
      <c r="F48" s="1278"/>
      <c r="G48" s="1278"/>
      <c r="H48" s="1279"/>
      <c r="I48" s="106" t="s">
        <v>518</v>
      </c>
      <c r="J48" s="107" t="s">
        <v>518</v>
      </c>
      <c r="K48" s="107" t="s">
        <v>518</v>
      </c>
      <c r="L48" s="107" t="s">
        <v>518</v>
      </c>
      <c r="M48" s="108" t="s">
        <v>518</v>
      </c>
    </row>
    <row r="49" spans="2:13" ht="27.75" customHeight="1" x14ac:dyDescent="0.2">
      <c r="B49" s="1276"/>
      <c r="C49" s="1277"/>
      <c r="D49" s="105"/>
      <c r="E49" s="1278" t="s">
        <v>39</v>
      </c>
      <c r="F49" s="1278"/>
      <c r="G49" s="1278"/>
      <c r="H49" s="1279"/>
      <c r="I49" s="106" t="s">
        <v>518</v>
      </c>
      <c r="J49" s="107" t="s">
        <v>518</v>
      </c>
      <c r="K49" s="107" t="s">
        <v>518</v>
      </c>
      <c r="L49" s="107" t="s">
        <v>518</v>
      </c>
      <c r="M49" s="108" t="s">
        <v>518</v>
      </c>
    </row>
    <row r="50" spans="2:13" ht="27.75" customHeight="1" x14ac:dyDescent="0.2">
      <c r="B50" s="1272" t="s">
        <v>40</v>
      </c>
      <c r="C50" s="1273"/>
      <c r="D50" s="111"/>
      <c r="E50" s="1278" t="s">
        <v>41</v>
      </c>
      <c r="F50" s="1278"/>
      <c r="G50" s="1278"/>
      <c r="H50" s="1279"/>
      <c r="I50" s="106">
        <v>4734</v>
      </c>
      <c r="J50" s="107">
        <v>5510</v>
      </c>
      <c r="K50" s="107">
        <v>5732</v>
      </c>
      <c r="L50" s="107">
        <v>6334</v>
      </c>
      <c r="M50" s="108">
        <v>5952</v>
      </c>
    </row>
    <row r="51" spans="2:13" ht="27.75" customHeight="1" x14ac:dyDescent="0.2">
      <c r="B51" s="1274"/>
      <c r="C51" s="1275"/>
      <c r="D51" s="105"/>
      <c r="E51" s="1278" t="s">
        <v>42</v>
      </c>
      <c r="F51" s="1278"/>
      <c r="G51" s="1278"/>
      <c r="H51" s="1279"/>
      <c r="I51" s="106">
        <v>216</v>
      </c>
      <c r="J51" s="107">
        <v>189</v>
      </c>
      <c r="K51" s="107">
        <v>164</v>
      </c>
      <c r="L51" s="107">
        <v>141</v>
      </c>
      <c r="M51" s="108">
        <v>120</v>
      </c>
    </row>
    <row r="52" spans="2:13" ht="27.75" customHeight="1" x14ac:dyDescent="0.2">
      <c r="B52" s="1276"/>
      <c r="C52" s="1277"/>
      <c r="D52" s="105"/>
      <c r="E52" s="1278" t="s">
        <v>43</v>
      </c>
      <c r="F52" s="1278"/>
      <c r="G52" s="1278"/>
      <c r="H52" s="1279"/>
      <c r="I52" s="106">
        <v>4813</v>
      </c>
      <c r="J52" s="107">
        <v>5112</v>
      </c>
      <c r="K52" s="107">
        <v>4679</v>
      </c>
      <c r="L52" s="107">
        <v>4512</v>
      </c>
      <c r="M52" s="108">
        <v>4536</v>
      </c>
    </row>
    <row r="53" spans="2:13" ht="27.75" customHeight="1" thickBot="1" x14ac:dyDescent="0.25">
      <c r="B53" s="1280" t="s">
        <v>21</v>
      </c>
      <c r="C53" s="1281"/>
      <c r="D53" s="112"/>
      <c r="E53" s="1282" t="s">
        <v>44</v>
      </c>
      <c r="F53" s="1282"/>
      <c r="G53" s="1282"/>
      <c r="H53" s="1283"/>
      <c r="I53" s="113">
        <v>-510</v>
      </c>
      <c r="J53" s="114">
        <v>-2033</v>
      </c>
      <c r="K53" s="114">
        <v>-2689</v>
      </c>
      <c r="L53" s="114">
        <v>-3464</v>
      </c>
      <c r="M53" s="115">
        <v>-3119</v>
      </c>
    </row>
    <row r="54" spans="2:13" ht="27.75" customHeight="1" x14ac:dyDescent="0.2">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GOjT4UO1WaoipoGl9zTXqYNkkAAwKy7ZxQsKmnxdrL2Y0vSMUzkBwRbZGzykYitH9hmkL2ZFgTgVbq1BnybTZA==" saltValue="XVENzB+gfcriR6T39HjuU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46</v>
      </c>
    </row>
    <row r="54" spans="2:8" ht="29.25" customHeight="1" thickBot="1" x14ac:dyDescent="0.3">
      <c r="B54" s="121" t="s">
        <v>1</v>
      </c>
      <c r="C54" s="122"/>
      <c r="D54" s="122"/>
      <c r="E54" s="123" t="s">
        <v>2</v>
      </c>
      <c r="F54" s="124" t="s">
        <v>562</v>
      </c>
      <c r="G54" s="124" t="s">
        <v>563</v>
      </c>
      <c r="H54" s="125" t="s">
        <v>564</v>
      </c>
    </row>
    <row r="55" spans="2:8" ht="52.5" customHeight="1" x14ac:dyDescent="0.2">
      <c r="B55" s="126"/>
      <c r="C55" s="1299" t="s">
        <v>47</v>
      </c>
      <c r="D55" s="1299"/>
      <c r="E55" s="1300"/>
      <c r="F55" s="127">
        <v>1285</v>
      </c>
      <c r="G55" s="127">
        <v>1281</v>
      </c>
      <c r="H55" s="128">
        <v>915</v>
      </c>
    </row>
    <row r="56" spans="2:8" ht="52.5" customHeight="1" x14ac:dyDescent="0.2">
      <c r="B56" s="129"/>
      <c r="C56" s="1301" t="s">
        <v>48</v>
      </c>
      <c r="D56" s="1301"/>
      <c r="E56" s="1302"/>
      <c r="F56" s="130">
        <v>547</v>
      </c>
      <c r="G56" s="130">
        <v>547</v>
      </c>
      <c r="H56" s="131">
        <v>548</v>
      </c>
    </row>
    <row r="57" spans="2:8" ht="53.25" customHeight="1" x14ac:dyDescent="0.2">
      <c r="B57" s="129"/>
      <c r="C57" s="1303" t="s">
        <v>49</v>
      </c>
      <c r="D57" s="1303"/>
      <c r="E57" s="1304"/>
      <c r="F57" s="132">
        <v>3173</v>
      </c>
      <c r="G57" s="132">
        <v>3775</v>
      </c>
      <c r="H57" s="133">
        <v>3735</v>
      </c>
    </row>
    <row r="58" spans="2:8" ht="45.75" customHeight="1" x14ac:dyDescent="0.2">
      <c r="B58" s="134"/>
      <c r="C58" s="1291" t="s">
        <v>585</v>
      </c>
      <c r="D58" s="1292"/>
      <c r="E58" s="1293"/>
      <c r="F58" s="135">
        <v>1915</v>
      </c>
      <c r="G58" s="135">
        <v>2238</v>
      </c>
      <c r="H58" s="136">
        <v>2063</v>
      </c>
    </row>
    <row r="59" spans="2:8" ht="45.75" customHeight="1" x14ac:dyDescent="0.2">
      <c r="B59" s="134"/>
      <c r="C59" s="1291" t="s">
        <v>586</v>
      </c>
      <c r="D59" s="1292"/>
      <c r="E59" s="1293"/>
      <c r="F59" s="135">
        <v>911</v>
      </c>
      <c r="G59" s="135">
        <v>1190</v>
      </c>
      <c r="H59" s="136">
        <v>1097</v>
      </c>
    </row>
    <row r="60" spans="2:8" ht="45.75" customHeight="1" x14ac:dyDescent="0.2">
      <c r="B60" s="134"/>
      <c r="C60" s="1291" t="s">
        <v>587</v>
      </c>
      <c r="D60" s="1292"/>
      <c r="E60" s="1293"/>
      <c r="F60" s="135">
        <v>223</v>
      </c>
      <c r="G60" s="135">
        <v>223</v>
      </c>
      <c r="H60" s="136">
        <v>224</v>
      </c>
    </row>
    <row r="61" spans="2:8" ht="45.75" customHeight="1" x14ac:dyDescent="0.2">
      <c r="B61" s="134"/>
      <c r="C61" s="1291" t="s">
        <v>588</v>
      </c>
      <c r="D61" s="1292"/>
      <c r="E61" s="1293"/>
      <c r="F61" s="135">
        <v>84</v>
      </c>
      <c r="G61" s="135">
        <v>84</v>
      </c>
      <c r="H61" s="136">
        <v>84</v>
      </c>
    </row>
    <row r="62" spans="2:8" ht="45.75" customHeight="1" thickBot="1" x14ac:dyDescent="0.25">
      <c r="B62" s="137"/>
      <c r="C62" s="1294" t="s">
        <v>589</v>
      </c>
      <c r="D62" s="1295"/>
      <c r="E62" s="1296"/>
      <c r="F62" s="138">
        <v>29</v>
      </c>
      <c r="G62" s="138">
        <v>29</v>
      </c>
      <c r="H62" s="139">
        <v>29</v>
      </c>
    </row>
    <row r="63" spans="2:8" ht="52.5" customHeight="1" thickBot="1" x14ac:dyDescent="0.25">
      <c r="B63" s="140"/>
      <c r="C63" s="1297" t="s">
        <v>50</v>
      </c>
      <c r="D63" s="1297"/>
      <c r="E63" s="1298"/>
      <c r="F63" s="141">
        <v>5006</v>
      </c>
      <c r="G63" s="141">
        <v>5603</v>
      </c>
      <c r="H63" s="142">
        <v>5198</v>
      </c>
    </row>
    <row r="64" spans="2:8" ht="15" customHeight="1" x14ac:dyDescent="0.2"/>
    <row r="65" ht="0" hidden="1" customHeight="1" x14ac:dyDescent="0.2"/>
    <row r="66" ht="0" hidden="1" customHeight="1" x14ac:dyDescent="0.2"/>
  </sheetData>
  <sheetProtection algorithmName="SHA-512" hashValue="o0+5VLYiuXWKfiFt34BffYf8VBHgLlOK73yBgdFk/Yt9+te3ZbURJw7bAqsJ8zaNFac7xD14FvX2dKLJ6uwxfQ==" saltValue="E8qMEc4U9Yotin+QwiG6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608</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608</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609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610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3" t="s">
        <v>611</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2" x14ac:dyDescent="0.2">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2" x14ac:dyDescent="0.2">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2" x14ac:dyDescent="0.2">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2" x14ac:dyDescent="0.2">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612</v>
      </c>
    </row>
    <row r="50" spans="1:109" ht="13.2" x14ac:dyDescent="0.2">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560</v>
      </c>
      <c r="BQ50" s="1311"/>
      <c r="BR50" s="1311"/>
      <c r="BS50" s="1311"/>
      <c r="BT50" s="1311"/>
      <c r="BU50" s="1311"/>
      <c r="BV50" s="1311"/>
      <c r="BW50" s="1311"/>
      <c r="BX50" s="1311" t="s">
        <v>561</v>
      </c>
      <c r="BY50" s="1311"/>
      <c r="BZ50" s="1311"/>
      <c r="CA50" s="1311"/>
      <c r="CB50" s="1311"/>
      <c r="CC50" s="1311"/>
      <c r="CD50" s="1311"/>
      <c r="CE50" s="1311"/>
      <c r="CF50" s="1311" t="s">
        <v>562</v>
      </c>
      <c r="CG50" s="1311"/>
      <c r="CH50" s="1311"/>
      <c r="CI50" s="1311"/>
      <c r="CJ50" s="1311"/>
      <c r="CK50" s="1311"/>
      <c r="CL50" s="1311"/>
      <c r="CM50" s="1311"/>
      <c r="CN50" s="1311" t="s">
        <v>563</v>
      </c>
      <c r="CO50" s="1311"/>
      <c r="CP50" s="1311"/>
      <c r="CQ50" s="1311"/>
      <c r="CR50" s="1311"/>
      <c r="CS50" s="1311"/>
      <c r="CT50" s="1311"/>
      <c r="CU50" s="1311"/>
      <c r="CV50" s="1311" t="s">
        <v>564</v>
      </c>
      <c r="CW50" s="1311"/>
      <c r="CX50" s="1311"/>
      <c r="CY50" s="1311"/>
      <c r="CZ50" s="1311"/>
      <c r="DA50" s="1311"/>
      <c r="DB50" s="1311"/>
      <c r="DC50" s="1311"/>
    </row>
    <row r="51" spans="1:109" ht="13.5" customHeight="1" x14ac:dyDescent="0.2">
      <c r="B51" s="394"/>
      <c r="G51" s="1322"/>
      <c r="H51" s="1322"/>
      <c r="I51" s="1327"/>
      <c r="J51" s="1327"/>
      <c r="K51" s="1312"/>
      <c r="L51" s="1312"/>
      <c r="M51" s="1312"/>
      <c r="N51" s="1312"/>
      <c r="AM51" s="403"/>
      <c r="AN51" s="1310" t="s">
        <v>613</v>
      </c>
      <c r="AO51" s="1310"/>
      <c r="AP51" s="1310"/>
      <c r="AQ51" s="1310"/>
      <c r="AR51" s="1310"/>
      <c r="AS51" s="1310"/>
      <c r="AT51" s="1310"/>
      <c r="AU51" s="1310"/>
      <c r="AV51" s="1310"/>
      <c r="AW51" s="1310"/>
      <c r="AX51" s="1310"/>
      <c r="AY51" s="1310"/>
      <c r="AZ51" s="1310"/>
      <c r="BA51" s="1310"/>
      <c r="BB51" s="1310" t="s">
        <v>614</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ht="13.2" x14ac:dyDescent="0.2">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2" x14ac:dyDescent="0.2">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615</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56.5</v>
      </c>
      <c r="BY53" s="1307"/>
      <c r="BZ53" s="1307"/>
      <c r="CA53" s="1307"/>
      <c r="CB53" s="1307"/>
      <c r="CC53" s="1307"/>
      <c r="CD53" s="1307"/>
      <c r="CE53" s="1307"/>
      <c r="CF53" s="1307">
        <v>62.5</v>
      </c>
      <c r="CG53" s="1307"/>
      <c r="CH53" s="1307"/>
      <c r="CI53" s="1307"/>
      <c r="CJ53" s="1307"/>
      <c r="CK53" s="1307"/>
      <c r="CL53" s="1307"/>
      <c r="CM53" s="1307"/>
      <c r="CN53" s="1307">
        <v>63.7</v>
      </c>
      <c r="CO53" s="1307"/>
      <c r="CP53" s="1307"/>
      <c r="CQ53" s="1307"/>
      <c r="CR53" s="1307"/>
      <c r="CS53" s="1307"/>
      <c r="CT53" s="1307"/>
      <c r="CU53" s="1307"/>
      <c r="CV53" s="1307">
        <v>57.5</v>
      </c>
      <c r="CW53" s="1307"/>
      <c r="CX53" s="1307"/>
      <c r="CY53" s="1307"/>
      <c r="CZ53" s="1307"/>
      <c r="DA53" s="1307"/>
      <c r="DB53" s="1307"/>
      <c r="DC53" s="1307"/>
    </row>
    <row r="54" spans="1:109" ht="13.2" x14ac:dyDescent="0.2">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2" x14ac:dyDescent="0.2">
      <c r="A55" s="402"/>
      <c r="B55" s="394"/>
      <c r="G55" s="1305"/>
      <c r="H55" s="1305"/>
      <c r="I55" s="1305"/>
      <c r="J55" s="1305"/>
      <c r="K55" s="1312"/>
      <c r="L55" s="1312"/>
      <c r="M55" s="1312"/>
      <c r="N55" s="1312"/>
      <c r="AN55" s="1311" t="s">
        <v>616</v>
      </c>
      <c r="AO55" s="1311"/>
      <c r="AP55" s="1311"/>
      <c r="AQ55" s="1311"/>
      <c r="AR55" s="1311"/>
      <c r="AS55" s="1311"/>
      <c r="AT55" s="1311"/>
      <c r="AU55" s="1311"/>
      <c r="AV55" s="1311"/>
      <c r="AW55" s="1311"/>
      <c r="AX55" s="1311"/>
      <c r="AY55" s="1311"/>
      <c r="AZ55" s="1311"/>
      <c r="BA55" s="1311"/>
      <c r="BB55" s="1310" t="s">
        <v>614</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37.200000000000003</v>
      </c>
      <c r="BY55" s="1307"/>
      <c r="BZ55" s="1307"/>
      <c r="CA55" s="1307"/>
      <c r="CB55" s="1307"/>
      <c r="CC55" s="1307"/>
      <c r="CD55" s="1307"/>
      <c r="CE55" s="1307"/>
      <c r="CF55" s="1307">
        <v>24</v>
      </c>
      <c r="CG55" s="1307"/>
      <c r="CH55" s="1307"/>
      <c r="CI55" s="1307"/>
      <c r="CJ55" s="1307"/>
      <c r="CK55" s="1307"/>
      <c r="CL55" s="1307"/>
      <c r="CM55" s="1307"/>
      <c r="CN55" s="1307">
        <v>19.8</v>
      </c>
      <c r="CO55" s="1307"/>
      <c r="CP55" s="1307"/>
      <c r="CQ55" s="1307"/>
      <c r="CR55" s="1307"/>
      <c r="CS55" s="1307"/>
      <c r="CT55" s="1307"/>
      <c r="CU55" s="1307"/>
      <c r="CV55" s="1307">
        <v>19.8</v>
      </c>
      <c r="CW55" s="1307"/>
      <c r="CX55" s="1307"/>
      <c r="CY55" s="1307"/>
      <c r="CZ55" s="1307"/>
      <c r="DA55" s="1307"/>
      <c r="DB55" s="1307"/>
      <c r="DC55" s="1307"/>
    </row>
    <row r="56" spans="1:109" ht="13.2" x14ac:dyDescent="0.2">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ht="13.2" x14ac:dyDescent="0.2">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615</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55.8</v>
      </c>
      <c r="BY57" s="1307"/>
      <c r="BZ57" s="1307"/>
      <c r="CA57" s="1307"/>
      <c r="CB57" s="1307"/>
      <c r="CC57" s="1307"/>
      <c r="CD57" s="1307"/>
      <c r="CE57" s="1307"/>
      <c r="CF57" s="1307">
        <v>56.1</v>
      </c>
      <c r="CG57" s="1307"/>
      <c r="CH57" s="1307"/>
      <c r="CI57" s="1307"/>
      <c r="CJ57" s="1307"/>
      <c r="CK57" s="1307"/>
      <c r="CL57" s="1307"/>
      <c r="CM57" s="1307"/>
      <c r="CN57" s="1307">
        <v>58.6</v>
      </c>
      <c r="CO57" s="1307"/>
      <c r="CP57" s="1307"/>
      <c r="CQ57" s="1307"/>
      <c r="CR57" s="1307"/>
      <c r="CS57" s="1307"/>
      <c r="CT57" s="1307"/>
      <c r="CU57" s="1307"/>
      <c r="CV57" s="1307">
        <v>59.3</v>
      </c>
      <c r="CW57" s="1307"/>
      <c r="CX57" s="1307"/>
      <c r="CY57" s="1307"/>
      <c r="CZ57" s="1307"/>
      <c r="DA57" s="1307"/>
      <c r="DB57" s="1307"/>
      <c r="DC57" s="1307"/>
      <c r="DD57" s="407"/>
      <c r="DE57" s="406"/>
    </row>
    <row r="58" spans="1:109" s="402" customFormat="1" ht="13.2" x14ac:dyDescent="0.2">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617</v>
      </c>
    </row>
    <row r="64" spans="1:109" ht="13.2" x14ac:dyDescent="0.2">
      <c r="B64" s="394"/>
      <c r="G64" s="401"/>
      <c r="I64" s="414"/>
      <c r="J64" s="414"/>
      <c r="K64" s="414"/>
      <c r="L64" s="414"/>
      <c r="M64" s="414"/>
      <c r="N64" s="415"/>
      <c r="AM64" s="401"/>
      <c r="AN64" s="401" t="s">
        <v>610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3" t="s">
        <v>618</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2" x14ac:dyDescent="0.2">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2" x14ac:dyDescent="0.2">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2" x14ac:dyDescent="0.2">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2" x14ac:dyDescent="0.2">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612</v>
      </c>
    </row>
    <row r="72" spans="2:107" ht="13.2" x14ac:dyDescent="0.2">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560</v>
      </c>
      <c r="BQ72" s="1311"/>
      <c r="BR72" s="1311"/>
      <c r="BS72" s="1311"/>
      <c r="BT72" s="1311"/>
      <c r="BU72" s="1311"/>
      <c r="BV72" s="1311"/>
      <c r="BW72" s="1311"/>
      <c r="BX72" s="1311" t="s">
        <v>561</v>
      </c>
      <c r="BY72" s="1311"/>
      <c r="BZ72" s="1311"/>
      <c r="CA72" s="1311"/>
      <c r="CB72" s="1311"/>
      <c r="CC72" s="1311"/>
      <c r="CD72" s="1311"/>
      <c r="CE72" s="1311"/>
      <c r="CF72" s="1311" t="s">
        <v>562</v>
      </c>
      <c r="CG72" s="1311"/>
      <c r="CH72" s="1311"/>
      <c r="CI72" s="1311"/>
      <c r="CJ72" s="1311"/>
      <c r="CK72" s="1311"/>
      <c r="CL72" s="1311"/>
      <c r="CM72" s="1311"/>
      <c r="CN72" s="1311" t="s">
        <v>563</v>
      </c>
      <c r="CO72" s="1311"/>
      <c r="CP72" s="1311"/>
      <c r="CQ72" s="1311"/>
      <c r="CR72" s="1311"/>
      <c r="CS72" s="1311"/>
      <c r="CT72" s="1311"/>
      <c r="CU72" s="1311"/>
      <c r="CV72" s="1311" t="s">
        <v>564</v>
      </c>
      <c r="CW72" s="1311"/>
      <c r="CX72" s="1311"/>
      <c r="CY72" s="1311"/>
      <c r="CZ72" s="1311"/>
      <c r="DA72" s="1311"/>
      <c r="DB72" s="1311"/>
      <c r="DC72" s="1311"/>
    </row>
    <row r="73" spans="2:107" ht="13.2" x14ac:dyDescent="0.2">
      <c r="B73" s="394"/>
      <c r="G73" s="1322"/>
      <c r="H73" s="1322"/>
      <c r="I73" s="1322"/>
      <c r="J73" s="1322"/>
      <c r="K73" s="1306"/>
      <c r="L73" s="1306"/>
      <c r="M73" s="1306"/>
      <c r="N73" s="1306"/>
      <c r="AM73" s="403"/>
      <c r="AN73" s="1310" t="s">
        <v>613</v>
      </c>
      <c r="AO73" s="1310"/>
      <c r="AP73" s="1310"/>
      <c r="AQ73" s="1310"/>
      <c r="AR73" s="1310"/>
      <c r="AS73" s="1310"/>
      <c r="AT73" s="1310"/>
      <c r="AU73" s="1310"/>
      <c r="AV73" s="1310"/>
      <c r="AW73" s="1310"/>
      <c r="AX73" s="1310"/>
      <c r="AY73" s="1310"/>
      <c r="AZ73" s="1310"/>
      <c r="BA73" s="1310"/>
      <c r="BB73" s="1310" t="s">
        <v>614</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ht="13.2" x14ac:dyDescent="0.2">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2" x14ac:dyDescent="0.2">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619</v>
      </c>
      <c r="BC75" s="1310"/>
      <c r="BD75" s="1310"/>
      <c r="BE75" s="1310"/>
      <c r="BF75" s="1310"/>
      <c r="BG75" s="1310"/>
      <c r="BH75" s="1310"/>
      <c r="BI75" s="1310"/>
      <c r="BJ75" s="1310"/>
      <c r="BK75" s="1310"/>
      <c r="BL75" s="1310"/>
      <c r="BM75" s="1310"/>
      <c r="BN75" s="1310"/>
      <c r="BO75" s="1310"/>
      <c r="BP75" s="1307">
        <v>9.3000000000000007</v>
      </c>
      <c r="BQ75" s="1307"/>
      <c r="BR75" s="1307"/>
      <c r="BS75" s="1307"/>
      <c r="BT75" s="1307"/>
      <c r="BU75" s="1307"/>
      <c r="BV75" s="1307"/>
      <c r="BW75" s="1307"/>
      <c r="BX75" s="1307">
        <v>6.7</v>
      </c>
      <c r="BY75" s="1307"/>
      <c r="BZ75" s="1307"/>
      <c r="CA75" s="1307"/>
      <c r="CB75" s="1307"/>
      <c r="CC75" s="1307"/>
      <c r="CD75" s="1307"/>
      <c r="CE75" s="1307"/>
      <c r="CF75" s="1307">
        <v>5.9</v>
      </c>
      <c r="CG75" s="1307"/>
      <c r="CH75" s="1307"/>
      <c r="CI75" s="1307"/>
      <c r="CJ75" s="1307"/>
      <c r="CK75" s="1307"/>
      <c r="CL75" s="1307"/>
      <c r="CM75" s="1307"/>
      <c r="CN75" s="1307">
        <v>5.3</v>
      </c>
      <c r="CO75" s="1307"/>
      <c r="CP75" s="1307"/>
      <c r="CQ75" s="1307"/>
      <c r="CR75" s="1307"/>
      <c r="CS75" s="1307"/>
      <c r="CT75" s="1307"/>
      <c r="CU75" s="1307"/>
      <c r="CV75" s="1307">
        <v>7.1</v>
      </c>
      <c r="CW75" s="1307"/>
      <c r="CX75" s="1307"/>
      <c r="CY75" s="1307"/>
      <c r="CZ75" s="1307"/>
      <c r="DA75" s="1307"/>
      <c r="DB75" s="1307"/>
      <c r="DC75" s="1307"/>
    </row>
    <row r="76" spans="2:107" ht="13.2" x14ac:dyDescent="0.2">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2" x14ac:dyDescent="0.2">
      <c r="B77" s="394"/>
      <c r="G77" s="1305"/>
      <c r="H77" s="1305"/>
      <c r="I77" s="1305"/>
      <c r="J77" s="1305"/>
      <c r="K77" s="1306"/>
      <c r="L77" s="1306"/>
      <c r="M77" s="1306"/>
      <c r="N77" s="1306"/>
      <c r="AN77" s="1311" t="s">
        <v>616</v>
      </c>
      <c r="AO77" s="1311"/>
      <c r="AP77" s="1311"/>
      <c r="AQ77" s="1311"/>
      <c r="AR77" s="1311"/>
      <c r="AS77" s="1311"/>
      <c r="AT77" s="1311"/>
      <c r="AU77" s="1311"/>
      <c r="AV77" s="1311"/>
      <c r="AW77" s="1311"/>
      <c r="AX77" s="1311"/>
      <c r="AY77" s="1311"/>
      <c r="AZ77" s="1311"/>
      <c r="BA77" s="1311"/>
      <c r="BB77" s="1310" t="s">
        <v>614</v>
      </c>
      <c r="BC77" s="1310"/>
      <c r="BD77" s="1310"/>
      <c r="BE77" s="1310"/>
      <c r="BF77" s="1310"/>
      <c r="BG77" s="1310"/>
      <c r="BH77" s="1310"/>
      <c r="BI77" s="1310"/>
      <c r="BJ77" s="1310"/>
      <c r="BK77" s="1310"/>
      <c r="BL77" s="1310"/>
      <c r="BM77" s="1310"/>
      <c r="BN77" s="1310"/>
      <c r="BO77" s="1310"/>
      <c r="BP77" s="1307">
        <v>49.7</v>
      </c>
      <c r="BQ77" s="1307"/>
      <c r="BR77" s="1307"/>
      <c r="BS77" s="1307"/>
      <c r="BT77" s="1307"/>
      <c r="BU77" s="1307"/>
      <c r="BV77" s="1307"/>
      <c r="BW77" s="1307"/>
      <c r="BX77" s="1307">
        <v>37.200000000000003</v>
      </c>
      <c r="BY77" s="1307"/>
      <c r="BZ77" s="1307"/>
      <c r="CA77" s="1307"/>
      <c r="CB77" s="1307"/>
      <c r="CC77" s="1307"/>
      <c r="CD77" s="1307"/>
      <c r="CE77" s="1307"/>
      <c r="CF77" s="1307">
        <v>24</v>
      </c>
      <c r="CG77" s="1307"/>
      <c r="CH77" s="1307"/>
      <c r="CI77" s="1307"/>
      <c r="CJ77" s="1307"/>
      <c r="CK77" s="1307"/>
      <c r="CL77" s="1307"/>
      <c r="CM77" s="1307"/>
      <c r="CN77" s="1307">
        <v>19.8</v>
      </c>
      <c r="CO77" s="1307"/>
      <c r="CP77" s="1307"/>
      <c r="CQ77" s="1307"/>
      <c r="CR77" s="1307"/>
      <c r="CS77" s="1307"/>
      <c r="CT77" s="1307"/>
      <c r="CU77" s="1307"/>
      <c r="CV77" s="1307">
        <v>19.8</v>
      </c>
      <c r="CW77" s="1307"/>
      <c r="CX77" s="1307"/>
      <c r="CY77" s="1307"/>
      <c r="CZ77" s="1307"/>
      <c r="DA77" s="1307"/>
      <c r="DB77" s="1307"/>
      <c r="DC77" s="1307"/>
    </row>
    <row r="78" spans="2:107" ht="13.2" x14ac:dyDescent="0.2">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2" x14ac:dyDescent="0.2">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620</v>
      </c>
      <c r="BC79" s="1310"/>
      <c r="BD79" s="1310"/>
      <c r="BE79" s="1310"/>
      <c r="BF79" s="1310"/>
      <c r="BG79" s="1310"/>
      <c r="BH79" s="1310"/>
      <c r="BI79" s="1310"/>
      <c r="BJ79" s="1310"/>
      <c r="BK79" s="1310"/>
      <c r="BL79" s="1310"/>
      <c r="BM79" s="1310"/>
      <c r="BN79" s="1310"/>
      <c r="BO79" s="1310"/>
      <c r="BP79" s="1307">
        <v>11.2</v>
      </c>
      <c r="BQ79" s="1307"/>
      <c r="BR79" s="1307"/>
      <c r="BS79" s="1307"/>
      <c r="BT79" s="1307"/>
      <c r="BU79" s="1307"/>
      <c r="BV79" s="1307"/>
      <c r="BW79" s="1307"/>
      <c r="BX79" s="1307">
        <v>10.1</v>
      </c>
      <c r="BY79" s="1307"/>
      <c r="BZ79" s="1307"/>
      <c r="CA79" s="1307"/>
      <c r="CB79" s="1307"/>
      <c r="CC79" s="1307"/>
      <c r="CD79" s="1307"/>
      <c r="CE79" s="1307"/>
      <c r="CF79" s="1307">
        <v>9.1</v>
      </c>
      <c r="CG79" s="1307"/>
      <c r="CH79" s="1307"/>
      <c r="CI79" s="1307"/>
      <c r="CJ79" s="1307"/>
      <c r="CK79" s="1307"/>
      <c r="CL79" s="1307"/>
      <c r="CM79" s="1307"/>
      <c r="CN79" s="1307">
        <v>8.9</v>
      </c>
      <c r="CO79" s="1307"/>
      <c r="CP79" s="1307"/>
      <c r="CQ79" s="1307"/>
      <c r="CR79" s="1307"/>
      <c r="CS79" s="1307"/>
      <c r="CT79" s="1307"/>
      <c r="CU79" s="1307"/>
      <c r="CV79" s="1307">
        <v>8.8000000000000007</v>
      </c>
      <c r="CW79" s="1307"/>
      <c r="CX79" s="1307"/>
      <c r="CY79" s="1307"/>
      <c r="CZ79" s="1307"/>
      <c r="DA79" s="1307"/>
      <c r="DB79" s="1307"/>
      <c r="DC79" s="1307"/>
    </row>
    <row r="80" spans="2:107" ht="13.2" x14ac:dyDescent="0.2">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IRPiba2cfmMoHOuseuMflFY3I3O3ekccLGeVA3osHnOesCY89fPGrMNrJ+fz4OvLXdhTlqTZR+rhUHlVUJz8HQ==" saltValue="B0w73pTbLpKx/3eTgjk+v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60" zoomScaleNormal="6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621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Y/MC1qpryljCSx08Nr3rWxuDUTfSlDSYQViMLKwjKhLZaZmLKiaf/DICL66sRFyY1H52SbIQcaK6qmKbPw2MpA==" saltValue="jj0JJmnTS98h+xjbZDuzN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70" zoomScaleNormal="7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622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AF9kP+xGWm73+PJ+nPf271x0Raci9YV1vbOh0IJr46Vu5MZX371Iv5wA46HZoBmdDVM1zGEF88AZk0+z+d22Bw==" saltValue="RL5ytuQWgmk1u7JJv9xLA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51</v>
      </c>
      <c r="E2" s="154"/>
      <c r="F2" s="155" t="s">
        <v>557</v>
      </c>
      <c r="G2" s="156"/>
      <c r="H2" s="157"/>
    </row>
    <row r="3" spans="1:8" x14ac:dyDescent="0.2">
      <c r="A3" s="153" t="s">
        <v>550</v>
      </c>
      <c r="B3" s="158"/>
      <c r="C3" s="159"/>
      <c r="D3" s="160">
        <v>117723</v>
      </c>
      <c r="E3" s="161"/>
      <c r="F3" s="162">
        <v>101693</v>
      </c>
      <c r="G3" s="163"/>
      <c r="H3" s="164"/>
    </row>
    <row r="4" spans="1:8" x14ac:dyDescent="0.2">
      <c r="A4" s="165"/>
      <c r="B4" s="166"/>
      <c r="C4" s="167"/>
      <c r="D4" s="168">
        <v>48058</v>
      </c>
      <c r="E4" s="169"/>
      <c r="F4" s="170">
        <v>51066</v>
      </c>
      <c r="G4" s="171"/>
      <c r="H4" s="172"/>
    </row>
    <row r="5" spans="1:8" x14ac:dyDescent="0.2">
      <c r="A5" s="153" t="s">
        <v>552</v>
      </c>
      <c r="B5" s="158"/>
      <c r="C5" s="159"/>
      <c r="D5" s="160">
        <v>58658</v>
      </c>
      <c r="E5" s="161"/>
      <c r="F5" s="162">
        <v>96635</v>
      </c>
      <c r="G5" s="163"/>
      <c r="H5" s="164"/>
    </row>
    <row r="6" spans="1:8" x14ac:dyDescent="0.2">
      <c r="A6" s="165"/>
      <c r="B6" s="166"/>
      <c r="C6" s="167"/>
      <c r="D6" s="168">
        <v>14275</v>
      </c>
      <c r="E6" s="169"/>
      <c r="F6" s="170">
        <v>44408</v>
      </c>
      <c r="G6" s="171"/>
      <c r="H6" s="172"/>
    </row>
    <row r="7" spans="1:8" x14ac:dyDescent="0.2">
      <c r="A7" s="153" t="s">
        <v>553</v>
      </c>
      <c r="B7" s="158"/>
      <c r="C7" s="159"/>
      <c r="D7" s="160">
        <v>43239</v>
      </c>
      <c r="E7" s="161"/>
      <c r="F7" s="162">
        <v>97062</v>
      </c>
      <c r="G7" s="163"/>
      <c r="H7" s="164"/>
    </row>
    <row r="8" spans="1:8" x14ac:dyDescent="0.2">
      <c r="A8" s="165"/>
      <c r="B8" s="166"/>
      <c r="C8" s="167"/>
      <c r="D8" s="168">
        <v>26415</v>
      </c>
      <c r="E8" s="169"/>
      <c r="F8" s="170">
        <v>50112</v>
      </c>
      <c r="G8" s="171"/>
      <c r="H8" s="172"/>
    </row>
    <row r="9" spans="1:8" x14ac:dyDescent="0.2">
      <c r="A9" s="153" t="s">
        <v>554</v>
      </c>
      <c r="B9" s="158"/>
      <c r="C9" s="159"/>
      <c r="D9" s="160">
        <v>59702</v>
      </c>
      <c r="E9" s="161"/>
      <c r="F9" s="162">
        <v>106005</v>
      </c>
      <c r="G9" s="163"/>
      <c r="H9" s="164"/>
    </row>
    <row r="10" spans="1:8" x14ac:dyDescent="0.2">
      <c r="A10" s="165"/>
      <c r="B10" s="166"/>
      <c r="C10" s="167"/>
      <c r="D10" s="168">
        <v>23948</v>
      </c>
      <c r="E10" s="169"/>
      <c r="F10" s="170">
        <v>58359</v>
      </c>
      <c r="G10" s="171"/>
      <c r="H10" s="172"/>
    </row>
    <row r="11" spans="1:8" x14ac:dyDescent="0.2">
      <c r="A11" s="153" t="s">
        <v>555</v>
      </c>
      <c r="B11" s="158"/>
      <c r="C11" s="159"/>
      <c r="D11" s="160">
        <v>130232</v>
      </c>
      <c r="E11" s="161"/>
      <c r="F11" s="162">
        <v>98507</v>
      </c>
      <c r="G11" s="163"/>
      <c r="H11" s="164"/>
    </row>
    <row r="12" spans="1:8" x14ac:dyDescent="0.2">
      <c r="A12" s="165"/>
      <c r="B12" s="166"/>
      <c r="C12" s="173"/>
      <c r="D12" s="168">
        <v>37690</v>
      </c>
      <c r="E12" s="169"/>
      <c r="F12" s="170">
        <v>47567</v>
      </c>
      <c r="G12" s="171"/>
      <c r="H12" s="172"/>
    </row>
    <row r="13" spans="1:8" x14ac:dyDescent="0.2">
      <c r="A13" s="153"/>
      <c r="B13" s="158"/>
      <c r="C13" s="174"/>
      <c r="D13" s="175">
        <v>81911</v>
      </c>
      <c r="E13" s="176"/>
      <c r="F13" s="177">
        <v>99980</v>
      </c>
      <c r="G13" s="178"/>
      <c r="H13" s="164"/>
    </row>
    <row r="14" spans="1:8" x14ac:dyDescent="0.2">
      <c r="A14" s="165"/>
      <c r="B14" s="166"/>
      <c r="C14" s="167"/>
      <c r="D14" s="168">
        <v>30077</v>
      </c>
      <c r="E14" s="169"/>
      <c r="F14" s="170">
        <v>50302</v>
      </c>
      <c r="G14" s="171"/>
      <c r="H14" s="172"/>
    </row>
    <row r="17" spans="1:11" x14ac:dyDescent="0.2">
      <c r="A17" s="149" t="s">
        <v>52</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53</v>
      </c>
      <c r="B19" s="179">
        <f>ROUND(VALUE(SUBSTITUTE(実質収支比率等に係る経年分析!F$48,"▲","-")),2)</f>
        <v>4.29</v>
      </c>
      <c r="C19" s="179">
        <f>ROUND(VALUE(SUBSTITUTE(実質収支比率等に係る経年分析!G$48,"▲","-")),2)</f>
        <v>3.99</v>
      </c>
      <c r="D19" s="179">
        <f>ROUND(VALUE(SUBSTITUTE(実質収支比率等に係る経年分析!H$48,"▲","-")),2)</f>
        <v>4.5199999999999996</v>
      </c>
      <c r="E19" s="179">
        <f>ROUND(VALUE(SUBSTITUTE(実質収支比率等に係る経年分析!I$48,"▲","-")),2)</f>
        <v>4.75</v>
      </c>
      <c r="F19" s="179">
        <f>ROUND(VALUE(SUBSTITUTE(実質収支比率等に係る経年分析!J$48,"▲","-")),2)</f>
        <v>5.1100000000000003</v>
      </c>
    </row>
    <row r="20" spans="1:11" x14ac:dyDescent="0.2">
      <c r="A20" s="179" t="s">
        <v>54</v>
      </c>
      <c r="B20" s="179">
        <f>ROUND(VALUE(SUBSTITUTE(実質収支比率等に係る経年分析!F$47,"▲","-")),2)</f>
        <v>21.82</v>
      </c>
      <c r="C20" s="179">
        <f>ROUND(VALUE(SUBSTITUTE(実質収支比率等に係る経年分析!G$47,"▲","-")),2)</f>
        <v>26.2</v>
      </c>
      <c r="D20" s="179">
        <f>ROUND(VALUE(SUBSTITUTE(実質収支比率等に係る経年分析!H$47,"▲","-")),2)</f>
        <v>28.61</v>
      </c>
      <c r="E20" s="179">
        <f>ROUND(VALUE(SUBSTITUTE(実質収支比率等に係る経年分析!I$47,"▲","-")),2)</f>
        <v>28.69</v>
      </c>
      <c r="F20" s="179">
        <f>ROUND(VALUE(SUBSTITUTE(実質収支比率等に係る経年分析!J$47,"▲","-")),2)</f>
        <v>20.02</v>
      </c>
    </row>
    <row r="21" spans="1:11" x14ac:dyDescent="0.2">
      <c r="A21" s="179" t="s">
        <v>55</v>
      </c>
      <c r="B21" s="179">
        <f>IF(ISNUMBER(VALUE(SUBSTITUTE(実質収支比率等に係る経年分析!F$49,"▲","-"))),ROUND(VALUE(SUBSTITUTE(実質収支比率等に係る経年分析!F$49,"▲","-")),2),NA())</f>
        <v>4.46</v>
      </c>
      <c r="C21" s="179">
        <f>IF(ISNUMBER(VALUE(SUBSTITUTE(実質収支比率等に係る経年分析!G$49,"▲","-"))),ROUND(VALUE(SUBSTITUTE(実質収支比率等に係る経年分析!G$49,"▲","-")),2),NA())</f>
        <v>6.15</v>
      </c>
      <c r="D21" s="179">
        <f>IF(ISNUMBER(VALUE(SUBSTITUTE(実質収支比率等に係る経年分析!H$49,"▲","-"))),ROUND(VALUE(SUBSTITUTE(実質収支比率等に係る経年分析!H$49,"▲","-")),2),NA())</f>
        <v>15.14</v>
      </c>
      <c r="E21" s="179">
        <f>IF(ISNUMBER(VALUE(SUBSTITUTE(実質収支比率等に係る経年分析!I$49,"▲","-"))),ROUND(VALUE(SUBSTITUTE(実質収支比率等に係る経年分析!I$49,"▲","-")),2),NA())</f>
        <v>0.1</v>
      </c>
      <c r="F21" s="179">
        <f>IF(ISNUMBER(VALUE(SUBSTITUTE(実質収支比率等に係る経年分析!J$49,"▲","-"))),ROUND(VALUE(SUBSTITUTE(実質収支比率等に係る経年分析!J$49,"▲","-")),2),NA())</f>
        <v>-7.52</v>
      </c>
    </row>
    <row r="24" spans="1:11" x14ac:dyDescent="0.2">
      <c r="A24" s="149" t="s">
        <v>56</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2">
      <c r="A30" s="180" t="str">
        <f>IF(連結実質赤字比率に係る赤字・黒字の構成分析!C$40="",NA(),連結実質赤字比率に係る赤字・黒字の構成分析!C$40)</f>
        <v>営農飲雑用水事業特別会計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x14ac:dyDescent="0.2">
      <c r="A31" s="180" t="str">
        <f>IF(連結実質赤字比率に係る赤字・黒字の構成分析!C$39="",NA(),連結実質赤字比率に係る赤字・黒字の構成分析!C$39)</f>
        <v>漁業集落排水事業特別会計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0.08</v>
      </c>
    </row>
    <row r="32" spans="1:11" x14ac:dyDescent="0.2">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7.0000000000000007E-2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0.35</v>
      </c>
    </row>
    <row r="33" spans="1:16" x14ac:dyDescent="0.2">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3.17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4.24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5.45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6.41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0.56999999999999995</v>
      </c>
    </row>
    <row r="34" spans="1:16" x14ac:dyDescent="0.2">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0.55000000000000004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1.64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1.8</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4.29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3.99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4.51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4.75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5.1100000000000003</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10.91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11.06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12.28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11.22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11.45</v>
      </c>
    </row>
    <row r="39" spans="1:16" x14ac:dyDescent="0.2">
      <c r="A39" s="149" t="s">
        <v>59</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480</v>
      </c>
      <c r="E42" s="181"/>
      <c r="F42" s="181"/>
      <c r="G42" s="181">
        <f>'実質公債費比率（分子）の構造'!L$52</f>
        <v>713</v>
      </c>
      <c r="H42" s="181"/>
      <c r="I42" s="181"/>
      <c r="J42" s="181">
        <f>'実質公債費比率（分子）の構造'!M$52</f>
        <v>476</v>
      </c>
      <c r="K42" s="181"/>
      <c r="L42" s="181"/>
      <c r="M42" s="181">
        <f>'実質公債費比率（分子）の構造'!N$52</f>
        <v>474</v>
      </c>
      <c r="N42" s="181"/>
      <c r="O42" s="181"/>
      <c r="P42" s="181">
        <f>'実質公債費比率（分子）の構造'!O$52</f>
        <v>467</v>
      </c>
    </row>
    <row r="43" spans="1:16" x14ac:dyDescent="0.2">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64</v>
      </c>
      <c r="B44" s="181">
        <f>'実質公債費比率（分子）の構造'!K$50</f>
        <v>4</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65</v>
      </c>
      <c r="B45" s="181">
        <f>'実質公債費比率（分子）の構造'!K$49</f>
        <v>90</v>
      </c>
      <c r="C45" s="181"/>
      <c r="D45" s="181"/>
      <c r="E45" s="181">
        <f>'実質公債費比率（分子）の構造'!L$49</f>
        <v>110</v>
      </c>
      <c r="F45" s="181"/>
      <c r="G45" s="181"/>
      <c r="H45" s="181">
        <f>'実質公債費比率（分子）の構造'!M$49</f>
        <v>110</v>
      </c>
      <c r="I45" s="181"/>
      <c r="J45" s="181"/>
      <c r="K45" s="181">
        <f>'実質公債費比率（分子）の構造'!N$49</f>
        <v>108</v>
      </c>
      <c r="L45" s="181"/>
      <c r="M45" s="181"/>
      <c r="N45" s="181">
        <f>'実質公債費比率（分子）の構造'!O$49</f>
        <v>121</v>
      </c>
      <c r="O45" s="181"/>
      <c r="P45" s="181"/>
    </row>
    <row r="46" spans="1:16" x14ac:dyDescent="0.2">
      <c r="A46" s="181" t="s">
        <v>66</v>
      </c>
      <c r="B46" s="181">
        <f>'実質公債費比率（分子）の構造'!K$48</f>
        <v>84</v>
      </c>
      <c r="C46" s="181"/>
      <c r="D46" s="181"/>
      <c r="E46" s="181">
        <f>'実質公債費比率（分子）の構造'!L$48</f>
        <v>71</v>
      </c>
      <c r="F46" s="181"/>
      <c r="G46" s="181"/>
      <c r="H46" s="181">
        <f>'実質公債費比率（分子）の構造'!M$48</f>
        <v>80</v>
      </c>
      <c r="I46" s="181"/>
      <c r="J46" s="181"/>
      <c r="K46" s="181">
        <f>'実質公債費比率（分子）の構造'!N$48</f>
        <v>76</v>
      </c>
      <c r="L46" s="181"/>
      <c r="M46" s="181"/>
      <c r="N46" s="181">
        <f>'実質公債費比率（分子）の構造'!O$48</f>
        <v>89</v>
      </c>
      <c r="O46" s="181"/>
      <c r="P46" s="181"/>
    </row>
    <row r="47" spans="1:16" x14ac:dyDescent="0.2">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654</v>
      </c>
      <c r="C49" s="181"/>
      <c r="D49" s="181"/>
      <c r="E49" s="181">
        <f>'実質公債費比率（分子）の構造'!L$45</f>
        <v>629</v>
      </c>
      <c r="F49" s="181"/>
      <c r="G49" s="181"/>
      <c r="H49" s="181">
        <f>'実質公債費比率（分子）の構造'!M$45</f>
        <v>560</v>
      </c>
      <c r="I49" s="181"/>
      <c r="J49" s="181"/>
      <c r="K49" s="181">
        <f>'実質公債費比率（分子）の構造'!N$45</f>
        <v>564</v>
      </c>
      <c r="L49" s="181"/>
      <c r="M49" s="181"/>
      <c r="N49" s="181">
        <f>'実質公債費比率（分子）の構造'!O$45</f>
        <v>578</v>
      </c>
      <c r="O49" s="181"/>
      <c r="P49" s="181"/>
    </row>
    <row r="50" spans="1:16" x14ac:dyDescent="0.2">
      <c r="A50" s="181" t="s">
        <v>70</v>
      </c>
      <c r="B50" s="181" t="e">
        <f>NA()</f>
        <v>#N/A</v>
      </c>
      <c r="C50" s="181">
        <f>IF(ISNUMBER('実質公債費比率（分子）の構造'!K$53),'実質公債費比率（分子）の構造'!K$53,NA())</f>
        <v>352</v>
      </c>
      <c r="D50" s="181" t="e">
        <f>NA()</f>
        <v>#N/A</v>
      </c>
      <c r="E50" s="181" t="e">
        <f>NA()</f>
        <v>#N/A</v>
      </c>
      <c r="F50" s="181">
        <f>IF(ISNUMBER('実質公債費比率（分子）の構造'!L$53),'実質公債費比率（分子）の構造'!L$53,NA())</f>
        <v>97</v>
      </c>
      <c r="G50" s="181" t="e">
        <f>NA()</f>
        <v>#N/A</v>
      </c>
      <c r="H50" s="181" t="e">
        <f>NA()</f>
        <v>#N/A</v>
      </c>
      <c r="I50" s="181">
        <f>IF(ISNUMBER('実質公債費比率（分子）の構造'!M$53),'実質公債費比率（分子）の構造'!M$53,NA())</f>
        <v>274</v>
      </c>
      <c r="J50" s="181" t="e">
        <f>NA()</f>
        <v>#N/A</v>
      </c>
      <c r="K50" s="181" t="e">
        <f>NA()</f>
        <v>#N/A</v>
      </c>
      <c r="L50" s="181">
        <f>IF(ISNUMBER('実質公債費比率（分子）の構造'!N$53),'実質公債費比率（分子）の構造'!N$53,NA())</f>
        <v>274</v>
      </c>
      <c r="M50" s="181" t="e">
        <f>NA()</f>
        <v>#N/A</v>
      </c>
      <c r="N50" s="181" t="e">
        <f>NA()</f>
        <v>#N/A</v>
      </c>
      <c r="O50" s="181">
        <f>IF(ISNUMBER('実質公債費比率（分子）の構造'!O$53),'実質公債費比率（分子）の構造'!O$53,NA())</f>
        <v>321</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43</v>
      </c>
      <c r="B56" s="180"/>
      <c r="C56" s="180"/>
      <c r="D56" s="180">
        <f>'将来負担比率（分子）の構造'!I$52</f>
        <v>4813</v>
      </c>
      <c r="E56" s="180"/>
      <c r="F56" s="180"/>
      <c r="G56" s="180">
        <f>'将来負担比率（分子）の構造'!J$52</f>
        <v>5112</v>
      </c>
      <c r="H56" s="180"/>
      <c r="I56" s="180"/>
      <c r="J56" s="180">
        <f>'将来負担比率（分子）の構造'!K$52</f>
        <v>4679</v>
      </c>
      <c r="K56" s="180"/>
      <c r="L56" s="180"/>
      <c r="M56" s="180">
        <f>'将来負担比率（分子）の構造'!L$52</f>
        <v>4512</v>
      </c>
      <c r="N56" s="180"/>
      <c r="O56" s="180"/>
      <c r="P56" s="180">
        <f>'将来負担比率（分子）の構造'!M$52</f>
        <v>4536</v>
      </c>
    </row>
    <row r="57" spans="1:16" x14ac:dyDescent="0.2">
      <c r="A57" s="180" t="s">
        <v>42</v>
      </c>
      <c r="B57" s="180"/>
      <c r="C57" s="180"/>
      <c r="D57" s="180">
        <f>'将来負担比率（分子）の構造'!I$51</f>
        <v>216</v>
      </c>
      <c r="E57" s="180"/>
      <c r="F57" s="180"/>
      <c r="G57" s="180">
        <f>'将来負担比率（分子）の構造'!J$51</f>
        <v>189</v>
      </c>
      <c r="H57" s="180"/>
      <c r="I57" s="180"/>
      <c r="J57" s="180">
        <f>'将来負担比率（分子）の構造'!K$51</f>
        <v>164</v>
      </c>
      <c r="K57" s="180"/>
      <c r="L57" s="180"/>
      <c r="M57" s="180">
        <f>'将来負担比率（分子）の構造'!L$51</f>
        <v>141</v>
      </c>
      <c r="N57" s="180"/>
      <c r="O57" s="180"/>
      <c r="P57" s="180">
        <f>'将来負担比率（分子）の構造'!M$51</f>
        <v>120</v>
      </c>
    </row>
    <row r="58" spans="1:16" x14ac:dyDescent="0.2">
      <c r="A58" s="180" t="s">
        <v>41</v>
      </c>
      <c r="B58" s="180"/>
      <c r="C58" s="180"/>
      <c r="D58" s="180">
        <f>'将来負担比率（分子）の構造'!I$50</f>
        <v>4734</v>
      </c>
      <c r="E58" s="180"/>
      <c r="F58" s="180"/>
      <c r="G58" s="180">
        <f>'将来負担比率（分子）の構造'!J$50</f>
        <v>5510</v>
      </c>
      <c r="H58" s="180"/>
      <c r="I58" s="180"/>
      <c r="J58" s="180">
        <f>'将来負担比率（分子）の構造'!K$50</f>
        <v>5732</v>
      </c>
      <c r="K58" s="180"/>
      <c r="L58" s="180"/>
      <c r="M58" s="180">
        <f>'将来負担比率（分子）の構造'!L$50</f>
        <v>6334</v>
      </c>
      <c r="N58" s="180"/>
      <c r="O58" s="180"/>
      <c r="P58" s="180">
        <f>'将来負担比率（分子）の構造'!M$50</f>
        <v>5952</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f>'将来負担比率（分子）の構造'!K$46</f>
        <v>7</v>
      </c>
      <c r="I61" s="180"/>
      <c r="J61" s="180"/>
      <c r="K61" s="180">
        <f>'将来負担比率（分子）の構造'!L$46</f>
        <v>7</v>
      </c>
      <c r="L61" s="180"/>
      <c r="M61" s="180"/>
      <c r="N61" s="180">
        <f>'将来負担比率（分子）の構造'!M$46</f>
        <v>5</v>
      </c>
      <c r="O61" s="180"/>
      <c r="P61" s="180"/>
    </row>
    <row r="62" spans="1:16" x14ac:dyDescent="0.2">
      <c r="A62" s="180" t="s">
        <v>35</v>
      </c>
      <c r="B62" s="180">
        <f>'将来負担比率（分子）の構造'!I$45</f>
        <v>1413</v>
      </c>
      <c r="C62" s="180"/>
      <c r="D62" s="180"/>
      <c r="E62" s="180">
        <f>'将来負担比率（分子）の構造'!J$45</f>
        <v>1324</v>
      </c>
      <c r="F62" s="180"/>
      <c r="G62" s="180"/>
      <c r="H62" s="180">
        <f>'将来負担比率（分子）の構造'!K$45</f>
        <v>1289</v>
      </c>
      <c r="I62" s="180"/>
      <c r="J62" s="180"/>
      <c r="K62" s="180">
        <f>'将来負担比率（分子）の構造'!L$45</f>
        <v>1264</v>
      </c>
      <c r="L62" s="180"/>
      <c r="M62" s="180"/>
      <c r="N62" s="180">
        <f>'将来負担比率（分子）の構造'!M$45</f>
        <v>1265</v>
      </c>
      <c r="O62" s="180"/>
      <c r="P62" s="180"/>
    </row>
    <row r="63" spans="1:16" x14ac:dyDescent="0.2">
      <c r="A63" s="180" t="s">
        <v>34</v>
      </c>
      <c r="B63" s="180">
        <f>'将来負担比率（分子）の構造'!I$44</f>
        <v>782</v>
      </c>
      <c r="C63" s="180"/>
      <c r="D63" s="180"/>
      <c r="E63" s="180">
        <f>'将来負担比率（分子）の構造'!J$44</f>
        <v>712</v>
      </c>
      <c r="F63" s="180"/>
      <c r="G63" s="180"/>
      <c r="H63" s="180">
        <f>'将来負担比率（分子）の構造'!K$44</f>
        <v>608</v>
      </c>
      <c r="I63" s="180"/>
      <c r="J63" s="180"/>
      <c r="K63" s="180">
        <f>'将来負担比率（分子）の構造'!L$44</f>
        <v>510</v>
      </c>
      <c r="L63" s="180"/>
      <c r="M63" s="180"/>
      <c r="N63" s="180">
        <f>'将来負担比率（分子）の構造'!M$44</f>
        <v>388</v>
      </c>
      <c r="O63" s="180"/>
      <c r="P63" s="180"/>
    </row>
    <row r="64" spans="1:16" x14ac:dyDescent="0.2">
      <c r="A64" s="180" t="s">
        <v>33</v>
      </c>
      <c r="B64" s="180">
        <f>'将来負担比率（分子）の構造'!I$43</f>
        <v>897</v>
      </c>
      <c r="C64" s="180"/>
      <c r="D64" s="180"/>
      <c r="E64" s="180">
        <f>'将来負担比率（分子）の構造'!J$43</f>
        <v>730</v>
      </c>
      <c r="F64" s="180"/>
      <c r="G64" s="180"/>
      <c r="H64" s="180">
        <f>'将来負担比率（分子）の構造'!K$43</f>
        <v>768</v>
      </c>
      <c r="I64" s="180"/>
      <c r="J64" s="180"/>
      <c r="K64" s="180">
        <f>'将来負担比率（分子）の構造'!L$43</f>
        <v>692</v>
      </c>
      <c r="L64" s="180"/>
      <c r="M64" s="180"/>
      <c r="N64" s="180">
        <f>'将来負担比率（分子）の構造'!M$43</f>
        <v>683</v>
      </c>
      <c r="O64" s="180"/>
      <c r="P64" s="180"/>
    </row>
    <row r="65" spans="1:16" x14ac:dyDescent="0.2">
      <c r="A65" s="180" t="s">
        <v>32</v>
      </c>
      <c r="B65" s="180">
        <f>'将来負担比率（分子）の構造'!I$42</f>
        <v>1</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6160</v>
      </c>
      <c r="C66" s="180"/>
      <c r="D66" s="180"/>
      <c r="E66" s="180">
        <f>'将来負担比率（分子）の構造'!J$41</f>
        <v>6012</v>
      </c>
      <c r="F66" s="180"/>
      <c r="G66" s="180"/>
      <c r="H66" s="180">
        <f>'将来負担比率（分子）の構造'!K$41</f>
        <v>5214</v>
      </c>
      <c r="I66" s="180"/>
      <c r="J66" s="180"/>
      <c r="K66" s="180">
        <f>'将来負担比率（分子）の構造'!L$41</f>
        <v>5051</v>
      </c>
      <c r="L66" s="180"/>
      <c r="M66" s="180"/>
      <c r="N66" s="180">
        <f>'将来負担比率（分子）の構造'!M$41</f>
        <v>5148</v>
      </c>
      <c r="O66" s="180"/>
      <c r="P66" s="180"/>
    </row>
    <row r="67" spans="1:16" x14ac:dyDescent="0.2">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1285</v>
      </c>
      <c r="C72" s="184">
        <f>基金残高に係る経年分析!G55</f>
        <v>1281</v>
      </c>
      <c r="D72" s="184">
        <f>基金残高に係る経年分析!H55</f>
        <v>915</v>
      </c>
    </row>
    <row r="73" spans="1:16" x14ac:dyDescent="0.2">
      <c r="A73" s="183" t="s">
        <v>77</v>
      </c>
      <c r="B73" s="184">
        <f>基金残高に係る経年分析!F56</f>
        <v>547</v>
      </c>
      <c r="C73" s="184">
        <f>基金残高に係る経年分析!G56</f>
        <v>547</v>
      </c>
      <c r="D73" s="184">
        <f>基金残高に係る経年分析!H56</f>
        <v>548</v>
      </c>
    </row>
    <row r="74" spans="1:16" x14ac:dyDescent="0.2">
      <c r="A74" s="183" t="s">
        <v>78</v>
      </c>
      <c r="B74" s="184">
        <f>基金残高に係る経年分析!F57</f>
        <v>3173</v>
      </c>
      <c r="C74" s="184">
        <f>基金残高に係る経年分析!G57</f>
        <v>3775</v>
      </c>
      <c r="D74" s="184">
        <f>基金残高に係る経年分析!H57</f>
        <v>3735</v>
      </c>
    </row>
  </sheetData>
  <sheetProtection algorithmName="SHA-512" hashValue="Yyzj8STNW3pHrC54jCAF9w9+JG+tu+SiunKs20rMp/2UWq9IQvtiKgd6nJ2q30U3Uavksida4CKIYr+I9n4GIA==" saltValue="Xacaf5koHxqISlhXfSp7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226</v>
      </c>
      <c r="C5" s="761"/>
      <c r="D5" s="761"/>
      <c r="E5" s="761"/>
      <c r="F5" s="761"/>
      <c r="G5" s="761"/>
      <c r="H5" s="761"/>
      <c r="I5" s="761"/>
      <c r="J5" s="761"/>
      <c r="K5" s="761"/>
      <c r="L5" s="761"/>
      <c r="M5" s="761"/>
      <c r="N5" s="761"/>
      <c r="O5" s="761"/>
      <c r="P5" s="761"/>
      <c r="Q5" s="762"/>
      <c r="R5" s="726">
        <v>1708141</v>
      </c>
      <c r="S5" s="727"/>
      <c r="T5" s="727"/>
      <c r="U5" s="727"/>
      <c r="V5" s="727"/>
      <c r="W5" s="727"/>
      <c r="X5" s="727"/>
      <c r="Y5" s="773"/>
      <c r="Z5" s="791">
        <v>16.3</v>
      </c>
      <c r="AA5" s="791"/>
      <c r="AB5" s="791"/>
      <c r="AC5" s="791"/>
      <c r="AD5" s="792">
        <v>1708141</v>
      </c>
      <c r="AE5" s="792"/>
      <c r="AF5" s="792"/>
      <c r="AG5" s="792"/>
      <c r="AH5" s="792"/>
      <c r="AI5" s="792"/>
      <c r="AJ5" s="792"/>
      <c r="AK5" s="792"/>
      <c r="AL5" s="774">
        <v>44.2</v>
      </c>
      <c r="AM5" s="743"/>
      <c r="AN5" s="743"/>
      <c r="AO5" s="775"/>
      <c r="AP5" s="760" t="s">
        <v>227</v>
      </c>
      <c r="AQ5" s="761"/>
      <c r="AR5" s="761"/>
      <c r="AS5" s="761"/>
      <c r="AT5" s="761"/>
      <c r="AU5" s="761"/>
      <c r="AV5" s="761"/>
      <c r="AW5" s="761"/>
      <c r="AX5" s="761"/>
      <c r="AY5" s="761"/>
      <c r="AZ5" s="761"/>
      <c r="BA5" s="761"/>
      <c r="BB5" s="761"/>
      <c r="BC5" s="761"/>
      <c r="BD5" s="761"/>
      <c r="BE5" s="761"/>
      <c r="BF5" s="762"/>
      <c r="BG5" s="661">
        <v>1708141</v>
      </c>
      <c r="BH5" s="664"/>
      <c r="BI5" s="664"/>
      <c r="BJ5" s="664"/>
      <c r="BK5" s="664"/>
      <c r="BL5" s="664"/>
      <c r="BM5" s="664"/>
      <c r="BN5" s="665"/>
      <c r="BO5" s="723">
        <v>100</v>
      </c>
      <c r="BP5" s="723"/>
      <c r="BQ5" s="723"/>
      <c r="BR5" s="723"/>
      <c r="BS5" s="724">
        <v>28533</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2">
      <c r="B6" s="658" t="s">
        <v>231</v>
      </c>
      <c r="C6" s="659"/>
      <c r="D6" s="659"/>
      <c r="E6" s="659"/>
      <c r="F6" s="659"/>
      <c r="G6" s="659"/>
      <c r="H6" s="659"/>
      <c r="I6" s="659"/>
      <c r="J6" s="659"/>
      <c r="K6" s="659"/>
      <c r="L6" s="659"/>
      <c r="M6" s="659"/>
      <c r="N6" s="659"/>
      <c r="O6" s="659"/>
      <c r="P6" s="659"/>
      <c r="Q6" s="660"/>
      <c r="R6" s="661">
        <v>114072</v>
      </c>
      <c r="S6" s="664"/>
      <c r="T6" s="664"/>
      <c r="U6" s="664"/>
      <c r="V6" s="664"/>
      <c r="W6" s="664"/>
      <c r="X6" s="664"/>
      <c r="Y6" s="665"/>
      <c r="Z6" s="723">
        <v>1.1000000000000001</v>
      </c>
      <c r="AA6" s="723"/>
      <c r="AB6" s="723"/>
      <c r="AC6" s="723"/>
      <c r="AD6" s="724">
        <v>114072</v>
      </c>
      <c r="AE6" s="724"/>
      <c r="AF6" s="724"/>
      <c r="AG6" s="724"/>
      <c r="AH6" s="724"/>
      <c r="AI6" s="724"/>
      <c r="AJ6" s="724"/>
      <c r="AK6" s="724"/>
      <c r="AL6" s="666">
        <v>3</v>
      </c>
      <c r="AM6" s="667"/>
      <c r="AN6" s="667"/>
      <c r="AO6" s="725"/>
      <c r="AP6" s="658" t="s">
        <v>232</v>
      </c>
      <c r="AQ6" s="659"/>
      <c r="AR6" s="659"/>
      <c r="AS6" s="659"/>
      <c r="AT6" s="659"/>
      <c r="AU6" s="659"/>
      <c r="AV6" s="659"/>
      <c r="AW6" s="659"/>
      <c r="AX6" s="659"/>
      <c r="AY6" s="659"/>
      <c r="AZ6" s="659"/>
      <c r="BA6" s="659"/>
      <c r="BB6" s="659"/>
      <c r="BC6" s="659"/>
      <c r="BD6" s="659"/>
      <c r="BE6" s="659"/>
      <c r="BF6" s="660"/>
      <c r="BG6" s="661">
        <v>1708141</v>
      </c>
      <c r="BH6" s="664"/>
      <c r="BI6" s="664"/>
      <c r="BJ6" s="664"/>
      <c r="BK6" s="664"/>
      <c r="BL6" s="664"/>
      <c r="BM6" s="664"/>
      <c r="BN6" s="665"/>
      <c r="BO6" s="723">
        <v>100</v>
      </c>
      <c r="BP6" s="723"/>
      <c r="BQ6" s="723"/>
      <c r="BR6" s="723"/>
      <c r="BS6" s="724">
        <v>28533</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89258</v>
      </c>
      <c r="CS6" s="664"/>
      <c r="CT6" s="664"/>
      <c r="CU6" s="664"/>
      <c r="CV6" s="664"/>
      <c r="CW6" s="664"/>
      <c r="CX6" s="664"/>
      <c r="CY6" s="665"/>
      <c r="CZ6" s="774">
        <v>0.9</v>
      </c>
      <c r="DA6" s="743"/>
      <c r="DB6" s="743"/>
      <c r="DC6" s="777"/>
      <c r="DD6" s="669" t="s">
        <v>129</v>
      </c>
      <c r="DE6" s="664"/>
      <c r="DF6" s="664"/>
      <c r="DG6" s="664"/>
      <c r="DH6" s="664"/>
      <c r="DI6" s="664"/>
      <c r="DJ6" s="664"/>
      <c r="DK6" s="664"/>
      <c r="DL6" s="664"/>
      <c r="DM6" s="664"/>
      <c r="DN6" s="664"/>
      <c r="DO6" s="664"/>
      <c r="DP6" s="665"/>
      <c r="DQ6" s="669">
        <v>89258</v>
      </c>
      <c r="DR6" s="664"/>
      <c r="DS6" s="664"/>
      <c r="DT6" s="664"/>
      <c r="DU6" s="664"/>
      <c r="DV6" s="664"/>
      <c r="DW6" s="664"/>
      <c r="DX6" s="664"/>
      <c r="DY6" s="664"/>
      <c r="DZ6" s="664"/>
      <c r="EA6" s="664"/>
      <c r="EB6" s="664"/>
      <c r="EC6" s="704"/>
    </row>
    <row r="7" spans="2:143" ht="11.25" customHeight="1" x14ac:dyDescent="0.2">
      <c r="B7" s="658" t="s">
        <v>234</v>
      </c>
      <c r="C7" s="659"/>
      <c r="D7" s="659"/>
      <c r="E7" s="659"/>
      <c r="F7" s="659"/>
      <c r="G7" s="659"/>
      <c r="H7" s="659"/>
      <c r="I7" s="659"/>
      <c r="J7" s="659"/>
      <c r="K7" s="659"/>
      <c r="L7" s="659"/>
      <c r="M7" s="659"/>
      <c r="N7" s="659"/>
      <c r="O7" s="659"/>
      <c r="P7" s="659"/>
      <c r="Q7" s="660"/>
      <c r="R7" s="661">
        <v>1771</v>
      </c>
      <c r="S7" s="664"/>
      <c r="T7" s="664"/>
      <c r="U7" s="664"/>
      <c r="V7" s="664"/>
      <c r="W7" s="664"/>
      <c r="X7" s="664"/>
      <c r="Y7" s="665"/>
      <c r="Z7" s="723">
        <v>0</v>
      </c>
      <c r="AA7" s="723"/>
      <c r="AB7" s="723"/>
      <c r="AC7" s="723"/>
      <c r="AD7" s="724">
        <v>1771</v>
      </c>
      <c r="AE7" s="724"/>
      <c r="AF7" s="724"/>
      <c r="AG7" s="724"/>
      <c r="AH7" s="724"/>
      <c r="AI7" s="724"/>
      <c r="AJ7" s="724"/>
      <c r="AK7" s="724"/>
      <c r="AL7" s="666">
        <v>0</v>
      </c>
      <c r="AM7" s="667"/>
      <c r="AN7" s="667"/>
      <c r="AO7" s="725"/>
      <c r="AP7" s="658" t="s">
        <v>235</v>
      </c>
      <c r="AQ7" s="659"/>
      <c r="AR7" s="659"/>
      <c r="AS7" s="659"/>
      <c r="AT7" s="659"/>
      <c r="AU7" s="659"/>
      <c r="AV7" s="659"/>
      <c r="AW7" s="659"/>
      <c r="AX7" s="659"/>
      <c r="AY7" s="659"/>
      <c r="AZ7" s="659"/>
      <c r="BA7" s="659"/>
      <c r="BB7" s="659"/>
      <c r="BC7" s="659"/>
      <c r="BD7" s="659"/>
      <c r="BE7" s="659"/>
      <c r="BF7" s="660"/>
      <c r="BG7" s="661">
        <v>735296</v>
      </c>
      <c r="BH7" s="664"/>
      <c r="BI7" s="664"/>
      <c r="BJ7" s="664"/>
      <c r="BK7" s="664"/>
      <c r="BL7" s="664"/>
      <c r="BM7" s="664"/>
      <c r="BN7" s="665"/>
      <c r="BO7" s="723">
        <v>43</v>
      </c>
      <c r="BP7" s="723"/>
      <c r="BQ7" s="723"/>
      <c r="BR7" s="723"/>
      <c r="BS7" s="724">
        <v>28533</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2655042</v>
      </c>
      <c r="CS7" s="664"/>
      <c r="CT7" s="664"/>
      <c r="CU7" s="664"/>
      <c r="CV7" s="664"/>
      <c r="CW7" s="664"/>
      <c r="CX7" s="664"/>
      <c r="CY7" s="665"/>
      <c r="CZ7" s="723">
        <v>26.1</v>
      </c>
      <c r="DA7" s="723"/>
      <c r="DB7" s="723"/>
      <c r="DC7" s="723"/>
      <c r="DD7" s="669">
        <v>52478</v>
      </c>
      <c r="DE7" s="664"/>
      <c r="DF7" s="664"/>
      <c r="DG7" s="664"/>
      <c r="DH7" s="664"/>
      <c r="DI7" s="664"/>
      <c r="DJ7" s="664"/>
      <c r="DK7" s="664"/>
      <c r="DL7" s="664"/>
      <c r="DM7" s="664"/>
      <c r="DN7" s="664"/>
      <c r="DO7" s="664"/>
      <c r="DP7" s="665"/>
      <c r="DQ7" s="669">
        <v>2242036</v>
      </c>
      <c r="DR7" s="664"/>
      <c r="DS7" s="664"/>
      <c r="DT7" s="664"/>
      <c r="DU7" s="664"/>
      <c r="DV7" s="664"/>
      <c r="DW7" s="664"/>
      <c r="DX7" s="664"/>
      <c r="DY7" s="664"/>
      <c r="DZ7" s="664"/>
      <c r="EA7" s="664"/>
      <c r="EB7" s="664"/>
      <c r="EC7" s="704"/>
    </row>
    <row r="8" spans="2:143" ht="11.25" customHeight="1" x14ac:dyDescent="0.2">
      <c r="B8" s="658" t="s">
        <v>237</v>
      </c>
      <c r="C8" s="659"/>
      <c r="D8" s="659"/>
      <c r="E8" s="659"/>
      <c r="F8" s="659"/>
      <c r="G8" s="659"/>
      <c r="H8" s="659"/>
      <c r="I8" s="659"/>
      <c r="J8" s="659"/>
      <c r="K8" s="659"/>
      <c r="L8" s="659"/>
      <c r="M8" s="659"/>
      <c r="N8" s="659"/>
      <c r="O8" s="659"/>
      <c r="P8" s="659"/>
      <c r="Q8" s="660"/>
      <c r="R8" s="661">
        <v>2971</v>
      </c>
      <c r="S8" s="664"/>
      <c r="T8" s="664"/>
      <c r="U8" s="664"/>
      <c r="V8" s="664"/>
      <c r="W8" s="664"/>
      <c r="X8" s="664"/>
      <c r="Y8" s="665"/>
      <c r="Z8" s="723">
        <v>0</v>
      </c>
      <c r="AA8" s="723"/>
      <c r="AB8" s="723"/>
      <c r="AC8" s="723"/>
      <c r="AD8" s="724">
        <v>2971</v>
      </c>
      <c r="AE8" s="724"/>
      <c r="AF8" s="724"/>
      <c r="AG8" s="724"/>
      <c r="AH8" s="724"/>
      <c r="AI8" s="724"/>
      <c r="AJ8" s="724"/>
      <c r="AK8" s="724"/>
      <c r="AL8" s="666">
        <v>0.1</v>
      </c>
      <c r="AM8" s="667"/>
      <c r="AN8" s="667"/>
      <c r="AO8" s="725"/>
      <c r="AP8" s="658" t="s">
        <v>238</v>
      </c>
      <c r="AQ8" s="659"/>
      <c r="AR8" s="659"/>
      <c r="AS8" s="659"/>
      <c r="AT8" s="659"/>
      <c r="AU8" s="659"/>
      <c r="AV8" s="659"/>
      <c r="AW8" s="659"/>
      <c r="AX8" s="659"/>
      <c r="AY8" s="659"/>
      <c r="AZ8" s="659"/>
      <c r="BA8" s="659"/>
      <c r="BB8" s="659"/>
      <c r="BC8" s="659"/>
      <c r="BD8" s="659"/>
      <c r="BE8" s="659"/>
      <c r="BF8" s="660"/>
      <c r="BG8" s="661">
        <v>25319</v>
      </c>
      <c r="BH8" s="664"/>
      <c r="BI8" s="664"/>
      <c r="BJ8" s="664"/>
      <c r="BK8" s="664"/>
      <c r="BL8" s="664"/>
      <c r="BM8" s="664"/>
      <c r="BN8" s="665"/>
      <c r="BO8" s="723">
        <v>1.5</v>
      </c>
      <c r="BP8" s="723"/>
      <c r="BQ8" s="723"/>
      <c r="BR8" s="723"/>
      <c r="BS8" s="669" t="s">
        <v>129</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2502602</v>
      </c>
      <c r="CS8" s="664"/>
      <c r="CT8" s="664"/>
      <c r="CU8" s="664"/>
      <c r="CV8" s="664"/>
      <c r="CW8" s="664"/>
      <c r="CX8" s="664"/>
      <c r="CY8" s="665"/>
      <c r="CZ8" s="723">
        <v>24.6</v>
      </c>
      <c r="DA8" s="723"/>
      <c r="DB8" s="723"/>
      <c r="DC8" s="723"/>
      <c r="DD8" s="669">
        <v>1606</v>
      </c>
      <c r="DE8" s="664"/>
      <c r="DF8" s="664"/>
      <c r="DG8" s="664"/>
      <c r="DH8" s="664"/>
      <c r="DI8" s="664"/>
      <c r="DJ8" s="664"/>
      <c r="DK8" s="664"/>
      <c r="DL8" s="664"/>
      <c r="DM8" s="664"/>
      <c r="DN8" s="664"/>
      <c r="DO8" s="664"/>
      <c r="DP8" s="665"/>
      <c r="DQ8" s="669">
        <v>1363484</v>
      </c>
      <c r="DR8" s="664"/>
      <c r="DS8" s="664"/>
      <c r="DT8" s="664"/>
      <c r="DU8" s="664"/>
      <c r="DV8" s="664"/>
      <c r="DW8" s="664"/>
      <c r="DX8" s="664"/>
      <c r="DY8" s="664"/>
      <c r="DZ8" s="664"/>
      <c r="EA8" s="664"/>
      <c r="EB8" s="664"/>
      <c r="EC8" s="704"/>
    </row>
    <row r="9" spans="2:143" ht="11.25" customHeight="1" x14ac:dyDescent="0.2">
      <c r="B9" s="658" t="s">
        <v>240</v>
      </c>
      <c r="C9" s="659"/>
      <c r="D9" s="659"/>
      <c r="E9" s="659"/>
      <c r="F9" s="659"/>
      <c r="G9" s="659"/>
      <c r="H9" s="659"/>
      <c r="I9" s="659"/>
      <c r="J9" s="659"/>
      <c r="K9" s="659"/>
      <c r="L9" s="659"/>
      <c r="M9" s="659"/>
      <c r="N9" s="659"/>
      <c r="O9" s="659"/>
      <c r="P9" s="659"/>
      <c r="Q9" s="660"/>
      <c r="R9" s="661">
        <v>3418</v>
      </c>
      <c r="S9" s="664"/>
      <c r="T9" s="664"/>
      <c r="U9" s="664"/>
      <c r="V9" s="664"/>
      <c r="W9" s="664"/>
      <c r="X9" s="664"/>
      <c r="Y9" s="665"/>
      <c r="Z9" s="723">
        <v>0</v>
      </c>
      <c r="AA9" s="723"/>
      <c r="AB9" s="723"/>
      <c r="AC9" s="723"/>
      <c r="AD9" s="724">
        <v>3418</v>
      </c>
      <c r="AE9" s="724"/>
      <c r="AF9" s="724"/>
      <c r="AG9" s="724"/>
      <c r="AH9" s="724"/>
      <c r="AI9" s="724"/>
      <c r="AJ9" s="724"/>
      <c r="AK9" s="724"/>
      <c r="AL9" s="666">
        <v>0.1</v>
      </c>
      <c r="AM9" s="667"/>
      <c r="AN9" s="667"/>
      <c r="AO9" s="725"/>
      <c r="AP9" s="658" t="s">
        <v>241</v>
      </c>
      <c r="AQ9" s="659"/>
      <c r="AR9" s="659"/>
      <c r="AS9" s="659"/>
      <c r="AT9" s="659"/>
      <c r="AU9" s="659"/>
      <c r="AV9" s="659"/>
      <c r="AW9" s="659"/>
      <c r="AX9" s="659"/>
      <c r="AY9" s="659"/>
      <c r="AZ9" s="659"/>
      <c r="BA9" s="659"/>
      <c r="BB9" s="659"/>
      <c r="BC9" s="659"/>
      <c r="BD9" s="659"/>
      <c r="BE9" s="659"/>
      <c r="BF9" s="660"/>
      <c r="BG9" s="661">
        <v>535617</v>
      </c>
      <c r="BH9" s="664"/>
      <c r="BI9" s="664"/>
      <c r="BJ9" s="664"/>
      <c r="BK9" s="664"/>
      <c r="BL9" s="664"/>
      <c r="BM9" s="664"/>
      <c r="BN9" s="665"/>
      <c r="BO9" s="723">
        <v>31.4</v>
      </c>
      <c r="BP9" s="723"/>
      <c r="BQ9" s="723"/>
      <c r="BR9" s="723"/>
      <c r="BS9" s="669" t="s">
        <v>242</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560660</v>
      </c>
      <c r="CS9" s="664"/>
      <c r="CT9" s="664"/>
      <c r="CU9" s="664"/>
      <c r="CV9" s="664"/>
      <c r="CW9" s="664"/>
      <c r="CX9" s="664"/>
      <c r="CY9" s="665"/>
      <c r="CZ9" s="723">
        <v>5.5</v>
      </c>
      <c r="DA9" s="723"/>
      <c r="DB9" s="723"/>
      <c r="DC9" s="723"/>
      <c r="DD9" s="669">
        <v>12784</v>
      </c>
      <c r="DE9" s="664"/>
      <c r="DF9" s="664"/>
      <c r="DG9" s="664"/>
      <c r="DH9" s="664"/>
      <c r="DI9" s="664"/>
      <c r="DJ9" s="664"/>
      <c r="DK9" s="664"/>
      <c r="DL9" s="664"/>
      <c r="DM9" s="664"/>
      <c r="DN9" s="664"/>
      <c r="DO9" s="664"/>
      <c r="DP9" s="665"/>
      <c r="DQ9" s="669">
        <v>439591</v>
      </c>
      <c r="DR9" s="664"/>
      <c r="DS9" s="664"/>
      <c r="DT9" s="664"/>
      <c r="DU9" s="664"/>
      <c r="DV9" s="664"/>
      <c r="DW9" s="664"/>
      <c r="DX9" s="664"/>
      <c r="DY9" s="664"/>
      <c r="DZ9" s="664"/>
      <c r="EA9" s="664"/>
      <c r="EB9" s="664"/>
      <c r="EC9" s="704"/>
    </row>
    <row r="10" spans="2:143" ht="11.25" customHeight="1" x14ac:dyDescent="0.2">
      <c r="B10" s="658" t="s">
        <v>244</v>
      </c>
      <c r="C10" s="659"/>
      <c r="D10" s="659"/>
      <c r="E10" s="659"/>
      <c r="F10" s="659"/>
      <c r="G10" s="659"/>
      <c r="H10" s="659"/>
      <c r="I10" s="659"/>
      <c r="J10" s="659"/>
      <c r="K10" s="659"/>
      <c r="L10" s="659"/>
      <c r="M10" s="659"/>
      <c r="N10" s="659"/>
      <c r="O10" s="659"/>
      <c r="P10" s="659"/>
      <c r="Q10" s="660"/>
      <c r="R10" s="661" t="s">
        <v>129</v>
      </c>
      <c r="S10" s="664"/>
      <c r="T10" s="664"/>
      <c r="U10" s="664"/>
      <c r="V10" s="664"/>
      <c r="W10" s="664"/>
      <c r="X10" s="664"/>
      <c r="Y10" s="665"/>
      <c r="Z10" s="723" t="s">
        <v>129</v>
      </c>
      <c r="AA10" s="723"/>
      <c r="AB10" s="723"/>
      <c r="AC10" s="723"/>
      <c r="AD10" s="724" t="s">
        <v>242</v>
      </c>
      <c r="AE10" s="724"/>
      <c r="AF10" s="724"/>
      <c r="AG10" s="724"/>
      <c r="AH10" s="724"/>
      <c r="AI10" s="724"/>
      <c r="AJ10" s="724"/>
      <c r="AK10" s="724"/>
      <c r="AL10" s="666" t="s">
        <v>242</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30539</v>
      </c>
      <c r="BH10" s="664"/>
      <c r="BI10" s="664"/>
      <c r="BJ10" s="664"/>
      <c r="BK10" s="664"/>
      <c r="BL10" s="664"/>
      <c r="BM10" s="664"/>
      <c r="BN10" s="665"/>
      <c r="BO10" s="723">
        <v>1.8</v>
      </c>
      <c r="BP10" s="723"/>
      <c r="BQ10" s="723"/>
      <c r="BR10" s="723"/>
      <c r="BS10" s="669" t="s">
        <v>242</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t="s">
        <v>242</v>
      </c>
      <c r="CS10" s="664"/>
      <c r="CT10" s="664"/>
      <c r="CU10" s="664"/>
      <c r="CV10" s="664"/>
      <c r="CW10" s="664"/>
      <c r="CX10" s="664"/>
      <c r="CY10" s="665"/>
      <c r="CZ10" s="723" t="s">
        <v>129</v>
      </c>
      <c r="DA10" s="723"/>
      <c r="DB10" s="723"/>
      <c r="DC10" s="723"/>
      <c r="DD10" s="669" t="s">
        <v>129</v>
      </c>
      <c r="DE10" s="664"/>
      <c r="DF10" s="664"/>
      <c r="DG10" s="664"/>
      <c r="DH10" s="664"/>
      <c r="DI10" s="664"/>
      <c r="DJ10" s="664"/>
      <c r="DK10" s="664"/>
      <c r="DL10" s="664"/>
      <c r="DM10" s="664"/>
      <c r="DN10" s="664"/>
      <c r="DO10" s="664"/>
      <c r="DP10" s="665"/>
      <c r="DQ10" s="669" t="s">
        <v>242</v>
      </c>
      <c r="DR10" s="664"/>
      <c r="DS10" s="664"/>
      <c r="DT10" s="664"/>
      <c r="DU10" s="664"/>
      <c r="DV10" s="664"/>
      <c r="DW10" s="664"/>
      <c r="DX10" s="664"/>
      <c r="DY10" s="664"/>
      <c r="DZ10" s="664"/>
      <c r="EA10" s="664"/>
      <c r="EB10" s="664"/>
      <c r="EC10" s="704"/>
    </row>
    <row r="11" spans="2:143" ht="11.25" customHeight="1" x14ac:dyDescent="0.2">
      <c r="B11" s="658" t="s">
        <v>247</v>
      </c>
      <c r="C11" s="659"/>
      <c r="D11" s="659"/>
      <c r="E11" s="659"/>
      <c r="F11" s="659"/>
      <c r="G11" s="659"/>
      <c r="H11" s="659"/>
      <c r="I11" s="659"/>
      <c r="J11" s="659"/>
      <c r="K11" s="659"/>
      <c r="L11" s="659"/>
      <c r="M11" s="659"/>
      <c r="N11" s="659"/>
      <c r="O11" s="659"/>
      <c r="P11" s="659"/>
      <c r="Q11" s="660"/>
      <c r="R11" s="661" t="s">
        <v>129</v>
      </c>
      <c r="S11" s="664"/>
      <c r="T11" s="664"/>
      <c r="U11" s="664"/>
      <c r="V11" s="664"/>
      <c r="W11" s="664"/>
      <c r="X11" s="664"/>
      <c r="Y11" s="665"/>
      <c r="Z11" s="723" t="s">
        <v>242</v>
      </c>
      <c r="AA11" s="723"/>
      <c r="AB11" s="723"/>
      <c r="AC11" s="723"/>
      <c r="AD11" s="724" t="s">
        <v>242</v>
      </c>
      <c r="AE11" s="724"/>
      <c r="AF11" s="724"/>
      <c r="AG11" s="724"/>
      <c r="AH11" s="724"/>
      <c r="AI11" s="724"/>
      <c r="AJ11" s="724"/>
      <c r="AK11" s="724"/>
      <c r="AL11" s="666" t="s">
        <v>242</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143821</v>
      </c>
      <c r="BH11" s="664"/>
      <c r="BI11" s="664"/>
      <c r="BJ11" s="664"/>
      <c r="BK11" s="664"/>
      <c r="BL11" s="664"/>
      <c r="BM11" s="664"/>
      <c r="BN11" s="665"/>
      <c r="BO11" s="723">
        <v>8.4</v>
      </c>
      <c r="BP11" s="723"/>
      <c r="BQ11" s="723"/>
      <c r="BR11" s="723"/>
      <c r="BS11" s="669">
        <v>28533</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1772716</v>
      </c>
      <c r="CS11" s="664"/>
      <c r="CT11" s="664"/>
      <c r="CU11" s="664"/>
      <c r="CV11" s="664"/>
      <c r="CW11" s="664"/>
      <c r="CX11" s="664"/>
      <c r="CY11" s="665"/>
      <c r="CZ11" s="723">
        <v>17.399999999999999</v>
      </c>
      <c r="DA11" s="723"/>
      <c r="DB11" s="723"/>
      <c r="DC11" s="723"/>
      <c r="DD11" s="669">
        <v>1340032</v>
      </c>
      <c r="DE11" s="664"/>
      <c r="DF11" s="664"/>
      <c r="DG11" s="664"/>
      <c r="DH11" s="664"/>
      <c r="DI11" s="664"/>
      <c r="DJ11" s="664"/>
      <c r="DK11" s="664"/>
      <c r="DL11" s="664"/>
      <c r="DM11" s="664"/>
      <c r="DN11" s="664"/>
      <c r="DO11" s="664"/>
      <c r="DP11" s="665"/>
      <c r="DQ11" s="669">
        <v>366743</v>
      </c>
      <c r="DR11" s="664"/>
      <c r="DS11" s="664"/>
      <c r="DT11" s="664"/>
      <c r="DU11" s="664"/>
      <c r="DV11" s="664"/>
      <c r="DW11" s="664"/>
      <c r="DX11" s="664"/>
      <c r="DY11" s="664"/>
      <c r="DZ11" s="664"/>
      <c r="EA11" s="664"/>
      <c r="EB11" s="664"/>
      <c r="EC11" s="704"/>
    </row>
    <row r="12" spans="2:143" ht="11.25" customHeight="1" x14ac:dyDescent="0.2">
      <c r="B12" s="658" t="s">
        <v>250</v>
      </c>
      <c r="C12" s="659"/>
      <c r="D12" s="659"/>
      <c r="E12" s="659"/>
      <c r="F12" s="659"/>
      <c r="G12" s="659"/>
      <c r="H12" s="659"/>
      <c r="I12" s="659"/>
      <c r="J12" s="659"/>
      <c r="K12" s="659"/>
      <c r="L12" s="659"/>
      <c r="M12" s="659"/>
      <c r="N12" s="659"/>
      <c r="O12" s="659"/>
      <c r="P12" s="659"/>
      <c r="Q12" s="660"/>
      <c r="R12" s="661">
        <v>300302</v>
      </c>
      <c r="S12" s="664"/>
      <c r="T12" s="664"/>
      <c r="U12" s="664"/>
      <c r="V12" s="664"/>
      <c r="W12" s="664"/>
      <c r="X12" s="664"/>
      <c r="Y12" s="665"/>
      <c r="Z12" s="723">
        <v>2.9</v>
      </c>
      <c r="AA12" s="723"/>
      <c r="AB12" s="723"/>
      <c r="AC12" s="723"/>
      <c r="AD12" s="724">
        <v>300302</v>
      </c>
      <c r="AE12" s="724"/>
      <c r="AF12" s="724"/>
      <c r="AG12" s="724"/>
      <c r="AH12" s="724"/>
      <c r="AI12" s="724"/>
      <c r="AJ12" s="724"/>
      <c r="AK12" s="724"/>
      <c r="AL12" s="666">
        <v>7.8</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795550</v>
      </c>
      <c r="BH12" s="664"/>
      <c r="BI12" s="664"/>
      <c r="BJ12" s="664"/>
      <c r="BK12" s="664"/>
      <c r="BL12" s="664"/>
      <c r="BM12" s="664"/>
      <c r="BN12" s="665"/>
      <c r="BO12" s="723">
        <v>46.6</v>
      </c>
      <c r="BP12" s="723"/>
      <c r="BQ12" s="723"/>
      <c r="BR12" s="723"/>
      <c r="BS12" s="669" t="s">
        <v>242</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364417</v>
      </c>
      <c r="CS12" s="664"/>
      <c r="CT12" s="664"/>
      <c r="CU12" s="664"/>
      <c r="CV12" s="664"/>
      <c r="CW12" s="664"/>
      <c r="CX12" s="664"/>
      <c r="CY12" s="665"/>
      <c r="CZ12" s="723">
        <v>3.6</v>
      </c>
      <c r="DA12" s="723"/>
      <c r="DB12" s="723"/>
      <c r="DC12" s="723"/>
      <c r="DD12" s="669">
        <v>37526</v>
      </c>
      <c r="DE12" s="664"/>
      <c r="DF12" s="664"/>
      <c r="DG12" s="664"/>
      <c r="DH12" s="664"/>
      <c r="DI12" s="664"/>
      <c r="DJ12" s="664"/>
      <c r="DK12" s="664"/>
      <c r="DL12" s="664"/>
      <c r="DM12" s="664"/>
      <c r="DN12" s="664"/>
      <c r="DO12" s="664"/>
      <c r="DP12" s="665"/>
      <c r="DQ12" s="669">
        <v>42360</v>
      </c>
      <c r="DR12" s="664"/>
      <c r="DS12" s="664"/>
      <c r="DT12" s="664"/>
      <c r="DU12" s="664"/>
      <c r="DV12" s="664"/>
      <c r="DW12" s="664"/>
      <c r="DX12" s="664"/>
      <c r="DY12" s="664"/>
      <c r="DZ12" s="664"/>
      <c r="EA12" s="664"/>
      <c r="EB12" s="664"/>
      <c r="EC12" s="704"/>
    </row>
    <row r="13" spans="2:143" ht="11.25" customHeight="1" x14ac:dyDescent="0.2">
      <c r="B13" s="658" t="s">
        <v>253</v>
      </c>
      <c r="C13" s="659"/>
      <c r="D13" s="659"/>
      <c r="E13" s="659"/>
      <c r="F13" s="659"/>
      <c r="G13" s="659"/>
      <c r="H13" s="659"/>
      <c r="I13" s="659"/>
      <c r="J13" s="659"/>
      <c r="K13" s="659"/>
      <c r="L13" s="659"/>
      <c r="M13" s="659"/>
      <c r="N13" s="659"/>
      <c r="O13" s="659"/>
      <c r="P13" s="659"/>
      <c r="Q13" s="660"/>
      <c r="R13" s="661" t="s">
        <v>242</v>
      </c>
      <c r="S13" s="664"/>
      <c r="T13" s="664"/>
      <c r="U13" s="664"/>
      <c r="V13" s="664"/>
      <c r="W13" s="664"/>
      <c r="X13" s="664"/>
      <c r="Y13" s="665"/>
      <c r="Z13" s="723" t="s">
        <v>129</v>
      </c>
      <c r="AA13" s="723"/>
      <c r="AB13" s="723"/>
      <c r="AC13" s="723"/>
      <c r="AD13" s="724" t="s">
        <v>129</v>
      </c>
      <c r="AE13" s="724"/>
      <c r="AF13" s="724"/>
      <c r="AG13" s="724"/>
      <c r="AH13" s="724"/>
      <c r="AI13" s="724"/>
      <c r="AJ13" s="724"/>
      <c r="AK13" s="724"/>
      <c r="AL13" s="666" t="s">
        <v>242</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791969</v>
      </c>
      <c r="BH13" s="664"/>
      <c r="BI13" s="664"/>
      <c r="BJ13" s="664"/>
      <c r="BK13" s="664"/>
      <c r="BL13" s="664"/>
      <c r="BM13" s="664"/>
      <c r="BN13" s="665"/>
      <c r="BO13" s="723">
        <v>46.4</v>
      </c>
      <c r="BP13" s="723"/>
      <c r="BQ13" s="723"/>
      <c r="BR13" s="723"/>
      <c r="BS13" s="669" t="s">
        <v>129</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477795</v>
      </c>
      <c r="CS13" s="664"/>
      <c r="CT13" s="664"/>
      <c r="CU13" s="664"/>
      <c r="CV13" s="664"/>
      <c r="CW13" s="664"/>
      <c r="CX13" s="664"/>
      <c r="CY13" s="665"/>
      <c r="CZ13" s="723">
        <v>4.7</v>
      </c>
      <c r="DA13" s="723"/>
      <c r="DB13" s="723"/>
      <c r="DC13" s="723"/>
      <c r="DD13" s="669">
        <v>225007</v>
      </c>
      <c r="DE13" s="664"/>
      <c r="DF13" s="664"/>
      <c r="DG13" s="664"/>
      <c r="DH13" s="664"/>
      <c r="DI13" s="664"/>
      <c r="DJ13" s="664"/>
      <c r="DK13" s="664"/>
      <c r="DL13" s="664"/>
      <c r="DM13" s="664"/>
      <c r="DN13" s="664"/>
      <c r="DO13" s="664"/>
      <c r="DP13" s="665"/>
      <c r="DQ13" s="669">
        <v>265479</v>
      </c>
      <c r="DR13" s="664"/>
      <c r="DS13" s="664"/>
      <c r="DT13" s="664"/>
      <c r="DU13" s="664"/>
      <c r="DV13" s="664"/>
      <c r="DW13" s="664"/>
      <c r="DX13" s="664"/>
      <c r="DY13" s="664"/>
      <c r="DZ13" s="664"/>
      <c r="EA13" s="664"/>
      <c r="EB13" s="664"/>
      <c r="EC13" s="704"/>
    </row>
    <row r="14" spans="2:143" ht="11.25" customHeight="1" x14ac:dyDescent="0.2">
      <c r="B14" s="658" t="s">
        <v>256</v>
      </c>
      <c r="C14" s="659"/>
      <c r="D14" s="659"/>
      <c r="E14" s="659"/>
      <c r="F14" s="659"/>
      <c r="G14" s="659"/>
      <c r="H14" s="659"/>
      <c r="I14" s="659"/>
      <c r="J14" s="659"/>
      <c r="K14" s="659"/>
      <c r="L14" s="659"/>
      <c r="M14" s="659"/>
      <c r="N14" s="659"/>
      <c r="O14" s="659"/>
      <c r="P14" s="659"/>
      <c r="Q14" s="660"/>
      <c r="R14" s="661" t="s">
        <v>242</v>
      </c>
      <c r="S14" s="664"/>
      <c r="T14" s="664"/>
      <c r="U14" s="664"/>
      <c r="V14" s="664"/>
      <c r="W14" s="664"/>
      <c r="X14" s="664"/>
      <c r="Y14" s="665"/>
      <c r="Z14" s="723" t="s">
        <v>129</v>
      </c>
      <c r="AA14" s="723"/>
      <c r="AB14" s="723"/>
      <c r="AC14" s="723"/>
      <c r="AD14" s="724" t="s">
        <v>129</v>
      </c>
      <c r="AE14" s="724"/>
      <c r="AF14" s="724"/>
      <c r="AG14" s="724"/>
      <c r="AH14" s="724"/>
      <c r="AI14" s="724"/>
      <c r="AJ14" s="724"/>
      <c r="AK14" s="724"/>
      <c r="AL14" s="666" t="s">
        <v>129</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69515</v>
      </c>
      <c r="BH14" s="664"/>
      <c r="BI14" s="664"/>
      <c r="BJ14" s="664"/>
      <c r="BK14" s="664"/>
      <c r="BL14" s="664"/>
      <c r="BM14" s="664"/>
      <c r="BN14" s="665"/>
      <c r="BO14" s="723">
        <v>4.0999999999999996</v>
      </c>
      <c r="BP14" s="723"/>
      <c r="BQ14" s="723"/>
      <c r="BR14" s="723"/>
      <c r="BS14" s="669" t="s">
        <v>242</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555754</v>
      </c>
      <c r="CS14" s="664"/>
      <c r="CT14" s="664"/>
      <c r="CU14" s="664"/>
      <c r="CV14" s="664"/>
      <c r="CW14" s="664"/>
      <c r="CX14" s="664"/>
      <c r="CY14" s="665"/>
      <c r="CZ14" s="723">
        <v>5.5</v>
      </c>
      <c r="DA14" s="723"/>
      <c r="DB14" s="723"/>
      <c r="DC14" s="723"/>
      <c r="DD14" s="669">
        <v>319538</v>
      </c>
      <c r="DE14" s="664"/>
      <c r="DF14" s="664"/>
      <c r="DG14" s="664"/>
      <c r="DH14" s="664"/>
      <c r="DI14" s="664"/>
      <c r="DJ14" s="664"/>
      <c r="DK14" s="664"/>
      <c r="DL14" s="664"/>
      <c r="DM14" s="664"/>
      <c r="DN14" s="664"/>
      <c r="DO14" s="664"/>
      <c r="DP14" s="665"/>
      <c r="DQ14" s="669">
        <v>251028</v>
      </c>
      <c r="DR14" s="664"/>
      <c r="DS14" s="664"/>
      <c r="DT14" s="664"/>
      <c r="DU14" s="664"/>
      <c r="DV14" s="664"/>
      <c r="DW14" s="664"/>
      <c r="DX14" s="664"/>
      <c r="DY14" s="664"/>
      <c r="DZ14" s="664"/>
      <c r="EA14" s="664"/>
      <c r="EB14" s="664"/>
      <c r="EC14" s="704"/>
    </row>
    <row r="15" spans="2:143" ht="11.25" customHeight="1" x14ac:dyDescent="0.2">
      <c r="B15" s="658" t="s">
        <v>259</v>
      </c>
      <c r="C15" s="659"/>
      <c r="D15" s="659"/>
      <c r="E15" s="659"/>
      <c r="F15" s="659"/>
      <c r="G15" s="659"/>
      <c r="H15" s="659"/>
      <c r="I15" s="659"/>
      <c r="J15" s="659"/>
      <c r="K15" s="659"/>
      <c r="L15" s="659"/>
      <c r="M15" s="659"/>
      <c r="N15" s="659"/>
      <c r="O15" s="659"/>
      <c r="P15" s="659"/>
      <c r="Q15" s="660"/>
      <c r="R15" s="661">
        <v>19719</v>
      </c>
      <c r="S15" s="664"/>
      <c r="T15" s="664"/>
      <c r="U15" s="664"/>
      <c r="V15" s="664"/>
      <c r="W15" s="664"/>
      <c r="X15" s="664"/>
      <c r="Y15" s="665"/>
      <c r="Z15" s="723">
        <v>0.2</v>
      </c>
      <c r="AA15" s="723"/>
      <c r="AB15" s="723"/>
      <c r="AC15" s="723"/>
      <c r="AD15" s="724">
        <v>19719</v>
      </c>
      <c r="AE15" s="724"/>
      <c r="AF15" s="724"/>
      <c r="AG15" s="724"/>
      <c r="AH15" s="724"/>
      <c r="AI15" s="724"/>
      <c r="AJ15" s="724"/>
      <c r="AK15" s="724"/>
      <c r="AL15" s="666">
        <v>0.5</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107780</v>
      </c>
      <c r="BH15" s="664"/>
      <c r="BI15" s="664"/>
      <c r="BJ15" s="664"/>
      <c r="BK15" s="664"/>
      <c r="BL15" s="664"/>
      <c r="BM15" s="664"/>
      <c r="BN15" s="665"/>
      <c r="BO15" s="723">
        <v>6.3</v>
      </c>
      <c r="BP15" s="723"/>
      <c r="BQ15" s="723"/>
      <c r="BR15" s="723"/>
      <c r="BS15" s="669" t="s">
        <v>242</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543889</v>
      </c>
      <c r="CS15" s="664"/>
      <c r="CT15" s="664"/>
      <c r="CU15" s="664"/>
      <c r="CV15" s="664"/>
      <c r="CW15" s="664"/>
      <c r="CX15" s="664"/>
      <c r="CY15" s="665"/>
      <c r="CZ15" s="723">
        <v>5.3</v>
      </c>
      <c r="DA15" s="723"/>
      <c r="DB15" s="723"/>
      <c r="DC15" s="723"/>
      <c r="DD15" s="669">
        <v>66096</v>
      </c>
      <c r="DE15" s="664"/>
      <c r="DF15" s="664"/>
      <c r="DG15" s="664"/>
      <c r="DH15" s="664"/>
      <c r="DI15" s="664"/>
      <c r="DJ15" s="664"/>
      <c r="DK15" s="664"/>
      <c r="DL15" s="664"/>
      <c r="DM15" s="664"/>
      <c r="DN15" s="664"/>
      <c r="DO15" s="664"/>
      <c r="DP15" s="665"/>
      <c r="DQ15" s="669">
        <v>449951</v>
      </c>
      <c r="DR15" s="664"/>
      <c r="DS15" s="664"/>
      <c r="DT15" s="664"/>
      <c r="DU15" s="664"/>
      <c r="DV15" s="664"/>
      <c r="DW15" s="664"/>
      <c r="DX15" s="664"/>
      <c r="DY15" s="664"/>
      <c r="DZ15" s="664"/>
      <c r="EA15" s="664"/>
      <c r="EB15" s="664"/>
      <c r="EC15" s="704"/>
    </row>
    <row r="16" spans="2:143" ht="11.25" customHeight="1" x14ac:dyDescent="0.2">
      <c r="B16" s="658" t="s">
        <v>262</v>
      </c>
      <c r="C16" s="659"/>
      <c r="D16" s="659"/>
      <c r="E16" s="659"/>
      <c r="F16" s="659"/>
      <c r="G16" s="659"/>
      <c r="H16" s="659"/>
      <c r="I16" s="659"/>
      <c r="J16" s="659"/>
      <c r="K16" s="659"/>
      <c r="L16" s="659"/>
      <c r="M16" s="659"/>
      <c r="N16" s="659"/>
      <c r="O16" s="659"/>
      <c r="P16" s="659"/>
      <c r="Q16" s="660"/>
      <c r="R16" s="661" t="s">
        <v>129</v>
      </c>
      <c r="S16" s="664"/>
      <c r="T16" s="664"/>
      <c r="U16" s="664"/>
      <c r="V16" s="664"/>
      <c r="W16" s="664"/>
      <c r="X16" s="664"/>
      <c r="Y16" s="665"/>
      <c r="Z16" s="723" t="s">
        <v>242</v>
      </c>
      <c r="AA16" s="723"/>
      <c r="AB16" s="723"/>
      <c r="AC16" s="723"/>
      <c r="AD16" s="724" t="s">
        <v>242</v>
      </c>
      <c r="AE16" s="724"/>
      <c r="AF16" s="724"/>
      <c r="AG16" s="724"/>
      <c r="AH16" s="724"/>
      <c r="AI16" s="724"/>
      <c r="AJ16" s="724"/>
      <c r="AK16" s="724"/>
      <c r="AL16" s="666" t="s">
        <v>242</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242</v>
      </c>
      <c r="BH16" s="664"/>
      <c r="BI16" s="664"/>
      <c r="BJ16" s="664"/>
      <c r="BK16" s="664"/>
      <c r="BL16" s="664"/>
      <c r="BM16" s="664"/>
      <c r="BN16" s="665"/>
      <c r="BO16" s="723" t="s">
        <v>129</v>
      </c>
      <c r="BP16" s="723"/>
      <c r="BQ16" s="723"/>
      <c r="BR16" s="723"/>
      <c r="BS16" s="669" t="s">
        <v>242</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72798</v>
      </c>
      <c r="CS16" s="664"/>
      <c r="CT16" s="664"/>
      <c r="CU16" s="664"/>
      <c r="CV16" s="664"/>
      <c r="CW16" s="664"/>
      <c r="CX16" s="664"/>
      <c r="CY16" s="665"/>
      <c r="CZ16" s="723">
        <v>0.7</v>
      </c>
      <c r="DA16" s="723"/>
      <c r="DB16" s="723"/>
      <c r="DC16" s="723"/>
      <c r="DD16" s="669" t="s">
        <v>242</v>
      </c>
      <c r="DE16" s="664"/>
      <c r="DF16" s="664"/>
      <c r="DG16" s="664"/>
      <c r="DH16" s="664"/>
      <c r="DI16" s="664"/>
      <c r="DJ16" s="664"/>
      <c r="DK16" s="664"/>
      <c r="DL16" s="664"/>
      <c r="DM16" s="664"/>
      <c r="DN16" s="664"/>
      <c r="DO16" s="664"/>
      <c r="DP16" s="665"/>
      <c r="DQ16" s="669">
        <v>58388</v>
      </c>
      <c r="DR16" s="664"/>
      <c r="DS16" s="664"/>
      <c r="DT16" s="664"/>
      <c r="DU16" s="664"/>
      <c r="DV16" s="664"/>
      <c r="DW16" s="664"/>
      <c r="DX16" s="664"/>
      <c r="DY16" s="664"/>
      <c r="DZ16" s="664"/>
      <c r="EA16" s="664"/>
      <c r="EB16" s="664"/>
      <c r="EC16" s="704"/>
    </row>
    <row r="17" spans="2:133" ht="11.25" customHeight="1" x14ac:dyDescent="0.2">
      <c r="B17" s="658" t="s">
        <v>265</v>
      </c>
      <c r="C17" s="659"/>
      <c r="D17" s="659"/>
      <c r="E17" s="659"/>
      <c r="F17" s="659"/>
      <c r="G17" s="659"/>
      <c r="H17" s="659"/>
      <c r="I17" s="659"/>
      <c r="J17" s="659"/>
      <c r="K17" s="659"/>
      <c r="L17" s="659"/>
      <c r="M17" s="659"/>
      <c r="N17" s="659"/>
      <c r="O17" s="659"/>
      <c r="P17" s="659"/>
      <c r="Q17" s="660"/>
      <c r="R17" s="661">
        <v>7019</v>
      </c>
      <c r="S17" s="664"/>
      <c r="T17" s="664"/>
      <c r="U17" s="664"/>
      <c r="V17" s="664"/>
      <c r="W17" s="664"/>
      <c r="X17" s="664"/>
      <c r="Y17" s="665"/>
      <c r="Z17" s="723">
        <v>0.1</v>
      </c>
      <c r="AA17" s="723"/>
      <c r="AB17" s="723"/>
      <c r="AC17" s="723"/>
      <c r="AD17" s="724">
        <v>7019</v>
      </c>
      <c r="AE17" s="724"/>
      <c r="AF17" s="724"/>
      <c r="AG17" s="724"/>
      <c r="AH17" s="724"/>
      <c r="AI17" s="724"/>
      <c r="AJ17" s="724"/>
      <c r="AK17" s="724"/>
      <c r="AL17" s="666">
        <v>0.2</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129</v>
      </c>
      <c r="BH17" s="664"/>
      <c r="BI17" s="664"/>
      <c r="BJ17" s="664"/>
      <c r="BK17" s="664"/>
      <c r="BL17" s="664"/>
      <c r="BM17" s="664"/>
      <c r="BN17" s="665"/>
      <c r="BO17" s="723" t="s">
        <v>242</v>
      </c>
      <c r="BP17" s="723"/>
      <c r="BQ17" s="723"/>
      <c r="BR17" s="723"/>
      <c r="BS17" s="669" t="s">
        <v>242</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578217</v>
      </c>
      <c r="CS17" s="664"/>
      <c r="CT17" s="664"/>
      <c r="CU17" s="664"/>
      <c r="CV17" s="664"/>
      <c r="CW17" s="664"/>
      <c r="CX17" s="664"/>
      <c r="CY17" s="665"/>
      <c r="CZ17" s="723">
        <v>5.7</v>
      </c>
      <c r="DA17" s="723"/>
      <c r="DB17" s="723"/>
      <c r="DC17" s="723"/>
      <c r="DD17" s="669" t="s">
        <v>129</v>
      </c>
      <c r="DE17" s="664"/>
      <c r="DF17" s="664"/>
      <c r="DG17" s="664"/>
      <c r="DH17" s="664"/>
      <c r="DI17" s="664"/>
      <c r="DJ17" s="664"/>
      <c r="DK17" s="664"/>
      <c r="DL17" s="664"/>
      <c r="DM17" s="664"/>
      <c r="DN17" s="664"/>
      <c r="DO17" s="664"/>
      <c r="DP17" s="665"/>
      <c r="DQ17" s="669">
        <v>554834</v>
      </c>
      <c r="DR17" s="664"/>
      <c r="DS17" s="664"/>
      <c r="DT17" s="664"/>
      <c r="DU17" s="664"/>
      <c r="DV17" s="664"/>
      <c r="DW17" s="664"/>
      <c r="DX17" s="664"/>
      <c r="DY17" s="664"/>
      <c r="DZ17" s="664"/>
      <c r="EA17" s="664"/>
      <c r="EB17" s="664"/>
      <c r="EC17" s="704"/>
    </row>
    <row r="18" spans="2:133" ht="11.25" customHeight="1" x14ac:dyDescent="0.2">
      <c r="B18" s="658" t="s">
        <v>268</v>
      </c>
      <c r="C18" s="659"/>
      <c r="D18" s="659"/>
      <c r="E18" s="659"/>
      <c r="F18" s="659"/>
      <c r="G18" s="659"/>
      <c r="H18" s="659"/>
      <c r="I18" s="659"/>
      <c r="J18" s="659"/>
      <c r="K18" s="659"/>
      <c r="L18" s="659"/>
      <c r="M18" s="659"/>
      <c r="N18" s="659"/>
      <c r="O18" s="659"/>
      <c r="P18" s="659"/>
      <c r="Q18" s="660"/>
      <c r="R18" s="661">
        <v>1941395</v>
      </c>
      <c r="S18" s="664"/>
      <c r="T18" s="664"/>
      <c r="U18" s="664"/>
      <c r="V18" s="664"/>
      <c r="W18" s="664"/>
      <c r="X18" s="664"/>
      <c r="Y18" s="665"/>
      <c r="Z18" s="723">
        <v>18.5</v>
      </c>
      <c r="AA18" s="723"/>
      <c r="AB18" s="723"/>
      <c r="AC18" s="723"/>
      <c r="AD18" s="724">
        <v>1699903</v>
      </c>
      <c r="AE18" s="724"/>
      <c r="AF18" s="724"/>
      <c r="AG18" s="724"/>
      <c r="AH18" s="724"/>
      <c r="AI18" s="724"/>
      <c r="AJ18" s="724"/>
      <c r="AK18" s="724"/>
      <c r="AL18" s="666">
        <v>44</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242</v>
      </c>
      <c r="BH18" s="664"/>
      <c r="BI18" s="664"/>
      <c r="BJ18" s="664"/>
      <c r="BK18" s="664"/>
      <c r="BL18" s="664"/>
      <c r="BM18" s="664"/>
      <c r="BN18" s="665"/>
      <c r="BO18" s="723" t="s">
        <v>242</v>
      </c>
      <c r="BP18" s="723"/>
      <c r="BQ18" s="723"/>
      <c r="BR18" s="723"/>
      <c r="BS18" s="669" t="s">
        <v>129</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242</v>
      </c>
      <c r="CS18" s="664"/>
      <c r="CT18" s="664"/>
      <c r="CU18" s="664"/>
      <c r="CV18" s="664"/>
      <c r="CW18" s="664"/>
      <c r="CX18" s="664"/>
      <c r="CY18" s="665"/>
      <c r="CZ18" s="723" t="s">
        <v>129</v>
      </c>
      <c r="DA18" s="723"/>
      <c r="DB18" s="723"/>
      <c r="DC18" s="723"/>
      <c r="DD18" s="669" t="s">
        <v>242</v>
      </c>
      <c r="DE18" s="664"/>
      <c r="DF18" s="664"/>
      <c r="DG18" s="664"/>
      <c r="DH18" s="664"/>
      <c r="DI18" s="664"/>
      <c r="DJ18" s="664"/>
      <c r="DK18" s="664"/>
      <c r="DL18" s="664"/>
      <c r="DM18" s="664"/>
      <c r="DN18" s="664"/>
      <c r="DO18" s="664"/>
      <c r="DP18" s="665"/>
      <c r="DQ18" s="669" t="s">
        <v>242</v>
      </c>
      <c r="DR18" s="664"/>
      <c r="DS18" s="664"/>
      <c r="DT18" s="664"/>
      <c r="DU18" s="664"/>
      <c r="DV18" s="664"/>
      <c r="DW18" s="664"/>
      <c r="DX18" s="664"/>
      <c r="DY18" s="664"/>
      <c r="DZ18" s="664"/>
      <c r="EA18" s="664"/>
      <c r="EB18" s="664"/>
      <c r="EC18" s="704"/>
    </row>
    <row r="19" spans="2:133" ht="11.25" customHeight="1" x14ac:dyDescent="0.2">
      <c r="B19" s="658" t="s">
        <v>271</v>
      </c>
      <c r="C19" s="659"/>
      <c r="D19" s="659"/>
      <c r="E19" s="659"/>
      <c r="F19" s="659"/>
      <c r="G19" s="659"/>
      <c r="H19" s="659"/>
      <c r="I19" s="659"/>
      <c r="J19" s="659"/>
      <c r="K19" s="659"/>
      <c r="L19" s="659"/>
      <c r="M19" s="659"/>
      <c r="N19" s="659"/>
      <c r="O19" s="659"/>
      <c r="P19" s="659"/>
      <c r="Q19" s="660"/>
      <c r="R19" s="661">
        <v>1699903</v>
      </c>
      <c r="S19" s="664"/>
      <c r="T19" s="664"/>
      <c r="U19" s="664"/>
      <c r="V19" s="664"/>
      <c r="W19" s="664"/>
      <c r="X19" s="664"/>
      <c r="Y19" s="665"/>
      <c r="Z19" s="723">
        <v>16.2</v>
      </c>
      <c r="AA19" s="723"/>
      <c r="AB19" s="723"/>
      <c r="AC19" s="723"/>
      <c r="AD19" s="724">
        <v>1699903</v>
      </c>
      <c r="AE19" s="724"/>
      <c r="AF19" s="724"/>
      <c r="AG19" s="724"/>
      <c r="AH19" s="724"/>
      <c r="AI19" s="724"/>
      <c r="AJ19" s="724"/>
      <c r="AK19" s="724"/>
      <c r="AL19" s="666">
        <v>44</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t="s">
        <v>242</v>
      </c>
      <c r="BH19" s="664"/>
      <c r="BI19" s="664"/>
      <c r="BJ19" s="664"/>
      <c r="BK19" s="664"/>
      <c r="BL19" s="664"/>
      <c r="BM19" s="664"/>
      <c r="BN19" s="665"/>
      <c r="BO19" s="723" t="s">
        <v>242</v>
      </c>
      <c r="BP19" s="723"/>
      <c r="BQ19" s="723"/>
      <c r="BR19" s="723"/>
      <c r="BS19" s="669" t="s">
        <v>129</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129</v>
      </c>
      <c r="CS19" s="664"/>
      <c r="CT19" s="664"/>
      <c r="CU19" s="664"/>
      <c r="CV19" s="664"/>
      <c r="CW19" s="664"/>
      <c r="CX19" s="664"/>
      <c r="CY19" s="665"/>
      <c r="CZ19" s="723" t="s">
        <v>129</v>
      </c>
      <c r="DA19" s="723"/>
      <c r="DB19" s="723"/>
      <c r="DC19" s="723"/>
      <c r="DD19" s="669" t="s">
        <v>129</v>
      </c>
      <c r="DE19" s="664"/>
      <c r="DF19" s="664"/>
      <c r="DG19" s="664"/>
      <c r="DH19" s="664"/>
      <c r="DI19" s="664"/>
      <c r="DJ19" s="664"/>
      <c r="DK19" s="664"/>
      <c r="DL19" s="664"/>
      <c r="DM19" s="664"/>
      <c r="DN19" s="664"/>
      <c r="DO19" s="664"/>
      <c r="DP19" s="665"/>
      <c r="DQ19" s="669" t="s">
        <v>129</v>
      </c>
      <c r="DR19" s="664"/>
      <c r="DS19" s="664"/>
      <c r="DT19" s="664"/>
      <c r="DU19" s="664"/>
      <c r="DV19" s="664"/>
      <c r="DW19" s="664"/>
      <c r="DX19" s="664"/>
      <c r="DY19" s="664"/>
      <c r="DZ19" s="664"/>
      <c r="EA19" s="664"/>
      <c r="EB19" s="664"/>
      <c r="EC19" s="704"/>
    </row>
    <row r="20" spans="2:133" ht="11.25" customHeight="1" x14ac:dyDescent="0.2">
      <c r="B20" s="658" t="s">
        <v>274</v>
      </c>
      <c r="C20" s="659"/>
      <c r="D20" s="659"/>
      <c r="E20" s="659"/>
      <c r="F20" s="659"/>
      <c r="G20" s="659"/>
      <c r="H20" s="659"/>
      <c r="I20" s="659"/>
      <c r="J20" s="659"/>
      <c r="K20" s="659"/>
      <c r="L20" s="659"/>
      <c r="M20" s="659"/>
      <c r="N20" s="659"/>
      <c r="O20" s="659"/>
      <c r="P20" s="659"/>
      <c r="Q20" s="660"/>
      <c r="R20" s="661">
        <v>241492</v>
      </c>
      <c r="S20" s="664"/>
      <c r="T20" s="664"/>
      <c r="U20" s="664"/>
      <c r="V20" s="664"/>
      <c r="W20" s="664"/>
      <c r="X20" s="664"/>
      <c r="Y20" s="665"/>
      <c r="Z20" s="723">
        <v>2.2999999999999998</v>
      </c>
      <c r="AA20" s="723"/>
      <c r="AB20" s="723"/>
      <c r="AC20" s="723"/>
      <c r="AD20" s="724" t="s">
        <v>129</v>
      </c>
      <c r="AE20" s="724"/>
      <c r="AF20" s="724"/>
      <c r="AG20" s="724"/>
      <c r="AH20" s="724"/>
      <c r="AI20" s="724"/>
      <c r="AJ20" s="724"/>
      <c r="AK20" s="724"/>
      <c r="AL20" s="666" t="s">
        <v>129</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t="s">
        <v>242</v>
      </c>
      <c r="BH20" s="664"/>
      <c r="BI20" s="664"/>
      <c r="BJ20" s="664"/>
      <c r="BK20" s="664"/>
      <c r="BL20" s="664"/>
      <c r="BM20" s="664"/>
      <c r="BN20" s="665"/>
      <c r="BO20" s="723" t="s">
        <v>242</v>
      </c>
      <c r="BP20" s="723"/>
      <c r="BQ20" s="723"/>
      <c r="BR20" s="723"/>
      <c r="BS20" s="669" t="s">
        <v>129</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10173148</v>
      </c>
      <c r="CS20" s="664"/>
      <c r="CT20" s="664"/>
      <c r="CU20" s="664"/>
      <c r="CV20" s="664"/>
      <c r="CW20" s="664"/>
      <c r="CX20" s="664"/>
      <c r="CY20" s="665"/>
      <c r="CZ20" s="723">
        <v>100</v>
      </c>
      <c r="DA20" s="723"/>
      <c r="DB20" s="723"/>
      <c r="DC20" s="723"/>
      <c r="DD20" s="669">
        <v>2055067</v>
      </c>
      <c r="DE20" s="664"/>
      <c r="DF20" s="664"/>
      <c r="DG20" s="664"/>
      <c r="DH20" s="664"/>
      <c r="DI20" s="664"/>
      <c r="DJ20" s="664"/>
      <c r="DK20" s="664"/>
      <c r="DL20" s="664"/>
      <c r="DM20" s="664"/>
      <c r="DN20" s="664"/>
      <c r="DO20" s="664"/>
      <c r="DP20" s="665"/>
      <c r="DQ20" s="669">
        <v>6123152</v>
      </c>
      <c r="DR20" s="664"/>
      <c r="DS20" s="664"/>
      <c r="DT20" s="664"/>
      <c r="DU20" s="664"/>
      <c r="DV20" s="664"/>
      <c r="DW20" s="664"/>
      <c r="DX20" s="664"/>
      <c r="DY20" s="664"/>
      <c r="DZ20" s="664"/>
      <c r="EA20" s="664"/>
      <c r="EB20" s="664"/>
      <c r="EC20" s="704"/>
    </row>
    <row r="21" spans="2:133" ht="11.25" customHeight="1" x14ac:dyDescent="0.2">
      <c r="B21" s="658" t="s">
        <v>277</v>
      </c>
      <c r="C21" s="659"/>
      <c r="D21" s="659"/>
      <c r="E21" s="659"/>
      <c r="F21" s="659"/>
      <c r="G21" s="659"/>
      <c r="H21" s="659"/>
      <c r="I21" s="659"/>
      <c r="J21" s="659"/>
      <c r="K21" s="659"/>
      <c r="L21" s="659"/>
      <c r="M21" s="659"/>
      <c r="N21" s="659"/>
      <c r="O21" s="659"/>
      <c r="P21" s="659"/>
      <c r="Q21" s="660"/>
      <c r="R21" s="661" t="s">
        <v>242</v>
      </c>
      <c r="S21" s="664"/>
      <c r="T21" s="664"/>
      <c r="U21" s="664"/>
      <c r="V21" s="664"/>
      <c r="W21" s="664"/>
      <c r="X21" s="664"/>
      <c r="Y21" s="665"/>
      <c r="Z21" s="723" t="s">
        <v>242</v>
      </c>
      <c r="AA21" s="723"/>
      <c r="AB21" s="723"/>
      <c r="AC21" s="723"/>
      <c r="AD21" s="724" t="s">
        <v>129</v>
      </c>
      <c r="AE21" s="724"/>
      <c r="AF21" s="724"/>
      <c r="AG21" s="724"/>
      <c r="AH21" s="724"/>
      <c r="AI21" s="724"/>
      <c r="AJ21" s="724"/>
      <c r="AK21" s="724"/>
      <c r="AL21" s="666" t="s">
        <v>129</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t="s">
        <v>242</v>
      </c>
      <c r="BH21" s="664"/>
      <c r="BI21" s="664"/>
      <c r="BJ21" s="664"/>
      <c r="BK21" s="664"/>
      <c r="BL21" s="664"/>
      <c r="BM21" s="664"/>
      <c r="BN21" s="665"/>
      <c r="BO21" s="723" t="s">
        <v>129</v>
      </c>
      <c r="BP21" s="723"/>
      <c r="BQ21" s="723"/>
      <c r="BR21" s="723"/>
      <c r="BS21" s="669" t="s">
        <v>129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279</v>
      </c>
      <c r="C22" s="659"/>
      <c r="D22" s="659"/>
      <c r="E22" s="659"/>
      <c r="F22" s="659"/>
      <c r="G22" s="659"/>
      <c r="H22" s="659"/>
      <c r="I22" s="659"/>
      <c r="J22" s="659"/>
      <c r="K22" s="659"/>
      <c r="L22" s="659"/>
      <c r="M22" s="659"/>
      <c r="N22" s="659"/>
      <c r="O22" s="659"/>
      <c r="P22" s="659"/>
      <c r="Q22" s="660"/>
      <c r="R22" s="661">
        <v>4098808</v>
      </c>
      <c r="S22" s="664"/>
      <c r="T22" s="664"/>
      <c r="U22" s="664"/>
      <c r="V22" s="664"/>
      <c r="W22" s="664"/>
      <c r="X22" s="664"/>
      <c r="Y22" s="665"/>
      <c r="Z22" s="723">
        <v>39.1</v>
      </c>
      <c r="AA22" s="723"/>
      <c r="AB22" s="723"/>
      <c r="AC22" s="723"/>
      <c r="AD22" s="724">
        <v>3857316</v>
      </c>
      <c r="AE22" s="724"/>
      <c r="AF22" s="724"/>
      <c r="AG22" s="724"/>
      <c r="AH22" s="724"/>
      <c r="AI22" s="724"/>
      <c r="AJ22" s="724"/>
      <c r="AK22" s="724"/>
      <c r="AL22" s="666">
        <v>99.9</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129</v>
      </c>
      <c r="BH22" s="664"/>
      <c r="BI22" s="664"/>
      <c r="BJ22" s="664"/>
      <c r="BK22" s="664"/>
      <c r="BL22" s="664"/>
      <c r="BM22" s="664"/>
      <c r="BN22" s="665"/>
      <c r="BO22" s="723" t="s">
        <v>129</v>
      </c>
      <c r="BP22" s="723"/>
      <c r="BQ22" s="723"/>
      <c r="BR22" s="723"/>
      <c r="BS22" s="669" t="s">
        <v>129</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282</v>
      </c>
      <c r="C23" s="659"/>
      <c r="D23" s="659"/>
      <c r="E23" s="659"/>
      <c r="F23" s="659"/>
      <c r="G23" s="659"/>
      <c r="H23" s="659"/>
      <c r="I23" s="659"/>
      <c r="J23" s="659"/>
      <c r="K23" s="659"/>
      <c r="L23" s="659"/>
      <c r="M23" s="659"/>
      <c r="N23" s="659"/>
      <c r="O23" s="659"/>
      <c r="P23" s="659"/>
      <c r="Q23" s="660"/>
      <c r="R23" s="661">
        <v>2137</v>
      </c>
      <c r="S23" s="664"/>
      <c r="T23" s="664"/>
      <c r="U23" s="664"/>
      <c r="V23" s="664"/>
      <c r="W23" s="664"/>
      <c r="X23" s="664"/>
      <c r="Y23" s="665"/>
      <c r="Z23" s="723">
        <v>0</v>
      </c>
      <c r="AA23" s="723"/>
      <c r="AB23" s="723"/>
      <c r="AC23" s="723"/>
      <c r="AD23" s="724">
        <v>2137</v>
      </c>
      <c r="AE23" s="724"/>
      <c r="AF23" s="724"/>
      <c r="AG23" s="724"/>
      <c r="AH23" s="724"/>
      <c r="AI23" s="724"/>
      <c r="AJ23" s="724"/>
      <c r="AK23" s="724"/>
      <c r="AL23" s="666">
        <v>0.1</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t="s">
        <v>242</v>
      </c>
      <c r="BH23" s="664"/>
      <c r="BI23" s="664"/>
      <c r="BJ23" s="664"/>
      <c r="BK23" s="664"/>
      <c r="BL23" s="664"/>
      <c r="BM23" s="664"/>
      <c r="BN23" s="665"/>
      <c r="BO23" s="723" t="s">
        <v>129</v>
      </c>
      <c r="BP23" s="723"/>
      <c r="BQ23" s="723"/>
      <c r="BR23" s="723"/>
      <c r="BS23" s="669" t="s">
        <v>242</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2">
      <c r="B24" s="658" t="s">
        <v>289</v>
      </c>
      <c r="C24" s="659"/>
      <c r="D24" s="659"/>
      <c r="E24" s="659"/>
      <c r="F24" s="659"/>
      <c r="G24" s="659"/>
      <c r="H24" s="659"/>
      <c r="I24" s="659"/>
      <c r="J24" s="659"/>
      <c r="K24" s="659"/>
      <c r="L24" s="659"/>
      <c r="M24" s="659"/>
      <c r="N24" s="659"/>
      <c r="O24" s="659"/>
      <c r="P24" s="659"/>
      <c r="Q24" s="660"/>
      <c r="R24" s="661">
        <v>72840</v>
      </c>
      <c r="S24" s="664"/>
      <c r="T24" s="664"/>
      <c r="U24" s="664"/>
      <c r="V24" s="664"/>
      <c r="W24" s="664"/>
      <c r="X24" s="664"/>
      <c r="Y24" s="665"/>
      <c r="Z24" s="723">
        <v>0.7</v>
      </c>
      <c r="AA24" s="723"/>
      <c r="AB24" s="723"/>
      <c r="AC24" s="723"/>
      <c r="AD24" s="724" t="s">
        <v>129</v>
      </c>
      <c r="AE24" s="724"/>
      <c r="AF24" s="724"/>
      <c r="AG24" s="724"/>
      <c r="AH24" s="724"/>
      <c r="AI24" s="724"/>
      <c r="AJ24" s="724"/>
      <c r="AK24" s="724"/>
      <c r="AL24" s="666" t="s">
        <v>129</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242</v>
      </c>
      <c r="BH24" s="664"/>
      <c r="BI24" s="664"/>
      <c r="BJ24" s="664"/>
      <c r="BK24" s="664"/>
      <c r="BL24" s="664"/>
      <c r="BM24" s="664"/>
      <c r="BN24" s="665"/>
      <c r="BO24" s="723" t="s">
        <v>242</v>
      </c>
      <c r="BP24" s="723"/>
      <c r="BQ24" s="723"/>
      <c r="BR24" s="723"/>
      <c r="BS24" s="669" t="s">
        <v>129</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3228396</v>
      </c>
      <c r="CS24" s="727"/>
      <c r="CT24" s="727"/>
      <c r="CU24" s="727"/>
      <c r="CV24" s="727"/>
      <c r="CW24" s="727"/>
      <c r="CX24" s="727"/>
      <c r="CY24" s="773"/>
      <c r="CZ24" s="774">
        <v>31.7</v>
      </c>
      <c r="DA24" s="743"/>
      <c r="DB24" s="743"/>
      <c r="DC24" s="777"/>
      <c r="DD24" s="772">
        <v>2213667</v>
      </c>
      <c r="DE24" s="727"/>
      <c r="DF24" s="727"/>
      <c r="DG24" s="727"/>
      <c r="DH24" s="727"/>
      <c r="DI24" s="727"/>
      <c r="DJ24" s="727"/>
      <c r="DK24" s="773"/>
      <c r="DL24" s="772">
        <v>2090615</v>
      </c>
      <c r="DM24" s="727"/>
      <c r="DN24" s="727"/>
      <c r="DO24" s="727"/>
      <c r="DP24" s="727"/>
      <c r="DQ24" s="727"/>
      <c r="DR24" s="727"/>
      <c r="DS24" s="727"/>
      <c r="DT24" s="727"/>
      <c r="DU24" s="727"/>
      <c r="DV24" s="773"/>
      <c r="DW24" s="774">
        <v>51.9</v>
      </c>
      <c r="DX24" s="743"/>
      <c r="DY24" s="743"/>
      <c r="DZ24" s="743"/>
      <c r="EA24" s="743"/>
      <c r="EB24" s="743"/>
      <c r="EC24" s="775"/>
    </row>
    <row r="25" spans="2:133" ht="11.25" customHeight="1" x14ac:dyDescent="0.2">
      <c r="B25" s="658" t="s">
        <v>292</v>
      </c>
      <c r="C25" s="659"/>
      <c r="D25" s="659"/>
      <c r="E25" s="659"/>
      <c r="F25" s="659"/>
      <c r="G25" s="659"/>
      <c r="H25" s="659"/>
      <c r="I25" s="659"/>
      <c r="J25" s="659"/>
      <c r="K25" s="659"/>
      <c r="L25" s="659"/>
      <c r="M25" s="659"/>
      <c r="N25" s="659"/>
      <c r="O25" s="659"/>
      <c r="P25" s="659"/>
      <c r="Q25" s="660"/>
      <c r="R25" s="661">
        <v>96872</v>
      </c>
      <c r="S25" s="664"/>
      <c r="T25" s="664"/>
      <c r="U25" s="664"/>
      <c r="V25" s="664"/>
      <c r="W25" s="664"/>
      <c r="X25" s="664"/>
      <c r="Y25" s="665"/>
      <c r="Z25" s="723">
        <v>0.9</v>
      </c>
      <c r="AA25" s="723"/>
      <c r="AB25" s="723"/>
      <c r="AC25" s="723"/>
      <c r="AD25" s="724">
        <v>740</v>
      </c>
      <c r="AE25" s="724"/>
      <c r="AF25" s="724"/>
      <c r="AG25" s="724"/>
      <c r="AH25" s="724"/>
      <c r="AI25" s="724"/>
      <c r="AJ25" s="724"/>
      <c r="AK25" s="724"/>
      <c r="AL25" s="666">
        <v>0</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129</v>
      </c>
      <c r="BH25" s="664"/>
      <c r="BI25" s="664"/>
      <c r="BJ25" s="664"/>
      <c r="BK25" s="664"/>
      <c r="BL25" s="664"/>
      <c r="BM25" s="664"/>
      <c r="BN25" s="665"/>
      <c r="BO25" s="723" t="s">
        <v>129</v>
      </c>
      <c r="BP25" s="723"/>
      <c r="BQ25" s="723"/>
      <c r="BR25" s="723"/>
      <c r="BS25" s="669" t="s">
        <v>242</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1265689</v>
      </c>
      <c r="CS25" s="662"/>
      <c r="CT25" s="662"/>
      <c r="CU25" s="662"/>
      <c r="CV25" s="662"/>
      <c r="CW25" s="662"/>
      <c r="CX25" s="662"/>
      <c r="CY25" s="663"/>
      <c r="CZ25" s="666">
        <v>12.4</v>
      </c>
      <c r="DA25" s="695"/>
      <c r="DB25" s="695"/>
      <c r="DC25" s="696"/>
      <c r="DD25" s="669">
        <v>1198198</v>
      </c>
      <c r="DE25" s="662"/>
      <c r="DF25" s="662"/>
      <c r="DG25" s="662"/>
      <c r="DH25" s="662"/>
      <c r="DI25" s="662"/>
      <c r="DJ25" s="662"/>
      <c r="DK25" s="663"/>
      <c r="DL25" s="669">
        <v>1098225</v>
      </c>
      <c r="DM25" s="662"/>
      <c r="DN25" s="662"/>
      <c r="DO25" s="662"/>
      <c r="DP25" s="662"/>
      <c r="DQ25" s="662"/>
      <c r="DR25" s="662"/>
      <c r="DS25" s="662"/>
      <c r="DT25" s="662"/>
      <c r="DU25" s="662"/>
      <c r="DV25" s="663"/>
      <c r="DW25" s="666">
        <v>27.3</v>
      </c>
      <c r="DX25" s="695"/>
      <c r="DY25" s="695"/>
      <c r="DZ25" s="695"/>
      <c r="EA25" s="695"/>
      <c r="EB25" s="695"/>
      <c r="EC25" s="697"/>
    </row>
    <row r="26" spans="2:133" ht="11.25" customHeight="1" x14ac:dyDescent="0.2">
      <c r="B26" s="658" t="s">
        <v>295</v>
      </c>
      <c r="C26" s="659"/>
      <c r="D26" s="659"/>
      <c r="E26" s="659"/>
      <c r="F26" s="659"/>
      <c r="G26" s="659"/>
      <c r="H26" s="659"/>
      <c r="I26" s="659"/>
      <c r="J26" s="659"/>
      <c r="K26" s="659"/>
      <c r="L26" s="659"/>
      <c r="M26" s="659"/>
      <c r="N26" s="659"/>
      <c r="O26" s="659"/>
      <c r="P26" s="659"/>
      <c r="Q26" s="660"/>
      <c r="R26" s="661">
        <v>29745</v>
      </c>
      <c r="S26" s="664"/>
      <c r="T26" s="664"/>
      <c r="U26" s="664"/>
      <c r="V26" s="664"/>
      <c r="W26" s="664"/>
      <c r="X26" s="664"/>
      <c r="Y26" s="665"/>
      <c r="Z26" s="723">
        <v>0.3</v>
      </c>
      <c r="AA26" s="723"/>
      <c r="AB26" s="723"/>
      <c r="AC26" s="723"/>
      <c r="AD26" s="724">
        <v>562</v>
      </c>
      <c r="AE26" s="724"/>
      <c r="AF26" s="724"/>
      <c r="AG26" s="724"/>
      <c r="AH26" s="724"/>
      <c r="AI26" s="724"/>
      <c r="AJ26" s="724"/>
      <c r="AK26" s="724"/>
      <c r="AL26" s="666">
        <v>0</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242</v>
      </c>
      <c r="BH26" s="664"/>
      <c r="BI26" s="664"/>
      <c r="BJ26" s="664"/>
      <c r="BK26" s="664"/>
      <c r="BL26" s="664"/>
      <c r="BM26" s="664"/>
      <c r="BN26" s="665"/>
      <c r="BO26" s="723" t="s">
        <v>129</v>
      </c>
      <c r="BP26" s="723"/>
      <c r="BQ26" s="723"/>
      <c r="BR26" s="723"/>
      <c r="BS26" s="669" t="s">
        <v>242</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750824</v>
      </c>
      <c r="CS26" s="664"/>
      <c r="CT26" s="664"/>
      <c r="CU26" s="664"/>
      <c r="CV26" s="664"/>
      <c r="CW26" s="664"/>
      <c r="CX26" s="664"/>
      <c r="CY26" s="665"/>
      <c r="CZ26" s="666">
        <v>7.4</v>
      </c>
      <c r="DA26" s="695"/>
      <c r="DB26" s="695"/>
      <c r="DC26" s="696"/>
      <c r="DD26" s="669">
        <v>699630</v>
      </c>
      <c r="DE26" s="664"/>
      <c r="DF26" s="664"/>
      <c r="DG26" s="664"/>
      <c r="DH26" s="664"/>
      <c r="DI26" s="664"/>
      <c r="DJ26" s="664"/>
      <c r="DK26" s="665"/>
      <c r="DL26" s="669" t="s">
        <v>129</v>
      </c>
      <c r="DM26" s="664"/>
      <c r="DN26" s="664"/>
      <c r="DO26" s="664"/>
      <c r="DP26" s="664"/>
      <c r="DQ26" s="664"/>
      <c r="DR26" s="664"/>
      <c r="DS26" s="664"/>
      <c r="DT26" s="664"/>
      <c r="DU26" s="664"/>
      <c r="DV26" s="665"/>
      <c r="DW26" s="666" t="s">
        <v>242</v>
      </c>
      <c r="DX26" s="695"/>
      <c r="DY26" s="695"/>
      <c r="DZ26" s="695"/>
      <c r="EA26" s="695"/>
      <c r="EB26" s="695"/>
      <c r="EC26" s="697"/>
    </row>
    <row r="27" spans="2:133" ht="11.25" customHeight="1" x14ac:dyDescent="0.2">
      <c r="B27" s="658" t="s">
        <v>298</v>
      </c>
      <c r="C27" s="659"/>
      <c r="D27" s="659"/>
      <c r="E27" s="659"/>
      <c r="F27" s="659"/>
      <c r="G27" s="659"/>
      <c r="H27" s="659"/>
      <c r="I27" s="659"/>
      <c r="J27" s="659"/>
      <c r="K27" s="659"/>
      <c r="L27" s="659"/>
      <c r="M27" s="659"/>
      <c r="N27" s="659"/>
      <c r="O27" s="659"/>
      <c r="P27" s="659"/>
      <c r="Q27" s="660"/>
      <c r="R27" s="661">
        <v>919247</v>
      </c>
      <c r="S27" s="664"/>
      <c r="T27" s="664"/>
      <c r="U27" s="664"/>
      <c r="V27" s="664"/>
      <c r="W27" s="664"/>
      <c r="X27" s="664"/>
      <c r="Y27" s="665"/>
      <c r="Z27" s="723">
        <v>8.8000000000000007</v>
      </c>
      <c r="AA27" s="723"/>
      <c r="AB27" s="723"/>
      <c r="AC27" s="723"/>
      <c r="AD27" s="724" t="s">
        <v>242</v>
      </c>
      <c r="AE27" s="724"/>
      <c r="AF27" s="724"/>
      <c r="AG27" s="724"/>
      <c r="AH27" s="724"/>
      <c r="AI27" s="724"/>
      <c r="AJ27" s="724"/>
      <c r="AK27" s="724"/>
      <c r="AL27" s="666" t="s">
        <v>129</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1708141</v>
      </c>
      <c r="BH27" s="664"/>
      <c r="BI27" s="664"/>
      <c r="BJ27" s="664"/>
      <c r="BK27" s="664"/>
      <c r="BL27" s="664"/>
      <c r="BM27" s="664"/>
      <c r="BN27" s="665"/>
      <c r="BO27" s="723">
        <v>100</v>
      </c>
      <c r="BP27" s="723"/>
      <c r="BQ27" s="723"/>
      <c r="BR27" s="723"/>
      <c r="BS27" s="669">
        <v>28533</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1384490</v>
      </c>
      <c r="CS27" s="662"/>
      <c r="CT27" s="662"/>
      <c r="CU27" s="662"/>
      <c r="CV27" s="662"/>
      <c r="CW27" s="662"/>
      <c r="CX27" s="662"/>
      <c r="CY27" s="663"/>
      <c r="CZ27" s="666">
        <v>13.6</v>
      </c>
      <c r="DA27" s="695"/>
      <c r="DB27" s="695"/>
      <c r="DC27" s="696"/>
      <c r="DD27" s="669">
        <v>460635</v>
      </c>
      <c r="DE27" s="662"/>
      <c r="DF27" s="662"/>
      <c r="DG27" s="662"/>
      <c r="DH27" s="662"/>
      <c r="DI27" s="662"/>
      <c r="DJ27" s="662"/>
      <c r="DK27" s="663"/>
      <c r="DL27" s="669">
        <v>437556</v>
      </c>
      <c r="DM27" s="662"/>
      <c r="DN27" s="662"/>
      <c r="DO27" s="662"/>
      <c r="DP27" s="662"/>
      <c r="DQ27" s="662"/>
      <c r="DR27" s="662"/>
      <c r="DS27" s="662"/>
      <c r="DT27" s="662"/>
      <c r="DU27" s="662"/>
      <c r="DV27" s="663"/>
      <c r="DW27" s="666">
        <v>10.9</v>
      </c>
      <c r="DX27" s="695"/>
      <c r="DY27" s="695"/>
      <c r="DZ27" s="695"/>
      <c r="EA27" s="695"/>
      <c r="EB27" s="695"/>
      <c r="EC27" s="697"/>
    </row>
    <row r="28" spans="2:133" ht="11.25" customHeight="1" x14ac:dyDescent="0.2">
      <c r="B28" s="766" t="s">
        <v>301</v>
      </c>
      <c r="C28" s="767"/>
      <c r="D28" s="767"/>
      <c r="E28" s="767"/>
      <c r="F28" s="767"/>
      <c r="G28" s="767"/>
      <c r="H28" s="767"/>
      <c r="I28" s="767"/>
      <c r="J28" s="767"/>
      <c r="K28" s="767"/>
      <c r="L28" s="767"/>
      <c r="M28" s="767"/>
      <c r="N28" s="767"/>
      <c r="O28" s="767"/>
      <c r="P28" s="767"/>
      <c r="Q28" s="768"/>
      <c r="R28" s="661" t="s">
        <v>129</v>
      </c>
      <c r="S28" s="664"/>
      <c r="T28" s="664"/>
      <c r="U28" s="664"/>
      <c r="V28" s="664"/>
      <c r="W28" s="664"/>
      <c r="X28" s="664"/>
      <c r="Y28" s="665"/>
      <c r="Z28" s="723" t="s">
        <v>129</v>
      </c>
      <c r="AA28" s="723"/>
      <c r="AB28" s="723"/>
      <c r="AC28" s="723"/>
      <c r="AD28" s="724" t="s">
        <v>129</v>
      </c>
      <c r="AE28" s="724"/>
      <c r="AF28" s="724"/>
      <c r="AG28" s="724"/>
      <c r="AH28" s="724"/>
      <c r="AI28" s="724"/>
      <c r="AJ28" s="724"/>
      <c r="AK28" s="724"/>
      <c r="AL28" s="666" t="s">
        <v>129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578217</v>
      </c>
      <c r="CS28" s="664"/>
      <c r="CT28" s="664"/>
      <c r="CU28" s="664"/>
      <c r="CV28" s="664"/>
      <c r="CW28" s="664"/>
      <c r="CX28" s="664"/>
      <c r="CY28" s="665"/>
      <c r="CZ28" s="666">
        <v>5.7</v>
      </c>
      <c r="DA28" s="695"/>
      <c r="DB28" s="695"/>
      <c r="DC28" s="696"/>
      <c r="DD28" s="669">
        <v>554834</v>
      </c>
      <c r="DE28" s="664"/>
      <c r="DF28" s="664"/>
      <c r="DG28" s="664"/>
      <c r="DH28" s="664"/>
      <c r="DI28" s="664"/>
      <c r="DJ28" s="664"/>
      <c r="DK28" s="665"/>
      <c r="DL28" s="669">
        <v>554834</v>
      </c>
      <c r="DM28" s="664"/>
      <c r="DN28" s="664"/>
      <c r="DO28" s="664"/>
      <c r="DP28" s="664"/>
      <c r="DQ28" s="664"/>
      <c r="DR28" s="664"/>
      <c r="DS28" s="664"/>
      <c r="DT28" s="664"/>
      <c r="DU28" s="664"/>
      <c r="DV28" s="665"/>
      <c r="DW28" s="666">
        <v>13.8</v>
      </c>
      <c r="DX28" s="695"/>
      <c r="DY28" s="695"/>
      <c r="DZ28" s="695"/>
      <c r="EA28" s="695"/>
      <c r="EB28" s="695"/>
      <c r="EC28" s="697"/>
    </row>
    <row r="29" spans="2:133" ht="11.25" customHeight="1" x14ac:dyDescent="0.2">
      <c r="B29" s="658" t="s">
        <v>303</v>
      </c>
      <c r="C29" s="659"/>
      <c r="D29" s="659"/>
      <c r="E29" s="659"/>
      <c r="F29" s="659"/>
      <c r="G29" s="659"/>
      <c r="H29" s="659"/>
      <c r="I29" s="659"/>
      <c r="J29" s="659"/>
      <c r="K29" s="659"/>
      <c r="L29" s="659"/>
      <c r="M29" s="659"/>
      <c r="N29" s="659"/>
      <c r="O29" s="659"/>
      <c r="P29" s="659"/>
      <c r="Q29" s="660"/>
      <c r="R29" s="661">
        <v>1690064</v>
      </c>
      <c r="S29" s="664"/>
      <c r="T29" s="664"/>
      <c r="U29" s="664"/>
      <c r="V29" s="664"/>
      <c r="W29" s="664"/>
      <c r="X29" s="664"/>
      <c r="Y29" s="665"/>
      <c r="Z29" s="723">
        <v>16.100000000000001</v>
      </c>
      <c r="AA29" s="723"/>
      <c r="AB29" s="723"/>
      <c r="AC29" s="723"/>
      <c r="AD29" s="724" t="s">
        <v>242</v>
      </c>
      <c r="AE29" s="724"/>
      <c r="AF29" s="724"/>
      <c r="AG29" s="724"/>
      <c r="AH29" s="724"/>
      <c r="AI29" s="724"/>
      <c r="AJ29" s="724"/>
      <c r="AK29" s="724"/>
      <c r="AL29" s="666" t="s">
        <v>242</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307</v>
      </c>
      <c r="CG29" s="702"/>
      <c r="CH29" s="702"/>
      <c r="CI29" s="702"/>
      <c r="CJ29" s="702"/>
      <c r="CK29" s="702"/>
      <c r="CL29" s="702"/>
      <c r="CM29" s="702"/>
      <c r="CN29" s="702"/>
      <c r="CO29" s="702"/>
      <c r="CP29" s="702"/>
      <c r="CQ29" s="703"/>
      <c r="CR29" s="661">
        <v>578217</v>
      </c>
      <c r="CS29" s="662"/>
      <c r="CT29" s="662"/>
      <c r="CU29" s="662"/>
      <c r="CV29" s="662"/>
      <c r="CW29" s="662"/>
      <c r="CX29" s="662"/>
      <c r="CY29" s="663"/>
      <c r="CZ29" s="666">
        <v>5.7</v>
      </c>
      <c r="DA29" s="695"/>
      <c r="DB29" s="695"/>
      <c r="DC29" s="696"/>
      <c r="DD29" s="669">
        <v>554834</v>
      </c>
      <c r="DE29" s="662"/>
      <c r="DF29" s="662"/>
      <c r="DG29" s="662"/>
      <c r="DH29" s="662"/>
      <c r="DI29" s="662"/>
      <c r="DJ29" s="662"/>
      <c r="DK29" s="663"/>
      <c r="DL29" s="669">
        <v>554834</v>
      </c>
      <c r="DM29" s="662"/>
      <c r="DN29" s="662"/>
      <c r="DO29" s="662"/>
      <c r="DP29" s="662"/>
      <c r="DQ29" s="662"/>
      <c r="DR29" s="662"/>
      <c r="DS29" s="662"/>
      <c r="DT29" s="662"/>
      <c r="DU29" s="662"/>
      <c r="DV29" s="663"/>
      <c r="DW29" s="666">
        <v>13.8</v>
      </c>
      <c r="DX29" s="695"/>
      <c r="DY29" s="695"/>
      <c r="DZ29" s="695"/>
      <c r="EA29" s="695"/>
      <c r="EB29" s="695"/>
      <c r="EC29" s="697"/>
    </row>
    <row r="30" spans="2:133" ht="11.25" customHeight="1" x14ac:dyDescent="0.2">
      <c r="B30" s="658" t="s">
        <v>308</v>
      </c>
      <c r="C30" s="659"/>
      <c r="D30" s="659"/>
      <c r="E30" s="659"/>
      <c r="F30" s="659"/>
      <c r="G30" s="659"/>
      <c r="H30" s="659"/>
      <c r="I30" s="659"/>
      <c r="J30" s="659"/>
      <c r="K30" s="659"/>
      <c r="L30" s="659"/>
      <c r="M30" s="659"/>
      <c r="N30" s="659"/>
      <c r="O30" s="659"/>
      <c r="P30" s="659"/>
      <c r="Q30" s="660"/>
      <c r="R30" s="661">
        <v>36409</v>
      </c>
      <c r="S30" s="664"/>
      <c r="T30" s="664"/>
      <c r="U30" s="664"/>
      <c r="V30" s="664"/>
      <c r="W30" s="664"/>
      <c r="X30" s="664"/>
      <c r="Y30" s="665"/>
      <c r="Z30" s="723">
        <v>0.3</v>
      </c>
      <c r="AA30" s="723"/>
      <c r="AB30" s="723"/>
      <c r="AC30" s="723"/>
      <c r="AD30" s="724">
        <v>14</v>
      </c>
      <c r="AE30" s="724"/>
      <c r="AF30" s="724"/>
      <c r="AG30" s="724"/>
      <c r="AH30" s="724"/>
      <c r="AI30" s="724"/>
      <c r="AJ30" s="724"/>
      <c r="AK30" s="724"/>
      <c r="AL30" s="666">
        <v>0</v>
      </c>
      <c r="AM30" s="667"/>
      <c r="AN30" s="667"/>
      <c r="AO30" s="725"/>
      <c r="AP30" s="751" t="s">
        <v>309</v>
      </c>
      <c r="AQ30" s="752"/>
      <c r="AR30" s="752"/>
      <c r="AS30" s="752"/>
      <c r="AT30" s="757" t="s">
        <v>310</v>
      </c>
      <c r="AU30" s="230"/>
      <c r="AV30" s="230"/>
      <c r="AW30" s="230"/>
      <c r="AX30" s="760" t="s">
        <v>188</v>
      </c>
      <c r="AY30" s="761"/>
      <c r="AZ30" s="761"/>
      <c r="BA30" s="761"/>
      <c r="BB30" s="761"/>
      <c r="BC30" s="761"/>
      <c r="BD30" s="761"/>
      <c r="BE30" s="761"/>
      <c r="BF30" s="762"/>
      <c r="BG30" s="741">
        <v>99.5</v>
      </c>
      <c r="BH30" s="742"/>
      <c r="BI30" s="742"/>
      <c r="BJ30" s="742"/>
      <c r="BK30" s="742"/>
      <c r="BL30" s="742"/>
      <c r="BM30" s="743">
        <v>97.8</v>
      </c>
      <c r="BN30" s="742"/>
      <c r="BO30" s="742"/>
      <c r="BP30" s="742"/>
      <c r="BQ30" s="744"/>
      <c r="BR30" s="741">
        <v>99.3</v>
      </c>
      <c r="BS30" s="742"/>
      <c r="BT30" s="742"/>
      <c r="BU30" s="742"/>
      <c r="BV30" s="742"/>
      <c r="BW30" s="742"/>
      <c r="BX30" s="743">
        <v>97.5</v>
      </c>
      <c r="BY30" s="742"/>
      <c r="BZ30" s="742"/>
      <c r="CA30" s="742"/>
      <c r="CB30" s="744"/>
      <c r="CD30" s="747"/>
      <c r="CE30" s="748"/>
      <c r="CF30" s="705" t="s">
        <v>311</v>
      </c>
      <c r="CG30" s="702"/>
      <c r="CH30" s="702"/>
      <c r="CI30" s="702"/>
      <c r="CJ30" s="702"/>
      <c r="CK30" s="702"/>
      <c r="CL30" s="702"/>
      <c r="CM30" s="702"/>
      <c r="CN30" s="702"/>
      <c r="CO30" s="702"/>
      <c r="CP30" s="702"/>
      <c r="CQ30" s="703"/>
      <c r="CR30" s="661">
        <v>540833</v>
      </c>
      <c r="CS30" s="664"/>
      <c r="CT30" s="664"/>
      <c r="CU30" s="664"/>
      <c r="CV30" s="664"/>
      <c r="CW30" s="664"/>
      <c r="CX30" s="664"/>
      <c r="CY30" s="665"/>
      <c r="CZ30" s="666">
        <v>5.3</v>
      </c>
      <c r="DA30" s="695"/>
      <c r="DB30" s="695"/>
      <c r="DC30" s="696"/>
      <c r="DD30" s="669">
        <v>520283</v>
      </c>
      <c r="DE30" s="664"/>
      <c r="DF30" s="664"/>
      <c r="DG30" s="664"/>
      <c r="DH30" s="664"/>
      <c r="DI30" s="664"/>
      <c r="DJ30" s="664"/>
      <c r="DK30" s="665"/>
      <c r="DL30" s="669">
        <v>520283</v>
      </c>
      <c r="DM30" s="664"/>
      <c r="DN30" s="664"/>
      <c r="DO30" s="664"/>
      <c r="DP30" s="664"/>
      <c r="DQ30" s="664"/>
      <c r="DR30" s="664"/>
      <c r="DS30" s="664"/>
      <c r="DT30" s="664"/>
      <c r="DU30" s="664"/>
      <c r="DV30" s="665"/>
      <c r="DW30" s="666">
        <v>12.9</v>
      </c>
      <c r="DX30" s="695"/>
      <c r="DY30" s="695"/>
      <c r="DZ30" s="695"/>
      <c r="EA30" s="695"/>
      <c r="EB30" s="695"/>
      <c r="EC30" s="697"/>
    </row>
    <row r="31" spans="2:133" ht="11.25" customHeight="1" x14ac:dyDescent="0.2">
      <c r="B31" s="658" t="s">
        <v>312</v>
      </c>
      <c r="C31" s="659"/>
      <c r="D31" s="659"/>
      <c r="E31" s="659"/>
      <c r="F31" s="659"/>
      <c r="G31" s="659"/>
      <c r="H31" s="659"/>
      <c r="I31" s="659"/>
      <c r="J31" s="659"/>
      <c r="K31" s="659"/>
      <c r="L31" s="659"/>
      <c r="M31" s="659"/>
      <c r="N31" s="659"/>
      <c r="O31" s="659"/>
      <c r="P31" s="659"/>
      <c r="Q31" s="660"/>
      <c r="R31" s="661">
        <v>888327</v>
      </c>
      <c r="S31" s="664"/>
      <c r="T31" s="664"/>
      <c r="U31" s="664"/>
      <c r="V31" s="664"/>
      <c r="W31" s="664"/>
      <c r="X31" s="664"/>
      <c r="Y31" s="665"/>
      <c r="Z31" s="723">
        <v>8.5</v>
      </c>
      <c r="AA31" s="723"/>
      <c r="AB31" s="723"/>
      <c r="AC31" s="723"/>
      <c r="AD31" s="724" t="s">
        <v>129</v>
      </c>
      <c r="AE31" s="724"/>
      <c r="AF31" s="724"/>
      <c r="AG31" s="724"/>
      <c r="AH31" s="724"/>
      <c r="AI31" s="724"/>
      <c r="AJ31" s="724"/>
      <c r="AK31" s="724"/>
      <c r="AL31" s="666" t="s">
        <v>129</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99.4</v>
      </c>
      <c r="BH31" s="662"/>
      <c r="BI31" s="662"/>
      <c r="BJ31" s="662"/>
      <c r="BK31" s="662"/>
      <c r="BL31" s="662"/>
      <c r="BM31" s="667">
        <v>97.6</v>
      </c>
      <c r="BN31" s="740"/>
      <c r="BO31" s="740"/>
      <c r="BP31" s="740"/>
      <c r="BQ31" s="701"/>
      <c r="BR31" s="739">
        <v>99.2</v>
      </c>
      <c r="BS31" s="662"/>
      <c r="BT31" s="662"/>
      <c r="BU31" s="662"/>
      <c r="BV31" s="662"/>
      <c r="BW31" s="662"/>
      <c r="BX31" s="667">
        <v>97.3</v>
      </c>
      <c r="BY31" s="740"/>
      <c r="BZ31" s="740"/>
      <c r="CA31" s="740"/>
      <c r="CB31" s="701"/>
      <c r="CD31" s="747"/>
      <c r="CE31" s="748"/>
      <c r="CF31" s="705" t="s">
        <v>315</v>
      </c>
      <c r="CG31" s="702"/>
      <c r="CH31" s="702"/>
      <c r="CI31" s="702"/>
      <c r="CJ31" s="702"/>
      <c r="CK31" s="702"/>
      <c r="CL31" s="702"/>
      <c r="CM31" s="702"/>
      <c r="CN31" s="702"/>
      <c r="CO31" s="702"/>
      <c r="CP31" s="702"/>
      <c r="CQ31" s="703"/>
      <c r="CR31" s="661">
        <v>37384</v>
      </c>
      <c r="CS31" s="662"/>
      <c r="CT31" s="662"/>
      <c r="CU31" s="662"/>
      <c r="CV31" s="662"/>
      <c r="CW31" s="662"/>
      <c r="CX31" s="662"/>
      <c r="CY31" s="663"/>
      <c r="CZ31" s="666">
        <v>0.4</v>
      </c>
      <c r="DA31" s="695"/>
      <c r="DB31" s="695"/>
      <c r="DC31" s="696"/>
      <c r="DD31" s="669">
        <v>34551</v>
      </c>
      <c r="DE31" s="662"/>
      <c r="DF31" s="662"/>
      <c r="DG31" s="662"/>
      <c r="DH31" s="662"/>
      <c r="DI31" s="662"/>
      <c r="DJ31" s="662"/>
      <c r="DK31" s="663"/>
      <c r="DL31" s="669">
        <v>34551</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2">
      <c r="B32" s="658" t="s">
        <v>316</v>
      </c>
      <c r="C32" s="659"/>
      <c r="D32" s="659"/>
      <c r="E32" s="659"/>
      <c r="F32" s="659"/>
      <c r="G32" s="659"/>
      <c r="H32" s="659"/>
      <c r="I32" s="659"/>
      <c r="J32" s="659"/>
      <c r="K32" s="659"/>
      <c r="L32" s="659"/>
      <c r="M32" s="659"/>
      <c r="N32" s="659"/>
      <c r="O32" s="659"/>
      <c r="P32" s="659"/>
      <c r="Q32" s="660"/>
      <c r="R32" s="661">
        <v>1699497</v>
      </c>
      <c r="S32" s="664"/>
      <c r="T32" s="664"/>
      <c r="U32" s="664"/>
      <c r="V32" s="664"/>
      <c r="W32" s="664"/>
      <c r="X32" s="664"/>
      <c r="Y32" s="665"/>
      <c r="Z32" s="723">
        <v>16.2</v>
      </c>
      <c r="AA32" s="723"/>
      <c r="AB32" s="723"/>
      <c r="AC32" s="723"/>
      <c r="AD32" s="724" t="s">
        <v>242</v>
      </c>
      <c r="AE32" s="724"/>
      <c r="AF32" s="724"/>
      <c r="AG32" s="724"/>
      <c r="AH32" s="724"/>
      <c r="AI32" s="724"/>
      <c r="AJ32" s="724"/>
      <c r="AK32" s="724"/>
      <c r="AL32" s="666" t="s">
        <v>242</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99.5</v>
      </c>
      <c r="BH32" s="677"/>
      <c r="BI32" s="677"/>
      <c r="BJ32" s="677"/>
      <c r="BK32" s="677"/>
      <c r="BL32" s="677"/>
      <c r="BM32" s="721">
        <v>97.6</v>
      </c>
      <c r="BN32" s="677"/>
      <c r="BO32" s="677"/>
      <c r="BP32" s="677"/>
      <c r="BQ32" s="714"/>
      <c r="BR32" s="738">
        <v>99.3</v>
      </c>
      <c r="BS32" s="677"/>
      <c r="BT32" s="677"/>
      <c r="BU32" s="677"/>
      <c r="BV32" s="677"/>
      <c r="BW32" s="677"/>
      <c r="BX32" s="721">
        <v>97.3</v>
      </c>
      <c r="BY32" s="677"/>
      <c r="BZ32" s="677"/>
      <c r="CA32" s="677"/>
      <c r="CB32" s="714"/>
      <c r="CD32" s="749"/>
      <c r="CE32" s="750"/>
      <c r="CF32" s="705" t="s">
        <v>318</v>
      </c>
      <c r="CG32" s="702"/>
      <c r="CH32" s="702"/>
      <c r="CI32" s="702"/>
      <c r="CJ32" s="702"/>
      <c r="CK32" s="702"/>
      <c r="CL32" s="702"/>
      <c r="CM32" s="702"/>
      <c r="CN32" s="702"/>
      <c r="CO32" s="702"/>
      <c r="CP32" s="702"/>
      <c r="CQ32" s="703"/>
      <c r="CR32" s="661" t="s">
        <v>242</v>
      </c>
      <c r="CS32" s="664"/>
      <c r="CT32" s="664"/>
      <c r="CU32" s="664"/>
      <c r="CV32" s="664"/>
      <c r="CW32" s="664"/>
      <c r="CX32" s="664"/>
      <c r="CY32" s="665"/>
      <c r="CZ32" s="666" t="s">
        <v>129</v>
      </c>
      <c r="DA32" s="695"/>
      <c r="DB32" s="695"/>
      <c r="DC32" s="696"/>
      <c r="DD32" s="669" t="s">
        <v>242</v>
      </c>
      <c r="DE32" s="664"/>
      <c r="DF32" s="664"/>
      <c r="DG32" s="664"/>
      <c r="DH32" s="664"/>
      <c r="DI32" s="664"/>
      <c r="DJ32" s="664"/>
      <c r="DK32" s="665"/>
      <c r="DL32" s="669" t="s">
        <v>129</v>
      </c>
      <c r="DM32" s="664"/>
      <c r="DN32" s="664"/>
      <c r="DO32" s="664"/>
      <c r="DP32" s="664"/>
      <c r="DQ32" s="664"/>
      <c r="DR32" s="664"/>
      <c r="DS32" s="664"/>
      <c r="DT32" s="664"/>
      <c r="DU32" s="664"/>
      <c r="DV32" s="665"/>
      <c r="DW32" s="666" t="s">
        <v>129</v>
      </c>
      <c r="DX32" s="695"/>
      <c r="DY32" s="695"/>
      <c r="DZ32" s="695"/>
      <c r="EA32" s="695"/>
      <c r="EB32" s="695"/>
      <c r="EC32" s="697"/>
    </row>
    <row r="33" spans="2:133" ht="11.25" customHeight="1" x14ac:dyDescent="0.2">
      <c r="B33" s="658" t="s">
        <v>319</v>
      </c>
      <c r="C33" s="659"/>
      <c r="D33" s="659"/>
      <c r="E33" s="659"/>
      <c r="F33" s="659"/>
      <c r="G33" s="659"/>
      <c r="H33" s="659"/>
      <c r="I33" s="659"/>
      <c r="J33" s="659"/>
      <c r="K33" s="659"/>
      <c r="L33" s="659"/>
      <c r="M33" s="659"/>
      <c r="N33" s="659"/>
      <c r="O33" s="659"/>
      <c r="P33" s="659"/>
      <c r="Q33" s="660"/>
      <c r="R33" s="661">
        <v>214699</v>
      </c>
      <c r="S33" s="664"/>
      <c r="T33" s="664"/>
      <c r="U33" s="664"/>
      <c r="V33" s="664"/>
      <c r="W33" s="664"/>
      <c r="X33" s="664"/>
      <c r="Y33" s="665"/>
      <c r="Z33" s="723">
        <v>2</v>
      </c>
      <c r="AA33" s="723"/>
      <c r="AB33" s="723"/>
      <c r="AC33" s="723"/>
      <c r="AD33" s="724" t="s">
        <v>242</v>
      </c>
      <c r="AE33" s="724"/>
      <c r="AF33" s="724"/>
      <c r="AG33" s="724"/>
      <c r="AH33" s="724"/>
      <c r="AI33" s="724"/>
      <c r="AJ33" s="724"/>
      <c r="AK33" s="724"/>
      <c r="AL33" s="666" t="s">
        <v>242</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4816887</v>
      </c>
      <c r="CS33" s="662"/>
      <c r="CT33" s="662"/>
      <c r="CU33" s="662"/>
      <c r="CV33" s="662"/>
      <c r="CW33" s="662"/>
      <c r="CX33" s="662"/>
      <c r="CY33" s="663"/>
      <c r="CZ33" s="666">
        <v>47.3</v>
      </c>
      <c r="DA33" s="695"/>
      <c r="DB33" s="695"/>
      <c r="DC33" s="696"/>
      <c r="DD33" s="669">
        <v>3652930</v>
      </c>
      <c r="DE33" s="662"/>
      <c r="DF33" s="662"/>
      <c r="DG33" s="662"/>
      <c r="DH33" s="662"/>
      <c r="DI33" s="662"/>
      <c r="DJ33" s="662"/>
      <c r="DK33" s="663"/>
      <c r="DL33" s="669">
        <v>1764848</v>
      </c>
      <c r="DM33" s="662"/>
      <c r="DN33" s="662"/>
      <c r="DO33" s="662"/>
      <c r="DP33" s="662"/>
      <c r="DQ33" s="662"/>
      <c r="DR33" s="662"/>
      <c r="DS33" s="662"/>
      <c r="DT33" s="662"/>
      <c r="DU33" s="662"/>
      <c r="DV33" s="663"/>
      <c r="DW33" s="666">
        <v>43.8</v>
      </c>
      <c r="DX33" s="695"/>
      <c r="DY33" s="695"/>
      <c r="DZ33" s="695"/>
      <c r="EA33" s="695"/>
      <c r="EB33" s="695"/>
      <c r="EC33" s="697"/>
    </row>
    <row r="34" spans="2:133" ht="11.25" customHeight="1" x14ac:dyDescent="0.2">
      <c r="B34" s="658" t="s">
        <v>321</v>
      </c>
      <c r="C34" s="659"/>
      <c r="D34" s="659"/>
      <c r="E34" s="659"/>
      <c r="F34" s="659"/>
      <c r="G34" s="659"/>
      <c r="H34" s="659"/>
      <c r="I34" s="659"/>
      <c r="J34" s="659"/>
      <c r="K34" s="659"/>
      <c r="L34" s="659"/>
      <c r="M34" s="659"/>
      <c r="N34" s="659"/>
      <c r="O34" s="659"/>
      <c r="P34" s="659"/>
      <c r="Q34" s="660"/>
      <c r="R34" s="661">
        <v>93385</v>
      </c>
      <c r="S34" s="664"/>
      <c r="T34" s="664"/>
      <c r="U34" s="664"/>
      <c r="V34" s="664"/>
      <c r="W34" s="664"/>
      <c r="X34" s="664"/>
      <c r="Y34" s="665"/>
      <c r="Z34" s="723">
        <v>0.9</v>
      </c>
      <c r="AA34" s="723"/>
      <c r="AB34" s="723"/>
      <c r="AC34" s="723"/>
      <c r="AD34" s="724">
        <v>2139</v>
      </c>
      <c r="AE34" s="724"/>
      <c r="AF34" s="724"/>
      <c r="AG34" s="724"/>
      <c r="AH34" s="724"/>
      <c r="AI34" s="724"/>
      <c r="AJ34" s="724"/>
      <c r="AK34" s="724"/>
      <c r="AL34" s="666">
        <v>0.1</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1567374</v>
      </c>
      <c r="CS34" s="664"/>
      <c r="CT34" s="664"/>
      <c r="CU34" s="664"/>
      <c r="CV34" s="664"/>
      <c r="CW34" s="664"/>
      <c r="CX34" s="664"/>
      <c r="CY34" s="665"/>
      <c r="CZ34" s="666">
        <v>15.4</v>
      </c>
      <c r="DA34" s="695"/>
      <c r="DB34" s="695"/>
      <c r="DC34" s="696"/>
      <c r="DD34" s="669">
        <v>1206221</v>
      </c>
      <c r="DE34" s="664"/>
      <c r="DF34" s="664"/>
      <c r="DG34" s="664"/>
      <c r="DH34" s="664"/>
      <c r="DI34" s="664"/>
      <c r="DJ34" s="664"/>
      <c r="DK34" s="665"/>
      <c r="DL34" s="669">
        <v>537891</v>
      </c>
      <c r="DM34" s="664"/>
      <c r="DN34" s="664"/>
      <c r="DO34" s="664"/>
      <c r="DP34" s="664"/>
      <c r="DQ34" s="664"/>
      <c r="DR34" s="664"/>
      <c r="DS34" s="664"/>
      <c r="DT34" s="664"/>
      <c r="DU34" s="664"/>
      <c r="DV34" s="665"/>
      <c r="DW34" s="666">
        <v>13.4</v>
      </c>
      <c r="DX34" s="695"/>
      <c r="DY34" s="695"/>
      <c r="DZ34" s="695"/>
      <c r="EA34" s="695"/>
      <c r="EB34" s="695"/>
      <c r="EC34" s="697"/>
    </row>
    <row r="35" spans="2:133" ht="11.25" customHeight="1" x14ac:dyDescent="0.2">
      <c r="B35" s="658" t="s">
        <v>325</v>
      </c>
      <c r="C35" s="659"/>
      <c r="D35" s="659"/>
      <c r="E35" s="659"/>
      <c r="F35" s="659"/>
      <c r="G35" s="659"/>
      <c r="H35" s="659"/>
      <c r="I35" s="659"/>
      <c r="J35" s="659"/>
      <c r="K35" s="659"/>
      <c r="L35" s="659"/>
      <c r="M35" s="659"/>
      <c r="N35" s="659"/>
      <c r="O35" s="659"/>
      <c r="P35" s="659"/>
      <c r="Q35" s="660"/>
      <c r="R35" s="661">
        <v>637868</v>
      </c>
      <c r="S35" s="664"/>
      <c r="T35" s="664"/>
      <c r="U35" s="664"/>
      <c r="V35" s="664"/>
      <c r="W35" s="664"/>
      <c r="X35" s="664"/>
      <c r="Y35" s="665"/>
      <c r="Z35" s="723">
        <v>6.1</v>
      </c>
      <c r="AA35" s="723"/>
      <c r="AB35" s="723"/>
      <c r="AC35" s="723"/>
      <c r="AD35" s="724" t="s">
        <v>129</v>
      </c>
      <c r="AE35" s="724"/>
      <c r="AF35" s="724"/>
      <c r="AG35" s="724"/>
      <c r="AH35" s="724"/>
      <c r="AI35" s="724"/>
      <c r="AJ35" s="724"/>
      <c r="AK35" s="724"/>
      <c r="AL35" s="666" t="s">
        <v>242</v>
      </c>
      <c r="AM35" s="667"/>
      <c r="AN35" s="667"/>
      <c r="AO35" s="725"/>
      <c r="AP35" s="234"/>
      <c r="AQ35" s="729" t="s">
        <v>326</v>
      </c>
      <c r="AR35" s="730"/>
      <c r="AS35" s="730"/>
      <c r="AT35" s="730"/>
      <c r="AU35" s="730"/>
      <c r="AV35" s="730"/>
      <c r="AW35" s="730"/>
      <c r="AX35" s="730"/>
      <c r="AY35" s="731"/>
      <c r="AZ35" s="726">
        <v>865605</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26285</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118590</v>
      </c>
      <c r="CS35" s="662"/>
      <c r="CT35" s="662"/>
      <c r="CU35" s="662"/>
      <c r="CV35" s="662"/>
      <c r="CW35" s="662"/>
      <c r="CX35" s="662"/>
      <c r="CY35" s="663"/>
      <c r="CZ35" s="666">
        <v>1.2</v>
      </c>
      <c r="DA35" s="695"/>
      <c r="DB35" s="695"/>
      <c r="DC35" s="696"/>
      <c r="DD35" s="669">
        <v>84110</v>
      </c>
      <c r="DE35" s="662"/>
      <c r="DF35" s="662"/>
      <c r="DG35" s="662"/>
      <c r="DH35" s="662"/>
      <c r="DI35" s="662"/>
      <c r="DJ35" s="662"/>
      <c r="DK35" s="663"/>
      <c r="DL35" s="669">
        <v>65161</v>
      </c>
      <c r="DM35" s="662"/>
      <c r="DN35" s="662"/>
      <c r="DO35" s="662"/>
      <c r="DP35" s="662"/>
      <c r="DQ35" s="662"/>
      <c r="DR35" s="662"/>
      <c r="DS35" s="662"/>
      <c r="DT35" s="662"/>
      <c r="DU35" s="662"/>
      <c r="DV35" s="663"/>
      <c r="DW35" s="666">
        <v>1.6</v>
      </c>
      <c r="DX35" s="695"/>
      <c r="DY35" s="695"/>
      <c r="DZ35" s="695"/>
      <c r="EA35" s="695"/>
      <c r="EB35" s="695"/>
      <c r="EC35" s="697"/>
    </row>
    <row r="36" spans="2:133" ht="11.25" customHeight="1" x14ac:dyDescent="0.2">
      <c r="B36" s="658" t="s">
        <v>329</v>
      </c>
      <c r="C36" s="659"/>
      <c r="D36" s="659"/>
      <c r="E36" s="659"/>
      <c r="F36" s="659"/>
      <c r="G36" s="659"/>
      <c r="H36" s="659"/>
      <c r="I36" s="659"/>
      <c r="J36" s="659"/>
      <c r="K36" s="659"/>
      <c r="L36" s="659"/>
      <c r="M36" s="659"/>
      <c r="N36" s="659"/>
      <c r="O36" s="659"/>
      <c r="P36" s="659"/>
      <c r="Q36" s="660"/>
      <c r="R36" s="661" t="s">
        <v>242</v>
      </c>
      <c r="S36" s="664"/>
      <c r="T36" s="664"/>
      <c r="U36" s="664"/>
      <c r="V36" s="664"/>
      <c r="W36" s="664"/>
      <c r="X36" s="664"/>
      <c r="Y36" s="665"/>
      <c r="Z36" s="723" t="s">
        <v>129</v>
      </c>
      <c r="AA36" s="723"/>
      <c r="AB36" s="723"/>
      <c r="AC36" s="723"/>
      <c r="AD36" s="724" t="s">
        <v>129</v>
      </c>
      <c r="AE36" s="724"/>
      <c r="AF36" s="724"/>
      <c r="AG36" s="724"/>
      <c r="AH36" s="724"/>
      <c r="AI36" s="724"/>
      <c r="AJ36" s="724"/>
      <c r="AK36" s="724"/>
      <c r="AL36" s="666" t="s">
        <v>242</v>
      </c>
      <c r="AM36" s="667"/>
      <c r="AN36" s="667"/>
      <c r="AO36" s="725"/>
      <c r="AQ36" s="698" t="s">
        <v>330</v>
      </c>
      <c r="AR36" s="699"/>
      <c r="AS36" s="699"/>
      <c r="AT36" s="699"/>
      <c r="AU36" s="699"/>
      <c r="AV36" s="699"/>
      <c r="AW36" s="699"/>
      <c r="AX36" s="699"/>
      <c r="AY36" s="700"/>
      <c r="AZ36" s="661">
        <v>127166</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26285</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950852</v>
      </c>
      <c r="CS36" s="664"/>
      <c r="CT36" s="664"/>
      <c r="CU36" s="664"/>
      <c r="CV36" s="664"/>
      <c r="CW36" s="664"/>
      <c r="CX36" s="664"/>
      <c r="CY36" s="665"/>
      <c r="CZ36" s="666">
        <v>9.3000000000000007</v>
      </c>
      <c r="DA36" s="695"/>
      <c r="DB36" s="695"/>
      <c r="DC36" s="696"/>
      <c r="DD36" s="669">
        <v>695053</v>
      </c>
      <c r="DE36" s="664"/>
      <c r="DF36" s="664"/>
      <c r="DG36" s="664"/>
      <c r="DH36" s="664"/>
      <c r="DI36" s="664"/>
      <c r="DJ36" s="664"/>
      <c r="DK36" s="665"/>
      <c r="DL36" s="669">
        <v>561852</v>
      </c>
      <c r="DM36" s="664"/>
      <c r="DN36" s="664"/>
      <c r="DO36" s="664"/>
      <c r="DP36" s="664"/>
      <c r="DQ36" s="664"/>
      <c r="DR36" s="664"/>
      <c r="DS36" s="664"/>
      <c r="DT36" s="664"/>
      <c r="DU36" s="664"/>
      <c r="DV36" s="665"/>
      <c r="DW36" s="666">
        <v>14</v>
      </c>
      <c r="DX36" s="695"/>
      <c r="DY36" s="695"/>
      <c r="DZ36" s="695"/>
      <c r="EA36" s="695"/>
      <c r="EB36" s="695"/>
      <c r="EC36" s="697"/>
    </row>
    <row r="37" spans="2:133" ht="11.25" customHeight="1" x14ac:dyDescent="0.2">
      <c r="B37" s="658" t="s">
        <v>333</v>
      </c>
      <c r="C37" s="659"/>
      <c r="D37" s="659"/>
      <c r="E37" s="659"/>
      <c r="F37" s="659"/>
      <c r="G37" s="659"/>
      <c r="H37" s="659"/>
      <c r="I37" s="659"/>
      <c r="J37" s="659"/>
      <c r="K37" s="659"/>
      <c r="L37" s="659"/>
      <c r="M37" s="659"/>
      <c r="N37" s="659"/>
      <c r="O37" s="659"/>
      <c r="P37" s="659"/>
      <c r="Q37" s="660"/>
      <c r="R37" s="661">
        <v>163168</v>
      </c>
      <c r="S37" s="664"/>
      <c r="T37" s="664"/>
      <c r="U37" s="664"/>
      <c r="V37" s="664"/>
      <c r="W37" s="664"/>
      <c r="X37" s="664"/>
      <c r="Y37" s="665"/>
      <c r="Z37" s="723">
        <v>1.6</v>
      </c>
      <c r="AA37" s="723"/>
      <c r="AB37" s="723"/>
      <c r="AC37" s="723"/>
      <c r="AD37" s="724" t="s">
        <v>242</v>
      </c>
      <c r="AE37" s="724"/>
      <c r="AF37" s="724"/>
      <c r="AG37" s="724"/>
      <c r="AH37" s="724"/>
      <c r="AI37" s="724"/>
      <c r="AJ37" s="724"/>
      <c r="AK37" s="724"/>
      <c r="AL37" s="666" t="s">
        <v>242</v>
      </c>
      <c r="AM37" s="667"/>
      <c r="AN37" s="667"/>
      <c r="AO37" s="725"/>
      <c r="AQ37" s="698" t="s">
        <v>334</v>
      </c>
      <c r="AR37" s="699"/>
      <c r="AS37" s="699"/>
      <c r="AT37" s="699"/>
      <c r="AU37" s="699"/>
      <c r="AV37" s="699"/>
      <c r="AW37" s="699"/>
      <c r="AX37" s="699"/>
      <c r="AY37" s="700"/>
      <c r="AZ37" s="661">
        <v>17899</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2767</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497761</v>
      </c>
      <c r="CS37" s="662"/>
      <c r="CT37" s="662"/>
      <c r="CU37" s="662"/>
      <c r="CV37" s="662"/>
      <c r="CW37" s="662"/>
      <c r="CX37" s="662"/>
      <c r="CY37" s="663"/>
      <c r="CZ37" s="666">
        <v>4.9000000000000004</v>
      </c>
      <c r="DA37" s="695"/>
      <c r="DB37" s="695"/>
      <c r="DC37" s="696"/>
      <c r="DD37" s="669">
        <v>427661</v>
      </c>
      <c r="DE37" s="662"/>
      <c r="DF37" s="662"/>
      <c r="DG37" s="662"/>
      <c r="DH37" s="662"/>
      <c r="DI37" s="662"/>
      <c r="DJ37" s="662"/>
      <c r="DK37" s="663"/>
      <c r="DL37" s="669">
        <v>406601</v>
      </c>
      <c r="DM37" s="662"/>
      <c r="DN37" s="662"/>
      <c r="DO37" s="662"/>
      <c r="DP37" s="662"/>
      <c r="DQ37" s="662"/>
      <c r="DR37" s="662"/>
      <c r="DS37" s="662"/>
      <c r="DT37" s="662"/>
      <c r="DU37" s="662"/>
      <c r="DV37" s="663"/>
      <c r="DW37" s="666">
        <v>10.1</v>
      </c>
      <c r="DX37" s="695"/>
      <c r="DY37" s="695"/>
      <c r="DZ37" s="695"/>
      <c r="EA37" s="695"/>
      <c r="EB37" s="695"/>
      <c r="EC37" s="697"/>
    </row>
    <row r="38" spans="2:133" ht="11.25" customHeight="1" x14ac:dyDescent="0.2">
      <c r="B38" s="673" t="s">
        <v>337</v>
      </c>
      <c r="C38" s="674"/>
      <c r="D38" s="674"/>
      <c r="E38" s="674"/>
      <c r="F38" s="674"/>
      <c r="G38" s="674"/>
      <c r="H38" s="674"/>
      <c r="I38" s="674"/>
      <c r="J38" s="674"/>
      <c r="K38" s="674"/>
      <c r="L38" s="674"/>
      <c r="M38" s="674"/>
      <c r="N38" s="674"/>
      <c r="O38" s="674"/>
      <c r="P38" s="674"/>
      <c r="Q38" s="675"/>
      <c r="R38" s="676">
        <v>10479898</v>
      </c>
      <c r="S38" s="713"/>
      <c r="T38" s="713"/>
      <c r="U38" s="713"/>
      <c r="V38" s="713"/>
      <c r="W38" s="713"/>
      <c r="X38" s="713"/>
      <c r="Y38" s="718"/>
      <c r="Z38" s="719">
        <v>100</v>
      </c>
      <c r="AA38" s="719"/>
      <c r="AB38" s="719"/>
      <c r="AC38" s="719"/>
      <c r="AD38" s="720">
        <v>3862908</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v>4960</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4974</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860645</v>
      </c>
      <c r="CS38" s="664"/>
      <c r="CT38" s="664"/>
      <c r="CU38" s="664"/>
      <c r="CV38" s="664"/>
      <c r="CW38" s="664"/>
      <c r="CX38" s="664"/>
      <c r="CY38" s="665"/>
      <c r="CZ38" s="666">
        <v>8.5</v>
      </c>
      <c r="DA38" s="695"/>
      <c r="DB38" s="695"/>
      <c r="DC38" s="696"/>
      <c r="DD38" s="669">
        <v>702163</v>
      </c>
      <c r="DE38" s="664"/>
      <c r="DF38" s="664"/>
      <c r="DG38" s="664"/>
      <c r="DH38" s="664"/>
      <c r="DI38" s="664"/>
      <c r="DJ38" s="664"/>
      <c r="DK38" s="665"/>
      <c r="DL38" s="669">
        <v>599944</v>
      </c>
      <c r="DM38" s="664"/>
      <c r="DN38" s="664"/>
      <c r="DO38" s="664"/>
      <c r="DP38" s="664"/>
      <c r="DQ38" s="664"/>
      <c r="DR38" s="664"/>
      <c r="DS38" s="664"/>
      <c r="DT38" s="664"/>
      <c r="DU38" s="664"/>
      <c r="DV38" s="665"/>
      <c r="DW38" s="666">
        <v>14.9</v>
      </c>
      <c r="DX38" s="695"/>
      <c r="DY38" s="695"/>
      <c r="DZ38" s="695"/>
      <c r="EA38" s="695"/>
      <c r="EB38" s="695"/>
      <c r="EC38" s="697"/>
    </row>
    <row r="39" spans="2:133" ht="11.25" customHeight="1" x14ac:dyDescent="0.2">
      <c r="AQ39" s="698" t="s">
        <v>341</v>
      </c>
      <c r="AR39" s="699"/>
      <c r="AS39" s="699"/>
      <c r="AT39" s="699"/>
      <c r="AU39" s="699"/>
      <c r="AV39" s="699"/>
      <c r="AW39" s="699"/>
      <c r="AX39" s="699"/>
      <c r="AY39" s="700"/>
      <c r="AZ39" s="661" t="s">
        <v>242</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88</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1262501</v>
      </c>
      <c r="CS39" s="662"/>
      <c r="CT39" s="662"/>
      <c r="CU39" s="662"/>
      <c r="CV39" s="662"/>
      <c r="CW39" s="662"/>
      <c r="CX39" s="662"/>
      <c r="CY39" s="663"/>
      <c r="CZ39" s="666">
        <v>12.4</v>
      </c>
      <c r="DA39" s="695"/>
      <c r="DB39" s="695"/>
      <c r="DC39" s="696"/>
      <c r="DD39" s="669">
        <v>945343</v>
      </c>
      <c r="DE39" s="662"/>
      <c r="DF39" s="662"/>
      <c r="DG39" s="662"/>
      <c r="DH39" s="662"/>
      <c r="DI39" s="662"/>
      <c r="DJ39" s="662"/>
      <c r="DK39" s="663"/>
      <c r="DL39" s="669" t="s">
        <v>129</v>
      </c>
      <c r="DM39" s="662"/>
      <c r="DN39" s="662"/>
      <c r="DO39" s="662"/>
      <c r="DP39" s="662"/>
      <c r="DQ39" s="662"/>
      <c r="DR39" s="662"/>
      <c r="DS39" s="662"/>
      <c r="DT39" s="662"/>
      <c r="DU39" s="662"/>
      <c r="DV39" s="663"/>
      <c r="DW39" s="666" t="s">
        <v>129</v>
      </c>
      <c r="DX39" s="695"/>
      <c r="DY39" s="695"/>
      <c r="DZ39" s="695"/>
      <c r="EA39" s="695"/>
      <c r="EB39" s="695"/>
      <c r="EC39" s="697"/>
    </row>
    <row r="40" spans="2:133" ht="11.25" customHeight="1" x14ac:dyDescent="0.2">
      <c r="AQ40" s="698" t="s">
        <v>345</v>
      </c>
      <c r="AR40" s="699"/>
      <c r="AS40" s="699"/>
      <c r="AT40" s="699"/>
      <c r="AU40" s="699"/>
      <c r="AV40" s="699"/>
      <c r="AW40" s="699"/>
      <c r="AX40" s="699"/>
      <c r="AY40" s="700"/>
      <c r="AZ40" s="661">
        <v>179226</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242</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56925</v>
      </c>
      <c r="CS40" s="664"/>
      <c r="CT40" s="664"/>
      <c r="CU40" s="664"/>
      <c r="CV40" s="664"/>
      <c r="CW40" s="664"/>
      <c r="CX40" s="664"/>
      <c r="CY40" s="665"/>
      <c r="CZ40" s="666">
        <v>0.6</v>
      </c>
      <c r="DA40" s="695"/>
      <c r="DB40" s="695"/>
      <c r="DC40" s="696"/>
      <c r="DD40" s="669">
        <v>20040</v>
      </c>
      <c r="DE40" s="664"/>
      <c r="DF40" s="664"/>
      <c r="DG40" s="664"/>
      <c r="DH40" s="664"/>
      <c r="DI40" s="664"/>
      <c r="DJ40" s="664"/>
      <c r="DK40" s="665"/>
      <c r="DL40" s="669" t="s">
        <v>242</v>
      </c>
      <c r="DM40" s="664"/>
      <c r="DN40" s="664"/>
      <c r="DO40" s="664"/>
      <c r="DP40" s="664"/>
      <c r="DQ40" s="664"/>
      <c r="DR40" s="664"/>
      <c r="DS40" s="664"/>
      <c r="DT40" s="664"/>
      <c r="DU40" s="664"/>
      <c r="DV40" s="665"/>
      <c r="DW40" s="666" t="s">
        <v>242</v>
      </c>
      <c r="DX40" s="695"/>
      <c r="DY40" s="695"/>
      <c r="DZ40" s="695"/>
      <c r="EA40" s="695"/>
      <c r="EB40" s="695"/>
      <c r="EC40" s="697"/>
    </row>
    <row r="41" spans="2:133" ht="11.25" customHeight="1" x14ac:dyDescent="0.2">
      <c r="AQ41" s="710" t="s">
        <v>348</v>
      </c>
      <c r="AR41" s="711"/>
      <c r="AS41" s="711"/>
      <c r="AT41" s="711"/>
      <c r="AU41" s="711"/>
      <c r="AV41" s="711"/>
      <c r="AW41" s="711"/>
      <c r="AX41" s="711"/>
      <c r="AY41" s="712"/>
      <c r="AZ41" s="676">
        <v>536354</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306</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242</v>
      </c>
      <c r="CS41" s="662"/>
      <c r="CT41" s="662"/>
      <c r="CU41" s="662"/>
      <c r="CV41" s="662"/>
      <c r="CW41" s="662"/>
      <c r="CX41" s="662"/>
      <c r="CY41" s="663"/>
      <c r="CZ41" s="666" t="s">
        <v>129</v>
      </c>
      <c r="DA41" s="695"/>
      <c r="DB41" s="695"/>
      <c r="DC41" s="696"/>
      <c r="DD41" s="669" t="s">
        <v>242</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2127865</v>
      </c>
      <c r="CS42" s="664"/>
      <c r="CT42" s="664"/>
      <c r="CU42" s="664"/>
      <c r="CV42" s="664"/>
      <c r="CW42" s="664"/>
      <c r="CX42" s="664"/>
      <c r="CY42" s="665"/>
      <c r="CZ42" s="666">
        <v>20.9</v>
      </c>
      <c r="DA42" s="667"/>
      <c r="DB42" s="667"/>
      <c r="DC42" s="668"/>
      <c r="DD42" s="669">
        <v>256555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15492</v>
      </c>
      <c r="CS43" s="662"/>
      <c r="CT43" s="662"/>
      <c r="CU43" s="662"/>
      <c r="CV43" s="662"/>
      <c r="CW43" s="662"/>
      <c r="CX43" s="662"/>
      <c r="CY43" s="663"/>
      <c r="CZ43" s="666">
        <v>0.2</v>
      </c>
      <c r="DA43" s="695"/>
      <c r="DB43" s="695"/>
      <c r="DC43" s="696"/>
      <c r="DD43" s="669">
        <v>15492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355</v>
      </c>
      <c r="CD44" s="689" t="s">
        <v>306</v>
      </c>
      <c r="CE44" s="690"/>
      <c r="CF44" s="658" t="s">
        <v>356</v>
      </c>
      <c r="CG44" s="659"/>
      <c r="CH44" s="659"/>
      <c r="CI44" s="659"/>
      <c r="CJ44" s="659"/>
      <c r="CK44" s="659"/>
      <c r="CL44" s="659"/>
      <c r="CM44" s="659"/>
      <c r="CN44" s="659"/>
      <c r="CO44" s="659"/>
      <c r="CP44" s="659"/>
      <c r="CQ44" s="660"/>
      <c r="CR44" s="661">
        <v>2055067</v>
      </c>
      <c r="CS44" s="664"/>
      <c r="CT44" s="664"/>
      <c r="CU44" s="664"/>
      <c r="CV44" s="664"/>
      <c r="CW44" s="664"/>
      <c r="CX44" s="664"/>
      <c r="CY44" s="665"/>
      <c r="CZ44" s="666">
        <v>20.2</v>
      </c>
      <c r="DA44" s="667"/>
      <c r="DB44" s="667"/>
      <c r="DC44" s="668"/>
      <c r="DD44" s="669">
        <v>198167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357</v>
      </c>
      <c r="CG45" s="659"/>
      <c r="CH45" s="659"/>
      <c r="CI45" s="659"/>
      <c r="CJ45" s="659"/>
      <c r="CK45" s="659"/>
      <c r="CL45" s="659"/>
      <c r="CM45" s="659"/>
      <c r="CN45" s="659"/>
      <c r="CO45" s="659"/>
      <c r="CP45" s="659"/>
      <c r="CQ45" s="660"/>
      <c r="CR45" s="661">
        <v>1347267</v>
      </c>
      <c r="CS45" s="662"/>
      <c r="CT45" s="662"/>
      <c r="CU45" s="662"/>
      <c r="CV45" s="662"/>
      <c r="CW45" s="662"/>
      <c r="CX45" s="662"/>
      <c r="CY45" s="663"/>
      <c r="CZ45" s="666">
        <v>13.2</v>
      </c>
      <c r="DA45" s="695"/>
      <c r="DB45" s="695"/>
      <c r="DC45" s="696"/>
      <c r="DD45" s="669">
        <v>18726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358</v>
      </c>
      <c r="CG46" s="659"/>
      <c r="CH46" s="659"/>
      <c r="CI46" s="659"/>
      <c r="CJ46" s="659"/>
      <c r="CK46" s="659"/>
      <c r="CL46" s="659"/>
      <c r="CM46" s="659"/>
      <c r="CN46" s="659"/>
      <c r="CO46" s="659"/>
      <c r="CP46" s="659"/>
      <c r="CQ46" s="660"/>
      <c r="CR46" s="661">
        <v>594749</v>
      </c>
      <c r="CS46" s="664"/>
      <c r="CT46" s="664"/>
      <c r="CU46" s="664"/>
      <c r="CV46" s="664"/>
      <c r="CW46" s="664"/>
      <c r="CX46" s="664"/>
      <c r="CY46" s="665"/>
      <c r="CZ46" s="666">
        <v>5.8</v>
      </c>
      <c r="DA46" s="667"/>
      <c r="DB46" s="667"/>
      <c r="DC46" s="668"/>
      <c r="DD46" s="669">
        <v>113903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359</v>
      </c>
      <c r="CG47" s="659"/>
      <c r="CH47" s="659"/>
      <c r="CI47" s="659"/>
      <c r="CJ47" s="659"/>
      <c r="CK47" s="659"/>
      <c r="CL47" s="659"/>
      <c r="CM47" s="659"/>
      <c r="CN47" s="659"/>
      <c r="CO47" s="659"/>
      <c r="CP47" s="659"/>
      <c r="CQ47" s="660"/>
      <c r="CR47" s="661">
        <v>72798</v>
      </c>
      <c r="CS47" s="662"/>
      <c r="CT47" s="662"/>
      <c r="CU47" s="662"/>
      <c r="CV47" s="662"/>
      <c r="CW47" s="662"/>
      <c r="CX47" s="662"/>
      <c r="CY47" s="663"/>
      <c r="CZ47" s="666">
        <v>0.7</v>
      </c>
      <c r="DA47" s="695"/>
      <c r="DB47" s="695"/>
      <c r="DC47" s="696"/>
      <c r="DD47" s="669">
        <v>58388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360</v>
      </c>
      <c r="CG48" s="659"/>
      <c r="CH48" s="659"/>
      <c r="CI48" s="659"/>
      <c r="CJ48" s="659"/>
      <c r="CK48" s="659"/>
      <c r="CL48" s="659"/>
      <c r="CM48" s="659"/>
      <c r="CN48" s="659"/>
      <c r="CO48" s="659"/>
      <c r="CP48" s="659"/>
      <c r="CQ48" s="660"/>
      <c r="CR48" s="661" t="s">
        <v>129</v>
      </c>
      <c r="CS48" s="664"/>
      <c r="CT48" s="664"/>
      <c r="CU48" s="664"/>
      <c r="CV48" s="664"/>
      <c r="CW48" s="664"/>
      <c r="CX48" s="664"/>
      <c r="CY48" s="665"/>
      <c r="CZ48" s="666" t="s">
        <v>242</v>
      </c>
      <c r="DA48" s="667"/>
      <c r="DB48" s="667"/>
      <c r="DC48" s="668"/>
      <c r="DD48" s="669" t="s">
        <v>129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361</v>
      </c>
      <c r="CE49" s="674"/>
      <c r="CF49" s="674"/>
      <c r="CG49" s="674"/>
      <c r="CH49" s="674"/>
      <c r="CI49" s="674"/>
      <c r="CJ49" s="674"/>
      <c r="CK49" s="674"/>
      <c r="CL49" s="674"/>
      <c r="CM49" s="674"/>
      <c r="CN49" s="674"/>
      <c r="CO49" s="674"/>
      <c r="CP49" s="674"/>
      <c r="CQ49" s="675"/>
      <c r="CR49" s="676">
        <v>10173148</v>
      </c>
      <c r="CS49" s="677"/>
      <c r="CT49" s="677"/>
      <c r="CU49" s="677"/>
      <c r="CV49" s="677"/>
      <c r="CW49" s="677"/>
      <c r="CX49" s="677"/>
      <c r="CY49" s="678"/>
      <c r="CZ49" s="679">
        <v>100</v>
      </c>
      <c r="DA49" s="680"/>
      <c r="DB49" s="680"/>
      <c r="DC49" s="681"/>
      <c r="DD49" s="682">
        <v>6123152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cPlIBE6GfeyNfvTaIePARoVoQ3BgbtbHLQrY1rNelTveRG8Y4cSH0XAEDbvE20MFhmGpcjFF7pDJhmE3pvfOFw==" saltValue="LKGMyjxwOh/cariwCAUBI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384</v>
      </c>
      <c r="C7" s="1140"/>
      <c r="D7" s="1140"/>
      <c r="E7" s="1140"/>
      <c r="F7" s="1140"/>
      <c r="G7" s="1140"/>
      <c r="H7" s="1140"/>
      <c r="I7" s="1140"/>
      <c r="J7" s="1140"/>
      <c r="K7" s="1140"/>
      <c r="L7" s="1140"/>
      <c r="M7" s="1140"/>
      <c r="N7" s="1140"/>
      <c r="O7" s="1140"/>
      <c r="P7" s="1141"/>
      <c r="Q7" s="1193">
        <v>10480</v>
      </c>
      <c r="R7" s="1194"/>
      <c r="S7" s="1194"/>
      <c r="T7" s="1194"/>
      <c r="U7" s="1194"/>
      <c r="V7" s="1194">
        <v>10173</v>
      </c>
      <c r="W7" s="1194"/>
      <c r="X7" s="1194"/>
      <c r="Y7" s="1194"/>
      <c r="Z7" s="1194"/>
      <c r="AA7" s="1194">
        <v>307</v>
      </c>
      <c r="AB7" s="1194"/>
      <c r="AC7" s="1194"/>
      <c r="AD7" s="1194"/>
      <c r="AE7" s="1195"/>
      <c r="AF7" s="1196">
        <v>234</v>
      </c>
      <c r="AG7" s="1197"/>
      <c r="AH7" s="1197"/>
      <c r="AI7" s="1197"/>
      <c r="AJ7" s="1198"/>
      <c r="AK7" s="1180">
        <v>1699</v>
      </c>
      <c r="AL7" s="1181"/>
      <c r="AM7" s="1181"/>
      <c r="AN7" s="1181"/>
      <c r="AO7" s="1181"/>
      <c r="AP7" s="1181">
        <v>5148</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598</v>
      </c>
      <c r="BT7" s="1185"/>
      <c r="BU7" s="1185"/>
      <c r="BV7" s="1185"/>
      <c r="BW7" s="1185"/>
      <c r="BX7" s="1185"/>
      <c r="BY7" s="1185"/>
      <c r="BZ7" s="1185"/>
      <c r="CA7" s="1185"/>
      <c r="CB7" s="1185"/>
      <c r="CC7" s="1185"/>
      <c r="CD7" s="1185"/>
      <c r="CE7" s="1185"/>
      <c r="CF7" s="1185"/>
      <c r="CG7" s="1186"/>
      <c r="CH7" s="1177">
        <v>0</v>
      </c>
      <c r="CI7" s="1178"/>
      <c r="CJ7" s="1178"/>
      <c r="CK7" s="1178"/>
      <c r="CL7" s="1179"/>
      <c r="CM7" s="1177">
        <v>21</v>
      </c>
      <c r="CN7" s="1178"/>
      <c r="CO7" s="1178"/>
      <c r="CP7" s="1178"/>
      <c r="CQ7" s="1179"/>
      <c r="CR7" s="1177">
        <v>4</v>
      </c>
      <c r="CS7" s="1178"/>
      <c r="CT7" s="1178"/>
      <c r="CU7" s="1178"/>
      <c r="CV7" s="1179"/>
      <c r="CW7" s="1177">
        <v>13</v>
      </c>
      <c r="CX7" s="1178"/>
      <c r="CY7" s="1178"/>
      <c r="CZ7" s="1178"/>
      <c r="DA7" s="1179"/>
      <c r="DB7" s="1177" t="s">
        <v>600</v>
      </c>
      <c r="DC7" s="1178"/>
      <c r="DD7" s="1178"/>
      <c r="DE7" s="1178"/>
      <c r="DF7" s="1179"/>
      <c r="DG7" s="1177" t="s">
        <v>600</v>
      </c>
      <c r="DH7" s="1178"/>
      <c r="DI7" s="1178"/>
      <c r="DJ7" s="1178"/>
      <c r="DK7" s="1179"/>
      <c r="DL7" s="1177" t="s">
        <v>600</v>
      </c>
      <c r="DM7" s="1178"/>
      <c r="DN7" s="1178"/>
      <c r="DO7" s="1178"/>
      <c r="DP7" s="1179"/>
      <c r="DQ7" s="1177" t="s">
        <v>600</v>
      </c>
      <c r="DR7" s="1178"/>
      <c r="DS7" s="1178"/>
      <c r="DT7" s="1178"/>
      <c r="DU7" s="1179"/>
      <c r="DV7" s="1204"/>
      <c r="DW7" s="1205"/>
      <c r="DX7" s="1205"/>
      <c r="DY7" s="1205"/>
      <c r="DZ7" s="1206"/>
      <c r="EA7" s="254"/>
    </row>
    <row r="8" spans="1:131" s="255" customFormat="1" ht="26.25" customHeight="1" x14ac:dyDescent="0.2">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599</v>
      </c>
      <c r="BT8" s="1104"/>
      <c r="BU8" s="1104"/>
      <c r="BV8" s="1104"/>
      <c r="BW8" s="1104"/>
      <c r="BX8" s="1104"/>
      <c r="BY8" s="1104"/>
      <c r="BZ8" s="1104"/>
      <c r="CA8" s="1104"/>
      <c r="CB8" s="1104"/>
      <c r="CC8" s="1104"/>
      <c r="CD8" s="1104"/>
      <c r="CE8" s="1104"/>
      <c r="CF8" s="1104"/>
      <c r="CG8" s="1105"/>
      <c r="CH8" s="1078">
        <v>-94</v>
      </c>
      <c r="CI8" s="1079"/>
      <c r="CJ8" s="1079"/>
      <c r="CK8" s="1079"/>
      <c r="CL8" s="1080"/>
      <c r="CM8" s="1078">
        <v>444</v>
      </c>
      <c r="CN8" s="1079"/>
      <c r="CO8" s="1079"/>
      <c r="CP8" s="1079"/>
      <c r="CQ8" s="1080"/>
      <c r="CR8" s="1078">
        <v>0</v>
      </c>
      <c r="CS8" s="1079"/>
      <c r="CT8" s="1079"/>
      <c r="CU8" s="1079"/>
      <c r="CV8" s="1080"/>
      <c r="CW8" s="1078" t="s">
        <v>600</v>
      </c>
      <c r="CX8" s="1079"/>
      <c r="CY8" s="1079"/>
      <c r="CZ8" s="1079"/>
      <c r="DA8" s="1080"/>
      <c r="DB8" s="1078">
        <v>7</v>
      </c>
      <c r="DC8" s="1079"/>
      <c r="DD8" s="1079"/>
      <c r="DE8" s="1079"/>
      <c r="DF8" s="1080"/>
      <c r="DG8" s="1078" t="s">
        <v>600</v>
      </c>
      <c r="DH8" s="1079"/>
      <c r="DI8" s="1079"/>
      <c r="DJ8" s="1079"/>
      <c r="DK8" s="1080"/>
      <c r="DL8" s="1078" t="s">
        <v>600</v>
      </c>
      <c r="DM8" s="1079"/>
      <c r="DN8" s="1079"/>
      <c r="DO8" s="1079"/>
      <c r="DP8" s="1080"/>
      <c r="DQ8" s="1078">
        <v>5</v>
      </c>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386</v>
      </c>
      <c r="B23" s="1033" t="s">
        <v>387</v>
      </c>
      <c r="C23" s="1034"/>
      <c r="D23" s="1034"/>
      <c r="E23" s="1034"/>
      <c r="F23" s="1034"/>
      <c r="G23" s="1034"/>
      <c r="H23" s="1034"/>
      <c r="I23" s="1034"/>
      <c r="J23" s="1034"/>
      <c r="K23" s="1034"/>
      <c r="L23" s="1034"/>
      <c r="M23" s="1034"/>
      <c r="N23" s="1034"/>
      <c r="O23" s="1034"/>
      <c r="P23" s="1035"/>
      <c r="Q23" s="1157">
        <v>10480</v>
      </c>
      <c r="R23" s="1158"/>
      <c r="S23" s="1158"/>
      <c r="T23" s="1158"/>
      <c r="U23" s="1158"/>
      <c r="V23" s="1158">
        <v>10173</v>
      </c>
      <c r="W23" s="1158"/>
      <c r="X23" s="1158"/>
      <c r="Y23" s="1158"/>
      <c r="Z23" s="1158"/>
      <c r="AA23" s="1158">
        <v>307</v>
      </c>
      <c r="AB23" s="1158"/>
      <c r="AC23" s="1158"/>
      <c r="AD23" s="1158"/>
      <c r="AE23" s="1159"/>
      <c r="AF23" s="1160">
        <v>234</v>
      </c>
      <c r="AG23" s="1158"/>
      <c r="AH23" s="1158"/>
      <c r="AI23" s="1158"/>
      <c r="AJ23" s="1161"/>
      <c r="AK23" s="1162"/>
      <c r="AL23" s="1163"/>
      <c r="AM23" s="1163"/>
      <c r="AN23" s="1163"/>
      <c r="AO23" s="1163"/>
      <c r="AP23" s="1158">
        <v>5148</v>
      </c>
      <c r="AQ23" s="1158"/>
      <c r="AR23" s="1158"/>
      <c r="AS23" s="1158"/>
      <c r="AT23" s="1158"/>
      <c r="AU23" s="1164"/>
      <c r="AV23" s="1164"/>
      <c r="AW23" s="1164"/>
      <c r="AX23" s="1164"/>
      <c r="AY23" s="1165"/>
      <c r="AZ23" s="1154" t="s">
        <v>388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367</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399</v>
      </c>
      <c r="C28" s="1140"/>
      <c r="D28" s="1140"/>
      <c r="E28" s="1140"/>
      <c r="F28" s="1140"/>
      <c r="G28" s="1140"/>
      <c r="H28" s="1140"/>
      <c r="I28" s="1140"/>
      <c r="J28" s="1140"/>
      <c r="K28" s="1140"/>
      <c r="L28" s="1140"/>
      <c r="M28" s="1140"/>
      <c r="N28" s="1140"/>
      <c r="O28" s="1140"/>
      <c r="P28" s="1141"/>
      <c r="Q28" s="1142">
        <v>2503</v>
      </c>
      <c r="R28" s="1143"/>
      <c r="S28" s="1143"/>
      <c r="T28" s="1143"/>
      <c r="U28" s="1143"/>
      <c r="V28" s="1143">
        <v>2477</v>
      </c>
      <c r="W28" s="1143"/>
      <c r="X28" s="1143"/>
      <c r="Y28" s="1143"/>
      <c r="Z28" s="1143"/>
      <c r="AA28" s="1143">
        <v>26</v>
      </c>
      <c r="AB28" s="1143"/>
      <c r="AC28" s="1143"/>
      <c r="AD28" s="1143"/>
      <c r="AE28" s="1144"/>
      <c r="AF28" s="1145">
        <v>26</v>
      </c>
      <c r="AG28" s="1143"/>
      <c r="AH28" s="1143"/>
      <c r="AI28" s="1143"/>
      <c r="AJ28" s="1146"/>
      <c r="AK28" s="1147">
        <v>242</v>
      </c>
      <c r="AL28" s="1135"/>
      <c r="AM28" s="1135"/>
      <c r="AN28" s="1135"/>
      <c r="AO28" s="1135"/>
      <c r="AP28" s="1135" t="s">
        <v>581</v>
      </c>
      <c r="AQ28" s="1135"/>
      <c r="AR28" s="1135"/>
      <c r="AS28" s="1135"/>
      <c r="AT28" s="1135"/>
      <c r="AU28" s="1135">
        <v>179</v>
      </c>
      <c r="AV28" s="1135"/>
      <c r="AW28" s="1135"/>
      <c r="AX28" s="1135"/>
      <c r="AY28" s="1135"/>
      <c r="AZ28" s="1136" t="s">
        <v>601</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400</v>
      </c>
      <c r="C29" s="1127"/>
      <c r="D29" s="1127"/>
      <c r="E29" s="1127"/>
      <c r="F29" s="1127"/>
      <c r="G29" s="1127"/>
      <c r="H29" s="1127"/>
      <c r="I29" s="1127"/>
      <c r="J29" s="1127"/>
      <c r="K29" s="1127"/>
      <c r="L29" s="1127"/>
      <c r="M29" s="1127"/>
      <c r="N29" s="1127"/>
      <c r="O29" s="1127"/>
      <c r="P29" s="1128"/>
      <c r="Q29" s="1132">
        <v>6</v>
      </c>
      <c r="R29" s="1133"/>
      <c r="S29" s="1133"/>
      <c r="T29" s="1133"/>
      <c r="U29" s="1133"/>
      <c r="V29" s="1133">
        <v>5</v>
      </c>
      <c r="W29" s="1133"/>
      <c r="X29" s="1133"/>
      <c r="Y29" s="1133"/>
      <c r="Z29" s="1133"/>
      <c r="AA29" s="1133">
        <v>1</v>
      </c>
      <c r="AB29" s="1133"/>
      <c r="AC29" s="1133"/>
      <c r="AD29" s="1133"/>
      <c r="AE29" s="1134"/>
      <c r="AF29" s="1108">
        <v>0</v>
      </c>
      <c r="AG29" s="1109"/>
      <c r="AH29" s="1109"/>
      <c r="AI29" s="1109"/>
      <c r="AJ29" s="1110"/>
      <c r="AK29" s="1069">
        <v>5</v>
      </c>
      <c r="AL29" s="1060"/>
      <c r="AM29" s="1060"/>
      <c r="AN29" s="1060"/>
      <c r="AO29" s="1060"/>
      <c r="AP29" s="1060" t="s">
        <v>581</v>
      </c>
      <c r="AQ29" s="1060"/>
      <c r="AR29" s="1060"/>
      <c r="AS29" s="1060"/>
      <c r="AT29" s="1060"/>
      <c r="AU29" s="1060">
        <v>0</v>
      </c>
      <c r="AV29" s="1060"/>
      <c r="AW29" s="1060"/>
      <c r="AX29" s="1060"/>
      <c r="AY29" s="1060"/>
      <c r="AZ29" s="1131" t="s">
        <v>602</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401</v>
      </c>
      <c r="C30" s="1127"/>
      <c r="D30" s="1127"/>
      <c r="E30" s="1127"/>
      <c r="F30" s="1127"/>
      <c r="G30" s="1127"/>
      <c r="H30" s="1127"/>
      <c r="I30" s="1127"/>
      <c r="J30" s="1127"/>
      <c r="K30" s="1127"/>
      <c r="L30" s="1127"/>
      <c r="M30" s="1127"/>
      <c r="N30" s="1127"/>
      <c r="O30" s="1127"/>
      <c r="P30" s="1128"/>
      <c r="Q30" s="1132">
        <v>1710</v>
      </c>
      <c r="R30" s="1133"/>
      <c r="S30" s="1133"/>
      <c r="T30" s="1133"/>
      <c r="U30" s="1133"/>
      <c r="V30" s="1133">
        <v>1628</v>
      </c>
      <c r="W30" s="1133"/>
      <c r="X30" s="1133"/>
      <c r="Y30" s="1133"/>
      <c r="Z30" s="1133"/>
      <c r="AA30" s="1133">
        <v>82</v>
      </c>
      <c r="AB30" s="1133"/>
      <c r="AC30" s="1133"/>
      <c r="AD30" s="1133"/>
      <c r="AE30" s="1134"/>
      <c r="AF30" s="1108">
        <v>82</v>
      </c>
      <c r="AG30" s="1109"/>
      <c r="AH30" s="1109"/>
      <c r="AI30" s="1109"/>
      <c r="AJ30" s="1110"/>
      <c r="AK30" s="1069">
        <v>252</v>
      </c>
      <c r="AL30" s="1060"/>
      <c r="AM30" s="1060"/>
      <c r="AN30" s="1060"/>
      <c r="AO30" s="1060"/>
      <c r="AP30" s="1060" t="s">
        <v>590</v>
      </c>
      <c r="AQ30" s="1060"/>
      <c r="AR30" s="1060"/>
      <c r="AS30" s="1060"/>
      <c r="AT30" s="1060"/>
      <c r="AU30" s="1060">
        <v>234</v>
      </c>
      <c r="AV30" s="1060"/>
      <c r="AW30" s="1060"/>
      <c r="AX30" s="1060"/>
      <c r="AY30" s="1060"/>
      <c r="AZ30" s="1131" t="s">
        <v>603</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402</v>
      </c>
      <c r="C31" s="1127"/>
      <c r="D31" s="1127"/>
      <c r="E31" s="1127"/>
      <c r="F31" s="1127"/>
      <c r="G31" s="1127"/>
      <c r="H31" s="1127"/>
      <c r="I31" s="1127"/>
      <c r="J31" s="1127"/>
      <c r="K31" s="1127"/>
      <c r="L31" s="1127"/>
      <c r="M31" s="1127"/>
      <c r="N31" s="1127"/>
      <c r="O31" s="1127"/>
      <c r="P31" s="1128"/>
      <c r="Q31" s="1132">
        <v>183</v>
      </c>
      <c r="R31" s="1133"/>
      <c r="S31" s="1133"/>
      <c r="T31" s="1133"/>
      <c r="U31" s="1133"/>
      <c r="V31" s="1133">
        <v>182</v>
      </c>
      <c r="W31" s="1133"/>
      <c r="X31" s="1133"/>
      <c r="Y31" s="1133"/>
      <c r="Z31" s="1133"/>
      <c r="AA31" s="1133">
        <v>1</v>
      </c>
      <c r="AB31" s="1133"/>
      <c r="AC31" s="1133"/>
      <c r="AD31" s="1133"/>
      <c r="AE31" s="1134"/>
      <c r="AF31" s="1108">
        <v>1</v>
      </c>
      <c r="AG31" s="1109"/>
      <c r="AH31" s="1109"/>
      <c r="AI31" s="1109"/>
      <c r="AJ31" s="1110"/>
      <c r="AK31" s="1069">
        <v>64</v>
      </c>
      <c r="AL31" s="1060"/>
      <c r="AM31" s="1060"/>
      <c r="AN31" s="1060"/>
      <c r="AO31" s="1060"/>
      <c r="AP31" s="1060" t="s">
        <v>590</v>
      </c>
      <c r="AQ31" s="1060"/>
      <c r="AR31" s="1060"/>
      <c r="AS31" s="1060"/>
      <c r="AT31" s="1060"/>
      <c r="AU31" s="1060">
        <v>64</v>
      </c>
      <c r="AV31" s="1060"/>
      <c r="AW31" s="1060"/>
      <c r="AX31" s="1060"/>
      <c r="AY31" s="1060"/>
      <c r="AZ31" s="1131" t="s">
        <v>603</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403</v>
      </c>
      <c r="C32" s="1127"/>
      <c r="D32" s="1127"/>
      <c r="E32" s="1127"/>
      <c r="F32" s="1127"/>
      <c r="G32" s="1127"/>
      <c r="H32" s="1127"/>
      <c r="I32" s="1127"/>
      <c r="J32" s="1127"/>
      <c r="K32" s="1127"/>
      <c r="L32" s="1127"/>
      <c r="M32" s="1127"/>
      <c r="N32" s="1127"/>
      <c r="O32" s="1127"/>
      <c r="P32" s="1128"/>
      <c r="Q32" s="1132">
        <v>349</v>
      </c>
      <c r="R32" s="1133"/>
      <c r="S32" s="1133"/>
      <c r="T32" s="1133"/>
      <c r="U32" s="1133"/>
      <c r="V32" s="1133">
        <v>298</v>
      </c>
      <c r="W32" s="1133"/>
      <c r="X32" s="1133"/>
      <c r="Y32" s="1133"/>
      <c r="Z32" s="1133"/>
      <c r="AA32" s="1133">
        <v>51</v>
      </c>
      <c r="AB32" s="1133"/>
      <c r="AC32" s="1133"/>
      <c r="AD32" s="1133"/>
      <c r="AE32" s="1134"/>
      <c r="AF32" s="1108">
        <v>524</v>
      </c>
      <c r="AG32" s="1109"/>
      <c r="AH32" s="1109"/>
      <c r="AI32" s="1109"/>
      <c r="AJ32" s="1110"/>
      <c r="AK32" s="1069">
        <v>4</v>
      </c>
      <c r="AL32" s="1060"/>
      <c r="AM32" s="1060"/>
      <c r="AN32" s="1060"/>
      <c r="AO32" s="1060"/>
      <c r="AP32" s="1060">
        <v>251</v>
      </c>
      <c r="AQ32" s="1060"/>
      <c r="AR32" s="1060"/>
      <c r="AS32" s="1060"/>
      <c r="AT32" s="1060"/>
      <c r="AU32" s="1060">
        <v>4</v>
      </c>
      <c r="AV32" s="1060"/>
      <c r="AW32" s="1060"/>
      <c r="AX32" s="1060"/>
      <c r="AY32" s="1060"/>
      <c r="AZ32" s="1131" t="s">
        <v>603</v>
      </c>
      <c r="BA32" s="1131"/>
      <c r="BB32" s="1131"/>
      <c r="BC32" s="1131"/>
      <c r="BD32" s="1131"/>
      <c r="BE32" s="1121" t="s">
        <v>404</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t="s">
        <v>405</v>
      </c>
      <c r="C33" s="1127"/>
      <c r="D33" s="1127"/>
      <c r="E33" s="1127"/>
      <c r="F33" s="1127"/>
      <c r="G33" s="1127"/>
      <c r="H33" s="1127"/>
      <c r="I33" s="1127"/>
      <c r="J33" s="1127"/>
      <c r="K33" s="1127"/>
      <c r="L33" s="1127"/>
      <c r="M33" s="1127"/>
      <c r="N33" s="1127"/>
      <c r="O33" s="1127"/>
      <c r="P33" s="1128"/>
      <c r="Q33" s="1132">
        <v>25</v>
      </c>
      <c r="R33" s="1133"/>
      <c r="S33" s="1133"/>
      <c r="T33" s="1133"/>
      <c r="U33" s="1133"/>
      <c r="V33" s="1133">
        <v>22</v>
      </c>
      <c r="W33" s="1133"/>
      <c r="X33" s="1133"/>
      <c r="Y33" s="1133"/>
      <c r="Z33" s="1133"/>
      <c r="AA33" s="1133">
        <v>3</v>
      </c>
      <c r="AB33" s="1133"/>
      <c r="AC33" s="1133"/>
      <c r="AD33" s="1133"/>
      <c r="AE33" s="1134"/>
      <c r="AF33" s="1108">
        <v>3</v>
      </c>
      <c r="AG33" s="1109"/>
      <c r="AH33" s="1109"/>
      <c r="AI33" s="1109"/>
      <c r="AJ33" s="1110"/>
      <c r="AK33" s="1069">
        <v>18</v>
      </c>
      <c r="AL33" s="1060"/>
      <c r="AM33" s="1060"/>
      <c r="AN33" s="1060"/>
      <c r="AO33" s="1060"/>
      <c r="AP33" s="1060">
        <v>3</v>
      </c>
      <c r="AQ33" s="1060"/>
      <c r="AR33" s="1060"/>
      <c r="AS33" s="1060"/>
      <c r="AT33" s="1060"/>
      <c r="AU33" s="1060">
        <v>18</v>
      </c>
      <c r="AV33" s="1060"/>
      <c r="AW33" s="1060"/>
      <c r="AX33" s="1060"/>
      <c r="AY33" s="1060"/>
      <c r="AZ33" s="1131" t="s">
        <v>603</v>
      </c>
      <c r="BA33" s="1131"/>
      <c r="BB33" s="1131"/>
      <c r="BC33" s="1131"/>
      <c r="BD33" s="1131"/>
      <c r="BE33" s="1121" t="s">
        <v>406</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t="s">
        <v>407</v>
      </c>
      <c r="C34" s="1127"/>
      <c r="D34" s="1127"/>
      <c r="E34" s="1127"/>
      <c r="F34" s="1127"/>
      <c r="G34" s="1127"/>
      <c r="H34" s="1127"/>
      <c r="I34" s="1127"/>
      <c r="J34" s="1127"/>
      <c r="K34" s="1127"/>
      <c r="L34" s="1127"/>
      <c r="M34" s="1127"/>
      <c r="N34" s="1127"/>
      <c r="O34" s="1127"/>
      <c r="P34" s="1128"/>
      <c r="Q34" s="1132">
        <v>31</v>
      </c>
      <c r="R34" s="1133"/>
      <c r="S34" s="1133"/>
      <c r="T34" s="1133"/>
      <c r="U34" s="1133"/>
      <c r="V34" s="1133">
        <v>27</v>
      </c>
      <c r="W34" s="1133"/>
      <c r="X34" s="1133"/>
      <c r="Y34" s="1133"/>
      <c r="Z34" s="1133"/>
      <c r="AA34" s="1133">
        <v>4</v>
      </c>
      <c r="AB34" s="1133"/>
      <c r="AC34" s="1133"/>
      <c r="AD34" s="1133"/>
      <c r="AE34" s="1134"/>
      <c r="AF34" s="1108">
        <v>4</v>
      </c>
      <c r="AG34" s="1109"/>
      <c r="AH34" s="1109"/>
      <c r="AI34" s="1109"/>
      <c r="AJ34" s="1110"/>
      <c r="AK34" s="1069">
        <v>20</v>
      </c>
      <c r="AL34" s="1060"/>
      <c r="AM34" s="1060"/>
      <c r="AN34" s="1060"/>
      <c r="AO34" s="1060"/>
      <c r="AP34" s="1060">
        <v>21</v>
      </c>
      <c r="AQ34" s="1060"/>
      <c r="AR34" s="1060"/>
      <c r="AS34" s="1060"/>
      <c r="AT34" s="1060"/>
      <c r="AU34" s="1060">
        <v>20</v>
      </c>
      <c r="AV34" s="1060"/>
      <c r="AW34" s="1060"/>
      <c r="AX34" s="1060"/>
      <c r="AY34" s="1060"/>
      <c r="AZ34" s="1131" t="s">
        <v>604</v>
      </c>
      <c r="BA34" s="1131"/>
      <c r="BB34" s="1131"/>
      <c r="BC34" s="1131"/>
      <c r="BD34" s="1131"/>
      <c r="BE34" s="1121" t="s">
        <v>406</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t="s">
        <v>408</v>
      </c>
      <c r="C35" s="1127"/>
      <c r="D35" s="1127"/>
      <c r="E35" s="1127"/>
      <c r="F35" s="1127"/>
      <c r="G35" s="1127"/>
      <c r="H35" s="1127"/>
      <c r="I35" s="1127"/>
      <c r="J35" s="1127"/>
      <c r="K35" s="1127"/>
      <c r="L35" s="1127"/>
      <c r="M35" s="1127"/>
      <c r="N35" s="1127"/>
      <c r="O35" s="1127"/>
      <c r="P35" s="1128"/>
      <c r="Q35" s="1132">
        <v>170</v>
      </c>
      <c r="R35" s="1133"/>
      <c r="S35" s="1133"/>
      <c r="T35" s="1133"/>
      <c r="U35" s="1133"/>
      <c r="V35" s="1133">
        <v>154</v>
      </c>
      <c r="W35" s="1133"/>
      <c r="X35" s="1133"/>
      <c r="Y35" s="1133"/>
      <c r="Z35" s="1133"/>
      <c r="AA35" s="1133">
        <v>16</v>
      </c>
      <c r="AB35" s="1133"/>
      <c r="AC35" s="1133"/>
      <c r="AD35" s="1133"/>
      <c r="AE35" s="1134"/>
      <c r="AF35" s="1108">
        <v>16</v>
      </c>
      <c r="AG35" s="1109"/>
      <c r="AH35" s="1109"/>
      <c r="AI35" s="1109"/>
      <c r="AJ35" s="1110"/>
      <c r="AK35" s="1069">
        <v>91</v>
      </c>
      <c r="AL35" s="1060"/>
      <c r="AM35" s="1060"/>
      <c r="AN35" s="1060"/>
      <c r="AO35" s="1060"/>
      <c r="AP35" s="1060">
        <v>714</v>
      </c>
      <c r="AQ35" s="1060"/>
      <c r="AR35" s="1060"/>
      <c r="AS35" s="1060"/>
      <c r="AT35" s="1060"/>
      <c r="AU35" s="1060">
        <v>91</v>
      </c>
      <c r="AV35" s="1060"/>
      <c r="AW35" s="1060"/>
      <c r="AX35" s="1060"/>
      <c r="AY35" s="1060"/>
      <c r="AZ35" s="1131" t="s">
        <v>603</v>
      </c>
      <c r="BA35" s="1131"/>
      <c r="BB35" s="1131"/>
      <c r="BC35" s="1131"/>
      <c r="BD35" s="1131"/>
      <c r="BE35" s="1121" t="s">
        <v>406</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386</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657</v>
      </c>
      <c r="AG63" s="1048"/>
      <c r="AH63" s="1048"/>
      <c r="AI63" s="1048"/>
      <c r="AJ63" s="1119"/>
      <c r="AK63" s="1120"/>
      <c r="AL63" s="1052"/>
      <c r="AM63" s="1052"/>
      <c r="AN63" s="1052"/>
      <c r="AO63" s="1052"/>
      <c r="AP63" s="1048">
        <v>989</v>
      </c>
      <c r="AQ63" s="1048"/>
      <c r="AR63" s="1048"/>
      <c r="AS63" s="1048"/>
      <c r="AT63" s="1048"/>
      <c r="AU63" s="1048">
        <v>610</v>
      </c>
      <c r="AV63" s="1048"/>
      <c r="AW63" s="1048"/>
      <c r="AX63" s="1048"/>
      <c r="AY63" s="1048"/>
      <c r="AZ63" s="1114"/>
      <c r="BA63" s="1114"/>
      <c r="BB63" s="1114"/>
      <c r="BC63" s="1114"/>
      <c r="BD63" s="1114"/>
      <c r="BE63" s="1049"/>
      <c r="BF63" s="1049"/>
      <c r="BG63" s="1049"/>
      <c r="BH63" s="1049"/>
      <c r="BI63" s="1050"/>
      <c r="BJ63" s="1115" t="s">
        <v>411</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413</v>
      </c>
      <c r="B66" s="1085"/>
      <c r="C66" s="1085"/>
      <c r="D66" s="1085"/>
      <c r="E66" s="1085"/>
      <c r="F66" s="1085"/>
      <c r="G66" s="1085"/>
      <c r="H66" s="1085"/>
      <c r="I66" s="1085"/>
      <c r="J66" s="1085"/>
      <c r="K66" s="1085"/>
      <c r="L66" s="1085"/>
      <c r="M66" s="1085"/>
      <c r="N66" s="1085"/>
      <c r="O66" s="1085"/>
      <c r="P66" s="1086"/>
      <c r="Q66" s="1090" t="s">
        <v>414</v>
      </c>
      <c r="R66" s="1091"/>
      <c r="S66" s="1091"/>
      <c r="T66" s="1091"/>
      <c r="U66" s="1092"/>
      <c r="V66" s="1090" t="s">
        <v>415</v>
      </c>
      <c r="W66" s="1091"/>
      <c r="X66" s="1091"/>
      <c r="Y66" s="1091"/>
      <c r="Z66" s="1092"/>
      <c r="AA66" s="1090" t="s">
        <v>416</v>
      </c>
      <c r="AB66" s="1091"/>
      <c r="AC66" s="1091"/>
      <c r="AD66" s="1091"/>
      <c r="AE66" s="1092"/>
      <c r="AF66" s="1096" t="s">
        <v>417</v>
      </c>
      <c r="AG66" s="1097"/>
      <c r="AH66" s="1097"/>
      <c r="AI66" s="1097"/>
      <c r="AJ66" s="1098"/>
      <c r="AK66" s="1090" t="s">
        <v>418</v>
      </c>
      <c r="AL66" s="1085"/>
      <c r="AM66" s="1085"/>
      <c r="AN66" s="1085"/>
      <c r="AO66" s="1086"/>
      <c r="AP66" s="1090" t="s">
        <v>419</v>
      </c>
      <c r="AQ66" s="1091"/>
      <c r="AR66" s="1091"/>
      <c r="AS66" s="1091"/>
      <c r="AT66" s="1092"/>
      <c r="AU66" s="1090" t="s">
        <v>420</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591</v>
      </c>
      <c r="C68" s="1075"/>
      <c r="D68" s="1075"/>
      <c r="E68" s="1075"/>
      <c r="F68" s="1075"/>
      <c r="G68" s="1075"/>
      <c r="H68" s="1075"/>
      <c r="I68" s="1075"/>
      <c r="J68" s="1075"/>
      <c r="K68" s="1075"/>
      <c r="L68" s="1075"/>
      <c r="M68" s="1075"/>
      <c r="N68" s="1075"/>
      <c r="O68" s="1075"/>
      <c r="P68" s="1076"/>
      <c r="Q68" s="1077">
        <v>1496</v>
      </c>
      <c r="R68" s="1071"/>
      <c r="S68" s="1071"/>
      <c r="T68" s="1071"/>
      <c r="U68" s="1071"/>
      <c r="V68" s="1071">
        <v>1406</v>
      </c>
      <c r="W68" s="1071"/>
      <c r="X68" s="1071"/>
      <c r="Y68" s="1071"/>
      <c r="Z68" s="1071"/>
      <c r="AA68" s="1071">
        <v>90</v>
      </c>
      <c r="AB68" s="1071"/>
      <c r="AC68" s="1071"/>
      <c r="AD68" s="1071"/>
      <c r="AE68" s="1071"/>
      <c r="AF68" s="1071">
        <v>90</v>
      </c>
      <c r="AG68" s="1071"/>
      <c r="AH68" s="1071"/>
      <c r="AI68" s="1071"/>
      <c r="AJ68" s="1071"/>
      <c r="AK68" s="1071" t="s">
        <v>600</v>
      </c>
      <c r="AL68" s="1071"/>
      <c r="AM68" s="1071"/>
      <c r="AN68" s="1071"/>
      <c r="AO68" s="1071"/>
      <c r="AP68" s="1071">
        <v>693</v>
      </c>
      <c r="AQ68" s="1071"/>
      <c r="AR68" s="1071"/>
      <c r="AS68" s="1071"/>
      <c r="AT68" s="1071"/>
      <c r="AU68" s="1071">
        <v>102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592</v>
      </c>
      <c r="C69" s="1064"/>
      <c r="D69" s="1064"/>
      <c r="E69" s="1064"/>
      <c r="F69" s="1064"/>
      <c r="G69" s="1064"/>
      <c r="H69" s="1064"/>
      <c r="I69" s="1064"/>
      <c r="J69" s="1064"/>
      <c r="K69" s="1064"/>
      <c r="L69" s="1064"/>
      <c r="M69" s="1064"/>
      <c r="N69" s="1064"/>
      <c r="O69" s="1064"/>
      <c r="P69" s="1065"/>
      <c r="Q69" s="1066">
        <v>977</v>
      </c>
      <c r="R69" s="1060"/>
      <c r="S69" s="1060"/>
      <c r="T69" s="1060"/>
      <c r="U69" s="1060"/>
      <c r="V69" s="1060">
        <v>967</v>
      </c>
      <c r="W69" s="1060"/>
      <c r="X69" s="1060"/>
      <c r="Y69" s="1060"/>
      <c r="Z69" s="1060"/>
      <c r="AA69" s="1060">
        <v>9</v>
      </c>
      <c r="AB69" s="1060"/>
      <c r="AC69" s="1060"/>
      <c r="AD69" s="1060"/>
      <c r="AE69" s="1060"/>
      <c r="AF69" s="1060">
        <v>9</v>
      </c>
      <c r="AG69" s="1060"/>
      <c r="AH69" s="1060"/>
      <c r="AI69" s="1060"/>
      <c r="AJ69" s="1060"/>
      <c r="AK69" s="1060">
        <v>89</v>
      </c>
      <c r="AL69" s="1060"/>
      <c r="AM69" s="1060"/>
      <c r="AN69" s="1060"/>
      <c r="AO69" s="1060"/>
      <c r="AP69" s="1060">
        <v>1282</v>
      </c>
      <c r="AQ69" s="1060"/>
      <c r="AR69" s="1060"/>
      <c r="AS69" s="1060"/>
      <c r="AT69" s="1060"/>
      <c r="AU69" s="1060">
        <v>286</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593</v>
      </c>
      <c r="C70" s="1064"/>
      <c r="D70" s="1064"/>
      <c r="E70" s="1064"/>
      <c r="F70" s="1064"/>
      <c r="G70" s="1064"/>
      <c r="H70" s="1064"/>
      <c r="I70" s="1064"/>
      <c r="J70" s="1064"/>
      <c r="K70" s="1064"/>
      <c r="L70" s="1064"/>
      <c r="M70" s="1064"/>
      <c r="N70" s="1064"/>
      <c r="O70" s="1064"/>
      <c r="P70" s="1065"/>
      <c r="Q70" s="1066">
        <v>220</v>
      </c>
      <c r="R70" s="1060"/>
      <c r="S70" s="1060"/>
      <c r="T70" s="1060"/>
      <c r="U70" s="1060"/>
      <c r="V70" s="1060">
        <v>215</v>
      </c>
      <c r="W70" s="1060"/>
      <c r="X70" s="1060"/>
      <c r="Y70" s="1060"/>
      <c r="Z70" s="1060"/>
      <c r="AA70" s="1060">
        <v>5</v>
      </c>
      <c r="AB70" s="1060"/>
      <c r="AC70" s="1060"/>
      <c r="AD70" s="1060"/>
      <c r="AE70" s="1060"/>
      <c r="AF70" s="1060">
        <v>5</v>
      </c>
      <c r="AG70" s="1060"/>
      <c r="AH70" s="1060"/>
      <c r="AI70" s="1060"/>
      <c r="AJ70" s="1060"/>
      <c r="AK70" s="1060">
        <v>1</v>
      </c>
      <c r="AL70" s="1060"/>
      <c r="AM70" s="1060"/>
      <c r="AN70" s="1060"/>
      <c r="AO70" s="1060"/>
      <c r="AP70" s="1060" t="s">
        <v>590</v>
      </c>
      <c r="AQ70" s="1060"/>
      <c r="AR70" s="1060"/>
      <c r="AS70" s="1060"/>
      <c r="AT70" s="1060"/>
      <c r="AU70" s="1060" t="s">
        <v>590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594</v>
      </c>
      <c r="C71" s="1064"/>
      <c r="D71" s="1064"/>
      <c r="E71" s="1064"/>
      <c r="F71" s="1064"/>
      <c r="G71" s="1064"/>
      <c r="H71" s="1064"/>
      <c r="I71" s="1064"/>
      <c r="J71" s="1064"/>
      <c r="K71" s="1064"/>
      <c r="L71" s="1064"/>
      <c r="M71" s="1064"/>
      <c r="N71" s="1064"/>
      <c r="O71" s="1064"/>
      <c r="P71" s="1065"/>
      <c r="Q71" s="1066">
        <v>2050</v>
      </c>
      <c r="R71" s="1060"/>
      <c r="S71" s="1060"/>
      <c r="T71" s="1060"/>
      <c r="U71" s="1060"/>
      <c r="V71" s="1060">
        <v>2036</v>
      </c>
      <c r="W71" s="1060"/>
      <c r="X71" s="1060"/>
      <c r="Y71" s="1060"/>
      <c r="Z71" s="1060"/>
      <c r="AA71" s="1060">
        <v>14</v>
      </c>
      <c r="AB71" s="1060"/>
      <c r="AC71" s="1060"/>
      <c r="AD71" s="1060"/>
      <c r="AE71" s="1060"/>
      <c r="AF71" s="1060">
        <v>14</v>
      </c>
      <c r="AG71" s="1060"/>
      <c r="AH71" s="1060"/>
      <c r="AI71" s="1060"/>
      <c r="AJ71" s="1060"/>
      <c r="AK71" s="1060">
        <v>2</v>
      </c>
      <c r="AL71" s="1060"/>
      <c r="AM71" s="1060"/>
      <c r="AN71" s="1060"/>
      <c r="AO71" s="1060"/>
      <c r="AP71" s="1060" t="s">
        <v>590</v>
      </c>
      <c r="AQ71" s="1060"/>
      <c r="AR71" s="1060"/>
      <c r="AS71" s="1060"/>
      <c r="AT71" s="1060"/>
      <c r="AU71" s="1060" t="s">
        <v>590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595</v>
      </c>
      <c r="C72" s="1064"/>
      <c r="D72" s="1064"/>
      <c r="E72" s="1064"/>
      <c r="F72" s="1064"/>
      <c r="G72" s="1064"/>
      <c r="H72" s="1064"/>
      <c r="I72" s="1064"/>
      <c r="J72" s="1064"/>
      <c r="K72" s="1064"/>
      <c r="L72" s="1064"/>
      <c r="M72" s="1064"/>
      <c r="N72" s="1064"/>
      <c r="O72" s="1064"/>
      <c r="P72" s="1065"/>
      <c r="Q72" s="1066">
        <v>18</v>
      </c>
      <c r="R72" s="1060"/>
      <c r="S72" s="1060"/>
      <c r="T72" s="1060"/>
      <c r="U72" s="1060"/>
      <c r="V72" s="1060">
        <v>14</v>
      </c>
      <c r="W72" s="1060"/>
      <c r="X72" s="1060"/>
      <c r="Y72" s="1060"/>
      <c r="Z72" s="1060"/>
      <c r="AA72" s="1060">
        <v>4</v>
      </c>
      <c r="AB72" s="1060"/>
      <c r="AC72" s="1060"/>
      <c r="AD72" s="1060"/>
      <c r="AE72" s="1060"/>
      <c r="AF72" s="1060">
        <v>4</v>
      </c>
      <c r="AG72" s="1060"/>
      <c r="AH72" s="1060"/>
      <c r="AI72" s="1060"/>
      <c r="AJ72" s="1060"/>
      <c r="AK72" s="1060" t="s">
        <v>605</v>
      </c>
      <c r="AL72" s="1060"/>
      <c r="AM72" s="1060"/>
      <c r="AN72" s="1060"/>
      <c r="AO72" s="1060"/>
      <c r="AP72" s="1060" t="s">
        <v>590</v>
      </c>
      <c r="AQ72" s="1060"/>
      <c r="AR72" s="1060"/>
      <c r="AS72" s="1060"/>
      <c r="AT72" s="1060"/>
      <c r="AU72" s="1060" t="s">
        <v>590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606</v>
      </c>
      <c r="C73" s="1064"/>
      <c r="D73" s="1064"/>
      <c r="E73" s="1064"/>
      <c r="F73" s="1064"/>
      <c r="G73" s="1064"/>
      <c r="H73" s="1064"/>
      <c r="I73" s="1064"/>
      <c r="J73" s="1064"/>
      <c r="K73" s="1064"/>
      <c r="L73" s="1064"/>
      <c r="M73" s="1064"/>
      <c r="N73" s="1064"/>
      <c r="O73" s="1064"/>
      <c r="P73" s="1065"/>
      <c r="Q73" s="1067">
        <v>22</v>
      </c>
      <c r="R73" s="1068"/>
      <c r="S73" s="1068"/>
      <c r="T73" s="1068"/>
      <c r="U73" s="1069"/>
      <c r="V73" s="1070">
        <v>18</v>
      </c>
      <c r="W73" s="1068"/>
      <c r="X73" s="1068"/>
      <c r="Y73" s="1068"/>
      <c r="Z73" s="1069"/>
      <c r="AA73" s="1070">
        <v>4</v>
      </c>
      <c r="AB73" s="1068"/>
      <c r="AC73" s="1068"/>
      <c r="AD73" s="1068"/>
      <c r="AE73" s="1069"/>
      <c r="AF73" s="1070">
        <v>4</v>
      </c>
      <c r="AG73" s="1068"/>
      <c r="AH73" s="1068"/>
      <c r="AI73" s="1068"/>
      <c r="AJ73" s="1069"/>
      <c r="AK73" s="1070" t="s">
        <v>581</v>
      </c>
      <c r="AL73" s="1068"/>
      <c r="AM73" s="1068"/>
      <c r="AN73" s="1068"/>
      <c r="AO73" s="1069"/>
      <c r="AP73" s="1070" t="s">
        <v>581</v>
      </c>
      <c r="AQ73" s="1068"/>
      <c r="AR73" s="1068"/>
      <c r="AS73" s="1068"/>
      <c r="AT73" s="1069"/>
      <c r="AU73" s="1070" t="s">
        <v>581</v>
      </c>
      <c r="AV73" s="1068"/>
      <c r="AW73" s="1068"/>
      <c r="AX73" s="1068"/>
      <c r="AY73" s="1069"/>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t="s">
        <v>596</v>
      </c>
      <c r="C74" s="1064"/>
      <c r="D74" s="1064"/>
      <c r="E74" s="1064"/>
      <c r="F74" s="1064"/>
      <c r="G74" s="1064"/>
      <c r="H74" s="1064"/>
      <c r="I74" s="1064"/>
      <c r="J74" s="1064"/>
      <c r="K74" s="1064"/>
      <c r="L74" s="1064"/>
      <c r="M74" s="1064"/>
      <c r="N74" s="1064"/>
      <c r="O74" s="1064"/>
      <c r="P74" s="1065"/>
      <c r="Q74" s="1066">
        <v>202</v>
      </c>
      <c r="R74" s="1060"/>
      <c r="S74" s="1060"/>
      <c r="T74" s="1060"/>
      <c r="U74" s="1060"/>
      <c r="V74" s="1060">
        <v>198</v>
      </c>
      <c r="W74" s="1060"/>
      <c r="X74" s="1060"/>
      <c r="Y74" s="1060"/>
      <c r="Z74" s="1060"/>
      <c r="AA74" s="1060">
        <v>5</v>
      </c>
      <c r="AB74" s="1060"/>
      <c r="AC74" s="1060"/>
      <c r="AD74" s="1060"/>
      <c r="AE74" s="1060"/>
      <c r="AF74" s="1060">
        <v>5</v>
      </c>
      <c r="AG74" s="1060"/>
      <c r="AH74" s="1060"/>
      <c r="AI74" s="1060"/>
      <c r="AJ74" s="1060"/>
      <c r="AK74" s="1060">
        <v>5</v>
      </c>
      <c r="AL74" s="1060"/>
      <c r="AM74" s="1060"/>
      <c r="AN74" s="1060"/>
      <c r="AO74" s="1060"/>
      <c r="AP74" s="1060" t="s">
        <v>581</v>
      </c>
      <c r="AQ74" s="1060"/>
      <c r="AR74" s="1060"/>
      <c r="AS74" s="1060"/>
      <c r="AT74" s="1060"/>
      <c r="AU74" s="1060" t="s">
        <v>581</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t="s">
        <v>597</v>
      </c>
      <c r="C75" s="1064"/>
      <c r="D75" s="1064"/>
      <c r="E75" s="1064"/>
      <c r="F75" s="1064"/>
      <c r="G75" s="1064"/>
      <c r="H75" s="1064"/>
      <c r="I75" s="1064"/>
      <c r="J75" s="1064"/>
      <c r="K75" s="1064"/>
      <c r="L75" s="1064"/>
      <c r="M75" s="1064"/>
      <c r="N75" s="1064"/>
      <c r="O75" s="1064"/>
      <c r="P75" s="1065"/>
      <c r="Q75" s="1067">
        <v>159644</v>
      </c>
      <c r="R75" s="1068"/>
      <c r="S75" s="1068"/>
      <c r="T75" s="1068"/>
      <c r="U75" s="1069"/>
      <c r="V75" s="1070">
        <v>154242</v>
      </c>
      <c r="W75" s="1068"/>
      <c r="X75" s="1068"/>
      <c r="Y75" s="1068"/>
      <c r="Z75" s="1069"/>
      <c r="AA75" s="1070">
        <v>5402</v>
      </c>
      <c r="AB75" s="1068"/>
      <c r="AC75" s="1068"/>
      <c r="AD75" s="1068"/>
      <c r="AE75" s="1069"/>
      <c r="AF75" s="1070">
        <v>5402</v>
      </c>
      <c r="AG75" s="1068"/>
      <c r="AH75" s="1068"/>
      <c r="AI75" s="1068"/>
      <c r="AJ75" s="1069"/>
      <c r="AK75" s="1070">
        <v>529</v>
      </c>
      <c r="AL75" s="1068"/>
      <c r="AM75" s="1068"/>
      <c r="AN75" s="1068"/>
      <c r="AO75" s="1069"/>
      <c r="AP75" s="1070" t="s">
        <v>581</v>
      </c>
      <c r="AQ75" s="1068"/>
      <c r="AR75" s="1068"/>
      <c r="AS75" s="1068"/>
      <c r="AT75" s="1069"/>
      <c r="AU75" s="1070" t="s">
        <v>581</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7"/>
      <c r="R79" s="1068"/>
      <c r="S79" s="1068"/>
      <c r="T79" s="1068"/>
      <c r="U79" s="1069"/>
      <c r="V79" s="1070"/>
      <c r="W79" s="1068"/>
      <c r="X79" s="1068"/>
      <c r="Y79" s="1068"/>
      <c r="Z79" s="1069"/>
      <c r="AA79" s="1070"/>
      <c r="AB79" s="1068"/>
      <c r="AC79" s="1068"/>
      <c r="AD79" s="1068"/>
      <c r="AE79" s="1069"/>
      <c r="AF79" s="1070"/>
      <c r="AG79" s="1068"/>
      <c r="AH79" s="1068"/>
      <c r="AI79" s="1068"/>
      <c r="AJ79" s="1069"/>
      <c r="AK79" s="1070"/>
      <c r="AL79" s="1068"/>
      <c r="AM79" s="1068"/>
      <c r="AN79" s="1068"/>
      <c r="AO79" s="1069"/>
      <c r="AP79" s="1070"/>
      <c r="AQ79" s="1068"/>
      <c r="AR79" s="1068"/>
      <c r="AS79" s="1068"/>
      <c r="AT79" s="1069"/>
      <c r="AU79" s="1070"/>
      <c r="AV79" s="1068"/>
      <c r="AW79" s="1068"/>
      <c r="AX79" s="1068"/>
      <c r="AY79" s="1069"/>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386</v>
      </c>
      <c r="B88" s="1033" t="s">
        <v>421</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5533</v>
      </c>
      <c r="AG88" s="1048"/>
      <c r="AH88" s="1048"/>
      <c r="AI88" s="1048"/>
      <c r="AJ88" s="1048"/>
      <c r="AK88" s="1052"/>
      <c r="AL88" s="1052"/>
      <c r="AM88" s="1052"/>
      <c r="AN88" s="1052"/>
      <c r="AO88" s="1052"/>
      <c r="AP88" s="1048">
        <v>1975</v>
      </c>
      <c r="AQ88" s="1048"/>
      <c r="AR88" s="1048"/>
      <c r="AS88" s="1048"/>
      <c r="AT88" s="1048"/>
      <c r="AU88" s="1048">
        <v>388</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422</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4</v>
      </c>
      <c r="CS102" s="1040"/>
      <c r="CT102" s="1040"/>
      <c r="CU102" s="1040"/>
      <c r="CV102" s="1041"/>
      <c r="CW102" s="1039">
        <v>13</v>
      </c>
      <c r="CX102" s="1040"/>
      <c r="CY102" s="1040"/>
      <c r="CZ102" s="1040"/>
      <c r="DA102" s="1041"/>
      <c r="DB102" s="1039">
        <v>7</v>
      </c>
      <c r="DC102" s="1040"/>
      <c r="DD102" s="1040"/>
      <c r="DE102" s="1040"/>
      <c r="DF102" s="1041"/>
      <c r="DG102" s="1039" t="s">
        <v>603</v>
      </c>
      <c r="DH102" s="1040"/>
      <c r="DI102" s="1040"/>
      <c r="DJ102" s="1040"/>
      <c r="DK102" s="1041"/>
      <c r="DL102" s="1039" t="s">
        <v>603</v>
      </c>
      <c r="DM102" s="1040"/>
      <c r="DN102" s="1040"/>
      <c r="DO102" s="1040"/>
      <c r="DP102" s="1041"/>
      <c r="DQ102" s="1039">
        <v>5</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423</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424</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427</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428</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429</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430</v>
      </c>
      <c r="AB109" s="983"/>
      <c r="AC109" s="983"/>
      <c r="AD109" s="983"/>
      <c r="AE109" s="984"/>
      <c r="AF109" s="985" t="s">
        <v>305</v>
      </c>
      <c r="AG109" s="983"/>
      <c r="AH109" s="983"/>
      <c r="AI109" s="983"/>
      <c r="AJ109" s="984"/>
      <c r="AK109" s="985" t="s">
        <v>304</v>
      </c>
      <c r="AL109" s="983"/>
      <c r="AM109" s="983"/>
      <c r="AN109" s="983"/>
      <c r="AO109" s="984"/>
      <c r="AP109" s="985" t="s">
        <v>431</v>
      </c>
      <c r="AQ109" s="983"/>
      <c r="AR109" s="983"/>
      <c r="AS109" s="983"/>
      <c r="AT109" s="1014"/>
      <c r="AU109" s="982" t="s">
        <v>429</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430</v>
      </c>
      <c r="BR109" s="983"/>
      <c r="BS109" s="983"/>
      <c r="BT109" s="983"/>
      <c r="BU109" s="984"/>
      <c r="BV109" s="985" t="s">
        <v>305</v>
      </c>
      <c r="BW109" s="983"/>
      <c r="BX109" s="983"/>
      <c r="BY109" s="983"/>
      <c r="BZ109" s="984"/>
      <c r="CA109" s="985" t="s">
        <v>304</v>
      </c>
      <c r="CB109" s="983"/>
      <c r="CC109" s="983"/>
      <c r="CD109" s="983"/>
      <c r="CE109" s="984"/>
      <c r="CF109" s="1021" t="s">
        <v>431</v>
      </c>
      <c r="CG109" s="1021"/>
      <c r="CH109" s="1021"/>
      <c r="CI109" s="1021"/>
      <c r="CJ109" s="1021"/>
      <c r="CK109" s="985" t="s">
        <v>432</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430</v>
      </c>
      <c r="DH109" s="983"/>
      <c r="DI109" s="983"/>
      <c r="DJ109" s="983"/>
      <c r="DK109" s="984"/>
      <c r="DL109" s="985" t="s">
        <v>305</v>
      </c>
      <c r="DM109" s="983"/>
      <c r="DN109" s="983"/>
      <c r="DO109" s="983"/>
      <c r="DP109" s="984"/>
      <c r="DQ109" s="985" t="s">
        <v>304</v>
      </c>
      <c r="DR109" s="983"/>
      <c r="DS109" s="983"/>
      <c r="DT109" s="983"/>
      <c r="DU109" s="984"/>
      <c r="DV109" s="985" t="s">
        <v>431</v>
      </c>
      <c r="DW109" s="983"/>
      <c r="DX109" s="983"/>
      <c r="DY109" s="983"/>
      <c r="DZ109" s="1014"/>
    </row>
    <row r="110" spans="1:131" s="246" customFormat="1" ht="26.25" customHeight="1" x14ac:dyDescent="0.2">
      <c r="A110" s="885" t="s">
        <v>433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560406</v>
      </c>
      <c r="AB110" s="976"/>
      <c r="AC110" s="976"/>
      <c r="AD110" s="976"/>
      <c r="AE110" s="977"/>
      <c r="AF110" s="978">
        <v>563541</v>
      </c>
      <c r="AG110" s="976"/>
      <c r="AH110" s="976"/>
      <c r="AI110" s="976"/>
      <c r="AJ110" s="977"/>
      <c r="AK110" s="978">
        <v>578217</v>
      </c>
      <c r="AL110" s="976"/>
      <c r="AM110" s="976"/>
      <c r="AN110" s="976"/>
      <c r="AO110" s="977"/>
      <c r="AP110" s="979">
        <v>14</v>
      </c>
      <c r="AQ110" s="980"/>
      <c r="AR110" s="980"/>
      <c r="AS110" s="980"/>
      <c r="AT110" s="981"/>
      <c r="AU110" s="1015" t="s">
        <v>72</v>
      </c>
      <c r="AV110" s="1016"/>
      <c r="AW110" s="1016"/>
      <c r="AX110" s="1016"/>
      <c r="AY110" s="1016"/>
      <c r="AZ110" s="941" t="s">
        <v>434</v>
      </c>
      <c r="BA110" s="886"/>
      <c r="BB110" s="886"/>
      <c r="BC110" s="886"/>
      <c r="BD110" s="886"/>
      <c r="BE110" s="886"/>
      <c r="BF110" s="886"/>
      <c r="BG110" s="886"/>
      <c r="BH110" s="886"/>
      <c r="BI110" s="886"/>
      <c r="BJ110" s="886"/>
      <c r="BK110" s="886"/>
      <c r="BL110" s="886"/>
      <c r="BM110" s="886"/>
      <c r="BN110" s="886"/>
      <c r="BO110" s="886"/>
      <c r="BP110" s="887"/>
      <c r="BQ110" s="942">
        <v>5213856</v>
      </c>
      <c r="BR110" s="923"/>
      <c r="BS110" s="923"/>
      <c r="BT110" s="923"/>
      <c r="BU110" s="923"/>
      <c r="BV110" s="923">
        <v>5050966</v>
      </c>
      <c r="BW110" s="923"/>
      <c r="BX110" s="923"/>
      <c r="BY110" s="923"/>
      <c r="BZ110" s="923"/>
      <c r="CA110" s="923">
        <v>5148001</v>
      </c>
      <c r="CB110" s="923"/>
      <c r="CC110" s="923"/>
      <c r="CD110" s="923"/>
      <c r="CE110" s="923"/>
      <c r="CF110" s="947">
        <v>124.8</v>
      </c>
      <c r="CG110" s="948"/>
      <c r="CH110" s="948"/>
      <c r="CI110" s="948"/>
      <c r="CJ110" s="948"/>
      <c r="CK110" s="1011" t="s">
        <v>435</v>
      </c>
      <c r="CL110" s="897"/>
      <c r="CM110" s="972" t="s">
        <v>436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437</v>
      </c>
      <c r="DH110" s="923"/>
      <c r="DI110" s="923"/>
      <c r="DJ110" s="923"/>
      <c r="DK110" s="923"/>
      <c r="DL110" s="923" t="s">
        <v>129</v>
      </c>
      <c r="DM110" s="923"/>
      <c r="DN110" s="923"/>
      <c r="DO110" s="923"/>
      <c r="DP110" s="923"/>
      <c r="DQ110" s="923" t="s">
        <v>437</v>
      </c>
      <c r="DR110" s="923"/>
      <c r="DS110" s="923"/>
      <c r="DT110" s="923"/>
      <c r="DU110" s="923"/>
      <c r="DV110" s="924" t="s">
        <v>437</v>
      </c>
      <c r="DW110" s="924"/>
      <c r="DX110" s="924"/>
      <c r="DY110" s="924"/>
      <c r="DZ110" s="925"/>
    </row>
    <row r="111" spans="1:131" s="246" customFormat="1" ht="26.25" customHeight="1" x14ac:dyDescent="0.2">
      <c r="A111" s="852" t="s">
        <v>438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439</v>
      </c>
      <c r="AB111" s="1004"/>
      <c r="AC111" s="1004"/>
      <c r="AD111" s="1004"/>
      <c r="AE111" s="1005"/>
      <c r="AF111" s="1006" t="s">
        <v>439</v>
      </c>
      <c r="AG111" s="1004"/>
      <c r="AH111" s="1004"/>
      <c r="AI111" s="1004"/>
      <c r="AJ111" s="1005"/>
      <c r="AK111" s="1006" t="s">
        <v>411</v>
      </c>
      <c r="AL111" s="1004"/>
      <c r="AM111" s="1004"/>
      <c r="AN111" s="1004"/>
      <c r="AO111" s="1005"/>
      <c r="AP111" s="1007" t="s">
        <v>439</v>
      </c>
      <c r="AQ111" s="1008"/>
      <c r="AR111" s="1008"/>
      <c r="AS111" s="1008"/>
      <c r="AT111" s="1009"/>
      <c r="AU111" s="1017"/>
      <c r="AV111" s="1018"/>
      <c r="AW111" s="1018"/>
      <c r="AX111" s="1018"/>
      <c r="AY111" s="1018"/>
      <c r="AZ111" s="893" t="s">
        <v>440</v>
      </c>
      <c r="BA111" s="828"/>
      <c r="BB111" s="828"/>
      <c r="BC111" s="828"/>
      <c r="BD111" s="828"/>
      <c r="BE111" s="828"/>
      <c r="BF111" s="828"/>
      <c r="BG111" s="828"/>
      <c r="BH111" s="828"/>
      <c r="BI111" s="828"/>
      <c r="BJ111" s="828"/>
      <c r="BK111" s="828"/>
      <c r="BL111" s="828"/>
      <c r="BM111" s="828"/>
      <c r="BN111" s="828"/>
      <c r="BO111" s="828"/>
      <c r="BP111" s="829"/>
      <c r="BQ111" s="894" t="s">
        <v>411</v>
      </c>
      <c r="BR111" s="895"/>
      <c r="BS111" s="895"/>
      <c r="BT111" s="895"/>
      <c r="BU111" s="895"/>
      <c r="BV111" s="895" t="s">
        <v>439</v>
      </c>
      <c r="BW111" s="895"/>
      <c r="BX111" s="895"/>
      <c r="BY111" s="895"/>
      <c r="BZ111" s="895"/>
      <c r="CA111" s="895" t="s">
        <v>439</v>
      </c>
      <c r="CB111" s="895"/>
      <c r="CC111" s="895"/>
      <c r="CD111" s="895"/>
      <c r="CE111" s="895"/>
      <c r="CF111" s="956" t="s">
        <v>441</v>
      </c>
      <c r="CG111" s="957"/>
      <c r="CH111" s="957"/>
      <c r="CI111" s="957"/>
      <c r="CJ111" s="957"/>
      <c r="CK111" s="1012"/>
      <c r="CL111" s="899"/>
      <c r="CM111" s="902" t="s">
        <v>442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439</v>
      </c>
      <c r="DH111" s="895"/>
      <c r="DI111" s="895"/>
      <c r="DJ111" s="895"/>
      <c r="DK111" s="895"/>
      <c r="DL111" s="895" t="s">
        <v>411</v>
      </c>
      <c r="DM111" s="895"/>
      <c r="DN111" s="895"/>
      <c r="DO111" s="895"/>
      <c r="DP111" s="895"/>
      <c r="DQ111" s="895" t="s">
        <v>437</v>
      </c>
      <c r="DR111" s="895"/>
      <c r="DS111" s="895"/>
      <c r="DT111" s="895"/>
      <c r="DU111" s="895"/>
      <c r="DV111" s="872" t="s">
        <v>411</v>
      </c>
      <c r="DW111" s="872"/>
      <c r="DX111" s="872"/>
      <c r="DY111" s="872"/>
      <c r="DZ111" s="873"/>
    </row>
    <row r="112" spans="1:131" s="246" customFormat="1" ht="26.25" customHeight="1" x14ac:dyDescent="0.2">
      <c r="A112" s="997" t="s">
        <v>443</v>
      </c>
      <c r="B112" s="998"/>
      <c r="C112" s="828" t="s">
        <v>444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411</v>
      </c>
      <c r="AB112" s="858"/>
      <c r="AC112" s="858"/>
      <c r="AD112" s="858"/>
      <c r="AE112" s="859"/>
      <c r="AF112" s="860" t="s">
        <v>411</v>
      </c>
      <c r="AG112" s="858"/>
      <c r="AH112" s="858"/>
      <c r="AI112" s="858"/>
      <c r="AJ112" s="859"/>
      <c r="AK112" s="860" t="s">
        <v>411</v>
      </c>
      <c r="AL112" s="858"/>
      <c r="AM112" s="858"/>
      <c r="AN112" s="858"/>
      <c r="AO112" s="859"/>
      <c r="AP112" s="905" t="s">
        <v>445</v>
      </c>
      <c r="AQ112" s="906"/>
      <c r="AR112" s="906"/>
      <c r="AS112" s="906"/>
      <c r="AT112" s="907"/>
      <c r="AU112" s="1017"/>
      <c r="AV112" s="1018"/>
      <c r="AW112" s="1018"/>
      <c r="AX112" s="1018"/>
      <c r="AY112" s="1018"/>
      <c r="AZ112" s="893" t="s">
        <v>446</v>
      </c>
      <c r="BA112" s="828"/>
      <c r="BB112" s="828"/>
      <c r="BC112" s="828"/>
      <c r="BD112" s="828"/>
      <c r="BE112" s="828"/>
      <c r="BF112" s="828"/>
      <c r="BG112" s="828"/>
      <c r="BH112" s="828"/>
      <c r="BI112" s="828"/>
      <c r="BJ112" s="828"/>
      <c r="BK112" s="828"/>
      <c r="BL112" s="828"/>
      <c r="BM112" s="828"/>
      <c r="BN112" s="828"/>
      <c r="BO112" s="828"/>
      <c r="BP112" s="829"/>
      <c r="BQ112" s="894">
        <v>767541</v>
      </c>
      <c r="BR112" s="895"/>
      <c r="BS112" s="895"/>
      <c r="BT112" s="895"/>
      <c r="BU112" s="895"/>
      <c r="BV112" s="895">
        <v>691522</v>
      </c>
      <c r="BW112" s="895"/>
      <c r="BX112" s="895"/>
      <c r="BY112" s="895"/>
      <c r="BZ112" s="895"/>
      <c r="CA112" s="895">
        <v>682913</v>
      </c>
      <c r="CB112" s="895"/>
      <c r="CC112" s="895"/>
      <c r="CD112" s="895"/>
      <c r="CE112" s="895"/>
      <c r="CF112" s="956">
        <v>16.600000000000001</v>
      </c>
      <c r="CG112" s="957"/>
      <c r="CH112" s="957"/>
      <c r="CI112" s="957"/>
      <c r="CJ112" s="957"/>
      <c r="CK112" s="1012"/>
      <c r="CL112" s="899"/>
      <c r="CM112" s="902" t="s">
        <v>447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448</v>
      </c>
      <c r="DH112" s="895"/>
      <c r="DI112" s="895"/>
      <c r="DJ112" s="895"/>
      <c r="DK112" s="895"/>
      <c r="DL112" s="895" t="s">
        <v>439</v>
      </c>
      <c r="DM112" s="895"/>
      <c r="DN112" s="895"/>
      <c r="DO112" s="895"/>
      <c r="DP112" s="895"/>
      <c r="DQ112" s="895" t="s">
        <v>448</v>
      </c>
      <c r="DR112" s="895"/>
      <c r="DS112" s="895"/>
      <c r="DT112" s="895"/>
      <c r="DU112" s="895"/>
      <c r="DV112" s="872" t="s">
        <v>411</v>
      </c>
      <c r="DW112" s="872"/>
      <c r="DX112" s="872"/>
      <c r="DY112" s="872"/>
      <c r="DZ112" s="873"/>
    </row>
    <row r="113" spans="1:130" s="246" customFormat="1" ht="26.25" customHeight="1" x14ac:dyDescent="0.2">
      <c r="A113" s="999"/>
      <c r="B113" s="1000"/>
      <c r="C113" s="828" t="s">
        <v>449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80405</v>
      </c>
      <c r="AB113" s="1004"/>
      <c r="AC113" s="1004"/>
      <c r="AD113" s="1004"/>
      <c r="AE113" s="1005"/>
      <c r="AF113" s="1006">
        <v>75855</v>
      </c>
      <c r="AG113" s="1004"/>
      <c r="AH113" s="1004"/>
      <c r="AI113" s="1004"/>
      <c r="AJ113" s="1005"/>
      <c r="AK113" s="1006">
        <v>88844</v>
      </c>
      <c r="AL113" s="1004"/>
      <c r="AM113" s="1004"/>
      <c r="AN113" s="1004"/>
      <c r="AO113" s="1005"/>
      <c r="AP113" s="1007">
        <v>2.2000000000000002</v>
      </c>
      <c r="AQ113" s="1008"/>
      <c r="AR113" s="1008"/>
      <c r="AS113" s="1008"/>
      <c r="AT113" s="1009"/>
      <c r="AU113" s="1017"/>
      <c r="AV113" s="1018"/>
      <c r="AW113" s="1018"/>
      <c r="AX113" s="1018"/>
      <c r="AY113" s="1018"/>
      <c r="AZ113" s="893" t="s">
        <v>450</v>
      </c>
      <c r="BA113" s="828"/>
      <c r="BB113" s="828"/>
      <c r="BC113" s="828"/>
      <c r="BD113" s="828"/>
      <c r="BE113" s="828"/>
      <c r="BF113" s="828"/>
      <c r="BG113" s="828"/>
      <c r="BH113" s="828"/>
      <c r="BI113" s="828"/>
      <c r="BJ113" s="828"/>
      <c r="BK113" s="828"/>
      <c r="BL113" s="828"/>
      <c r="BM113" s="828"/>
      <c r="BN113" s="828"/>
      <c r="BO113" s="828"/>
      <c r="BP113" s="829"/>
      <c r="BQ113" s="894">
        <v>608079</v>
      </c>
      <c r="BR113" s="895"/>
      <c r="BS113" s="895"/>
      <c r="BT113" s="895"/>
      <c r="BU113" s="895"/>
      <c r="BV113" s="895">
        <v>510121</v>
      </c>
      <c r="BW113" s="895"/>
      <c r="BX113" s="895"/>
      <c r="BY113" s="895"/>
      <c r="BZ113" s="895"/>
      <c r="CA113" s="895">
        <v>388200</v>
      </c>
      <c r="CB113" s="895"/>
      <c r="CC113" s="895"/>
      <c r="CD113" s="895"/>
      <c r="CE113" s="895"/>
      <c r="CF113" s="956">
        <v>9.4</v>
      </c>
      <c r="CG113" s="957"/>
      <c r="CH113" s="957"/>
      <c r="CI113" s="957"/>
      <c r="CJ113" s="957"/>
      <c r="CK113" s="1012"/>
      <c r="CL113" s="899"/>
      <c r="CM113" s="902" t="s">
        <v>451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439</v>
      </c>
      <c r="DH113" s="858"/>
      <c r="DI113" s="858"/>
      <c r="DJ113" s="858"/>
      <c r="DK113" s="859"/>
      <c r="DL113" s="860" t="s">
        <v>445</v>
      </c>
      <c r="DM113" s="858"/>
      <c r="DN113" s="858"/>
      <c r="DO113" s="858"/>
      <c r="DP113" s="859"/>
      <c r="DQ113" s="860" t="s">
        <v>445</v>
      </c>
      <c r="DR113" s="858"/>
      <c r="DS113" s="858"/>
      <c r="DT113" s="858"/>
      <c r="DU113" s="859"/>
      <c r="DV113" s="905" t="s">
        <v>439</v>
      </c>
      <c r="DW113" s="906"/>
      <c r="DX113" s="906"/>
      <c r="DY113" s="906"/>
      <c r="DZ113" s="907"/>
    </row>
    <row r="114" spans="1:130" s="246" customFormat="1" ht="26.25" customHeight="1" x14ac:dyDescent="0.2">
      <c r="A114" s="999"/>
      <c r="B114" s="1000"/>
      <c r="C114" s="828" t="s">
        <v>452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109747</v>
      </c>
      <c r="AB114" s="858"/>
      <c r="AC114" s="858"/>
      <c r="AD114" s="858"/>
      <c r="AE114" s="859"/>
      <c r="AF114" s="860">
        <v>107601</v>
      </c>
      <c r="AG114" s="858"/>
      <c r="AH114" s="858"/>
      <c r="AI114" s="858"/>
      <c r="AJ114" s="859"/>
      <c r="AK114" s="860">
        <v>120585</v>
      </c>
      <c r="AL114" s="858"/>
      <c r="AM114" s="858"/>
      <c r="AN114" s="858"/>
      <c r="AO114" s="859"/>
      <c r="AP114" s="905">
        <v>2.9</v>
      </c>
      <c r="AQ114" s="906"/>
      <c r="AR114" s="906"/>
      <c r="AS114" s="906"/>
      <c r="AT114" s="907"/>
      <c r="AU114" s="1017"/>
      <c r="AV114" s="1018"/>
      <c r="AW114" s="1018"/>
      <c r="AX114" s="1018"/>
      <c r="AY114" s="1018"/>
      <c r="AZ114" s="893" t="s">
        <v>453</v>
      </c>
      <c r="BA114" s="828"/>
      <c r="BB114" s="828"/>
      <c r="BC114" s="828"/>
      <c r="BD114" s="828"/>
      <c r="BE114" s="828"/>
      <c r="BF114" s="828"/>
      <c r="BG114" s="828"/>
      <c r="BH114" s="828"/>
      <c r="BI114" s="828"/>
      <c r="BJ114" s="828"/>
      <c r="BK114" s="828"/>
      <c r="BL114" s="828"/>
      <c r="BM114" s="828"/>
      <c r="BN114" s="828"/>
      <c r="BO114" s="828"/>
      <c r="BP114" s="829"/>
      <c r="BQ114" s="894">
        <v>1289107</v>
      </c>
      <c r="BR114" s="895"/>
      <c r="BS114" s="895"/>
      <c r="BT114" s="895"/>
      <c r="BU114" s="895"/>
      <c r="BV114" s="895">
        <v>1263722</v>
      </c>
      <c r="BW114" s="895"/>
      <c r="BX114" s="895"/>
      <c r="BY114" s="895"/>
      <c r="BZ114" s="895"/>
      <c r="CA114" s="895">
        <v>1264741</v>
      </c>
      <c r="CB114" s="895"/>
      <c r="CC114" s="895"/>
      <c r="CD114" s="895"/>
      <c r="CE114" s="895"/>
      <c r="CF114" s="956">
        <v>30.7</v>
      </c>
      <c r="CG114" s="957"/>
      <c r="CH114" s="957"/>
      <c r="CI114" s="957"/>
      <c r="CJ114" s="957"/>
      <c r="CK114" s="1012"/>
      <c r="CL114" s="899"/>
      <c r="CM114" s="902" t="s">
        <v>454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445</v>
      </c>
      <c r="DH114" s="858"/>
      <c r="DI114" s="858"/>
      <c r="DJ114" s="858"/>
      <c r="DK114" s="859"/>
      <c r="DL114" s="860" t="s">
        <v>439</v>
      </c>
      <c r="DM114" s="858"/>
      <c r="DN114" s="858"/>
      <c r="DO114" s="858"/>
      <c r="DP114" s="859"/>
      <c r="DQ114" s="860" t="s">
        <v>439</v>
      </c>
      <c r="DR114" s="858"/>
      <c r="DS114" s="858"/>
      <c r="DT114" s="858"/>
      <c r="DU114" s="859"/>
      <c r="DV114" s="905" t="s">
        <v>439</v>
      </c>
      <c r="DW114" s="906"/>
      <c r="DX114" s="906"/>
      <c r="DY114" s="906"/>
      <c r="DZ114" s="907"/>
    </row>
    <row r="115" spans="1:130" s="246" customFormat="1" ht="26.25" customHeight="1" x14ac:dyDescent="0.2">
      <c r="A115" s="999"/>
      <c r="B115" s="1000"/>
      <c r="C115" s="828" t="s">
        <v>455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441</v>
      </c>
      <c r="AB115" s="1004"/>
      <c r="AC115" s="1004"/>
      <c r="AD115" s="1004"/>
      <c r="AE115" s="1005"/>
      <c r="AF115" s="1006" t="s">
        <v>411</v>
      </c>
      <c r="AG115" s="1004"/>
      <c r="AH115" s="1004"/>
      <c r="AI115" s="1004"/>
      <c r="AJ115" s="1005"/>
      <c r="AK115" s="1006" t="s">
        <v>411</v>
      </c>
      <c r="AL115" s="1004"/>
      <c r="AM115" s="1004"/>
      <c r="AN115" s="1004"/>
      <c r="AO115" s="1005"/>
      <c r="AP115" s="1007" t="s">
        <v>411</v>
      </c>
      <c r="AQ115" s="1008"/>
      <c r="AR115" s="1008"/>
      <c r="AS115" s="1008"/>
      <c r="AT115" s="1009"/>
      <c r="AU115" s="1017"/>
      <c r="AV115" s="1018"/>
      <c r="AW115" s="1018"/>
      <c r="AX115" s="1018"/>
      <c r="AY115" s="1018"/>
      <c r="AZ115" s="893" t="s">
        <v>456</v>
      </c>
      <c r="BA115" s="828"/>
      <c r="BB115" s="828"/>
      <c r="BC115" s="828"/>
      <c r="BD115" s="828"/>
      <c r="BE115" s="828"/>
      <c r="BF115" s="828"/>
      <c r="BG115" s="828"/>
      <c r="BH115" s="828"/>
      <c r="BI115" s="828"/>
      <c r="BJ115" s="828"/>
      <c r="BK115" s="828"/>
      <c r="BL115" s="828"/>
      <c r="BM115" s="828"/>
      <c r="BN115" s="828"/>
      <c r="BO115" s="828"/>
      <c r="BP115" s="829"/>
      <c r="BQ115" s="894">
        <v>6931</v>
      </c>
      <c r="BR115" s="895"/>
      <c r="BS115" s="895"/>
      <c r="BT115" s="895"/>
      <c r="BU115" s="895"/>
      <c r="BV115" s="895">
        <v>6731</v>
      </c>
      <c r="BW115" s="895"/>
      <c r="BX115" s="895"/>
      <c r="BY115" s="895"/>
      <c r="BZ115" s="895"/>
      <c r="CA115" s="895">
        <v>5235</v>
      </c>
      <c r="CB115" s="895"/>
      <c r="CC115" s="895"/>
      <c r="CD115" s="895"/>
      <c r="CE115" s="895"/>
      <c r="CF115" s="956">
        <v>0.1</v>
      </c>
      <c r="CG115" s="957"/>
      <c r="CH115" s="957"/>
      <c r="CI115" s="957"/>
      <c r="CJ115" s="957"/>
      <c r="CK115" s="1012"/>
      <c r="CL115" s="899"/>
      <c r="CM115" s="893" t="s">
        <v>457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411</v>
      </c>
      <c r="DH115" s="858"/>
      <c r="DI115" s="858"/>
      <c r="DJ115" s="858"/>
      <c r="DK115" s="859"/>
      <c r="DL115" s="860" t="s">
        <v>439</v>
      </c>
      <c r="DM115" s="858"/>
      <c r="DN115" s="858"/>
      <c r="DO115" s="858"/>
      <c r="DP115" s="859"/>
      <c r="DQ115" s="860" t="s">
        <v>439</v>
      </c>
      <c r="DR115" s="858"/>
      <c r="DS115" s="858"/>
      <c r="DT115" s="858"/>
      <c r="DU115" s="859"/>
      <c r="DV115" s="905" t="s">
        <v>439</v>
      </c>
      <c r="DW115" s="906"/>
      <c r="DX115" s="906"/>
      <c r="DY115" s="906"/>
      <c r="DZ115" s="907"/>
    </row>
    <row r="116" spans="1:130" s="246" customFormat="1" ht="26.25" customHeight="1" x14ac:dyDescent="0.2">
      <c r="A116" s="1001"/>
      <c r="B116" s="1002"/>
      <c r="C116" s="961" t="s">
        <v>458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411</v>
      </c>
      <c r="AB116" s="858"/>
      <c r="AC116" s="858"/>
      <c r="AD116" s="858"/>
      <c r="AE116" s="859"/>
      <c r="AF116" s="860" t="s">
        <v>439</v>
      </c>
      <c r="AG116" s="858"/>
      <c r="AH116" s="858"/>
      <c r="AI116" s="858"/>
      <c r="AJ116" s="859"/>
      <c r="AK116" s="860" t="s">
        <v>439</v>
      </c>
      <c r="AL116" s="858"/>
      <c r="AM116" s="858"/>
      <c r="AN116" s="858"/>
      <c r="AO116" s="859"/>
      <c r="AP116" s="905" t="s">
        <v>411</v>
      </c>
      <c r="AQ116" s="906"/>
      <c r="AR116" s="906"/>
      <c r="AS116" s="906"/>
      <c r="AT116" s="907"/>
      <c r="AU116" s="1017"/>
      <c r="AV116" s="1018"/>
      <c r="AW116" s="1018"/>
      <c r="AX116" s="1018"/>
      <c r="AY116" s="1018"/>
      <c r="AZ116" s="944" t="s">
        <v>459</v>
      </c>
      <c r="BA116" s="945"/>
      <c r="BB116" s="945"/>
      <c r="BC116" s="945"/>
      <c r="BD116" s="945"/>
      <c r="BE116" s="945"/>
      <c r="BF116" s="945"/>
      <c r="BG116" s="945"/>
      <c r="BH116" s="945"/>
      <c r="BI116" s="945"/>
      <c r="BJ116" s="945"/>
      <c r="BK116" s="945"/>
      <c r="BL116" s="945"/>
      <c r="BM116" s="945"/>
      <c r="BN116" s="945"/>
      <c r="BO116" s="945"/>
      <c r="BP116" s="946"/>
      <c r="BQ116" s="894">
        <v>200</v>
      </c>
      <c r="BR116" s="895"/>
      <c r="BS116" s="895"/>
      <c r="BT116" s="895"/>
      <c r="BU116" s="895"/>
      <c r="BV116" s="895" t="s">
        <v>411</v>
      </c>
      <c r="BW116" s="895"/>
      <c r="BX116" s="895"/>
      <c r="BY116" s="895"/>
      <c r="BZ116" s="895"/>
      <c r="CA116" s="895" t="s">
        <v>411</v>
      </c>
      <c r="CB116" s="895"/>
      <c r="CC116" s="895"/>
      <c r="CD116" s="895"/>
      <c r="CE116" s="895"/>
      <c r="CF116" s="956" t="s">
        <v>439</v>
      </c>
      <c r="CG116" s="957"/>
      <c r="CH116" s="957"/>
      <c r="CI116" s="957"/>
      <c r="CJ116" s="957"/>
      <c r="CK116" s="1012"/>
      <c r="CL116" s="899"/>
      <c r="CM116" s="902" t="s">
        <v>460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448</v>
      </c>
      <c r="DH116" s="858"/>
      <c r="DI116" s="858"/>
      <c r="DJ116" s="858"/>
      <c r="DK116" s="859"/>
      <c r="DL116" s="860" t="s">
        <v>411</v>
      </c>
      <c r="DM116" s="858"/>
      <c r="DN116" s="858"/>
      <c r="DO116" s="858"/>
      <c r="DP116" s="859"/>
      <c r="DQ116" s="860" t="s">
        <v>445</v>
      </c>
      <c r="DR116" s="858"/>
      <c r="DS116" s="858"/>
      <c r="DT116" s="858"/>
      <c r="DU116" s="859"/>
      <c r="DV116" s="905" t="s">
        <v>411</v>
      </c>
      <c r="DW116" s="906"/>
      <c r="DX116" s="906"/>
      <c r="DY116" s="906"/>
      <c r="DZ116" s="907"/>
    </row>
    <row r="117" spans="1:130" s="246" customFormat="1" ht="26.25" customHeight="1" x14ac:dyDescent="0.2">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461</v>
      </c>
      <c r="Z117" s="984"/>
      <c r="AA117" s="989">
        <v>750558</v>
      </c>
      <c r="AB117" s="990"/>
      <c r="AC117" s="990"/>
      <c r="AD117" s="990"/>
      <c r="AE117" s="991"/>
      <c r="AF117" s="992">
        <v>746997</v>
      </c>
      <c r="AG117" s="990"/>
      <c r="AH117" s="990"/>
      <c r="AI117" s="990"/>
      <c r="AJ117" s="991"/>
      <c r="AK117" s="992">
        <v>787646</v>
      </c>
      <c r="AL117" s="990"/>
      <c r="AM117" s="990"/>
      <c r="AN117" s="990"/>
      <c r="AO117" s="991"/>
      <c r="AP117" s="993"/>
      <c r="AQ117" s="994"/>
      <c r="AR117" s="994"/>
      <c r="AS117" s="994"/>
      <c r="AT117" s="995"/>
      <c r="AU117" s="1017"/>
      <c r="AV117" s="1018"/>
      <c r="AW117" s="1018"/>
      <c r="AX117" s="1018"/>
      <c r="AY117" s="1018"/>
      <c r="AZ117" s="944" t="s">
        <v>462</v>
      </c>
      <c r="BA117" s="945"/>
      <c r="BB117" s="945"/>
      <c r="BC117" s="945"/>
      <c r="BD117" s="945"/>
      <c r="BE117" s="945"/>
      <c r="BF117" s="945"/>
      <c r="BG117" s="945"/>
      <c r="BH117" s="945"/>
      <c r="BI117" s="945"/>
      <c r="BJ117" s="945"/>
      <c r="BK117" s="945"/>
      <c r="BL117" s="945"/>
      <c r="BM117" s="945"/>
      <c r="BN117" s="945"/>
      <c r="BO117" s="945"/>
      <c r="BP117" s="946"/>
      <c r="BQ117" s="894" t="s">
        <v>129</v>
      </c>
      <c r="BR117" s="895"/>
      <c r="BS117" s="895"/>
      <c r="BT117" s="895"/>
      <c r="BU117" s="895"/>
      <c r="BV117" s="895" t="s">
        <v>448</v>
      </c>
      <c r="BW117" s="895"/>
      <c r="BX117" s="895"/>
      <c r="BY117" s="895"/>
      <c r="BZ117" s="895"/>
      <c r="CA117" s="895" t="s">
        <v>448</v>
      </c>
      <c r="CB117" s="895"/>
      <c r="CC117" s="895"/>
      <c r="CD117" s="895"/>
      <c r="CE117" s="895"/>
      <c r="CF117" s="956" t="s">
        <v>439</v>
      </c>
      <c r="CG117" s="957"/>
      <c r="CH117" s="957"/>
      <c r="CI117" s="957"/>
      <c r="CJ117" s="957"/>
      <c r="CK117" s="1012"/>
      <c r="CL117" s="899"/>
      <c r="CM117" s="902" t="s">
        <v>463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129</v>
      </c>
      <c r="DH117" s="858"/>
      <c r="DI117" s="858"/>
      <c r="DJ117" s="858"/>
      <c r="DK117" s="859"/>
      <c r="DL117" s="860" t="s">
        <v>448</v>
      </c>
      <c r="DM117" s="858"/>
      <c r="DN117" s="858"/>
      <c r="DO117" s="858"/>
      <c r="DP117" s="859"/>
      <c r="DQ117" s="860" t="s">
        <v>448</v>
      </c>
      <c r="DR117" s="858"/>
      <c r="DS117" s="858"/>
      <c r="DT117" s="858"/>
      <c r="DU117" s="859"/>
      <c r="DV117" s="905" t="s">
        <v>448</v>
      </c>
      <c r="DW117" s="906"/>
      <c r="DX117" s="906"/>
      <c r="DY117" s="906"/>
      <c r="DZ117" s="907"/>
    </row>
    <row r="118" spans="1:130" s="246" customFormat="1" ht="26.25" customHeight="1" x14ac:dyDescent="0.2">
      <c r="A118" s="982" t="s">
        <v>432</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430</v>
      </c>
      <c r="AB118" s="983"/>
      <c r="AC118" s="983"/>
      <c r="AD118" s="983"/>
      <c r="AE118" s="984"/>
      <c r="AF118" s="985" t="s">
        <v>305</v>
      </c>
      <c r="AG118" s="983"/>
      <c r="AH118" s="983"/>
      <c r="AI118" s="983"/>
      <c r="AJ118" s="984"/>
      <c r="AK118" s="985" t="s">
        <v>304</v>
      </c>
      <c r="AL118" s="983"/>
      <c r="AM118" s="983"/>
      <c r="AN118" s="983"/>
      <c r="AO118" s="984"/>
      <c r="AP118" s="986" t="s">
        <v>431</v>
      </c>
      <c r="AQ118" s="987"/>
      <c r="AR118" s="987"/>
      <c r="AS118" s="987"/>
      <c r="AT118" s="988"/>
      <c r="AU118" s="1017"/>
      <c r="AV118" s="1018"/>
      <c r="AW118" s="1018"/>
      <c r="AX118" s="1018"/>
      <c r="AY118" s="1018"/>
      <c r="AZ118" s="960" t="s">
        <v>464</v>
      </c>
      <c r="BA118" s="961"/>
      <c r="BB118" s="961"/>
      <c r="BC118" s="961"/>
      <c r="BD118" s="961"/>
      <c r="BE118" s="961"/>
      <c r="BF118" s="961"/>
      <c r="BG118" s="961"/>
      <c r="BH118" s="961"/>
      <c r="BI118" s="961"/>
      <c r="BJ118" s="961"/>
      <c r="BK118" s="961"/>
      <c r="BL118" s="961"/>
      <c r="BM118" s="961"/>
      <c r="BN118" s="961"/>
      <c r="BO118" s="961"/>
      <c r="BP118" s="962"/>
      <c r="BQ118" s="963" t="s">
        <v>411</v>
      </c>
      <c r="BR118" s="926"/>
      <c r="BS118" s="926"/>
      <c r="BT118" s="926"/>
      <c r="BU118" s="926"/>
      <c r="BV118" s="926" t="s">
        <v>439</v>
      </c>
      <c r="BW118" s="926"/>
      <c r="BX118" s="926"/>
      <c r="BY118" s="926"/>
      <c r="BZ118" s="926"/>
      <c r="CA118" s="926" t="s">
        <v>439</v>
      </c>
      <c r="CB118" s="926"/>
      <c r="CC118" s="926"/>
      <c r="CD118" s="926"/>
      <c r="CE118" s="926"/>
      <c r="CF118" s="956" t="s">
        <v>439</v>
      </c>
      <c r="CG118" s="957"/>
      <c r="CH118" s="957"/>
      <c r="CI118" s="957"/>
      <c r="CJ118" s="957"/>
      <c r="CK118" s="1012"/>
      <c r="CL118" s="899"/>
      <c r="CM118" s="902" t="s">
        <v>465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439</v>
      </c>
      <c r="DH118" s="858"/>
      <c r="DI118" s="858"/>
      <c r="DJ118" s="858"/>
      <c r="DK118" s="859"/>
      <c r="DL118" s="860" t="s">
        <v>439</v>
      </c>
      <c r="DM118" s="858"/>
      <c r="DN118" s="858"/>
      <c r="DO118" s="858"/>
      <c r="DP118" s="859"/>
      <c r="DQ118" s="860" t="s">
        <v>411</v>
      </c>
      <c r="DR118" s="858"/>
      <c r="DS118" s="858"/>
      <c r="DT118" s="858"/>
      <c r="DU118" s="859"/>
      <c r="DV118" s="905" t="s">
        <v>439</v>
      </c>
      <c r="DW118" s="906"/>
      <c r="DX118" s="906"/>
      <c r="DY118" s="906"/>
      <c r="DZ118" s="907"/>
    </row>
    <row r="119" spans="1:130" s="246" customFormat="1" ht="26.25" customHeight="1" x14ac:dyDescent="0.2">
      <c r="A119" s="896" t="s">
        <v>435</v>
      </c>
      <c r="B119" s="897"/>
      <c r="C119" s="972" t="s">
        <v>436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439</v>
      </c>
      <c r="AB119" s="976"/>
      <c r="AC119" s="976"/>
      <c r="AD119" s="976"/>
      <c r="AE119" s="977"/>
      <c r="AF119" s="978" t="s">
        <v>129</v>
      </c>
      <c r="AG119" s="976"/>
      <c r="AH119" s="976"/>
      <c r="AI119" s="976"/>
      <c r="AJ119" s="977"/>
      <c r="AK119" s="978" t="s">
        <v>411</v>
      </c>
      <c r="AL119" s="976"/>
      <c r="AM119" s="976"/>
      <c r="AN119" s="976"/>
      <c r="AO119" s="977"/>
      <c r="AP119" s="979" t="s">
        <v>129</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466</v>
      </c>
      <c r="BP119" s="959"/>
      <c r="BQ119" s="963">
        <v>7885514</v>
      </c>
      <c r="BR119" s="926"/>
      <c r="BS119" s="926"/>
      <c r="BT119" s="926"/>
      <c r="BU119" s="926"/>
      <c r="BV119" s="926">
        <v>7523062</v>
      </c>
      <c r="BW119" s="926"/>
      <c r="BX119" s="926"/>
      <c r="BY119" s="926"/>
      <c r="BZ119" s="926"/>
      <c r="CA119" s="926">
        <v>7489090</v>
      </c>
      <c r="CB119" s="926"/>
      <c r="CC119" s="926"/>
      <c r="CD119" s="926"/>
      <c r="CE119" s="926"/>
      <c r="CF119" s="824"/>
      <c r="CG119" s="825"/>
      <c r="CH119" s="825"/>
      <c r="CI119" s="825"/>
      <c r="CJ119" s="915"/>
      <c r="CK119" s="1013"/>
      <c r="CL119" s="901"/>
      <c r="CM119" s="919" t="s">
        <v>467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411</v>
      </c>
      <c r="DH119" s="841"/>
      <c r="DI119" s="841"/>
      <c r="DJ119" s="841"/>
      <c r="DK119" s="842"/>
      <c r="DL119" s="843" t="s">
        <v>411</v>
      </c>
      <c r="DM119" s="841"/>
      <c r="DN119" s="841"/>
      <c r="DO119" s="841"/>
      <c r="DP119" s="842"/>
      <c r="DQ119" s="843" t="s">
        <v>129</v>
      </c>
      <c r="DR119" s="841"/>
      <c r="DS119" s="841"/>
      <c r="DT119" s="841"/>
      <c r="DU119" s="842"/>
      <c r="DV119" s="929" t="s">
        <v>411</v>
      </c>
      <c r="DW119" s="930"/>
      <c r="DX119" s="930"/>
      <c r="DY119" s="930"/>
      <c r="DZ119" s="931"/>
    </row>
    <row r="120" spans="1:130" s="246" customFormat="1" ht="26.25" customHeight="1" x14ac:dyDescent="0.2">
      <c r="A120" s="898"/>
      <c r="B120" s="899"/>
      <c r="C120" s="902" t="s">
        <v>442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129</v>
      </c>
      <c r="AB120" s="858"/>
      <c r="AC120" s="858"/>
      <c r="AD120" s="858"/>
      <c r="AE120" s="859"/>
      <c r="AF120" s="860" t="s">
        <v>411</v>
      </c>
      <c r="AG120" s="858"/>
      <c r="AH120" s="858"/>
      <c r="AI120" s="858"/>
      <c r="AJ120" s="859"/>
      <c r="AK120" s="860" t="s">
        <v>129</v>
      </c>
      <c r="AL120" s="858"/>
      <c r="AM120" s="858"/>
      <c r="AN120" s="858"/>
      <c r="AO120" s="859"/>
      <c r="AP120" s="905" t="s">
        <v>411</v>
      </c>
      <c r="AQ120" s="906"/>
      <c r="AR120" s="906"/>
      <c r="AS120" s="906"/>
      <c r="AT120" s="907"/>
      <c r="AU120" s="964" t="s">
        <v>468</v>
      </c>
      <c r="AV120" s="965"/>
      <c r="AW120" s="965"/>
      <c r="AX120" s="965"/>
      <c r="AY120" s="966"/>
      <c r="AZ120" s="941" t="s">
        <v>469</v>
      </c>
      <c r="BA120" s="886"/>
      <c r="BB120" s="886"/>
      <c r="BC120" s="886"/>
      <c r="BD120" s="886"/>
      <c r="BE120" s="886"/>
      <c r="BF120" s="886"/>
      <c r="BG120" s="886"/>
      <c r="BH120" s="886"/>
      <c r="BI120" s="886"/>
      <c r="BJ120" s="886"/>
      <c r="BK120" s="886"/>
      <c r="BL120" s="886"/>
      <c r="BM120" s="886"/>
      <c r="BN120" s="886"/>
      <c r="BO120" s="886"/>
      <c r="BP120" s="887"/>
      <c r="BQ120" s="942">
        <v>5732325</v>
      </c>
      <c r="BR120" s="923"/>
      <c r="BS120" s="923"/>
      <c r="BT120" s="923"/>
      <c r="BU120" s="923"/>
      <c r="BV120" s="923">
        <v>6333638</v>
      </c>
      <c r="BW120" s="923"/>
      <c r="BX120" s="923"/>
      <c r="BY120" s="923"/>
      <c r="BZ120" s="923"/>
      <c r="CA120" s="923">
        <v>5951908</v>
      </c>
      <c r="CB120" s="923"/>
      <c r="CC120" s="923"/>
      <c r="CD120" s="923"/>
      <c r="CE120" s="923"/>
      <c r="CF120" s="947">
        <v>144.19999999999999</v>
      </c>
      <c r="CG120" s="948"/>
      <c r="CH120" s="948"/>
      <c r="CI120" s="948"/>
      <c r="CJ120" s="948"/>
      <c r="CK120" s="949" t="s">
        <v>470</v>
      </c>
      <c r="CL120" s="933"/>
      <c r="CM120" s="933"/>
      <c r="CN120" s="933"/>
      <c r="CO120" s="934"/>
      <c r="CP120" s="953" t="s">
        <v>471</v>
      </c>
      <c r="CQ120" s="954"/>
      <c r="CR120" s="954"/>
      <c r="CS120" s="954"/>
      <c r="CT120" s="954"/>
      <c r="CU120" s="954"/>
      <c r="CV120" s="954"/>
      <c r="CW120" s="954"/>
      <c r="CX120" s="954"/>
      <c r="CY120" s="954"/>
      <c r="CZ120" s="954"/>
      <c r="DA120" s="954"/>
      <c r="DB120" s="954"/>
      <c r="DC120" s="954"/>
      <c r="DD120" s="954"/>
      <c r="DE120" s="954"/>
      <c r="DF120" s="955"/>
      <c r="DG120" s="942">
        <v>683271</v>
      </c>
      <c r="DH120" s="923"/>
      <c r="DI120" s="923"/>
      <c r="DJ120" s="923"/>
      <c r="DK120" s="923"/>
      <c r="DL120" s="923">
        <v>655940</v>
      </c>
      <c r="DM120" s="923"/>
      <c r="DN120" s="923"/>
      <c r="DO120" s="923"/>
      <c r="DP120" s="923"/>
      <c r="DQ120" s="923">
        <v>658970</v>
      </c>
      <c r="DR120" s="923"/>
      <c r="DS120" s="923"/>
      <c r="DT120" s="923"/>
      <c r="DU120" s="923"/>
      <c r="DV120" s="924">
        <v>16</v>
      </c>
      <c r="DW120" s="924"/>
      <c r="DX120" s="924"/>
      <c r="DY120" s="924"/>
      <c r="DZ120" s="925"/>
    </row>
    <row r="121" spans="1:130" s="246" customFormat="1" ht="26.25" customHeight="1" x14ac:dyDescent="0.2">
      <c r="A121" s="898"/>
      <c r="B121" s="899"/>
      <c r="C121" s="944" t="s">
        <v>472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411</v>
      </c>
      <c r="AB121" s="858"/>
      <c r="AC121" s="858"/>
      <c r="AD121" s="858"/>
      <c r="AE121" s="859"/>
      <c r="AF121" s="860" t="s">
        <v>129</v>
      </c>
      <c r="AG121" s="858"/>
      <c r="AH121" s="858"/>
      <c r="AI121" s="858"/>
      <c r="AJ121" s="859"/>
      <c r="AK121" s="860" t="s">
        <v>411</v>
      </c>
      <c r="AL121" s="858"/>
      <c r="AM121" s="858"/>
      <c r="AN121" s="858"/>
      <c r="AO121" s="859"/>
      <c r="AP121" s="905" t="s">
        <v>411</v>
      </c>
      <c r="AQ121" s="906"/>
      <c r="AR121" s="906"/>
      <c r="AS121" s="906"/>
      <c r="AT121" s="907"/>
      <c r="AU121" s="967"/>
      <c r="AV121" s="968"/>
      <c r="AW121" s="968"/>
      <c r="AX121" s="968"/>
      <c r="AY121" s="969"/>
      <c r="AZ121" s="893" t="s">
        <v>473</v>
      </c>
      <c r="BA121" s="828"/>
      <c r="BB121" s="828"/>
      <c r="BC121" s="828"/>
      <c r="BD121" s="828"/>
      <c r="BE121" s="828"/>
      <c r="BF121" s="828"/>
      <c r="BG121" s="828"/>
      <c r="BH121" s="828"/>
      <c r="BI121" s="828"/>
      <c r="BJ121" s="828"/>
      <c r="BK121" s="828"/>
      <c r="BL121" s="828"/>
      <c r="BM121" s="828"/>
      <c r="BN121" s="828"/>
      <c r="BO121" s="828"/>
      <c r="BP121" s="829"/>
      <c r="BQ121" s="894">
        <v>163688</v>
      </c>
      <c r="BR121" s="895"/>
      <c r="BS121" s="895"/>
      <c r="BT121" s="895"/>
      <c r="BU121" s="895"/>
      <c r="BV121" s="895">
        <v>140731</v>
      </c>
      <c r="BW121" s="895"/>
      <c r="BX121" s="895"/>
      <c r="BY121" s="895"/>
      <c r="BZ121" s="895"/>
      <c r="CA121" s="895">
        <v>120182</v>
      </c>
      <c r="CB121" s="895"/>
      <c r="CC121" s="895"/>
      <c r="CD121" s="895"/>
      <c r="CE121" s="895"/>
      <c r="CF121" s="956">
        <v>2.9</v>
      </c>
      <c r="CG121" s="957"/>
      <c r="CH121" s="957"/>
      <c r="CI121" s="957"/>
      <c r="CJ121" s="957"/>
      <c r="CK121" s="950"/>
      <c r="CL121" s="936"/>
      <c r="CM121" s="936"/>
      <c r="CN121" s="936"/>
      <c r="CO121" s="937"/>
      <c r="CP121" s="916" t="s">
        <v>474</v>
      </c>
      <c r="CQ121" s="917"/>
      <c r="CR121" s="917"/>
      <c r="CS121" s="917"/>
      <c r="CT121" s="917"/>
      <c r="CU121" s="917"/>
      <c r="CV121" s="917"/>
      <c r="CW121" s="917"/>
      <c r="CX121" s="917"/>
      <c r="CY121" s="917"/>
      <c r="CZ121" s="917"/>
      <c r="DA121" s="917"/>
      <c r="DB121" s="917"/>
      <c r="DC121" s="917"/>
      <c r="DD121" s="917"/>
      <c r="DE121" s="917"/>
      <c r="DF121" s="918"/>
      <c r="DG121" s="894">
        <v>39163</v>
      </c>
      <c r="DH121" s="895"/>
      <c r="DI121" s="895"/>
      <c r="DJ121" s="895"/>
      <c r="DK121" s="895"/>
      <c r="DL121" s="895">
        <v>28066</v>
      </c>
      <c r="DM121" s="895"/>
      <c r="DN121" s="895"/>
      <c r="DO121" s="895"/>
      <c r="DP121" s="895"/>
      <c r="DQ121" s="895">
        <v>19047</v>
      </c>
      <c r="DR121" s="895"/>
      <c r="DS121" s="895"/>
      <c r="DT121" s="895"/>
      <c r="DU121" s="895"/>
      <c r="DV121" s="872">
        <v>0.5</v>
      </c>
      <c r="DW121" s="872"/>
      <c r="DX121" s="872"/>
      <c r="DY121" s="872"/>
      <c r="DZ121" s="873"/>
    </row>
    <row r="122" spans="1:130" s="246" customFormat="1" ht="26.25" customHeight="1" x14ac:dyDescent="0.2">
      <c r="A122" s="898"/>
      <c r="B122" s="899"/>
      <c r="C122" s="902" t="s">
        <v>454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411</v>
      </c>
      <c r="AB122" s="858"/>
      <c r="AC122" s="858"/>
      <c r="AD122" s="858"/>
      <c r="AE122" s="859"/>
      <c r="AF122" s="860" t="s">
        <v>129</v>
      </c>
      <c r="AG122" s="858"/>
      <c r="AH122" s="858"/>
      <c r="AI122" s="858"/>
      <c r="AJ122" s="859"/>
      <c r="AK122" s="860" t="s">
        <v>411</v>
      </c>
      <c r="AL122" s="858"/>
      <c r="AM122" s="858"/>
      <c r="AN122" s="858"/>
      <c r="AO122" s="859"/>
      <c r="AP122" s="905" t="s">
        <v>411</v>
      </c>
      <c r="AQ122" s="906"/>
      <c r="AR122" s="906"/>
      <c r="AS122" s="906"/>
      <c r="AT122" s="907"/>
      <c r="AU122" s="967"/>
      <c r="AV122" s="968"/>
      <c r="AW122" s="968"/>
      <c r="AX122" s="968"/>
      <c r="AY122" s="969"/>
      <c r="AZ122" s="960" t="s">
        <v>475</v>
      </c>
      <c r="BA122" s="961"/>
      <c r="BB122" s="961"/>
      <c r="BC122" s="961"/>
      <c r="BD122" s="961"/>
      <c r="BE122" s="961"/>
      <c r="BF122" s="961"/>
      <c r="BG122" s="961"/>
      <c r="BH122" s="961"/>
      <c r="BI122" s="961"/>
      <c r="BJ122" s="961"/>
      <c r="BK122" s="961"/>
      <c r="BL122" s="961"/>
      <c r="BM122" s="961"/>
      <c r="BN122" s="961"/>
      <c r="BO122" s="961"/>
      <c r="BP122" s="962"/>
      <c r="BQ122" s="963">
        <v>4678730</v>
      </c>
      <c r="BR122" s="926"/>
      <c r="BS122" s="926"/>
      <c r="BT122" s="926"/>
      <c r="BU122" s="926"/>
      <c r="BV122" s="926">
        <v>4512208</v>
      </c>
      <c r="BW122" s="926"/>
      <c r="BX122" s="926"/>
      <c r="BY122" s="926"/>
      <c r="BZ122" s="926"/>
      <c r="CA122" s="926">
        <v>4536455</v>
      </c>
      <c r="CB122" s="926"/>
      <c r="CC122" s="926"/>
      <c r="CD122" s="926"/>
      <c r="CE122" s="926"/>
      <c r="CF122" s="927">
        <v>109.9</v>
      </c>
      <c r="CG122" s="928"/>
      <c r="CH122" s="928"/>
      <c r="CI122" s="928"/>
      <c r="CJ122" s="928"/>
      <c r="CK122" s="950"/>
      <c r="CL122" s="936"/>
      <c r="CM122" s="936"/>
      <c r="CN122" s="936"/>
      <c r="CO122" s="937"/>
      <c r="CP122" s="916" t="s">
        <v>476</v>
      </c>
      <c r="CQ122" s="917"/>
      <c r="CR122" s="917"/>
      <c r="CS122" s="917"/>
      <c r="CT122" s="917"/>
      <c r="CU122" s="917"/>
      <c r="CV122" s="917"/>
      <c r="CW122" s="917"/>
      <c r="CX122" s="917"/>
      <c r="CY122" s="917"/>
      <c r="CZ122" s="917"/>
      <c r="DA122" s="917"/>
      <c r="DB122" s="917"/>
      <c r="DC122" s="917"/>
      <c r="DD122" s="917"/>
      <c r="DE122" s="917"/>
      <c r="DF122" s="918"/>
      <c r="DG122" s="894">
        <v>36297</v>
      </c>
      <c r="DH122" s="895"/>
      <c r="DI122" s="895"/>
      <c r="DJ122" s="895"/>
      <c r="DK122" s="895"/>
      <c r="DL122" s="895">
        <v>1425</v>
      </c>
      <c r="DM122" s="895"/>
      <c r="DN122" s="895"/>
      <c r="DO122" s="895"/>
      <c r="DP122" s="895"/>
      <c r="DQ122" s="895">
        <v>2509</v>
      </c>
      <c r="DR122" s="895"/>
      <c r="DS122" s="895"/>
      <c r="DT122" s="895"/>
      <c r="DU122" s="895"/>
      <c r="DV122" s="872">
        <v>0.1</v>
      </c>
      <c r="DW122" s="872"/>
      <c r="DX122" s="872"/>
      <c r="DY122" s="872"/>
      <c r="DZ122" s="873"/>
    </row>
    <row r="123" spans="1:130" s="246" customFormat="1" ht="26.25" customHeight="1" x14ac:dyDescent="0.2">
      <c r="A123" s="898"/>
      <c r="B123" s="899"/>
      <c r="C123" s="902" t="s">
        <v>460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439</v>
      </c>
      <c r="AB123" s="858"/>
      <c r="AC123" s="858"/>
      <c r="AD123" s="858"/>
      <c r="AE123" s="859"/>
      <c r="AF123" s="860" t="s">
        <v>439</v>
      </c>
      <c r="AG123" s="858"/>
      <c r="AH123" s="858"/>
      <c r="AI123" s="858"/>
      <c r="AJ123" s="859"/>
      <c r="AK123" s="860" t="s">
        <v>439</v>
      </c>
      <c r="AL123" s="858"/>
      <c r="AM123" s="858"/>
      <c r="AN123" s="858"/>
      <c r="AO123" s="859"/>
      <c r="AP123" s="905" t="s">
        <v>439</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477</v>
      </c>
      <c r="BP123" s="959"/>
      <c r="BQ123" s="913">
        <v>10574743</v>
      </c>
      <c r="BR123" s="914"/>
      <c r="BS123" s="914"/>
      <c r="BT123" s="914"/>
      <c r="BU123" s="914"/>
      <c r="BV123" s="914">
        <v>10986577</v>
      </c>
      <c r="BW123" s="914"/>
      <c r="BX123" s="914"/>
      <c r="BY123" s="914"/>
      <c r="BZ123" s="914"/>
      <c r="CA123" s="914">
        <v>10608545</v>
      </c>
      <c r="CB123" s="914"/>
      <c r="CC123" s="914"/>
      <c r="CD123" s="914"/>
      <c r="CE123" s="914"/>
      <c r="CF123" s="824"/>
      <c r="CG123" s="825"/>
      <c r="CH123" s="825"/>
      <c r="CI123" s="825"/>
      <c r="CJ123" s="915"/>
      <c r="CK123" s="950"/>
      <c r="CL123" s="936"/>
      <c r="CM123" s="936"/>
      <c r="CN123" s="936"/>
      <c r="CO123" s="937"/>
      <c r="CP123" s="916" t="s">
        <v>478</v>
      </c>
      <c r="CQ123" s="917"/>
      <c r="CR123" s="917"/>
      <c r="CS123" s="917"/>
      <c r="CT123" s="917"/>
      <c r="CU123" s="917"/>
      <c r="CV123" s="917"/>
      <c r="CW123" s="917"/>
      <c r="CX123" s="917"/>
      <c r="CY123" s="917"/>
      <c r="CZ123" s="917"/>
      <c r="DA123" s="917"/>
      <c r="DB123" s="917"/>
      <c r="DC123" s="917"/>
      <c r="DD123" s="917"/>
      <c r="DE123" s="917"/>
      <c r="DF123" s="918"/>
      <c r="DG123" s="857">
        <v>8810</v>
      </c>
      <c r="DH123" s="858"/>
      <c r="DI123" s="858"/>
      <c r="DJ123" s="858"/>
      <c r="DK123" s="859"/>
      <c r="DL123" s="860">
        <v>6091</v>
      </c>
      <c r="DM123" s="858"/>
      <c r="DN123" s="858"/>
      <c r="DO123" s="858"/>
      <c r="DP123" s="859"/>
      <c r="DQ123" s="860">
        <v>2387</v>
      </c>
      <c r="DR123" s="858"/>
      <c r="DS123" s="858"/>
      <c r="DT123" s="858"/>
      <c r="DU123" s="859"/>
      <c r="DV123" s="905">
        <v>0.1</v>
      </c>
      <c r="DW123" s="906"/>
      <c r="DX123" s="906"/>
      <c r="DY123" s="906"/>
      <c r="DZ123" s="907"/>
    </row>
    <row r="124" spans="1:130" s="246" customFormat="1" ht="26.25" customHeight="1" thickBot="1" x14ac:dyDescent="0.25">
      <c r="A124" s="898"/>
      <c r="B124" s="899"/>
      <c r="C124" s="902" t="s">
        <v>463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129</v>
      </c>
      <c r="AB124" s="858"/>
      <c r="AC124" s="858"/>
      <c r="AD124" s="858"/>
      <c r="AE124" s="859"/>
      <c r="AF124" s="860" t="s">
        <v>129</v>
      </c>
      <c r="AG124" s="858"/>
      <c r="AH124" s="858"/>
      <c r="AI124" s="858"/>
      <c r="AJ124" s="859"/>
      <c r="AK124" s="860" t="s">
        <v>479</v>
      </c>
      <c r="AL124" s="858"/>
      <c r="AM124" s="858"/>
      <c r="AN124" s="858"/>
      <c r="AO124" s="859"/>
      <c r="AP124" s="905" t="s">
        <v>129</v>
      </c>
      <c r="AQ124" s="906"/>
      <c r="AR124" s="906"/>
      <c r="AS124" s="906"/>
      <c r="AT124" s="907"/>
      <c r="AU124" s="908" t="s">
        <v>480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129</v>
      </c>
      <c r="BR124" s="912"/>
      <c r="BS124" s="912"/>
      <c r="BT124" s="912"/>
      <c r="BU124" s="912"/>
      <c r="BV124" s="912" t="s">
        <v>129</v>
      </c>
      <c r="BW124" s="912"/>
      <c r="BX124" s="912"/>
      <c r="BY124" s="912"/>
      <c r="BZ124" s="912"/>
      <c r="CA124" s="912" t="s">
        <v>129</v>
      </c>
      <c r="CB124" s="912"/>
      <c r="CC124" s="912"/>
      <c r="CD124" s="912"/>
      <c r="CE124" s="912"/>
      <c r="CF124" s="802"/>
      <c r="CG124" s="803"/>
      <c r="CH124" s="803"/>
      <c r="CI124" s="803"/>
      <c r="CJ124" s="943"/>
      <c r="CK124" s="951"/>
      <c r="CL124" s="951"/>
      <c r="CM124" s="951"/>
      <c r="CN124" s="951"/>
      <c r="CO124" s="952"/>
      <c r="CP124" s="916" t="s">
        <v>481</v>
      </c>
      <c r="CQ124" s="917"/>
      <c r="CR124" s="917"/>
      <c r="CS124" s="917"/>
      <c r="CT124" s="917"/>
      <c r="CU124" s="917"/>
      <c r="CV124" s="917"/>
      <c r="CW124" s="917"/>
      <c r="CX124" s="917"/>
      <c r="CY124" s="917"/>
      <c r="CZ124" s="917"/>
      <c r="DA124" s="917"/>
      <c r="DB124" s="917"/>
      <c r="DC124" s="917"/>
      <c r="DD124" s="917"/>
      <c r="DE124" s="917"/>
      <c r="DF124" s="918"/>
      <c r="DG124" s="840" t="s">
        <v>129</v>
      </c>
      <c r="DH124" s="841"/>
      <c r="DI124" s="841"/>
      <c r="DJ124" s="841"/>
      <c r="DK124" s="842"/>
      <c r="DL124" s="843" t="s">
        <v>129</v>
      </c>
      <c r="DM124" s="841"/>
      <c r="DN124" s="841"/>
      <c r="DO124" s="841"/>
      <c r="DP124" s="842"/>
      <c r="DQ124" s="843" t="s">
        <v>482</v>
      </c>
      <c r="DR124" s="841"/>
      <c r="DS124" s="841"/>
      <c r="DT124" s="841"/>
      <c r="DU124" s="842"/>
      <c r="DV124" s="929" t="s">
        <v>129</v>
      </c>
      <c r="DW124" s="930"/>
      <c r="DX124" s="930"/>
      <c r="DY124" s="930"/>
      <c r="DZ124" s="931"/>
    </row>
    <row r="125" spans="1:130" s="246" customFormat="1" ht="26.25" customHeight="1" x14ac:dyDescent="0.2">
      <c r="A125" s="898"/>
      <c r="B125" s="899"/>
      <c r="C125" s="902" t="s">
        <v>465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129</v>
      </c>
      <c r="AB125" s="858"/>
      <c r="AC125" s="858"/>
      <c r="AD125" s="858"/>
      <c r="AE125" s="859"/>
      <c r="AF125" s="860" t="s">
        <v>129</v>
      </c>
      <c r="AG125" s="858"/>
      <c r="AH125" s="858"/>
      <c r="AI125" s="858"/>
      <c r="AJ125" s="859"/>
      <c r="AK125" s="860" t="s">
        <v>479</v>
      </c>
      <c r="AL125" s="858"/>
      <c r="AM125" s="858"/>
      <c r="AN125" s="858"/>
      <c r="AO125" s="859"/>
      <c r="AP125" s="905" t="s">
        <v>479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483</v>
      </c>
      <c r="CL125" s="933"/>
      <c r="CM125" s="933"/>
      <c r="CN125" s="933"/>
      <c r="CO125" s="934"/>
      <c r="CP125" s="941" t="s">
        <v>484</v>
      </c>
      <c r="CQ125" s="886"/>
      <c r="CR125" s="886"/>
      <c r="CS125" s="886"/>
      <c r="CT125" s="886"/>
      <c r="CU125" s="886"/>
      <c r="CV125" s="886"/>
      <c r="CW125" s="886"/>
      <c r="CX125" s="886"/>
      <c r="CY125" s="886"/>
      <c r="CZ125" s="886"/>
      <c r="DA125" s="886"/>
      <c r="DB125" s="886"/>
      <c r="DC125" s="886"/>
      <c r="DD125" s="886"/>
      <c r="DE125" s="886"/>
      <c r="DF125" s="887"/>
      <c r="DG125" s="942" t="s">
        <v>482</v>
      </c>
      <c r="DH125" s="923"/>
      <c r="DI125" s="923"/>
      <c r="DJ125" s="923"/>
      <c r="DK125" s="923"/>
      <c r="DL125" s="923" t="s">
        <v>479</v>
      </c>
      <c r="DM125" s="923"/>
      <c r="DN125" s="923"/>
      <c r="DO125" s="923"/>
      <c r="DP125" s="923"/>
      <c r="DQ125" s="923" t="s">
        <v>482</v>
      </c>
      <c r="DR125" s="923"/>
      <c r="DS125" s="923"/>
      <c r="DT125" s="923"/>
      <c r="DU125" s="923"/>
      <c r="DV125" s="924" t="s">
        <v>482</v>
      </c>
      <c r="DW125" s="924"/>
      <c r="DX125" s="924"/>
      <c r="DY125" s="924"/>
      <c r="DZ125" s="925"/>
    </row>
    <row r="126" spans="1:130" s="246" customFormat="1" ht="26.25" customHeight="1" thickBot="1" x14ac:dyDescent="0.25">
      <c r="A126" s="898"/>
      <c r="B126" s="899"/>
      <c r="C126" s="902" t="s">
        <v>467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129</v>
      </c>
      <c r="AB126" s="858"/>
      <c r="AC126" s="858"/>
      <c r="AD126" s="858"/>
      <c r="AE126" s="859"/>
      <c r="AF126" s="860" t="s">
        <v>129</v>
      </c>
      <c r="AG126" s="858"/>
      <c r="AH126" s="858"/>
      <c r="AI126" s="858"/>
      <c r="AJ126" s="859"/>
      <c r="AK126" s="860" t="s">
        <v>129</v>
      </c>
      <c r="AL126" s="858"/>
      <c r="AM126" s="858"/>
      <c r="AN126" s="858"/>
      <c r="AO126" s="859"/>
      <c r="AP126" s="905" t="s">
        <v>129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485</v>
      </c>
      <c r="CQ126" s="828"/>
      <c r="CR126" s="828"/>
      <c r="CS126" s="828"/>
      <c r="CT126" s="828"/>
      <c r="CU126" s="828"/>
      <c r="CV126" s="828"/>
      <c r="CW126" s="828"/>
      <c r="CX126" s="828"/>
      <c r="CY126" s="828"/>
      <c r="CZ126" s="828"/>
      <c r="DA126" s="828"/>
      <c r="DB126" s="828"/>
      <c r="DC126" s="828"/>
      <c r="DD126" s="828"/>
      <c r="DE126" s="828"/>
      <c r="DF126" s="829"/>
      <c r="DG126" s="894" t="s">
        <v>482</v>
      </c>
      <c r="DH126" s="895"/>
      <c r="DI126" s="895"/>
      <c r="DJ126" s="895"/>
      <c r="DK126" s="895"/>
      <c r="DL126" s="895" t="s">
        <v>129</v>
      </c>
      <c r="DM126" s="895"/>
      <c r="DN126" s="895"/>
      <c r="DO126" s="895"/>
      <c r="DP126" s="895"/>
      <c r="DQ126" s="895" t="s">
        <v>479</v>
      </c>
      <c r="DR126" s="895"/>
      <c r="DS126" s="895"/>
      <c r="DT126" s="895"/>
      <c r="DU126" s="895"/>
      <c r="DV126" s="872" t="s">
        <v>129</v>
      </c>
      <c r="DW126" s="872"/>
      <c r="DX126" s="872"/>
      <c r="DY126" s="872"/>
      <c r="DZ126" s="873"/>
    </row>
    <row r="127" spans="1:130" s="246" customFormat="1" ht="26.25" customHeight="1" x14ac:dyDescent="0.2">
      <c r="A127" s="900"/>
      <c r="B127" s="901"/>
      <c r="C127" s="919" t="s">
        <v>486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129</v>
      </c>
      <c r="AB127" s="858"/>
      <c r="AC127" s="858"/>
      <c r="AD127" s="858"/>
      <c r="AE127" s="859"/>
      <c r="AF127" s="860" t="s">
        <v>129</v>
      </c>
      <c r="AG127" s="858"/>
      <c r="AH127" s="858"/>
      <c r="AI127" s="858"/>
      <c r="AJ127" s="859"/>
      <c r="AK127" s="860" t="s">
        <v>129</v>
      </c>
      <c r="AL127" s="858"/>
      <c r="AM127" s="858"/>
      <c r="AN127" s="858"/>
      <c r="AO127" s="859"/>
      <c r="AP127" s="905" t="s">
        <v>129</v>
      </c>
      <c r="AQ127" s="906"/>
      <c r="AR127" s="906"/>
      <c r="AS127" s="906"/>
      <c r="AT127" s="907"/>
      <c r="AU127" s="282"/>
      <c r="AV127" s="282"/>
      <c r="AW127" s="282"/>
      <c r="AX127" s="922" t="s">
        <v>487</v>
      </c>
      <c r="AY127" s="890"/>
      <c r="AZ127" s="890"/>
      <c r="BA127" s="890"/>
      <c r="BB127" s="890"/>
      <c r="BC127" s="890"/>
      <c r="BD127" s="890"/>
      <c r="BE127" s="891"/>
      <c r="BF127" s="889" t="s">
        <v>488</v>
      </c>
      <c r="BG127" s="890"/>
      <c r="BH127" s="890"/>
      <c r="BI127" s="890"/>
      <c r="BJ127" s="890"/>
      <c r="BK127" s="890"/>
      <c r="BL127" s="891"/>
      <c r="BM127" s="889" t="s">
        <v>489</v>
      </c>
      <c r="BN127" s="890"/>
      <c r="BO127" s="890"/>
      <c r="BP127" s="890"/>
      <c r="BQ127" s="890"/>
      <c r="BR127" s="890"/>
      <c r="BS127" s="891"/>
      <c r="BT127" s="889" t="s">
        <v>490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491</v>
      </c>
      <c r="CQ127" s="828"/>
      <c r="CR127" s="828"/>
      <c r="CS127" s="828"/>
      <c r="CT127" s="828"/>
      <c r="CU127" s="828"/>
      <c r="CV127" s="828"/>
      <c r="CW127" s="828"/>
      <c r="CX127" s="828"/>
      <c r="CY127" s="828"/>
      <c r="CZ127" s="828"/>
      <c r="DA127" s="828"/>
      <c r="DB127" s="828"/>
      <c r="DC127" s="828"/>
      <c r="DD127" s="828"/>
      <c r="DE127" s="828"/>
      <c r="DF127" s="829"/>
      <c r="DG127" s="894" t="s">
        <v>129</v>
      </c>
      <c r="DH127" s="895"/>
      <c r="DI127" s="895"/>
      <c r="DJ127" s="895"/>
      <c r="DK127" s="895"/>
      <c r="DL127" s="895" t="s">
        <v>482</v>
      </c>
      <c r="DM127" s="895"/>
      <c r="DN127" s="895"/>
      <c r="DO127" s="895"/>
      <c r="DP127" s="895"/>
      <c r="DQ127" s="895" t="s">
        <v>482</v>
      </c>
      <c r="DR127" s="895"/>
      <c r="DS127" s="895"/>
      <c r="DT127" s="895"/>
      <c r="DU127" s="895"/>
      <c r="DV127" s="872" t="s">
        <v>129</v>
      </c>
      <c r="DW127" s="872"/>
      <c r="DX127" s="872"/>
      <c r="DY127" s="872"/>
      <c r="DZ127" s="873"/>
    </row>
    <row r="128" spans="1:130" s="246" customFormat="1" ht="26.25" customHeight="1" thickBot="1" x14ac:dyDescent="0.25">
      <c r="A128" s="874" t="s">
        <v>492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493</v>
      </c>
      <c r="X128" s="876"/>
      <c r="Y128" s="876"/>
      <c r="Z128" s="877"/>
      <c r="AA128" s="878">
        <v>29583</v>
      </c>
      <c r="AB128" s="879"/>
      <c r="AC128" s="879"/>
      <c r="AD128" s="879"/>
      <c r="AE128" s="880"/>
      <c r="AF128" s="881">
        <v>26335</v>
      </c>
      <c r="AG128" s="879"/>
      <c r="AH128" s="879"/>
      <c r="AI128" s="879"/>
      <c r="AJ128" s="880"/>
      <c r="AK128" s="881">
        <v>23383</v>
      </c>
      <c r="AL128" s="879"/>
      <c r="AM128" s="879"/>
      <c r="AN128" s="879"/>
      <c r="AO128" s="880"/>
      <c r="AP128" s="882"/>
      <c r="AQ128" s="883"/>
      <c r="AR128" s="883"/>
      <c r="AS128" s="883"/>
      <c r="AT128" s="884"/>
      <c r="AU128" s="282"/>
      <c r="AV128" s="282"/>
      <c r="AW128" s="282"/>
      <c r="AX128" s="885" t="s">
        <v>494</v>
      </c>
      <c r="AY128" s="886"/>
      <c r="AZ128" s="886"/>
      <c r="BA128" s="886"/>
      <c r="BB128" s="886"/>
      <c r="BC128" s="886"/>
      <c r="BD128" s="886"/>
      <c r="BE128" s="887"/>
      <c r="BF128" s="864" t="s">
        <v>129</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495</v>
      </c>
      <c r="CQ128" s="806"/>
      <c r="CR128" s="806"/>
      <c r="CS128" s="806"/>
      <c r="CT128" s="806"/>
      <c r="CU128" s="806"/>
      <c r="CV128" s="806"/>
      <c r="CW128" s="806"/>
      <c r="CX128" s="806"/>
      <c r="CY128" s="806"/>
      <c r="CZ128" s="806"/>
      <c r="DA128" s="806"/>
      <c r="DB128" s="806"/>
      <c r="DC128" s="806"/>
      <c r="DD128" s="806"/>
      <c r="DE128" s="806"/>
      <c r="DF128" s="807"/>
      <c r="DG128" s="868">
        <v>6931</v>
      </c>
      <c r="DH128" s="869"/>
      <c r="DI128" s="869"/>
      <c r="DJ128" s="869"/>
      <c r="DK128" s="869"/>
      <c r="DL128" s="869">
        <v>6731</v>
      </c>
      <c r="DM128" s="869"/>
      <c r="DN128" s="869"/>
      <c r="DO128" s="869"/>
      <c r="DP128" s="869"/>
      <c r="DQ128" s="869">
        <v>5235</v>
      </c>
      <c r="DR128" s="869"/>
      <c r="DS128" s="869"/>
      <c r="DT128" s="869"/>
      <c r="DU128" s="869"/>
      <c r="DV128" s="870">
        <v>0.1</v>
      </c>
      <c r="DW128" s="870"/>
      <c r="DX128" s="870"/>
      <c r="DY128" s="870"/>
      <c r="DZ128" s="871"/>
    </row>
    <row r="129" spans="1:131" s="246" customFormat="1" ht="26.25" customHeight="1" x14ac:dyDescent="0.2">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496</v>
      </c>
      <c r="X129" s="855"/>
      <c r="Y129" s="855"/>
      <c r="Z129" s="856"/>
      <c r="AA129" s="857">
        <v>4492609</v>
      </c>
      <c r="AB129" s="858"/>
      <c r="AC129" s="858"/>
      <c r="AD129" s="858"/>
      <c r="AE129" s="859"/>
      <c r="AF129" s="860">
        <v>4463158</v>
      </c>
      <c r="AG129" s="858"/>
      <c r="AH129" s="858"/>
      <c r="AI129" s="858"/>
      <c r="AJ129" s="859"/>
      <c r="AK129" s="860">
        <v>4570316</v>
      </c>
      <c r="AL129" s="858"/>
      <c r="AM129" s="858"/>
      <c r="AN129" s="858"/>
      <c r="AO129" s="859"/>
      <c r="AP129" s="861"/>
      <c r="AQ129" s="862"/>
      <c r="AR129" s="862"/>
      <c r="AS129" s="862"/>
      <c r="AT129" s="863"/>
      <c r="AU129" s="284"/>
      <c r="AV129" s="284"/>
      <c r="AW129" s="284"/>
      <c r="AX129" s="827" t="s">
        <v>497</v>
      </c>
      <c r="AY129" s="828"/>
      <c r="AZ129" s="828"/>
      <c r="BA129" s="828"/>
      <c r="BB129" s="828"/>
      <c r="BC129" s="828"/>
      <c r="BD129" s="828"/>
      <c r="BE129" s="829"/>
      <c r="BF129" s="847" t="s">
        <v>129</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498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499</v>
      </c>
      <c r="X130" s="855"/>
      <c r="Y130" s="855"/>
      <c r="Z130" s="856"/>
      <c r="AA130" s="857">
        <v>446302</v>
      </c>
      <c r="AB130" s="858"/>
      <c r="AC130" s="858"/>
      <c r="AD130" s="858"/>
      <c r="AE130" s="859"/>
      <c r="AF130" s="860">
        <v>448428</v>
      </c>
      <c r="AG130" s="858"/>
      <c r="AH130" s="858"/>
      <c r="AI130" s="858"/>
      <c r="AJ130" s="859"/>
      <c r="AK130" s="860">
        <v>444119</v>
      </c>
      <c r="AL130" s="858"/>
      <c r="AM130" s="858"/>
      <c r="AN130" s="858"/>
      <c r="AO130" s="859"/>
      <c r="AP130" s="861"/>
      <c r="AQ130" s="862"/>
      <c r="AR130" s="862"/>
      <c r="AS130" s="862"/>
      <c r="AT130" s="863"/>
      <c r="AU130" s="284"/>
      <c r="AV130" s="284"/>
      <c r="AW130" s="284"/>
      <c r="AX130" s="827" t="s">
        <v>500</v>
      </c>
      <c r="AY130" s="828"/>
      <c r="AZ130" s="828"/>
      <c r="BA130" s="828"/>
      <c r="BB130" s="828"/>
      <c r="BC130" s="828"/>
      <c r="BD130" s="828"/>
      <c r="BE130" s="829"/>
      <c r="BF130" s="830">
        <v>7.1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501</v>
      </c>
      <c r="X131" s="838"/>
      <c r="Y131" s="838"/>
      <c r="Z131" s="839"/>
      <c r="AA131" s="840">
        <v>4046307</v>
      </c>
      <c r="AB131" s="841"/>
      <c r="AC131" s="841"/>
      <c r="AD131" s="841"/>
      <c r="AE131" s="842"/>
      <c r="AF131" s="843">
        <v>4014730</v>
      </c>
      <c r="AG131" s="841"/>
      <c r="AH131" s="841"/>
      <c r="AI131" s="841"/>
      <c r="AJ131" s="842"/>
      <c r="AK131" s="843">
        <v>4126197</v>
      </c>
      <c r="AL131" s="841"/>
      <c r="AM131" s="841"/>
      <c r="AN131" s="841"/>
      <c r="AO131" s="842"/>
      <c r="AP131" s="844"/>
      <c r="AQ131" s="845"/>
      <c r="AR131" s="845"/>
      <c r="AS131" s="845"/>
      <c r="AT131" s="846"/>
      <c r="AU131" s="284"/>
      <c r="AV131" s="284"/>
      <c r="AW131" s="284"/>
      <c r="AX131" s="805" t="s">
        <v>502</v>
      </c>
      <c r="AY131" s="806"/>
      <c r="AZ131" s="806"/>
      <c r="BA131" s="806"/>
      <c r="BB131" s="806"/>
      <c r="BC131" s="806"/>
      <c r="BD131" s="806"/>
      <c r="BE131" s="807"/>
      <c r="BF131" s="808" t="s">
        <v>129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503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504</v>
      </c>
      <c r="W132" s="818"/>
      <c r="X132" s="818"/>
      <c r="Y132" s="818"/>
      <c r="Z132" s="819"/>
      <c r="AA132" s="820">
        <v>6.7882392510000003</v>
      </c>
      <c r="AB132" s="821"/>
      <c r="AC132" s="821"/>
      <c r="AD132" s="821"/>
      <c r="AE132" s="822"/>
      <c r="AF132" s="823">
        <v>6.780879412</v>
      </c>
      <c r="AG132" s="821"/>
      <c r="AH132" s="821"/>
      <c r="AI132" s="821"/>
      <c r="AJ132" s="822"/>
      <c r="AK132" s="823">
        <v>7.7588151999999999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505</v>
      </c>
      <c r="W133" s="797"/>
      <c r="X133" s="797"/>
      <c r="Y133" s="797"/>
      <c r="Z133" s="798"/>
      <c r="AA133" s="799">
        <v>5.9</v>
      </c>
      <c r="AB133" s="800"/>
      <c r="AC133" s="800"/>
      <c r="AD133" s="800"/>
      <c r="AE133" s="801"/>
      <c r="AF133" s="799">
        <v>5.3</v>
      </c>
      <c r="AG133" s="800"/>
      <c r="AH133" s="800"/>
      <c r="AI133" s="800"/>
      <c r="AJ133" s="801"/>
      <c r="AK133" s="799">
        <v>7.1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954eVpG1z4PgWeiMrFTqcDXowqSf67+Jbpdij86wsc4QLKm28U9ZCgRNIWkMX3UIHprrB6gDheTcu9F6rCdrog==" saltValue="pX6uPf3TCFLxIoRi3GemC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506</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uwhXNfpWhWr3HXlpovnES1kKZesj6aKWMiK4W2hGn+L3BP7Xzc+eBVLVKRJ0F5sWrj9WTgAQYXp3Uk/CrVwePQ==" saltValue="jq8LWOatRVVl9OlSLtNh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6GZCRkRPzloAyT6aKVFDABJ2bJ7VTrTQnswlNcCqfQvBy4+Z0KJ5/VydhLTOv2NibMKz3wtJcHRLF8pKW6+7AQ==" saltValue="CBDAUJoadQx7fqnIBpcph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509</v>
      </c>
      <c r="AP7" s="303"/>
      <c r="AQ7" s="304" t="s">
        <v>510</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511</v>
      </c>
      <c r="AQ8" s="310" t="s">
        <v>512</v>
      </c>
      <c r="AR8" s="311" t="s">
        <v>513</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514</v>
      </c>
      <c r="AL9" s="1227"/>
      <c r="AM9" s="1227"/>
      <c r="AN9" s="1228"/>
      <c r="AO9" s="312">
        <v>1265689</v>
      </c>
      <c r="AP9" s="312">
        <v>80208</v>
      </c>
      <c r="AQ9" s="313">
        <v>91459</v>
      </c>
      <c r="AR9" s="314">
        <v>-12.3</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515</v>
      </c>
      <c r="AL10" s="1227"/>
      <c r="AM10" s="1227"/>
      <c r="AN10" s="1228"/>
      <c r="AO10" s="315">
        <v>43493</v>
      </c>
      <c r="AP10" s="315">
        <v>2756</v>
      </c>
      <c r="AQ10" s="316">
        <v>7901</v>
      </c>
      <c r="AR10" s="317">
        <v>-65.099999999999994</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516</v>
      </c>
      <c r="AL11" s="1227"/>
      <c r="AM11" s="1227"/>
      <c r="AN11" s="1228"/>
      <c r="AO11" s="315">
        <v>158458</v>
      </c>
      <c r="AP11" s="315">
        <v>10042</v>
      </c>
      <c r="AQ11" s="316">
        <v>14810</v>
      </c>
      <c r="AR11" s="317">
        <v>-32.200000000000003</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517</v>
      </c>
      <c r="AL12" s="1227"/>
      <c r="AM12" s="1227"/>
      <c r="AN12" s="1228"/>
      <c r="AO12" s="315" t="s">
        <v>518</v>
      </c>
      <c r="AP12" s="315" t="s">
        <v>518</v>
      </c>
      <c r="AQ12" s="316">
        <v>2479</v>
      </c>
      <c r="AR12" s="317" t="s">
        <v>518</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519</v>
      </c>
      <c r="AL13" s="1227"/>
      <c r="AM13" s="1227"/>
      <c r="AN13" s="1228"/>
      <c r="AO13" s="315" t="s">
        <v>518</v>
      </c>
      <c r="AP13" s="315" t="s">
        <v>518</v>
      </c>
      <c r="AQ13" s="316" t="s">
        <v>518</v>
      </c>
      <c r="AR13" s="317" t="s">
        <v>518</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520</v>
      </c>
      <c r="AL14" s="1227"/>
      <c r="AM14" s="1227"/>
      <c r="AN14" s="1228"/>
      <c r="AO14" s="315">
        <v>73811</v>
      </c>
      <c r="AP14" s="315">
        <v>4678</v>
      </c>
      <c r="AQ14" s="316">
        <v>6599</v>
      </c>
      <c r="AR14" s="317">
        <v>-29.1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521</v>
      </c>
      <c r="AL15" s="1227"/>
      <c r="AM15" s="1227"/>
      <c r="AN15" s="1228"/>
      <c r="AO15" s="315">
        <v>15492</v>
      </c>
      <c r="AP15" s="315">
        <v>982</v>
      </c>
      <c r="AQ15" s="316">
        <v>2390</v>
      </c>
      <c r="AR15" s="317">
        <v>-58.9</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522</v>
      </c>
      <c r="AL16" s="1230"/>
      <c r="AM16" s="1230"/>
      <c r="AN16" s="1231"/>
      <c r="AO16" s="315">
        <v>-89010</v>
      </c>
      <c r="AP16" s="315">
        <v>-5641</v>
      </c>
      <c r="AQ16" s="316">
        <v>-8364</v>
      </c>
      <c r="AR16" s="317">
        <v>-32.6</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1467933</v>
      </c>
      <c r="AP17" s="315">
        <v>93025</v>
      </c>
      <c r="AQ17" s="316">
        <v>117274</v>
      </c>
      <c r="AR17" s="317">
        <v>-20.7</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527</v>
      </c>
      <c r="AL21" s="1224"/>
      <c r="AM21" s="1224"/>
      <c r="AN21" s="1225"/>
      <c r="AO21" s="327">
        <v>9.25</v>
      </c>
      <c r="AP21" s="328">
        <v>10.89</v>
      </c>
      <c r="AQ21" s="329">
        <v>-1.64</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528</v>
      </c>
      <c r="AL22" s="1224"/>
      <c r="AM22" s="1224"/>
      <c r="AN22" s="1225"/>
      <c r="AO22" s="332">
        <v>94.8</v>
      </c>
      <c r="AP22" s="333">
        <v>95.2</v>
      </c>
      <c r="AQ22" s="334">
        <v>-0.4</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509</v>
      </c>
      <c r="AP30" s="303"/>
      <c r="AQ30" s="304" t="s">
        <v>510</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511</v>
      </c>
      <c r="AQ31" s="310" t="s">
        <v>512</v>
      </c>
      <c r="AR31" s="311" t="s">
        <v>513</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532</v>
      </c>
      <c r="AL32" s="1215"/>
      <c r="AM32" s="1215"/>
      <c r="AN32" s="1216"/>
      <c r="AO32" s="342">
        <v>578217</v>
      </c>
      <c r="AP32" s="342">
        <v>36642</v>
      </c>
      <c r="AQ32" s="343">
        <v>72398</v>
      </c>
      <c r="AR32" s="344">
        <v>-49.4</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533</v>
      </c>
      <c r="AL33" s="1215"/>
      <c r="AM33" s="1215"/>
      <c r="AN33" s="1216"/>
      <c r="AO33" s="342" t="s">
        <v>518</v>
      </c>
      <c r="AP33" s="342" t="s">
        <v>518</v>
      </c>
      <c r="AQ33" s="343" t="s">
        <v>518</v>
      </c>
      <c r="AR33" s="344" t="s">
        <v>518</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534</v>
      </c>
      <c r="AL34" s="1215"/>
      <c r="AM34" s="1215"/>
      <c r="AN34" s="1216"/>
      <c r="AO34" s="342" t="s">
        <v>518</v>
      </c>
      <c r="AP34" s="342" t="s">
        <v>518</v>
      </c>
      <c r="AQ34" s="343" t="s">
        <v>518</v>
      </c>
      <c r="AR34" s="344" t="s">
        <v>518</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535</v>
      </c>
      <c r="AL35" s="1215"/>
      <c r="AM35" s="1215"/>
      <c r="AN35" s="1216"/>
      <c r="AO35" s="342">
        <v>88844</v>
      </c>
      <c r="AP35" s="342">
        <v>5630</v>
      </c>
      <c r="AQ35" s="343">
        <v>20018</v>
      </c>
      <c r="AR35" s="344">
        <v>-71.900000000000006</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536</v>
      </c>
      <c r="AL36" s="1215"/>
      <c r="AM36" s="1215"/>
      <c r="AN36" s="1216"/>
      <c r="AO36" s="342">
        <v>120585</v>
      </c>
      <c r="AP36" s="342">
        <v>7642</v>
      </c>
      <c r="AQ36" s="343">
        <v>2674</v>
      </c>
      <c r="AR36" s="344">
        <v>185.8</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537</v>
      </c>
      <c r="AL37" s="1215"/>
      <c r="AM37" s="1215"/>
      <c r="AN37" s="1216"/>
      <c r="AO37" s="342" t="s">
        <v>518</v>
      </c>
      <c r="AP37" s="342" t="s">
        <v>518</v>
      </c>
      <c r="AQ37" s="343">
        <v>1011</v>
      </c>
      <c r="AR37" s="344" t="s">
        <v>518</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538</v>
      </c>
      <c r="AL38" s="1218"/>
      <c r="AM38" s="1218"/>
      <c r="AN38" s="1219"/>
      <c r="AO38" s="345" t="s">
        <v>518</v>
      </c>
      <c r="AP38" s="345" t="s">
        <v>518</v>
      </c>
      <c r="AQ38" s="346">
        <v>5</v>
      </c>
      <c r="AR38" s="334" t="s">
        <v>518</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539</v>
      </c>
      <c r="AL39" s="1218"/>
      <c r="AM39" s="1218"/>
      <c r="AN39" s="1219"/>
      <c r="AO39" s="342">
        <v>-23383</v>
      </c>
      <c r="AP39" s="342">
        <v>-1482</v>
      </c>
      <c r="AQ39" s="343">
        <v>-2985</v>
      </c>
      <c r="AR39" s="344">
        <v>-50.4</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540</v>
      </c>
      <c r="AL40" s="1215"/>
      <c r="AM40" s="1215"/>
      <c r="AN40" s="1216"/>
      <c r="AO40" s="342">
        <v>-444119</v>
      </c>
      <c r="AP40" s="342">
        <v>-28144</v>
      </c>
      <c r="AQ40" s="343">
        <v>-64844</v>
      </c>
      <c r="AR40" s="344">
        <v>-56.6</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320144</v>
      </c>
      <c r="AP41" s="342">
        <v>20288</v>
      </c>
      <c r="AQ41" s="343">
        <v>28277</v>
      </c>
      <c r="AR41" s="344">
        <v>-28.3</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509</v>
      </c>
      <c r="AN49" s="1209" t="s">
        <v>544</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545</v>
      </c>
      <c r="AO50" s="359" t="s">
        <v>546</v>
      </c>
      <c r="AP50" s="360" t="s">
        <v>547</v>
      </c>
      <c r="AQ50" s="361" t="s">
        <v>548</v>
      </c>
      <c r="AR50" s="362" t="s">
        <v>549</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1955030</v>
      </c>
      <c r="AN51" s="364">
        <v>117723</v>
      </c>
      <c r="AO51" s="365">
        <v>140.19999999999999</v>
      </c>
      <c r="AP51" s="366">
        <v>101693</v>
      </c>
      <c r="AQ51" s="367">
        <v>-13.9</v>
      </c>
      <c r="AR51" s="368">
        <v>154.1</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798092</v>
      </c>
      <c r="AN52" s="372">
        <v>48058</v>
      </c>
      <c r="AO52" s="373">
        <v>319.10000000000002</v>
      </c>
      <c r="AP52" s="374">
        <v>51066</v>
      </c>
      <c r="AQ52" s="375">
        <v>-6.5</v>
      </c>
      <c r="AR52" s="376">
        <v>325.60000000000002</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960765</v>
      </c>
      <c r="AN53" s="364">
        <v>58658</v>
      </c>
      <c r="AO53" s="365">
        <v>-50.2</v>
      </c>
      <c r="AP53" s="366">
        <v>96635</v>
      </c>
      <c r="AQ53" s="367">
        <v>-5</v>
      </c>
      <c r="AR53" s="368">
        <v>-45.2</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233803</v>
      </c>
      <c r="AN54" s="372">
        <v>14275</v>
      </c>
      <c r="AO54" s="373">
        <v>-70.3</v>
      </c>
      <c r="AP54" s="374">
        <v>44408</v>
      </c>
      <c r="AQ54" s="375">
        <v>-13</v>
      </c>
      <c r="AR54" s="376">
        <v>-57.3</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697356</v>
      </c>
      <c r="AN55" s="364">
        <v>43239</v>
      </c>
      <c r="AO55" s="365">
        <v>-26.3</v>
      </c>
      <c r="AP55" s="366">
        <v>97062</v>
      </c>
      <c r="AQ55" s="367">
        <v>0.4</v>
      </c>
      <c r="AR55" s="368">
        <v>-26.7</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426029</v>
      </c>
      <c r="AN56" s="372">
        <v>26415</v>
      </c>
      <c r="AO56" s="373">
        <v>85</v>
      </c>
      <c r="AP56" s="374">
        <v>50112</v>
      </c>
      <c r="AQ56" s="375">
        <v>12.8</v>
      </c>
      <c r="AR56" s="376">
        <v>72.2</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950989</v>
      </c>
      <c r="AN57" s="364">
        <v>59702</v>
      </c>
      <c r="AO57" s="365">
        <v>38.1</v>
      </c>
      <c r="AP57" s="366">
        <v>106005</v>
      </c>
      <c r="AQ57" s="367">
        <v>9.1999999999999993</v>
      </c>
      <c r="AR57" s="368">
        <v>28.9</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381468</v>
      </c>
      <c r="AN58" s="372">
        <v>23948</v>
      </c>
      <c r="AO58" s="373">
        <v>-9.3000000000000007</v>
      </c>
      <c r="AP58" s="374">
        <v>58359</v>
      </c>
      <c r="AQ58" s="375">
        <v>16.5</v>
      </c>
      <c r="AR58" s="376">
        <v>-25.8</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2055067</v>
      </c>
      <c r="AN59" s="364">
        <v>130232</v>
      </c>
      <c r="AO59" s="365">
        <v>118.1</v>
      </c>
      <c r="AP59" s="366">
        <v>98507</v>
      </c>
      <c r="AQ59" s="367">
        <v>-7.1</v>
      </c>
      <c r="AR59" s="368">
        <v>125.2</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594749</v>
      </c>
      <c r="AN60" s="372">
        <v>37690</v>
      </c>
      <c r="AO60" s="373">
        <v>57.4</v>
      </c>
      <c r="AP60" s="374">
        <v>47567</v>
      </c>
      <c r="AQ60" s="375">
        <v>-18.5</v>
      </c>
      <c r="AR60" s="376">
        <v>75.900000000000006</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1323841</v>
      </c>
      <c r="AN61" s="379">
        <v>81911</v>
      </c>
      <c r="AO61" s="380">
        <v>44</v>
      </c>
      <c r="AP61" s="381">
        <v>99980</v>
      </c>
      <c r="AQ61" s="382">
        <v>-3.3</v>
      </c>
      <c r="AR61" s="368">
        <v>47.3</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486828</v>
      </c>
      <c r="AN62" s="372">
        <v>30077</v>
      </c>
      <c r="AO62" s="373">
        <v>76.400000000000006</v>
      </c>
      <c r="AP62" s="374">
        <v>50302</v>
      </c>
      <c r="AQ62" s="375">
        <v>-1.7</v>
      </c>
      <c r="AR62" s="376">
        <v>78.099999999999994</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P0aMC/ZuhmuYaAaR55cQ4jgocF9JzLM9fQHnddD6zJXfRIq/Ci1w27Pi6DvTn+VSdzXEmxZ215+Y9gWIKaGVDw==" saltValue="QDMa2Myvse9il8BGzqjI4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nYbQpj2ElfyAK+JpCGkIbx8akToNBjLpZCRqkDbsbzI50A04W4ksUVUtVmcLZijBnVnmTlvZLmwx3LKZ5ks/PQ==" saltValue="dEhppukXYbQga2MdFdYbm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zaNrYs6U6OYAPRzOJIASxqHWulv5Ldrrp+tDOd7InpiX3IbAL74vQSGfp5xBRZtWJnDONdR/CcqBiFuUTONn6w==" saltValue="HFQdnwq4tKOQ7ykvCynyh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232" t="s">
        <v>3</v>
      </c>
      <c r="D47" s="1232"/>
      <c r="E47" s="1233"/>
      <c r="F47" s="11">
        <v>21.82</v>
      </c>
      <c r="G47" s="12">
        <v>26.2</v>
      </c>
      <c r="H47" s="12">
        <v>28.61</v>
      </c>
      <c r="I47" s="12">
        <v>28.69</v>
      </c>
      <c r="J47" s="13">
        <v>20.02</v>
      </c>
    </row>
    <row r="48" spans="2:10" ht="57.75" customHeight="1" x14ac:dyDescent="0.2">
      <c r="B48" s="14"/>
      <c r="C48" s="1234" t="s">
        <v>4</v>
      </c>
      <c r="D48" s="1234"/>
      <c r="E48" s="1235"/>
      <c r="F48" s="15">
        <v>4.29</v>
      </c>
      <c r="G48" s="16">
        <v>3.99</v>
      </c>
      <c r="H48" s="16">
        <v>4.5199999999999996</v>
      </c>
      <c r="I48" s="16">
        <v>4.75</v>
      </c>
      <c r="J48" s="17">
        <v>5.1100000000000003</v>
      </c>
    </row>
    <row r="49" spans="2:10" ht="57.75" customHeight="1" thickBot="1" x14ac:dyDescent="0.25">
      <c r="B49" s="18"/>
      <c r="C49" s="1236" t="s">
        <v>5</v>
      </c>
      <c r="D49" s="1236"/>
      <c r="E49" s="1237"/>
      <c r="F49" s="19">
        <v>4.46</v>
      </c>
      <c r="G49" s="20">
        <v>6.15</v>
      </c>
      <c r="H49" s="20">
        <v>15.14</v>
      </c>
      <c r="I49" s="20">
        <v>0.1</v>
      </c>
      <c r="J49" s="21" t="s">
        <v>565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6wTwsabWQbgz2fLaLU1taZ3n2vMn1U+urxlHoWW2T/8tbbVu1FbYt6et6H5aacBU7419/OOlLKXbFGqTkS0t+Q==" saltValue="m+VRQ04Rn0nW07Hrrduu2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2020-09-18T00:00:40Z</cp:lastPrinted>
  <dcterms:created xsi:type="dcterms:W3CDTF">2020-02-10T06:25:15Z</dcterms:created>
  <dcterms:modified xsi:type="dcterms:W3CDTF">2020-09-29T01:41:47Z</dcterms:modified>
  <cp:category/>
</cp:coreProperties>
</file>