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9E09C920-4A11-4AB7-959C-B2087E253004}"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l="1"/>
  <c r="BE35" i="10" s="1"/>
  <c r="BW34" i="10"/>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<sst xmlns="http://schemas.openxmlformats.org/spreadsheetml/2006/main" count="1137" uniqueCount="619">
  <si>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</si>
  <si>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</si>
  <si>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</si>
  <si>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</si>
  <si>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</si>
  <si>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</si>
  <si>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</si>
  <si>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</si>
  <si>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</si>
  <si>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</si>
  <si>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</si>
  <si>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</si>
  <si>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</si>
  <si>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</si>
  <si>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</si>
  <si>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</si>
  <si>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</si>
  <si>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</si>
  <si>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</si>
  <si>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</si>
  <si>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</si>
  <si>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</si>
  <si>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</si>
  <si>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</si>
  <si>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</si>
  <si>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</si>
  <si>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</si>
  <si>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</si>
  <si>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</si>
  <si>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</si>
  <si>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</si>
  <si>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</si>
  <si>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</si>
  <si>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</si>
  <si>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</si>
  <si>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</si>
  <si>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</si>
  <si>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</si>
  <si>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</si>
  <si>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</si>
  <si>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</si>
  <si>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</si>
  <si>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</si>
  <si>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</si>
  <si>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</si>
  <si>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</si>
  <si>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</si>
  <si>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</si>
  <si>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</si>
  <si>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</si>
  <si>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</si>
  <si>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</si>
  <si>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</si>
  <si>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</si>
  <si>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</si>
  <si>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</si>
  <si>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</si>
  <si>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</si>
  <si>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</si>
  <si>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</si>
  <si>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</si>
  <si>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</si>
  <si>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</si>
  <si>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</si>
  <si>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</si>
  <si>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</si>
  <si>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</si>
  <si>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</si>
  <si>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</si>
  <si>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</si>
  <si>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</si>
  <si>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</si>
  <si>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</si>
  <si>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</si>
  <si>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</si>
  <si>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</si>
  <si>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</si>
  <si>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</si>
  <si>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</si>
  <si>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</si>
  <si>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</si>
  <si>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</si>
  <si>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</si>
  <si>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</si>
  <si>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</si>
  <si>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</si>
  <si>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</si>
  <si>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</si>
  <si>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</si>
  <si>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</si>
  <si>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</si>
  <si>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</si>
  <si>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</si>
  <si>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</si>
  <si>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</si>
  <si>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</si>
  <si>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</si>
  <si>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</si>
  <si>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</si>
  <si>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</si>
  <si>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</si>
  <si>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</si>
  <si>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</si>
  <si>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</si>
  <si>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</si>
  <si>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</si>
  <si>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</si>
  <si>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</si>
  <si>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</si>
  <si>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</si>
  <si>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</si>
  <si>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</si>
  <si>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</si>
  <si>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</si>
  <si>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</si>
  <si>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</si>
  <si>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</si>
  <si>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</si>
  <si>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</si>
  <si>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</si>
  <si>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</si>
  <si>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</si>
  <si>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</si>
  <si>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</si>
  <si>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</si>
  <si>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</si>
  <si>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</si>
  <si>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</si>
  <si>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</si>
  <si>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</si>
  <si>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</si>
  <si>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</si>
  <si>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</si>
  <si>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</si>
  <si>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</si>
  <si>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</si>
  <si>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</si>
  <si>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</si>
  <si>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</si>
  <si>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</si>
  <si>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</si>
  <si>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</si>
  <si>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</si>
  <si>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</si>
  <si>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</si>
  <si>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</si>
  <si>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</si>
  <si>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</si>
  <si>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</si>
  <si>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</si>
  <si>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</si>
  <si>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</si>
  <si>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</si>
  <si>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</si>
  <si>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</si>
  <si>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</si>
  <si>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</si>
  <si>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</si>
  <si>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</si>
  <si>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</si>
  <si>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</si>
  <si>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</si>
  <si>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</si>
  <si>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</si>
  <si>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</si>
  <si>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</si>
  <si>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</si>
  <si>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</si>
  <si>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</si>
  <si>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</si>
  <si>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</si>
  <si>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</si>
  <si>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</si>
  <si>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</si>
  <si>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</si>
  <si>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</si>
  <si>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</si>
  <si>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</si>
  <si>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</si>
  <si>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</si>
  <si>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</si>
  <si>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</si>
  <si>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</si>
  <si>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</si>
  <si>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</si>
  <si>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</si>
  <si>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</si>
  <si>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</si>
  <si>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</si>
  <si>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</si>
  <si>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</si>
  <si>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</si>
  <si>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</si>
  <si>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</si>
  <si>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</si>
  <si>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</si>
  <si>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</si>
  <si>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</si>
  <si>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</si>
  <si>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</si>
  <si>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</si>
  <si>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</si>
  <si>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</si>
  <si>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</si>
  <si>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</si>
  <si>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</si>
  <si>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</si>
  <si>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</si>
  <si>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</si>
  <si>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</si>
  <si>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</si>
  <si>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</si>
  <si>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</si>
  <si>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</si>
  <si>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</si>
  <si>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</si>
  <si>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</si>
  <si>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</si>
  <si>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宮崎県日之影町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</si>
  <si>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</si>
  <si>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</si>
  <si>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</si>
  <si>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</si>
  <si>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</si>
  <si>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</si>
  <si>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</si>
  <si>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</si>
  <si>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</si>
  <si>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</si>
  <si>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</si>
  <si>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</si>
  <si>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</si>
  <si>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</si>
  <si>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</si>
  <si>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</si>
  <si>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</si>
  <si>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</si>
  <si>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</si>
  <si>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</si>
  <si>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</si>
  <si>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</si>
  <si>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</si>
  <si>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</si>
  <si>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</si>
  <si>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</si>
  <si>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</si>
  <si>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</si>
  <si>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</si>
  <si>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</si>
  <si>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</si>
  <si>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</si>
  <si>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</si>
  <si>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</si>
  <si>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</si>
  <si>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</si>
  <si>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</si>
  <si>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</si>
  <si>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</si>
  <si>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</si>
  <si>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</si>
  <si>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</si>
  <si>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</si>
  <si>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</si>
  <si>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</si>
  <si>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</si>
  <si>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</si>
  <si>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</si>
  <si>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</si>
  <si>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</si>
  <si>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</si>
  <si>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</si>
  <si>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</si>
  <si>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</si>
  <si>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</si>
  <si>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</si>
  <si>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</si>
  <si>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</si>
  <si>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</si>
  <si>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</si>
  <si>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</si>
  <si>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</si>
  <si>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</si>
  <si>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</si>
  <si>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</si>
  <si>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</si>
  <si>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</si>
  <si>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</si>
  <si>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</si>
  <si>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</si>
  <si>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</si>
  <si>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</si>
  <si>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</si>
  <si>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</si>
  <si>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</si>
  <si>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</si>
  <si>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</si>
  <si>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</si>
  <si>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</si>
  <si>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</si>
  <si>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</si>
  <si>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</si>
  <si>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</si>
  <si>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</si>
  <si>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</si>
  <si>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</si>
  <si>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</si>
  <si>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</si>
  <si>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</si>
  <si>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</si>
  <si>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</si>
  <si>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</si>
  <si>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</si>
  <si>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</si>
  <si>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</si>
  <si>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</si>
  <si>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</si>
  <si>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</si>
  <si>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</si>
  <si>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</si>
  <si>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</si>
  <si>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</si>
  <si>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</si>
  <si>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</si>
  <si>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</si>
  <si>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</si>
  <si>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</si>
  <si>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</si>
  <si>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</si>
  <si>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</si>
  <si>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</si>
  <si>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</si>
  <si>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</si>
  <si>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</si>
  <si>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</si>
  <si>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</si>
  <si>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</si>
  <si>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</si>
  <si>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</si>
  <si>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</si>
  <si>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</si>
  <si>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</si>
  <si>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</si>
  <si>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</si>
  <si>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</si>
  <si>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</si>
  <si>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</si>
  <si>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</si>
  <si>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</si>
  <si>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</si>
  <si>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</si>
  <si>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</si>
  <si>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</si>
  <si>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</si>
  <si>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</si>
  <si>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</si>
  <si>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</si>
  <si>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</si>
  <si>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</si>
  <si>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</si>
  <si>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</si>
  <si>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</si>
  <si>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</si>
  <si>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</si>
  <si>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</si>
  <si>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</si>
  <si>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</si>
  <si>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</si>
  <si>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宮崎県日之影町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</si>
  <si>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</si>
  <si>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</si>
  <si>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</si>
  <si>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</si>
  <si>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</si>
  <si>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</si>
  <si>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</si>
  <si>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</si>
  <si>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</si>
  <si>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</si>
  <si>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</si>
  <si>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</si>
  <si>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</si>
  <si>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</si>
  <si>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</si>
  <si>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</si>
  <si>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</si>
  <si>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</si>
  <si>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</si>
  <si>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</si>
  <si>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</si>
  <si>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</si>
  <si>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</si>
  <si>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</si>
  <si>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</si>
  <si>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</si>
  <si>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</si>
  <si>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</si>
  <si>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</si>
  <si>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</si>
  <si>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</si>
  <si>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</si>
  <si>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</si>
  <si>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</si>
  <si>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</si>
  <si>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</si>
  <si>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　保険事業勘定</t>
    <phoneticPr fontId="5"/>
  </si>
  <si>
    <t>日之影町介護保険特別会計　サービス事業勘定</t>
    <phoneticPr fontId="5"/>
  </si>
  <si>
    <t>日之影町後期高齢者医療特別会計</t>
    <phoneticPr fontId="5"/>
  </si>
  <si>
    <t>日之影町国民健康保険病院事業特別会計</t>
    <phoneticPr fontId="5"/>
  </si>
  <si>
    <t>法適用企業</t>
    <phoneticPr fontId="5"/>
  </si>
  <si>
    <t>日之影町簡易水道事業特別会計</t>
    <phoneticPr fontId="5"/>
  </si>
  <si>
    <t>法非適用企業</t>
    <phoneticPr fontId="5"/>
  </si>
  <si>
    <t>日之影町農業集落排水事業特別会計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</si>
  <si>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</si>
  <si>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</si>
  <si>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</si>
  <si>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</si>
  <si>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</si>
  <si>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</si>
  <si>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</si>
  <si>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</si>
  <si>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</si>
  <si>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</si>
  <si>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</si>
  <si>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</si>
  <si>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</si>
  <si>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</si>
  <si>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</si>
  <si>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</si>
  <si>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</si>
  <si>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</si>
  <si>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</si>
  <si>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</si>
  <si>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</si>
  <si>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</si>
  <si>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</si>
  <si>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</si>
  <si>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</si>
  <si>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</si>
  <si>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</si>
  <si>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</si>
  <si>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</si>
  <si>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</si>
  <si>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</si>
  <si>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</si>
  <si>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</si>
  <si>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</si>
  <si>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</si>
  <si>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</si>
  <si>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</si>
  <si>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</si>
  <si>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</si>
  <si>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</si>
  <si>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</si>
  <si>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</si>
  <si>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</si>
  <si>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</si>
  <si>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</si>
  <si>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</si>
  <si>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</si>
  <si>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</si>
  <si>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</si>
  <si>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</si>
  <si>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</si>
  <si>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</si>
  <si>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</si>
  <si>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</si>
  <si>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</si>
  <si>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</si>
  <si>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</si>
  <si>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</si>
  <si>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</si>
  <si>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</si>
  <si>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</si>
  <si>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</si>
  <si>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</si>
  <si>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日之影町国民健康保険病院事業特別会計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</si>
  <si>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</si>
  <si>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</si>
  <si>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</si>
  <si>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日之影町簡易水道事業特別会計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</si>
  <si>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</si>
  <si>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日之影町農業集落排水事業特別会計</t>
    <phoneticPr fontId="5"/>
  </si>
  <si>
    <t>(Ｆ)</t>
    <phoneticPr fontId="5"/>
  </si>
  <si>
    <t>日之影町介護保険特別会計　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</si>
  <si>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</si>
  <si>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</si>
  <si>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</si>
  <si>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</si>
  <si>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</si>
  <si>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</si>
  <si>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</si>
  <si>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</si>
  <si>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</si>
  <si>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</si>
  <si>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</si>
  <si>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</si>
  <si>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</si>
  <si>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</si>
  <si>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</si>
  <si>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</si>
  <si>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</si>
  <si>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</si>
  <si>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</si>
  <si>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</si>
  <si>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</si>
  <si>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</si>
  <si>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</si>
  <si>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</si>
  <si>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</si>
  <si>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</si>
  <si>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</si>
  <si>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</si>
  <si>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</si>
  <si>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</si>
  <si>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</si>
  <si>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</si>
  <si>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</si>
  <si>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</si>
  <si>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</si>
  <si>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</si>
  <si>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</si>
  <si>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</si>
  <si>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</si>
  <si>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</si>
  <si>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</si>
  <si>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</si>
  <si>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</si>
  <si>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</si>
  <si>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</si>
  <si>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</si>
  <si>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</si>
  <si>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</si>
  <si>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</si>
  <si>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</si>
  <si>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</si>
  <si>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</si>
  <si>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</si>
  <si>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</si>
  <si>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</si>
  <si>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</si>
  <si>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</si>
  <si>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</si>
  <si>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</si>
  <si>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</si>
  <si>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</si>
  <si>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</si>
  <si>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</si>
  <si>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</si>
  <si>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</si>
  <si>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</si>
  <si>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</si>
  <si>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</si>
  <si>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</si>
  <si>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</si>
  <si>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</si>
  <si>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</si>
  <si>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</si>
  <si>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</si>
  <si>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</si>
  <si>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</si>
  <si>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</si>
  <si>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</si>
  <si>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</si>
  <si>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</si>
  <si>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</si>
  <si>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</si>
  <si>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</si>
  <si>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</si>
  <si>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0.74</t>
  </si>
  <si>
    <t>▲ 3.05</t>
  </si>
  <si>
    <t>日之影町国民健康保険病院事業特別会計</t>
  </si>
  <si>
    <t>一般会計</t>
  </si>
  <si>
    <t>日之影町国民健康保険事業特別会計</t>
  </si>
  <si>
    <t>日之影町介護保険特別会計　保険事業勘定</t>
  </si>
  <si>
    <t>日之影町簡易水道事業特別会計</t>
  </si>
  <si>
    <t>日之影町後期高齢者医療特別会計</t>
  </si>
  <si>
    <t>日之影町農業集落排水事業特別会計</t>
  </si>
  <si>
    <t>日之影町奨学資金事業特別会計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</si>
  <si>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</si>
  <si>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</si>
  <si>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</si>
  <si>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</si>
  <si>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</si>
  <si>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</si>
  <si>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</si>
  <si>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</si>
  <si>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西臼杵広域行政事務組合</t>
    <phoneticPr fontId="2"/>
  </si>
  <si>
    <t>宮崎県市町村総合事務組合（一般会計）</t>
    <phoneticPr fontId="2"/>
  </si>
  <si>
    <t>宮崎県市町村総合事務組合（市町村交通災害共済事業特別</t>
    <phoneticPr fontId="2"/>
  </si>
  <si>
    <t>宮崎県後期高齢者医療広域連合（一般会計）</t>
    <phoneticPr fontId="2"/>
  </si>
  <si>
    <t>宮崎県後期高齢者医療広域連合（後期高齢者医療特別会計）</t>
    <phoneticPr fontId="2"/>
  </si>
  <si>
    <t>宮崎県北部広域行政事務組合（一般会計）</t>
    <phoneticPr fontId="2"/>
  </si>
  <si>
    <t>宮崎県北部広域行政事務組合（特別会計）</t>
    <phoneticPr fontId="2"/>
  </si>
  <si>
    <t>日之影町村おこし総合産業株式会社</t>
    <rPh sb="0" eb="4">
      <t>ヒノカゲチョウ</t>
    </rPh>
    <rPh sb="4" eb="5">
      <t>ムラ</t>
    </rPh>
    <rPh sb="8" eb="10">
      <t>ソウゴウ</t>
    </rPh>
    <rPh sb="10" eb="12">
      <t>サンギョウ</t>
    </rPh>
    <rPh sb="12" eb="16">
      <t>カブシキガイシャ</t>
    </rPh>
    <phoneticPr fontId="2"/>
  </si>
  <si>
    <t>株式会社ひのかげアグリファーム</t>
    <rPh sb="0" eb="4">
      <t>カブシキガイシャ</t>
    </rPh>
    <phoneticPr fontId="2"/>
  </si>
  <si>
    <t>一般社団法人宮崎県林業公社</t>
    <rPh sb="0" eb="2">
      <t>イッパン</t>
    </rPh>
    <rPh sb="2" eb="4">
      <t>シャダン</t>
    </rPh>
    <rPh sb="4" eb="6">
      <t>ホウジン</t>
    </rPh>
    <rPh sb="6" eb="9">
      <t>ミヤザキケン</t>
    </rPh>
    <rPh sb="9" eb="11">
      <t>リンギョウ</t>
    </rPh>
    <rPh sb="11" eb="13">
      <t>コウシャ</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</si>
  <si>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</si>
  <si>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</si>
  <si>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</si>
  <si>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</si>
  <si>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ふるさと愛の福祉基金</t>
    <rPh sb="4" eb="5">
      <t>アイ</t>
    </rPh>
    <rPh sb="6" eb="8">
      <t>フクシ</t>
    </rPh>
    <rPh sb="8" eb="10">
      <t>キキン</t>
    </rPh>
    <phoneticPr fontId="2"/>
  </si>
  <si>
    <t>水源の里振興基金</t>
    <rPh sb="0" eb="2">
      <t>スイゲン</t>
    </rPh>
    <rPh sb="3" eb="4">
      <t>サト</t>
    </rPh>
    <rPh sb="4" eb="6">
      <t>シンコウ</t>
    </rPh>
    <rPh sb="6" eb="8">
      <t>キキン</t>
    </rPh>
    <phoneticPr fontId="2"/>
  </si>
  <si>
    <t>ふるさと応援基金</t>
    <rPh sb="4" eb="6">
      <t>オウエン</t>
    </rPh>
    <rPh sb="6" eb="8">
      <t>キキン</t>
    </rPh>
    <phoneticPr fontId="2"/>
  </si>
  <si>
    <t>子育て応援基金</t>
    <rPh sb="0" eb="2">
      <t>コソダ</t>
    </rPh>
    <rPh sb="3" eb="5">
      <t>オウエン</t>
    </rPh>
    <rPh sb="5" eb="7">
      <t>キキン</t>
    </rPh>
    <phoneticPr fontId="2"/>
  </si>
  <si>
    <t>-</t>
    <phoneticPr fontId="2"/>
  </si>
  <si>
    <t>宮崎県市町村総合事務組合（自治会館管理組合）</t>
    <rPh sb="3" eb="6">
      <t>シチョウソン</t>
    </rPh>
    <rPh sb="6" eb="8">
      <t>ソウゴウ</t>
    </rPh>
    <rPh sb="8" eb="10">
      <t>ジム</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</si>
  <si>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</si>
  <si>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</si>
  <si>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</si>
  <si>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</si>
  <si>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有形固定資産減価償却率は類似団体平均値を上回っているものの、将来負担比率はマイナスとなっているため、グラフには表れていない。</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30" eb="32">
      <t>ショウライ</t>
    </rPh>
    <rPh sb="32" eb="34">
      <t>フタン</t>
    </rPh>
    <rPh sb="34" eb="36">
      <t>ヒリツ</t>
    </rPh>
    <rPh sb="55" eb="56">
      <t>アラワ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</si>
  <si>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</si>
  <si>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</si>
  <si>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</si>
  <si>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</si>
  <si>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</si>
  <si>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</si>
  <si>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実質公債費比率は、元利償還金の減少に伴い年々減少している。
将来負担比率は、地方債発行の抑制や基金積立等により、充当可能財源等が将来負担額を上回っているため、比率は算定されない。</t>
    <rPh sb="0" eb="2">
      <t>ジッシツ</t>
    </rPh>
    <rPh sb="2" eb="5">
      <t>コウサイヒ</t>
    </rPh>
    <rPh sb="5" eb="7">
      <t>ヒリツ</t>
    </rPh>
    <rPh sb="9" eb="11">
      <t>ガンリ</t>
    </rPh>
    <rPh sb="11" eb="14">
      <t>ショウカンキン</t>
    </rPh>
    <rPh sb="15" eb="17">
      <t>ゲンショウ</t>
    </rPh>
    <rPh sb="18" eb="19">
      <t>トモナ</t>
    </rPh>
    <rPh sb="20" eb="22">
      <t>ネンネン</t>
    </rPh>
    <rPh sb="22" eb="24">
      <t>ゲンショウ</t>
    </rPh>
    <rPh sb="30" eb="32">
      <t>ショウライ</t>
    </rPh>
    <rPh sb="32" eb="34">
      <t>フタン</t>
    </rPh>
    <rPh sb="34" eb="36">
      <t>ヒリツ</t>
    </rPh>
    <rPh sb="38" eb="41">
      <t>チホウサイ</t>
    </rPh>
    <rPh sb="41" eb="43">
      <t>ハッコウ</t>
    </rPh>
    <rPh sb="44" eb="46">
      <t>ヨクセイ</t>
    </rPh>
    <rPh sb="47" eb="49">
      <t>キキン</t>
    </rPh>
    <rPh sb="49" eb="51">
      <t>ツミタテ</t>
    </rPh>
    <rPh sb="51" eb="52">
      <t>トウ</t>
    </rPh>
    <rPh sb="56" eb="58">
      <t>ジュウトウ</t>
    </rPh>
    <rPh sb="58" eb="60">
      <t>カノウ</t>
    </rPh>
    <rPh sb="60" eb="62">
      <t>ザイゲン</t>
    </rPh>
    <rPh sb="62" eb="63">
      <t>トウ</t>
    </rPh>
    <rPh sb="64" eb="66">
      <t>ショウライ</t>
    </rPh>
    <rPh sb="66" eb="68">
      <t>フタン</t>
    </rPh>
    <rPh sb="68" eb="69">
      <t>ガク</t>
    </rPh>
    <rPh sb="70" eb="72">
      <t>ウワマワ</t>
    </rPh>
    <rPh sb="79" eb="81">
      <t>ヒリツ</t>
    </rPh>
    <rPh sb="82" eb="84">
      <t>サンテイ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</si>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</sst>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0A1F-4271-A08C-F06B172930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269156</c:v>
                </c:pt>
                <c:pt idx="1">
                  <c:v>272834</c:v>
                </c:pt>
                <c:pt idx="2">
                  <c:v>260175</c:v>
                </c:pt>
                <c:pt idx="3">
                  <c:v>197975</c:v>
                </c:pt>
                <c:pt idx="4">
                  <c:v>410633</c:v>
                </c:pt>
              </c:numCache>
            </c:numRef>
          </c:val>
          <c:smooth val="0"/>
          <c:extLst>
            <c:ext xmlns:c16="http://schemas.microsoft.com/office/drawing/2014/chart" uri="{C3380CC4-5D6E-409C-BE32-E72D297353CC}">
              <c16:uniqueId val="{00000001-0A1F-4271-A08C-F06B172930E8}"/>
            </c:ext>
          </c:extLst>
        </c:ser>
        <c:dLbls>
          <c:showLegendKey val="0"/>
          <c:showVal val="0"/>
          <c:showCatName val="0"/>
          <c:showSerName val="0"/>
          <c:showPercent val="0"/>
          <c:showBubbleSize val="0"/>
        </c:dLbls>
        <c:marker val="1"/>
        <c:smooth val="0"/>
        <c:axId val="371026848"/>
        <c:axId val="371027240"/>
      </c:lineChart>
      <c:catAx>
        <c:axId val="37102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27240"/>
        <c:crosses val="autoZero"/>
        <c:auto val="1"/>
        <c:lblAlgn val="ctr"/>
        <c:lblOffset val="100"/>
        <c:tickLblSkip val="1"/>
        <c:tickMarkSkip val="1"/>
        <c:noMultiLvlLbl val="0"/>
      </c:catAx>
      <c:valAx>
        <c:axId val="37102724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2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c:v>
                </c:pt>
                <c:pt idx="1">
                  <c:v>1.94</c:v>
                </c:pt>
                <c:pt idx="2">
                  <c:v>1.26</c:v>
                </c:pt>
                <c:pt idx="3">
                  <c:v>1.39</c:v>
                </c:pt>
                <c:pt idx="4">
                  <c:v>2.1</c:v>
                </c:pt>
              </c:numCache>
            </c:numRef>
          </c:val>
          <c:extLst>
            <c:ext xmlns:c16="http://schemas.microsoft.com/office/drawing/2014/chart" uri="{C3380CC4-5D6E-409C-BE32-E72D297353CC}">
              <c16:uniqueId val="{00000000-FEE2-494D-AF3B-AD3ABF421A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49.38</c:v>
                </c:pt>
                <c:pt idx="1">
                  <c:v>50.67</c:v>
                </c:pt>
                <c:pt idx="2">
                  <c:v>53.97</c:v>
                </c:pt>
                <c:pt idx="3">
                  <c:v>55.52</c:v>
                </c:pt>
                <c:pt idx="4">
                  <c:v>54.28</c:v>
                </c:pt>
              </c:numCache>
            </c:numRef>
          </c:val>
          <c:extLst>
            <c:ext xmlns:c16="http://schemas.microsoft.com/office/drawing/2014/chart" uri="{C3380CC4-5D6E-409C-BE32-E72D297353CC}">
              <c16:uniqueId val="{00000001-FEE2-494D-AF3B-AD3ABF421A3E}"/>
            </c:ext>
          </c:extLst>
        </c:ser>
        <c:dLbls>
          <c:showLegendKey val="0"/>
          <c:showVal val="0"/>
          <c:showCatName val="0"/>
          <c:showSerName val="0"/>
          <c:showPercent val="0"/>
          <c:showBubbleSize val="0"/>
        </c:dLbls>
        <c:gapWidth val="250"/>
        <c:overlap val="100"/>
        <c:axId val="371030376"/>
        <c:axId val="40792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0.04</c:v>
                </c:pt>
                <c:pt idx="2">
                  <c:v>-0.74</c:v>
                </c:pt>
                <c:pt idx="3">
                  <c:v>0.13</c:v>
                </c:pt>
                <c:pt idx="4">
                  <c:v>-3.05</c:v>
                </c:pt>
              </c:numCache>
            </c:numRef>
          </c:val>
          <c:smooth val="0"/>
          <c:extLst>
            <c:ext xmlns:c16="http://schemas.microsoft.com/office/drawing/2014/chart" uri="{C3380CC4-5D6E-409C-BE32-E72D297353CC}">
              <c16:uniqueId val="{00000002-FEE2-494D-AF3B-AD3ABF421A3E}"/>
            </c:ext>
          </c:extLst>
        </c:ser>
        <c:dLbls>
          <c:showLegendKey val="0"/>
          <c:showVal val="0"/>
          <c:showCatName val="0"/>
          <c:showSerName val="0"/>
          <c:showPercent val="0"/>
          <c:showBubbleSize val="0"/>
        </c:dLbls>
        <c:marker val="1"/>
        <c:smooth val="0"/>
        <c:axId val="371030376"/>
        <c:axId val="407924352"/>
      </c:lineChart>
      <c:catAx>
        <c:axId val="3710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924352"/>
        <c:crosses val="autoZero"/>
        <c:auto val="1"/>
        <c:lblAlgn val="ctr"/>
        <c:lblOffset val="100"/>
        <c:tickLblSkip val="1"/>
        <c:tickMarkSkip val="1"/>
        <c:noMultiLvlLbl val="0"/>
      </c:catAx>
      <c:valAx>
        <c:axId val="40792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0-275F-4808-B7E4-7A587AA166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5F-4808-B7E4-7A587AA16668}"/>
            </c:ext>
          </c:extLst>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75F-4808-B7E4-7A587AA16668}"/>
            </c:ext>
          </c:extLst>
        </c:ser>
        <c:ser>
          <c:idx val="3"/>
          <c:order val="3"/>
          <c:tx>
            <c:strRef>
              <c:f>データシート!$A$30</c:f>
              <c:strCache>
                <c:ptCount val="1"/>
                <c:pt idx="0">
                  <c:v>日之影町農業集落排水事業特別会計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275F-4808-B7E4-7A587AA16668}"/>
            </c:ext>
          </c:extLst>
        </c:ser>
        <c:ser>
          <c:idx val="4"/>
          <c:order val="4"/>
          <c:tx>
            <c:strRef>
              <c:f>データシート!$A$31</c:f>
              <c:strCache>
                <c:ptCount val="1"/>
                <c:pt idx="0">
                  <c:v>日之影町後期高齢者医療特別会計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275F-4808-B7E4-7A587AA16668}"/>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0.23</c:v>
                </c:pt>
                <c:pt idx="4">
                  <c:v>#N/A</c:v>
                </c:pt>
                <c:pt idx="5">
                  <c:v>0.04</c:v>
                </c:pt>
                <c:pt idx="6">
                  <c:v>#N/A</c:v>
                </c:pt>
                <c:pt idx="7">
                  <c:v>0.06</c:v>
                </c:pt>
                <c:pt idx="8">
                  <c:v>#N/A</c:v>
                </c:pt>
                <c:pt idx="9">
                  <c:v>0.02</c:v>
                </c:pt>
              </c:numCache>
            </c:numRef>
          </c:val>
          <c:extLst>
            <c:ext xmlns:c16="http://schemas.microsoft.com/office/drawing/2014/chart" uri="{C3380CC4-5D6E-409C-BE32-E72D297353CC}">
              <c16:uniqueId val="{00000005-275F-4808-B7E4-7A587AA16668}"/>
            </c:ext>
          </c:extLst>
        </c:ser>
        <c:ser>
          <c:idx val="6"/>
          <c:order val="6"/>
          <c:tx>
            <c:strRef>
              <c:f>データシート!$A$33</c:f>
              <c:strCache>
                <c:ptCount val="1"/>
                <c:pt idx="0">
                  <c:v>日之影町介護保険特別会計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0.28999999999999998</c:v>
                </c:pt>
                <c:pt idx="6">
                  <c:v>#N/A</c:v>
                </c:pt>
                <c:pt idx="7">
                  <c:v>0.16</c:v>
                </c:pt>
                <c:pt idx="8">
                  <c:v>#N/A</c:v>
                </c:pt>
                <c:pt idx="9">
                  <c:v>0.11</c:v>
                </c:pt>
              </c:numCache>
            </c:numRef>
          </c:val>
          <c:extLst>
            <c:ext xmlns:c16="http://schemas.microsoft.com/office/drawing/2014/chart" uri="{C3380CC4-5D6E-409C-BE32-E72D297353CC}">
              <c16:uniqueId val="{00000006-275F-4808-B7E4-7A587AA16668}"/>
            </c:ext>
          </c:extLst>
        </c:ser>
        <c:ser>
          <c:idx val="7"/>
          <c:order val="7"/>
          <c:tx>
            <c:strRef>
              <c:f>データシート!$A$34</c:f>
              <c:strCache>
                <c:ptCount val="1"/>
                <c:pt idx="0">
                  <c:v>日之影町国民健康保険事業特別会計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2.08</c:v>
                </c:pt>
                <c:pt idx="4">
                  <c:v>#N/A</c:v>
                </c:pt>
                <c:pt idx="5">
                  <c:v>1.67</c:v>
                </c:pt>
                <c:pt idx="6">
                  <c:v>#N/A</c:v>
                </c:pt>
                <c:pt idx="7">
                  <c:v>0.89</c:v>
                </c:pt>
                <c:pt idx="8">
                  <c:v>#N/A</c:v>
                </c:pt>
                <c:pt idx="9">
                  <c:v>0.67</c:v>
                </c:pt>
              </c:numCache>
            </c:numRef>
          </c:val>
          <c:extLst>
            <c:ext xmlns:c16="http://schemas.microsoft.com/office/drawing/2014/chart" uri="{C3380CC4-5D6E-409C-BE32-E72D297353CC}">
              <c16:uniqueId val="{00000007-275F-4808-B7E4-7A587AA166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c:v>
                </c:pt>
                <c:pt idx="2">
                  <c:v>#N/A</c:v>
                </c:pt>
                <c:pt idx="3">
                  <c:v>1.93</c:v>
                </c:pt>
                <c:pt idx="4">
                  <c:v>#N/A</c:v>
                </c:pt>
                <c:pt idx="5">
                  <c:v>1.26</c:v>
                </c:pt>
                <c:pt idx="6">
                  <c:v>#N/A</c:v>
                </c:pt>
                <c:pt idx="7">
                  <c:v>1.39</c:v>
                </c:pt>
                <c:pt idx="8">
                  <c:v>#N/A</c:v>
                </c:pt>
                <c:pt idx="9">
                  <c:v>2.1</c:v>
                </c:pt>
              </c:numCache>
            </c:numRef>
          </c:val>
          <c:extLst>
            <c:ext xmlns:c16="http://schemas.microsoft.com/office/drawing/2014/chart" uri="{C3380CC4-5D6E-409C-BE32-E72D297353CC}">
              <c16:uniqueId val="{00000008-275F-4808-B7E4-7A587AA16668}"/>
            </c:ext>
          </c:extLst>
        </c:ser>
        <c:ser>
          <c:idx val="9"/>
          <c:order val="9"/>
          <c:tx>
            <c:strRef>
              <c:f>データシート!$A$36</c:f>
              <c:strCache>
                <c:ptCount val="1"/>
                <c:pt idx="0">
                  <c:v>日之影町国民健康保険病院事業特別会計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7.28</c:v>
                </c:pt>
                <c:pt idx="2">
                  <c:v>#N/A</c:v>
                </c:pt>
                <c:pt idx="3">
                  <c:v>8.49</c:v>
                </c:pt>
                <c:pt idx="4">
                  <c:v>#N/A</c:v>
                </c:pt>
                <c:pt idx="5">
                  <c:v>10.08</c:v>
                </c:pt>
                <c:pt idx="6">
                  <c:v>#N/A</c:v>
                </c:pt>
                <c:pt idx="7">
                  <c:v>10.029999999999999</c:v>
                </c:pt>
                <c:pt idx="8">
                  <c:v>#N/A</c:v>
                </c:pt>
                <c:pt idx="9">
                  <c:v>11.33</c:v>
                </c:pt>
              </c:numCache>
            </c:numRef>
          </c:val>
          <c:extLst>
            <c:ext xmlns:c16="http://schemas.microsoft.com/office/drawing/2014/chart" uri="{C3380CC4-5D6E-409C-BE32-E72D297353CC}">
              <c16:uniqueId val="{00000009-275F-4808-B7E4-7A587AA16668}"/>
            </c:ext>
          </c:extLst>
        </c:ser>
        <c:dLbls>
          <c:showLegendKey val="0"/>
          <c:showVal val="0"/>
          <c:showCatName val="0"/>
          <c:showSerName val="0"/>
          <c:showPercent val="0"/>
          <c:showBubbleSize val="0"/>
        </c:dLbls>
        <c:gapWidth val="150"/>
        <c:overlap val="100"/>
        <c:axId val="407925136"/>
        <c:axId val="407925528"/>
      </c:barChart>
      <c:catAx>
        <c:axId val="40792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925528"/>
        <c:crosses val="autoZero"/>
        <c:auto val="1"/>
        <c:lblAlgn val="ctr"/>
        <c:lblOffset val="100"/>
        <c:tickLblSkip val="1"/>
        <c:tickMarkSkip val="1"/>
        <c:noMultiLvlLbl val="0"/>
      </c:catAx>
      <c:valAx>
        <c:axId val="40792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2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729</c:v>
                </c:pt>
                <c:pt idx="5">
                  <c:v>617</c:v>
                </c:pt>
                <c:pt idx="8">
                  <c:v>531</c:v>
                </c:pt>
                <c:pt idx="11">
                  <c:v>521</c:v>
                </c:pt>
                <c:pt idx="14">
                  <c:v>489</c:v>
                </c:pt>
              </c:numCache>
            </c:numRef>
          </c:val>
          <c:extLst>
            <c:ext xmlns:c16="http://schemas.microsoft.com/office/drawing/2014/chart" uri="{C3380CC4-5D6E-409C-BE32-E72D297353CC}">
              <c16:uniqueId val="{00000000-579C-4F4F-9A51-B9B133E34D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9C-4F4F-9A51-B9B133E34D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579C-4F4F-9A51-B9B133E34D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10</c:v>
                </c:pt>
                <c:pt idx="6">
                  <c:v>17</c:v>
                </c:pt>
                <c:pt idx="9">
                  <c:v>19</c:v>
                </c:pt>
                <c:pt idx="12">
                  <c:v>10</c:v>
                </c:pt>
              </c:numCache>
            </c:numRef>
          </c:val>
          <c:extLst>
            <c:ext xmlns:c16="http://schemas.microsoft.com/office/drawing/2014/chart" uri="{C3380CC4-5D6E-409C-BE32-E72D297353CC}">
              <c16:uniqueId val="{00000003-579C-4F4F-9A51-B9B133E34D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c:v>
                </c:pt>
                <c:pt idx="3">
                  <c:v>47</c:v>
                </c:pt>
                <c:pt idx="6">
                  <c:v>44</c:v>
                </c:pt>
                <c:pt idx="9">
                  <c:v>47</c:v>
                </c:pt>
                <c:pt idx="12">
                  <c:v>45</c:v>
                </c:pt>
              </c:numCache>
            </c:numRef>
          </c:val>
          <c:extLst>
            <c:ext xmlns:c16="http://schemas.microsoft.com/office/drawing/2014/chart" uri="{C3380CC4-5D6E-409C-BE32-E72D297353CC}">
              <c16:uniqueId val="{00000004-579C-4F4F-9A51-B9B133E34D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9C-4F4F-9A51-B9B133E34D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9C-4F4F-9A51-B9B133E34D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830</c:v>
                </c:pt>
                <c:pt idx="3">
                  <c:v>739</c:v>
                </c:pt>
                <c:pt idx="6">
                  <c:v>609</c:v>
                </c:pt>
                <c:pt idx="9">
                  <c:v>595</c:v>
                </c:pt>
                <c:pt idx="12">
                  <c:v>560</c:v>
                </c:pt>
              </c:numCache>
            </c:numRef>
          </c:val>
          <c:extLst>
            <c:ext xmlns:c16="http://schemas.microsoft.com/office/drawing/2014/chart" uri="{C3380CC4-5D6E-409C-BE32-E72D297353CC}">
              <c16:uniqueId val="{00000007-579C-4F4F-9A51-B9B133E34D8E}"/>
            </c:ext>
          </c:extLst>
        </c:ser>
        <c:dLbls>
          <c:showLegendKey val="0"/>
          <c:showVal val="0"/>
          <c:showCatName val="0"/>
          <c:showSerName val="0"/>
          <c:showPercent val="0"/>
          <c:showBubbleSize val="0"/>
        </c:dLbls>
        <c:gapWidth val="100"/>
        <c:overlap val="100"/>
        <c:axId val="371029984"/>
        <c:axId val="371029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206</c:v>
                </c:pt>
                <c:pt idx="2">
                  <c:v>#N/A</c:v>
                </c:pt>
                <c:pt idx="3">
                  <c:v>#N/A</c:v>
                </c:pt>
                <c:pt idx="4">
                  <c:v>181</c:v>
                </c:pt>
                <c:pt idx="5">
                  <c:v>#N/A</c:v>
                </c:pt>
                <c:pt idx="6">
                  <c:v>#N/A</c:v>
                </c:pt>
                <c:pt idx="7">
                  <c:v>141</c:v>
                </c:pt>
                <c:pt idx="8">
                  <c:v>#N/A</c:v>
                </c:pt>
                <c:pt idx="9">
                  <c:v>#N/A</c:v>
                </c:pt>
                <c:pt idx="10">
                  <c:v>140</c:v>
                </c:pt>
                <c:pt idx="11">
                  <c:v>#N/A</c:v>
                </c:pt>
                <c:pt idx="12">
                  <c:v>#N/A</c:v>
                </c:pt>
                <c:pt idx="13">
                  <c:v>126</c:v>
                </c:pt>
                <c:pt idx="14">
                  <c:v>#N/A</c:v>
                </c:pt>
              </c:numCache>
            </c:numRef>
          </c:val>
          <c:smooth val="0"/>
          <c:extLst>
            <c:ext xmlns:c16="http://schemas.microsoft.com/office/drawing/2014/chart" uri="{C3380CC4-5D6E-409C-BE32-E72D297353CC}">
              <c16:uniqueId val="{00000008-579C-4F4F-9A51-B9B133E34D8E}"/>
            </c:ext>
          </c:extLst>
        </c:ser>
        <c:dLbls>
          <c:showLegendKey val="0"/>
          <c:showVal val="0"/>
          <c:showCatName val="0"/>
          <c:showSerName val="0"/>
          <c:showPercent val="0"/>
          <c:showBubbleSize val="0"/>
        </c:dLbls>
        <c:marker val="1"/>
        <c:smooth val="0"/>
        <c:axId val="371029984"/>
        <c:axId val="371029592"/>
      </c:lineChart>
      <c:catAx>
        <c:axId val="3710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029592"/>
        <c:crosses val="autoZero"/>
        <c:auto val="1"/>
        <c:lblAlgn val="ctr"/>
        <c:lblOffset val="100"/>
        <c:tickLblSkip val="1"/>
        <c:tickMarkSkip val="1"/>
        <c:noMultiLvlLbl val="0"/>
      </c:catAx>
      <c:valAx>
        <c:axId val="371029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2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4540</c:v>
                </c:pt>
                <c:pt idx="5">
                  <c:v>4469</c:v>
                </c:pt>
                <c:pt idx="8">
                  <c:v>4476</c:v>
                </c:pt>
                <c:pt idx="11">
                  <c:v>4440</c:v>
                </c:pt>
                <c:pt idx="14">
                  <c:v>4493</c:v>
                </c:pt>
              </c:numCache>
            </c:numRef>
          </c:val>
          <c:extLst>
            <c:ext xmlns:c16="http://schemas.microsoft.com/office/drawing/2014/chart" uri="{C3380CC4-5D6E-409C-BE32-E72D297353CC}">
              <c16:uniqueId val="{00000000-128F-4014-8EF7-397787B329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8F-4014-8EF7-397787B329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3388</c:v>
                </c:pt>
                <c:pt idx="5">
                  <c:v>3586</c:v>
                </c:pt>
                <c:pt idx="8">
                  <c:v>3683</c:v>
                </c:pt>
                <c:pt idx="11">
                  <c:v>3755</c:v>
                </c:pt>
                <c:pt idx="14">
                  <c:v>3721</c:v>
                </c:pt>
              </c:numCache>
            </c:numRef>
          </c:val>
          <c:extLst>
            <c:ext xmlns:c16="http://schemas.microsoft.com/office/drawing/2014/chart" uri="{C3380CC4-5D6E-409C-BE32-E72D297353CC}">
              <c16:uniqueId val="{00000002-128F-4014-8EF7-397787B329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8F-4014-8EF7-397787B329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8F-4014-8EF7-397787B329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8F-4014-8EF7-397787B329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877</c:v>
                </c:pt>
                <c:pt idx="3">
                  <c:v>795</c:v>
                </c:pt>
                <c:pt idx="6">
                  <c:v>907</c:v>
                </c:pt>
                <c:pt idx="9">
                  <c:v>837</c:v>
                </c:pt>
                <c:pt idx="12">
                  <c:v>835</c:v>
                </c:pt>
              </c:numCache>
            </c:numRef>
          </c:val>
          <c:extLst>
            <c:ext xmlns:c16="http://schemas.microsoft.com/office/drawing/2014/chart" uri="{C3380CC4-5D6E-409C-BE32-E72D297353CC}">
              <c16:uniqueId val="{00000006-128F-4014-8EF7-397787B329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389</c:v>
                </c:pt>
                <c:pt idx="3">
                  <c:v>378</c:v>
                </c:pt>
                <c:pt idx="6">
                  <c:v>361</c:v>
                </c:pt>
                <c:pt idx="9">
                  <c:v>341</c:v>
                </c:pt>
                <c:pt idx="12">
                  <c:v>329</c:v>
                </c:pt>
              </c:numCache>
            </c:numRef>
          </c:val>
          <c:extLst>
            <c:ext xmlns:c16="http://schemas.microsoft.com/office/drawing/2014/chart" uri="{C3380CC4-5D6E-409C-BE32-E72D297353CC}">
              <c16:uniqueId val="{00000007-128F-4014-8EF7-397787B329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506</c:v>
                </c:pt>
                <c:pt idx="3">
                  <c:v>596</c:v>
                </c:pt>
                <c:pt idx="6">
                  <c:v>565</c:v>
                </c:pt>
                <c:pt idx="9">
                  <c:v>532</c:v>
                </c:pt>
                <c:pt idx="12">
                  <c:v>494</c:v>
                </c:pt>
              </c:numCache>
            </c:numRef>
          </c:val>
          <c:extLst>
            <c:ext xmlns:c16="http://schemas.microsoft.com/office/drawing/2014/chart" uri="{C3380CC4-5D6E-409C-BE32-E72D297353CC}">
              <c16:uniqueId val="{00000008-128F-4014-8EF7-397787B329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5</c:v>
                </c:pt>
                <c:pt idx="6">
                  <c:v>3</c:v>
                </c:pt>
                <c:pt idx="9">
                  <c:v>3</c:v>
                </c:pt>
                <c:pt idx="12">
                  <c:v>3</c:v>
                </c:pt>
              </c:numCache>
            </c:numRef>
          </c:val>
          <c:extLst>
            <c:ext xmlns:c16="http://schemas.microsoft.com/office/drawing/2014/chart" uri="{C3380CC4-5D6E-409C-BE32-E72D297353CC}">
              <c16:uniqueId val="{00000009-128F-4014-8EF7-397787B329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5118</c:v>
                </c:pt>
                <c:pt idx="3">
                  <c:v>5065</c:v>
                </c:pt>
                <c:pt idx="6">
                  <c:v>5118</c:v>
                </c:pt>
                <c:pt idx="9">
                  <c:v>5021</c:v>
                </c:pt>
                <c:pt idx="12">
                  <c:v>5290</c:v>
                </c:pt>
              </c:numCache>
            </c:numRef>
          </c:val>
          <c:extLst>
            <c:ext xmlns:c16="http://schemas.microsoft.com/office/drawing/2014/chart" uri="{C3380CC4-5D6E-409C-BE32-E72D297353CC}">
              <c16:uniqueId val="{0000000A-128F-4014-8EF7-397787B32972}"/>
            </c:ext>
          </c:extLst>
        </c:ser>
        <c:dLbls>
          <c:showLegendKey val="0"/>
          <c:showVal val="0"/>
          <c:showCatName val="0"/>
          <c:showSerName val="0"/>
          <c:showPercent val="0"/>
          <c:showBubbleSize val="0"/>
        </c:dLbls>
        <c:gapWidth val="100"/>
        <c:overlap val="100"/>
        <c:axId val="371029200"/>
        <c:axId val="40792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8F-4014-8EF7-397787B32972}"/>
            </c:ext>
          </c:extLst>
        </c:ser>
        <c:dLbls>
          <c:showLegendKey val="0"/>
          <c:showVal val="0"/>
          <c:showCatName val="0"/>
          <c:showSerName val="0"/>
          <c:showPercent val="0"/>
          <c:showBubbleSize val="0"/>
        </c:dLbls>
        <c:marker val="1"/>
        <c:smooth val="0"/>
        <c:axId val="371029200"/>
        <c:axId val="407926704"/>
      </c:lineChart>
      <c:catAx>
        <c:axId val="37102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926704"/>
        <c:crosses val="autoZero"/>
        <c:auto val="1"/>
        <c:lblAlgn val="ctr"/>
        <c:lblOffset val="100"/>
        <c:tickLblSkip val="1"/>
        <c:tickMarkSkip val="1"/>
        <c:noMultiLvlLbl val="0"/>
      </c:catAx>
      <c:valAx>
        <c:axId val="40792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2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1592</c:v>
                </c:pt>
                <c:pt idx="1">
                  <c:v>1612</c:v>
                </c:pt>
                <c:pt idx="2">
                  <c:v>1528</c:v>
                </c:pt>
              </c:numCache>
            </c:numRef>
          </c:val>
          <c:extLst>
            <c:ext xmlns:c16="http://schemas.microsoft.com/office/drawing/2014/chart" uri="{C3380CC4-5D6E-409C-BE32-E72D297353CC}">
              <c16:uniqueId val="{00000000-DCA9-4353-B4A2-AB2D3668CC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232</c:v>
                </c:pt>
                <c:pt idx="1">
                  <c:v>232</c:v>
                </c:pt>
                <c:pt idx="2">
                  <c:v>232</c:v>
                </c:pt>
              </c:numCache>
            </c:numRef>
          </c:val>
          <c:extLst>
            <c:ext xmlns:c16="http://schemas.microsoft.com/office/drawing/2014/chart" uri="{C3380CC4-5D6E-409C-BE32-E72D297353CC}">
              <c16:uniqueId val="{00000001-DCA9-4353-B4A2-AB2D3668CC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1632</c:v>
                </c:pt>
                <c:pt idx="1">
                  <c:v>1672</c:v>
                </c:pt>
                <c:pt idx="2">
                  <c:v>1746</c:v>
                </c:pt>
              </c:numCache>
            </c:numRef>
          </c:val>
          <c:extLst>
            <c:ext xmlns:c16="http://schemas.microsoft.com/office/drawing/2014/chart" uri="{C3380CC4-5D6E-409C-BE32-E72D297353CC}">
              <c16:uniqueId val="{00000002-DCA9-4353-B4A2-AB2D3668CC80}"/>
            </c:ext>
          </c:extLst>
        </c:ser>
        <c:dLbls>
          <c:showLegendKey val="0"/>
          <c:showVal val="0"/>
          <c:showCatName val="0"/>
          <c:showSerName val="0"/>
          <c:showPercent val="0"/>
          <c:showBubbleSize val="0"/>
        </c:dLbls>
        <c:gapWidth val="120"/>
        <c:overlap val="100"/>
        <c:axId val="407927880"/>
        <c:axId val="407460472"/>
      </c:barChart>
      <c:catAx>
        <c:axId val="40792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460472"/>
        <c:crosses val="autoZero"/>
        <c:auto val="1"/>
        <c:lblAlgn val="ctr"/>
        <c:lblOffset val="100"/>
        <c:tickLblSkip val="1"/>
        <c:tickMarkSkip val="1"/>
        <c:noMultiLvlLbl val="0"/>
      </c:catAx>
      <c:valAx>
        <c:axId val="407460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92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{27833548-BBF0-41CC-8CA3-CF6A6EF4C4DF}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66-4FCD-919B-9D540C59C2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{819FD6FA-C9FB-465D-92C9-B7EBCAAC96D6}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66-4FCD-919B-9D540C59C2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{31050BA4-4884-4623-A54E-82E458E3612E}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66-4FCD-919B-9D540C59C2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{F8EC9215-A369-474A-B431-40A9EF376AA4}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66-4FCD-919B-9D540C59C2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{5A9998C7-C259-4D13-994C-15F7ED29E94F}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66-4FCD-919B-9D540C59C2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{D2AEB235-7A3F-43E7-990D-889A1E8FBD13}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66-4FCD-919B-9D540C59C2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{1B52A8B9-3D24-43F7-BA66-548E99D6F4BA}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66-4FCD-919B-9D540C59C2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{1199DAD7-5ABB-4709-80DA-BB0ABBD0D958}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66-4FCD-919B-9D540C59C2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{EC58BF2F-36EA-4FFE-B2C8-76A36A5320AA}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66-4FCD-919B-9D540C59C2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61.2</c:v>
                </c:pt>
                <c:pt idx="24">
                  <c:v>62.7</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66-4FCD-919B-9D540C59C2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{975DCB8B-0B79-4A81-AC45-41E5C4217C77}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66-4FCD-919B-9D540C59C2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{6CD22DD7-C1B6-4FD9-B6F8-B54709FCED4C}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66-4FCD-919B-9D540C59C2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{DBCC1F70-E6E1-417A-8A43-775235B697D4}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66-4FCD-919B-9D540C59C2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{31259318-CE72-4849-9C7E-E6D0DA18DEC3}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66-4FCD-919B-9D540C59C2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{F5FFC668-BF19-4784-9F32-AD26801380F7}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66-4FCD-919B-9D540C59C2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{04D2CE3E-651D-4BA4-A084-71526E051582}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66-4FCD-919B-9D540C59C2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{64F90F62-5B3E-425E-BCF7-91FCDD10E569}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66-4FCD-919B-9D540C59C2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{01115DA7-323D-4FCC-AFF3-593028E11303}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66-4FCD-919B-9D540C59C2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{3AA781FF-6588-4645-92A1-83505A930E4E}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66-4FCD-919B-9D540C59C2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566-4FCD-919B-9D540C59C29F}"/>
            </c:ext>
          </c:extLst>
        </c:ser>
        <c:dLbls>
          <c:showLegendKey val="0"/>
          <c:showVal val="1"/>
          <c:showCatName val="0"/>
          <c:showSerName val="0"/>
          <c:showPercent val="0"/>
          <c:showBubbleSize val="0"/>
        </c:dLbls>
        <c:axId val="412733568"/>
        <c:axId val="412733960"/>
      </c:scatterChart>
      <c:valAx>
        <c:axId val="41273356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733960"/>
        <c:crosses val="autoZero"/>
        <c:crossBetween val="midCat"/>
      </c:valAx>
      <c:valAx>
        <c:axId val="412733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73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{6F64A308-EA6D-48B8-A13B-49C379C16C32}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D3-4CEF-86F1-C49EA34865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{4C0F9361-A118-4786-8EED-FEB5EF425610}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D3-4CEF-86F1-C49EA34865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{8529A8AA-0911-4639-B829-D063CE33751C}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D3-4CEF-86F1-C49EA34865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{317E70B9-BF53-4D14-977B-6DC2435D6F92}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D3-4CEF-86F1-C49EA34865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{BDE5227D-4E29-4932-9778-D39F5332FADC}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D3-4CEF-86F1-C49EA348659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{42D989C1-8B97-4481-9BED-4510DA4834C7}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D3-4CEF-86F1-C49EA348659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{7CDF82A0-EF52-4398-96EF-4E50796D5FB0}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D3-4CEF-86F1-C49EA348659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{BE5F9BCD-E1B3-4CE8-A3A0-2920406B9725}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D3-4CEF-86F1-C49EA348659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{DB9489C5-4B7A-4CE9-B390-AF922151DEC2}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D3-4CEF-86F1-C49EA34865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8.1999999999999993</c:v>
                </c:pt>
                <c:pt idx="16">
                  <c:v>7.2</c:v>
                </c:pt>
                <c:pt idx="24">
                  <c:v>6.3</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6D3-4CEF-86F1-C49EA34865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{B1C78442-321C-474B-BD83-20FD0B534B3D}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D3-4CEF-86F1-C49EA34865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{CD952209-8C15-4B6B-9143-BF5BAB2D9E5D}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D3-4CEF-86F1-C49EA34865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{0A52C6DA-F7CC-4539-A6C7-55A7C3C6A761}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D3-4CEF-86F1-C49EA34865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{A6128017-88E6-4955-8C20-11F0F67FFFDD}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D3-4CEF-86F1-C49EA34865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{797EE023-D77D-476B-AFEE-F1940DA70B5B}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D3-4CEF-86F1-C49EA348659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{F7E305A3-4D30-4ADA-8665-4ADE6DC43429}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D3-4CEF-86F1-C49EA348659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{20AAA56B-452B-4639-B2E9-771E887A2217}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D3-4CEF-86F1-C49EA348659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{68A5ADE1-6DF8-49A0-830C-AFA6DCB52068}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D3-4CEF-86F1-C49EA348659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{4A795F8C-A05D-4EF2-B7BF-EF5BBE379C12}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D3-4CEF-86F1-C49EA34865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D3-4CEF-86F1-C49EA348659C}"/>
            </c:ext>
          </c:extLst>
        </c:ser>
        <c:dLbls>
          <c:showLegendKey val="0"/>
          <c:showVal val="1"/>
          <c:showCatName val="0"/>
          <c:showSerName val="0"/>
          <c:showPercent val="0"/>
          <c:showBubbleSize val="0"/>
        </c:dLbls>
        <c:axId val="412734744"/>
        <c:axId val="412735136"/>
      </c:scatterChart>
      <c:valAx>
        <c:axId val="41273474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735136"/>
        <c:crosses val="autoZero"/>
        <c:crossBetween val="midCat"/>
      </c:valAx>
      <c:valAx>
        <c:axId val="412735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734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過去の大型事業に係る起債の償還完了により、元利償還金は年々減少</a:t>
          </a:r>
          <a:r>
            <a:rPr lang="ja-JP" altLang="ja-JP" sz="1100" b="0" i="0">
              <a:solidFill>
                <a:schemeClr val="dk1"/>
              </a:solidFill>
              <a:effectLst/>
              <a:latin typeface="+mn-lt"/>
              <a:ea typeface="+mn-ea"/>
              <a:cs typeface="+mn-cs"/>
            </a:rPr>
            <a:t>している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しかし、今後は、</a:t>
          </a:r>
          <a:r>
            <a:rPr lang="ja-JP" altLang="ja-JP" sz="1100" b="0" i="0">
              <a:solidFill>
                <a:schemeClr val="dk1"/>
              </a:solidFill>
              <a:effectLst/>
              <a:latin typeface="+mn-lt"/>
              <a:ea typeface="+mn-ea"/>
              <a:cs typeface="+mn-cs"/>
            </a:rPr>
            <a:t>庁舎</a:t>
          </a:r>
          <a:r>
            <a:rPr lang="ja-JP" altLang="en-US" sz="1100" b="0" i="0">
              <a:solidFill>
                <a:schemeClr val="dk1"/>
              </a:solidFill>
              <a:effectLst/>
              <a:latin typeface="+mn-lt"/>
              <a:ea typeface="+mn-ea"/>
              <a:cs typeface="+mn-cs"/>
            </a:rPr>
            <a:t>建設等の大型事業により</a:t>
          </a:r>
          <a:r>
            <a:rPr lang="ja-JP" altLang="ja-JP" sz="1100" b="0" i="0">
              <a:solidFill>
                <a:schemeClr val="dk1"/>
              </a:solidFill>
              <a:effectLst/>
              <a:latin typeface="+mn-lt"/>
              <a:ea typeface="+mn-ea"/>
              <a:cs typeface="+mn-cs"/>
            </a:rPr>
            <a:t>起債</a:t>
          </a:r>
          <a:r>
            <a:rPr lang="ja-JP" altLang="en-US" sz="1100" b="0" i="0">
              <a:solidFill>
                <a:schemeClr val="dk1"/>
              </a:solidFill>
              <a:effectLst/>
              <a:latin typeface="+mn-lt"/>
              <a:ea typeface="+mn-ea"/>
              <a:cs typeface="+mn-cs"/>
            </a:rPr>
            <a:t>発行額が増加する見込みであり、基金の有効活用と</a:t>
          </a:r>
          <a:r>
            <a:rPr lang="ja-JP" altLang="ja-JP" sz="1100" b="0" i="0">
              <a:solidFill>
                <a:schemeClr val="dk1"/>
              </a:solidFill>
              <a:effectLst/>
              <a:latin typeface="+mn-lt"/>
              <a:ea typeface="+mn-ea"/>
              <a:cs typeface="+mn-cs"/>
            </a:rPr>
            <a:t>適正な</a:t>
          </a:r>
          <a:r>
            <a:rPr lang="ja-JP" altLang="en-US" sz="1100" b="0" i="0">
              <a:solidFill>
                <a:schemeClr val="dk1"/>
              </a:solidFill>
              <a:effectLst/>
              <a:latin typeface="+mn-lt"/>
              <a:ea typeface="+mn-ea"/>
              <a:cs typeface="+mn-cs"/>
            </a:rPr>
            <a:t>起債</a:t>
          </a:r>
          <a:r>
            <a:rPr lang="ja-JP" altLang="ja-JP" sz="1100" b="0" i="0">
              <a:solidFill>
                <a:schemeClr val="dk1"/>
              </a:solidFill>
              <a:effectLst/>
              <a:latin typeface="+mn-lt"/>
              <a:ea typeface="+mn-ea"/>
              <a:cs typeface="+mn-cs"/>
            </a:rPr>
            <a:t>発行に努め</a:t>
          </a:r>
          <a:r>
            <a:rPr lang="ja-JP" altLang="en-US" sz="1100" b="0" i="0">
              <a:solidFill>
                <a:schemeClr val="dk1"/>
              </a:solidFill>
              <a:effectLst/>
              <a:latin typeface="+mn-lt"/>
              <a:ea typeface="+mn-ea"/>
              <a:cs typeface="+mn-cs"/>
            </a:rPr>
            <a:t>ていく</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地方債現在高の</a:t>
          </a:r>
          <a:r>
            <a:rPr lang="ja-JP" altLang="en-US" sz="1100" b="0" i="0">
              <a:solidFill>
                <a:schemeClr val="dk1"/>
              </a:solidFill>
              <a:effectLst/>
              <a:latin typeface="+mn-lt"/>
              <a:ea typeface="+mn-ea"/>
              <a:cs typeface="+mn-cs"/>
            </a:rPr>
            <a:t>増加に伴い将来負担額は増加したものの、</a:t>
          </a:r>
          <a:r>
            <a:rPr lang="ja-JP" altLang="ja-JP" sz="1100" b="0" i="0">
              <a:solidFill>
                <a:schemeClr val="dk1"/>
              </a:solidFill>
              <a:effectLst/>
              <a:latin typeface="+mn-lt"/>
              <a:ea typeface="+mn-ea"/>
              <a:cs typeface="+mn-cs"/>
            </a:rPr>
            <a:t>充当可能</a:t>
          </a:r>
          <a:r>
            <a:rPr lang="ja-JP" altLang="en-US" sz="1100" b="0" i="0">
              <a:solidFill>
                <a:schemeClr val="dk1"/>
              </a:solidFill>
              <a:effectLst/>
              <a:latin typeface="+mn-lt"/>
              <a:ea typeface="+mn-ea"/>
              <a:cs typeface="+mn-cs"/>
            </a:rPr>
            <a:t>財源等がそれを上回っているため、将来負担比率はマイナス算定となっている。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今後は、庁舎</a:t>
          </a:r>
          <a:r>
            <a:rPr lang="ja-JP" altLang="en-US" sz="1100" b="0" i="0">
              <a:solidFill>
                <a:schemeClr val="dk1"/>
              </a:solidFill>
              <a:effectLst/>
              <a:latin typeface="+mn-lt"/>
              <a:ea typeface="+mn-ea"/>
              <a:cs typeface="+mn-cs"/>
            </a:rPr>
            <a:t>建設</a:t>
          </a:r>
          <a:r>
            <a:rPr lang="ja-JP" altLang="ja-JP" sz="1100" b="0" i="0">
              <a:solidFill>
                <a:schemeClr val="dk1"/>
              </a:solidFill>
              <a:effectLst/>
              <a:latin typeface="+mn-lt"/>
              <a:ea typeface="+mn-ea"/>
              <a:cs typeface="+mn-cs"/>
            </a:rPr>
            <a:t>等の大型事業が</a:t>
          </a:r>
          <a:r>
            <a:rPr lang="ja-JP" altLang="en-US" sz="1100" b="0" i="0">
              <a:solidFill>
                <a:schemeClr val="dk1"/>
              </a:solidFill>
              <a:effectLst/>
              <a:latin typeface="+mn-lt"/>
              <a:ea typeface="+mn-ea"/>
              <a:cs typeface="+mn-cs"/>
            </a:rPr>
            <a:t>実施されるため</a:t>
          </a:r>
          <a:r>
            <a:rPr lang="ja-JP" altLang="ja-JP" sz="1100" b="0" i="0">
              <a:solidFill>
                <a:schemeClr val="dk1"/>
              </a:solidFill>
              <a:effectLst/>
              <a:latin typeface="+mn-lt"/>
              <a:ea typeface="+mn-ea"/>
              <a:cs typeface="+mn-cs"/>
            </a:rPr>
            <a:t>、他の事業の整理・縮小及び基金の</a:t>
          </a:r>
          <a:r>
            <a:rPr lang="ja-JP" altLang="en-US" sz="1100" b="0" i="0">
              <a:solidFill>
                <a:schemeClr val="dk1"/>
              </a:solidFill>
              <a:effectLst/>
              <a:latin typeface="+mn-lt"/>
              <a:ea typeface="+mn-ea"/>
              <a:cs typeface="+mn-cs"/>
            </a:rPr>
            <a:t>有効</a:t>
          </a:r>
          <a:r>
            <a:rPr lang="ja-JP" altLang="ja-JP" sz="1100" b="0" i="0">
              <a:solidFill>
                <a:schemeClr val="dk1"/>
              </a:solidFill>
              <a:effectLst/>
              <a:latin typeface="+mn-lt"/>
              <a:ea typeface="+mn-ea"/>
              <a:cs typeface="+mn-cs"/>
            </a:rPr>
            <a:t>活用を図るなどして、適正な起債の発行に努め、財政運営の健全化に努めていく。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財政調整基金では、決算剰余金</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百万円を積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庁舎建設等の財政需要により</a:t>
          </a:r>
          <a:r>
            <a:rPr kumimoji="1" lang="en-US" altLang="ja-JP" sz="1100">
              <a:solidFill>
                <a:sysClr val="windowText" lastClr="000000"/>
              </a:solidFill>
              <a:effectLst/>
              <a:latin typeface="+mn-lt"/>
              <a:ea typeface="+mn-ea"/>
              <a:cs typeface="+mn-cs"/>
            </a:rPr>
            <a:t>105</a:t>
          </a:r>
          <a:r>
            <a:rPr kumimoji="1" lang="ja-JP" altLang="en-US" sz="1100">
              <a:solidFill>
                <a:sysClr val="windowText" lastClr="000000"/>
              </a:solidFill>
              <a:effectLst/>
              <a:latin typeface="+mn-lt"/>
              <a:ea typeface="+mn-ea"/>
              <a:cs typeface="+mn-cs"/>
            </a:rPr>
            <a:t>百万円の取り崩しを行った。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その他特定目的基金においては、</a:t>
          </a:r>
          <a:r>
            <a:rPr kumimoji="1" lang="ja-JP" altLang="ja-JP" sz="1100">
              <a:solidFill>
                <a:sysClr val="windowText" lastClr="000000"/>
              </a:solidFill>
              <a:effectLst/>
              <a:latin typeface="+mn-lt"/>
              <a:ea typeface="+mn-ea"/>
              <a:cs typeface="+mn-cs"/>
            </a:rPr>
            <a:t>水源の里の振興事業に充てるため水源の里振興基金を</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百万円取り崩し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ふるさと応援基金では、</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百万円を取り崩し、</a:t>
          </a:r>
          <a:r>
            <a:rPr kumimoji="1" lang="ja-JP" altLang="en-US" sz="1100">
              <a:solidFill>
                <a:sysClr val="windowText" lastClr="000000"/>
              </a:solidFill>
              <a:effectLst/>
              <a:latin typeface="+mn-lt"/>
              <a:ea typeface="+mn-ea"/>
              <a:cs typeface="+mn-cs"/>
            </a:rPr>
            <a:t>地域振興に</a:t>
          </a:r>
          <a:r>
            <a:rPr kumimoji="1" lang="ja-JP" altLang="ja-JP" sz="1100">
              <a:solidFill>
                <a:sysClr val="windowText" lastClr="000000"/>
              </a:solidFill>
              <a:effectLst/>
              <a:latin typeface="+mn-lt"/>
              <a:ea typeface="+mn-ea"/>
              <a:cs typeface="+mn-cs"/>
            </a:rPr>
            <a:t>資する事業に</a:t>
          </a:r>
          <a:r>
            <a:rPr kumimoji="1" lang="ja-JP" altLang="en-US" sz="1100">
              <a:solidFill>
                <a:sysClr val="windowText" lastClr="000000"/>
              </a:solidFill>
              <a:effectLst/>
              <a:latin typeface="+mn-lt"/>
              <a:ea typeface="+mn-ea"/>
              <a:cs typeface="+mn-cs"/>
            </a:rPr>
            <a:t>それぞれ</a:t>
          </a:r>
          <a:r>
            <a:rPr kumimoji="1" lang="ja-JP" altLang="ja-JP" sz="1100">
              <a:solidFill>
                <a:sysClr val="windowText" lastClr="000000"/>
              </a:solidFill>
              <a:effectLst/>
              <a:latin typeface="+mn-lt"/>
              <a:ea typeface="+mn-ea"/>
              <a:cs typeface="+mn-cs"/>
            </a:rPr>
            <a:t>充当した。また、</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年度に寄附されたふるさと応援寄附金</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全額基金に積み立てた。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これらにより、</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全体の</a:t>
          </a:r>
          <a:r>
            <a:rPr kumimoji="1" lang="ja-JP" altLang="ja-JP" sz="1100">
              <a:solidFill>
                <a:sysClr val="windowText" lastClr="000000"/>
              </a:solidFill>
              <a:effectLst/>
              <a:latin typeface="+mn-lt"/>
              <a:ea typeface="+mn-ea"/>
              <a:cs typeface="+mn-cs"/>
            </a:rPr>
            <a:t>残高は、</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建設等の大型事業の財源に充てるため、令和元年度から令和２年度にかけて</a:t>
          </a:r>
          <a:r>
            <a:rPr kumimoji="1" lang="ja-JP" altLang="ja-JP" sz="1100">
              <a:solidFill>
                <a:sysClr val="windowText" lastClr="000000"/>
              </a:solidFill>
              <a:effectLst/>
              <a:latin typeface="+mn-lt"/>
              <a:ea typeface="+mn-ea"/>
              <a:cs typeface="+mn-cs"/>
            </a:rPr>
            <a:t>公共施設等整備基金を取り崩す予定である。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・公共施設等整備基金：公共施設の</a:t>
          </a:r>
          <a:r>
            <a:rPr kumimoji="1" lang="ja-JP" altLang="en-US" sz="1100">
              <a:solidFill>
                <a:schemeClr val="dk1"/>
              </a:solidFill>
              <a:effectLst/>
              <a:latin typeface="+mn-lt"/>
              <a:ea typeface="+mn-ea"/>
              <a:cs typeface="+mn-cs"/>
            </a:rPr>
            <a:t>新設や更新</a:t>
          </a:r>
          <a:r>
            <a:rPr kumimoji="1" lang="ja-JP" altLang="ja-JP" sz="1100">
              <a:solidFill>
                <a:schemeClr val="dk1"/>
              </a:solidFill>
              <a:effectLst/>
              <a:latin typeface="+mn-lt"/>
              <a:ea typeface="+mn-ea"/>
              <a:cs typeface="+mn-cs"/>
            </a:rPr>
            <a:t>等</a:t>
          </a:r>
          <a:endParaRPr lang="ja-JP" altLang="ja-JP" sz="1400">
            <a:effectLst/>
          </a:endParaRPr>
        </a:p>
        <a:p>
          <a:r>
            <a:rPr kumimoji="1" lang="ja-JP" altLang="ja-JP" sz="1100">
              <a:solidFill>
                <a:schemeClr val="dk1"/>
              </a:solidFill>
              <a:effectLst/>
              <a:latin typeface="+mn-lt"/>
              <a:ea typeface="+mn-ea"/>
              <a:cs typeface="+mn-cs"/>
            </a:rPr>
            <a:t>・水源の里振興基金：水源の里条例に基づく水源の里の振興</a:t>
          </a:r>
          <a:endParaRPr lang="ja-JP" altLang="ja-JP" sz="1400">
            <a:effectLst/>
          </a:endParaRPr>
        </a:p>
        <a:p>
          <a:r>
            <a:rPr kumimoji="1" lang="ja-JP" altLang="ja-JP" sz="1100">
              <a:solidFill>
                <a:schemeClr val="dk1"/>
              </a:solidFill>
              <a:effectLst/>
              <a:latin typeface="+mn-lt"/>
              <a:ea typeface="+mn-ea"/>
              <a:cs typeface="+mn-cs"/>
            </a:rPr>
            <a:t>・ふるさと応援基金：ふるさと応援寄附金を財源に積立て、地域</a:t>
          </a:r>
          <a:r>
            <a:rPr kumimoji="1" lang="ja-JP" altLang="en-US" sz="1100">
              <a:solidFill>
                <a:schemeClr val="dk1"/>
              </a:solidFill>
              <a:effectLst/>
              <a:latin typeface="+mn-lt"/>
              <a:ea typeface="+mn-ea"/>
              <a:cs typeface="+mn-cs"/>
            </a:rPr>
            <a:t>振興</a:t>
          </a:r>
          <a:r>
            <a:rPr kumimoji="1" lang="ja-JP" altLang="ja-JP" sz="1100">
              <a:solidFill>
                <a:schemeClr val="dk1"/>
              </a:solidFill>
              <a:effectLst/>
              <a:latin typeface="+mn-lt"/>
              <a:ea typeface="+mn-ea"/>
              <a:cs typeface="+mn-cs"/>
            </a:rPr>
            <a:t>に資する施策の推進</a:t>
          </a:r>
          <a:endParaRPr lang="ja-JP" altLang="ja-JP" sz="1400">
            <a:effectLst/>
          </a:endParaRPr>
        </a:p>
        <a:p>
          <a:r>
            <a:rPr kumimoji="1" lang="ja-JP" altLang="ja-JP" sz="1100">
              <a:solidFill>
                <a:schemeClr val="dk1"/>
              </a:solidFill>
              <a:effectLst/>
              <a:latin typeface="+mn-lt"/>
              <a:ea typeface="+mn-ea"/>
              <a:cs typeface="+mn-cs"/>
            </a:rPr>
            <a:t>・子育て応援基金：出産・子育て環境の充実、教育の充実に関する施策の推進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庁舎建設（建替え）の財源として寄附された寄附金を積み立てたことにより増加している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建設等の大型事業の財源に充てるため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令和元年度から２年度にかけて約６</a:t>
          </a:r>
          <a:r>
            <a:rPr kumimoji="1" lang="ja-JP" altLang="ja-JP" sz="1100">
              <a:solidFill>
                <a:schemeClr val="dk1"/>
              </a:solidFill>
              <a:effectLst/>
              <a:latin typeface="+mn-lt"/>
              <a:ea typeface="+mn-ea"/>
              <a:cs typeface="+mn-cs"/>
            </a:rPr>
            <a:t>億円を取り崩す予定である。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建設</a:t>
          </a:r>
          <a:r>
            <a:rPr kumimoji="1" lang="ja-JP" altLang="ja-JP" sz="1100">
              <a:solidFill>
                <a:sysClr val="windowText" lastClr="000000"/>
              </a:solidFill>
              <a:effectLst/>
              <a:latin typeface="+mn-lt"/>
              <a:ea typeface="+mn-ea"/>
              <a:cs typeface="+mn-cs"/>
            </a:rPr>
            <a:t>等の財政需要により</a:t>
          </a:r>
          <a:r>
            <a:rPr kumimoji="1" lang="en-US" altLang="ja-JP" sz="1100">
              <a:solidFill>
                <a:sysClr val="windowText" lastClr="000000"/>
              </a:solidFill>
              <a:effectLst/>
              <a:latin typeface="+mn-lt"/>
              <a:ea typeface="+mn-ea"/>
              <a:cs typeface="+mn-cs"/>
            </a:rPr>
            <a:t>105</a:t>
          </a:r>
          <a:r>
            <a:rPr kumimoji="1" lang="ja-JP" altLang="ja-JP" sz="1100">
              <a:solidFill>
                <a:sysClr val="windowText" lastClr="000000"/>
              </a:solidFill>
              <a:effectLst/>
              <a:latin typeface="+mn-lt"/>
              <a:ea typeface="+mn-ea"/>
              <a:cs typeface="+mn-cs"/>
            </a:rPr>
            <a:t>百万円取り崩しを行った</a:t>
          </a:r>
          <a:r>
            <a:rPr kumimoji="1" lang="ja-JP" altLang="en-US" sz="1100">
              <a:solidFill>
                <a:sysClr val="windowText" lastClr="000000"/>
              </a:solidFill>
              <a:effectLst/>
              <a:latin typeface="+mn-lt"/>
              <a:ea typeface="+mn-ea"/>
              <a:cs typeface="+mn-cs"/>
            </a:rPr>
            <a:t>ことにより減少している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不測の財政需要や</a:t>
          </a:r>
          <a:r>
            <a:rPr kumimoji="1" lang="ja-JP" altLang="ja-JP" sz="1100">
              <a:solidFill>
                <a:sysClr val="windowText" lastClr="000000"/>
              </a:solidFill>
              <a:effectLst/>
              <a:latin typeface="+mn-lt"/>
              <a:ea typeface="+mn-ea"/>
              <a:cs typeface="+mn-cs"/>
            </a:rPr>
            <a:t>災害</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への備えのため、</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億円程度を目途に積み立てることとしている。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建設</a:t>
          </a:r>
          <a:r>
            <a:rPr kumimoji="1" lang="ja-JP" altLang="ja-JP" sz="1100">
              <a:solidFill>
                <a:sysClr val="windowText" lastClr="000000"/>
              </a:solidFill>
              <a:effectLst/>
              <a:latin typeface="+mn-lt"/>
              <a:ea typeface="+mn-ea"/>
              <a:cs typeface="+mn-cs"/>
            </a:rPr>
            <a:t>等の大型事業</a:t>
          </a:r>
          <a:r>
            <a:rPr kumimoji="1" lang="ja-JP" altLang="en-US" sz="1100">
              <a:solidFill>
                <a:sysClr val="windowText" lastClr="000000"/>
              </a:solidFill>
              <a:effectLst/>
              <a:latin typeface="+mn-lt"/>
              <a:ea typeface="+mn-ea"/>
              <a:cs typeface="+mn-cs"/>
            </a:rPr>
            <a:t>に伴う起債の元利償還に備えて</a:t>
          </a:r>
          <a:r>
            <a:rPr kumimoji="1" lang="ja-JP" altLang="ja-JP" sz="1100">
              <a:solidFill>
                <a:sysClr val="windowText" lastClr="000000"/>
              </a:solidFill>
              <a:effectLst/>
              <a:latin typeface="+mn-lt"/>
              <a:ea typeface="+mn-ea"/>
              <a:cs typeface="+mn-cs"/>
            </a:rPr>
            <a:t>、毎年度計画的に積立てを行う予定である。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平均値</a:t>
          </a:r>
          <a:r>
            <a:rPr kumimoji="1" lang="ja-JP" altLang="ja-JP" sz="1200">
              <a:solidFill>
                <a:schemeClr val="dk1"/>
              </a:solidFill>
              <a:effectLst/>
              <a:latin typeface="+mn-lt"/>
              <a:ea typeface="+mn-ea"/>
              <a:cs typeface="+mn-cs"/>
            </a:rPr>
            <a:t>を上回っており、</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減価償却</a:t>
          </a:r>
          <a:r>
            <a:rPr kumimoji="1" lang="ja-JP" altLang="en-US" sz="1200">
              <a:solidFill>
                <a:schemeClr val="dk1"/>
              </a:solidFill>
              <a:effectLst/>
              <a:latin typeface="+mn-lt"/>
              <a:ea typeface="+mn-ea"/>
              <a:cs typeface="+mn-cs"/>
            </a:rPr>
            <a:t>率は上昇している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公共施設等総合管理計画及び個別施設計画に基づい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施設の</a:t>
          </a:r>
          <a:r>
            <a:rPr kumimoji="1" lang="ja-JP" altLang="ja-JP" sz="1200">
              <a:solidFill>
                <a:schemeClr val="dk1"/>
              </a:solidFill>
              <a:effectLst/>
              <a:latin typeface="+mn-lt"/>
              <a:ea typeface="+mn-ea"/>
              <a:cs typeface="+mn-cs"/>
            </a:rPr>
            <a:t>適正</a:t>
          </a:r>
          <a:r>
            <a:rPr kumimoji="1" lang="ja-JP" altLang="en-US" sz="1200">
              <a:solidFill>
                <a:schemeClr val="dk1"/>
              </a:solidFill>
              <a:effectLst/>
              <a:latin typeface="+mn-lt"/>
              <a:ea typeface="+mn-ea"/>
              <a:cs typeface="+mn-cs"/>
            </a:rPr>
            <a:t>な</a:t>
          </a:r>
          <a:r>
            <a:rPr kumimoji="1" lang="ja-JP" altLang="ja-JP" sz="1200">
              <a:solidFill>
                <a:schemeClr val="dk1"/>
              </a:solidFill>
              <a:effectLst/>
              <a:latin typeface="+mn-lt"/>
              <a:ea typeface="+mn-ea"/>
              <a:cs typeface="+mn-cs"/>
            </a:rPr>
            <a:t>維持管理を行う必要がある。</a:t>
          </a:r>
          <a:endParaRPr lang="ja-JP" altLang="ja-JP" sz="12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144326</xdr:rowOff>
    </xdr:from>
    <xdr:to>
      <xdr:col>23</xdr:col>
      <xdr:colOff>136525</xdr:colOff>
      <xdr:row>29</xdr:row>
      <xdr:rowOff>74476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167203</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23676</xdr:rowOff>
    </xdr:from>
    <xdr:to>
      <xdr:col>23</xdr:col>
      <xdr:colOff>85725</xdr:colOff>
      <xdr:row>29</xdr:row>
      <xdr:rowOff>51435</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4051300" y="5767251"/>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97699</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3289300" y="579501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93164</xdr:rowOff>
    </xdr:from>
    <xdr:to>
      <xdr:col>11</xdr:col>
      <xdr:colOff>187325</xdr:colOff>
      <xdr:row>30</xdr:row>
      <xdr:rowOff>23314</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143964</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58412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債務償還比率は前年度よりも増加し、かつ類似団体平均値をさらに上回っている。</a:t>
          </a:r>
          <a:endParaRPr lang="en-US" altLang="ja-JP" sz="1100">
            <a:effectLst/>
          </a:endParaRPr>
        </a:p>
        <a:p>
          <a:r>
            <a:rPr lang="ja-JP" altLang="en-US" sz="1100">
              <a:effectLst/>
            </a:rPr>
            <a:t>令和１～２年度にかけて、庁舎の移転建替え工事が進められており地方債の発行額が増加するため、債務残高は増加する。</a:t>
          </a:r>
          <a:endParaRPr lang="en-US" altLang="ja-JP" sz="1100">
            <a:effectLst/>
          </a:endParaRPr>
        </a:p>
        <a:p>
          <a:r>
            <a:rPr lang="ja-JP" altLang="en-US" sz="1100">
              <a:effectLst/>
            </a:rPr>
            <a:t>今後は、地方債の発行を抑制し、将来負担額の圧縮に努めることが必要である。</a:t>
          </a:r>
          <a:endParaRPr lang="en-US" altLang="ja-JP" sz="1100">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17759</xdr:rowOff>
    </xdr:from>
    <xdr:to>
      <xdr:col>76</xdr:col>
      <xdr:colOff>73025</xdr:colOff>
      <xdr:row>32</xdr:row>
      <xdr:rowOff>119359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2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40636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2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88766</xdr:rowOff>
    </xdr:from>
    <xdr:to>
      <xdr:col>72</xdr:col>
      <xdr:colOff>123825</xdr:colOff>
      <xdr:row>33</xdr:row>
      <xdr:rowOff>18916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3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68559</xdr:rowOff>
    </xdr:from>
    <xdr:to>
      <xdr:col>76</xdr:col>
      <xdr:colOff>22225</xdr:colOff>
      <xdr:row>32</xdr:row>
      <xdr:rowOff>139566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326484"/>
          <a:ext cx="711200" cy="7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35443</xdr:rowOff>
    </xdr:from>
    <xdr:ext cx="469744" cy="259045"/>
    <xdr:sp macro="" textlink="">
      <xdr:nvSpPr>
        <xdr:cNvPr id="150" name="n_1mainValue債務償還比率">
          <a:extLst>
            <a:ext uri="{FF2B5EF4-FFF2-40B4-BE49-F238E27FC236}">
              <a16:creationId xmlns:a16="http://schemas.microsoft.com/office/drawing/2014/main" id="{00000000-0008-0000-0D00-000096000000}"/>
            </a:ext>
          </a:extLst>
        </xdr:cNvPr>
        <xdr:cNvSpPr txBox="1"/>
      </xdr:nvSpPr>
      <xdr:spPr>
        <a:xfrm>
          <a:off x="13836727" y="61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128451</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810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103777</xdr:rowOff>
    </xdr:from>
    <xdr:to>
      <xdr:col>15</xdr:col>
      <xdr:colOff>101600</xdr:colOff>
      <xdr:row>37</xdr:row>
      <xdr:rowOff>33927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36</xdr:row>
      <xdr:rowOff>154577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3006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37</xdr:row>
      <xdr:rowOff>7620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3267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50454</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126952</xdr:rowOff>
    </xdr:from>
    <xdr:to>
      <xdr:col>55</xdr:col>
      <xdr:colOff>50800</xdr:colOff>
      <xdr:row>41</xdr:row>
      <xdr:rowOff>57102</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9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149829</xdr:rowOff>
    </xdr:from>
    <xdr:ext cx="599010"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83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131981</xdr:rowOff>
    </xdr:from>
    <xdr:to>
      <xdr:col>50</xdr:col>
      <xdr:colOff>165100</xdr:colOff>
      <xdr:row>41</xdr:row>
      <xdr:rowOff>62131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6302</xdr:rowOff>
    </xdr:from>
    <xdr:to>
      <xdr:col>55</xdr:col>
      <xdr:colOff>0</xdr:colOff>
      <xdr:row>41</xdr:row>
      <xdr:rowOff>11331</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03575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133989</xdr:rowOff>
    </xdr:from>
    <xdr:to>
      <xdr:col>46</xdr:col>
      <xdr:colOff>38100</xdr:colOff>
      <xdr:row>41</xdr:row>
      <xdr:rowOff>64139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11331</xdr:rowOff>
    </xdr:from>
    <xdr:to>
      <xdr:col>50</xdr:col>
      <xdr:colOff>114300</xdr:colOff>
      <xdr:row>41</xdr:row>
      <xdr:rowOff>13339</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040781"/>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39067</xdr:rowOff>
    </xdr:from>
    <xdr:to>
      <xdr:col>41</xdr:col>
      <xdr:colOff>101600</xdr:colOff>
      <xdr:row>41</xdr:row>
      <xdr:rowOff>140667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0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13339</xdr:rowOff>
    </xdr:from>
    <xdr:to>
      <xdr:col>45</xdr:col>
      <xdr:colOff>177800</xdr:colOff>
      <xdr:row>41</xdr:row>
      <xdr:rowOff>89867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04278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78658</xdr:rowOff>
    </xdr:from>
    <xdr:ext cx="599010"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27094" y="67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80666</xdr:rowOff>
    </xdr:from>
    <xdr:ext cx="599010"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50794" y="67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131794</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71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101073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128996</xdr:rowOff>
    </xdr:from>
    <xdr:to>
      <xdr:col>24</xdr:col>
      <xdr:colOff>63500</xdr:colOff>
      <xdr:row>58</xdr:row>
      <xdr:rowOff>151856</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073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58</xdr:row>
      <xdr:rowOff>160020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0959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128815</xdr:rowOff>
    </xdr:from>
    <xdr:to>
      <xdr:col>10</xdr:col>
      <xdr:colOff>165100</xdr:colOff>
      <xdr:row>59</xdr:row>
      <xdr:rowOff>58965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8165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1041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75492</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125279</xdr:rowOff>
    </xdr:from>
    <xdr:to>
      <xdr:col>55</xdr:col>
      <xdr:colOff>50800</xdr:colOff>
      <xdr:row>63</xdr:row>
      <xdr:rowOff>55429</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103706</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7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128436</xdr:rowOff>
    </xdr:from>
    <xdr:to>
      <xdr:col>50</xdr:col>
      <xdr:colOff>165100</xdr:colOff>
      <xdr:row>63</xdr:row>
      <xdr:rowOff>58586</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7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4629</xdr:rowOff>
    </xdr:from>
    <xdr:to>
      <xdr:col>55</xdr:col>
      <xdr:colOff>0</xdr:colOff>
      <xdr:row>63</xdr:row>
      <xdr:rowOff>7786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805979"/>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133232</xdr:rowOff>
    </xdr:from>
    <xdr:to>
      <xdr:col>46</xdr:col>
      <xdr:colOff>38100</xdr:colOff>
      <xdr:row>63</xdr:row>
      <xdr:rowOff>63382</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7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7786</xdr:rowOff>
    </xdr:from>
    <xdr:to>
      <xdr:col>50</xdr:col>
      <xdr:colOff>114300</xdr:colOff>
      <xdr:row>63</xdr:row>
      <xdr:rowOff>12582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80913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135403</xdr:rowOff>
    </xdr:from>
    <xdr:to>
      <xdr:col>41</xdr:col>
      <xdr:colOff>101600</xdr:colOff>
      <xdr:row>63</xdr:row>
      <xdr:rowOff>65553</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7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12582</xdr:rowOff>
    </xdr:from>
    <xdr:to>
      <xdr:col>45</xdr:col>
      <xdr:colOff>177800</xdr:colOff>
      <xdr:row>63</xdr:row>
      <xdr:rowOff>14753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81393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49713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54509</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8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56680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8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80</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019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106705</xdr:rowOff>
    </xdr:from>
    <xdr:to>
      <xdr:col>55</xdr:col>
      <xdr:colOff>50800</xdr:colOff>
      <xdr:row>86</xdr:row>
      <xdr:rowOff>36855</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43146</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61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109144</xdr:rowOff>
    </xdr:from>
    <xdr:to>
      <xdr:col>50</xdr:col>
      <xdr:colOff>165100</xdr:colOff>
      <xdr:row>86</xdr:row>
      <xdr:rowOff>39294</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6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157505</xdr:rowOff>
    </xdr:from>
    <xdr:to>
      <xdr:col>55</xdr:col>
      <xdr:colOff>0</xdr:colOff>
      <xdr:row>85</xdr:row>
      <xdr:rowOff>159944</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9639300" y="1473075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111010</xdr:rowOff>
    </xdr:from>
    <xdr:to>
      <xdr:col>46</xdr:col>
      <xdr:colOff>38100</xdr:colOff>
      <xdr:row>86</xdr:row>
      <xdr:rowOff>41160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6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159944</xdr:rowOff>
    </xdr:from>
    <xdr:to>
      <xdr:col>50</xdr:col>
      <xdr:colOff>114300</xdr:colOff>
      <xdr:row>85</xdr:row>
      <xdr:rowOff>161810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473319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116802</xdr:rowOff>
    </xdr:from>
    <xdr:to>
      <xdr:col>41</xdr:col>
      <xdr:colOff>101600</xdr:colOff>
      <xdr:row>86</xdr:row>
      <xdr:rowOff>46952</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6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161810</xdr:rowOff>
    </xdr:from>
    <xdr:to>
      <xdr:col>45</xdr:col>
      <xdr:colOff>177800</xdr:colOff>
      <xdr:row>85</xdr:row>
      <xdr:rowOff>167602</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7861300" y="1473506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30421</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7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32287</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77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38079</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7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00000000-0008-0000-0E00-00009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05" name="【学校施設】&#10;有形固定資産減価償却率最小値テキスト">
          <a:extLst>
            <a:ext uri="{FF2B5EF4-FFF2-40B4-BE49-F238E27FC236}">
              <a16:creationId xmlns:a16="http://schemas.microsoft.com/office/drawing/2014/main" id="{00000000-0008-0000-0E00-000095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7" name="【学校施設】&#10;有形固定資産減価償却率最大値テキスト">
          <a:extLst>
            <a:ext uri="{FF2B5EF4-FFF2-40B4-BE49-F238E27FC236}">
              <a16:creationId xmlns:a16="http://schemas.microsoft.com/office/drawing/2014/main" id="{00000000-0008-0000-0E00-000097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00000000-0008-0000-0E00-000099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136978</xdr:rowOff>
    </xdr:from>
    <xdr:to>
      <xdr:col>85</xdr:col>
      <xdr:colOff>177800</xdr:colOff>
      <xdr:row>57</xdr:row>
      <xdr:rowOff>67128</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159855</xdr:rowOff>
    </xdr:from>
    <xdr:ext cx="405111" cy="259045"/>
    <xdr:sp macro="" textlink="">
      <xdr:nvSpPr>
        <xdr:cNvPr id="420" name="【学校施設】&#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9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158206</xdr:rowOff>
    </xdr:from>
    <xdr:to>
      <xdr:col>81</xdr:col>
      <xdr:colOff>101600</xdr:colOff>
      <xdr:row>57</xdr:row>
      <xdr:rowOff>88356</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16328</xdr:rowOff>
    </xdr:from>
    <xdr:to>
      <xdr:col>85</xdr:col>
      <xdr:colOff>127000</xdr:colOff>
      <xdr:row>57</xdr:row>
      <xdr:rowOff>37556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5481300" y="978897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xdr:rowOff>
    </xdr:from>
    <xdr:to>
      <xdr:col>76</xdr:col>
      <xdr:colOff>165100</xdr:colOff>
      <xdr:row>57</xdr:row>
      <xdr:rowOff>103051</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37556</xdr:rowOff>
    </xdr:from>
    <xdr:to>
      <xdr:col>81</xdr:col>
      <xdr:colOff>50800</xdr:colOff>
      <xdr:row>57</xdr:row>
      <xdr:rowOff>52251</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4592300" y="98102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52251</xdr:rowOff>
    </xdr:from>
    <xdr:to>
      <xdr:col>76</xdr:col>
      <xdr:colOff>114300</xdr:colOff>
      <xdr:row>57</xdr:row>
      <xdr:rowOff>106135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3703300" y="98249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27" name="n_1aveValue【学校施設】&#10;有形固定資産減価償却率">
          <a:extLst>
            <a:ext uri="{FF2B5EF4-FFF2-40B4-BE49-F238E27FC236}">
              <a16:creationId xmlns:a16="http://schemas.microsoft.com/office/drawing/2014/main" id="{00000000-0008-0000-0E00-0000AB01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28" name="n_2aveValue【学校施設】&#10;有形固定資産減価償却率">
          <a:extLst>
            <a:ext uri="{FF2B5EF4-FFF2-40B4-BE49-F238E27FC236}">
              <a16:creationId xmlns:a16="http://schemas.microsoft.com/office/drawing/2014/main" id="{00000000-0008-0000-0E00-0000AC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29" name="n_3aveValue【学校施設】&#10;有形固定資産減価償却率">
          <a:extLst>
            <a:ext uri="{FF2B5EF4-FFF2-40B4-BE49-F238E27FC236}">
              <a16:creationId xmlns:a16="http://schemas.microsoft.com/office/drawing/2014/main" id="{00000000-0008-0000-0E00-0000AD010000}"/>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104883</xdr:rowOff>
    </xdr:from>
    <xdr:ext cx="405111" cy="259045"/>
    <xdr:sp macro="" textlink="">
      <xdr:nvSpPr>
        <xdr:cNvPr id="430" name="n_1mainValue【学校施設】&#10;有形固定資産減価償却率">
          <a:extLst>
            <a:ext uri="{FF2B5EF4-FFF2-40B4-BE49-F238E27FC236}">
              <a16:creationId xmlns:a16="http://schemas.microsoft.com/office/drawing/2014/main" id="{00000000-0008-0000-0E00-0000AE010000}"/>
            </a:ext>
          </a:extLst>
        </xdr:cNvPr>
        <xdr:cNvSpPr txBox="1"/>
      </xdr:nvSpPr>
      <xdr:spPr>
        <a:xfrm>
          <a:off x="15266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119578</xdr:rowOff>
    </xdr:from>
    <xdr:ext cx="405111" cy="259045"/>
    <xdr:sp macro="" textlink="">
      <xdr:nvSpPr>
        <xdr:cNvPr id="431" name="n_2mainValue【学校施設】&#10;有形固定資産減価償却率">
          <a:extLst>
            <a:ext uri="{FF2B5EF4-FFF2-40B4-BE49-F238E27FC236}">
              <a16:creationId xmlns:a16="http://schemas.microsoft.com/office/drawing/2014/main" id="{00000000-0008-0000-0E00-0000AF010000}"/>
            </a:ext>
          </a:extLst>
        </xdr:cNvPr>
        <xdr:cNvSpPr txBox="1"/>
      </xdr:nvSpPr>
      <xdr:spPr>
        <a:xfrm>
          <a:off x="14389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432" name="n_3mainValue【学校施設】&#10;有形固定資産減価償却率">
          <a:extLst>
            <a:ext uri="{FF2B5EF4-FFF2-40B4-BE49-F238E27FC236}">
              <a16:creationId xmlns:a16="http://schemas.microsoft.com/office/drawing/2014/main" id="{00000000-0008-0000-0E00-0000B0010000}"/>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a:extLst>
            <a:ext uri="{FF2B5EF4-FFF2-40B4-BE49-F238E27FC236}">
              <a16:creationId xmlns:a16="http://schemas.microsoft.com/office/drawing/2014/main" id="{00000000-0008-0000-0E00-0000C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59" name="【学校施設】&#10;一人当たり面積最小値テキスト">
          <a:extLst>
            <a:ext uri="{FF2B5EF4-FFF2-40B4-BE49-F238E27FC236}">
              <a16:creationId xmlns:a16="http://schemas.microsoft.com/office/drawing/2014/main" id="{00000000-0008-0000-0E00-0000CB01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61" name="【学校施設】&#10;一人当たり面積最大値テキスト">
          <a:extLst>
            <a:ext uri="{FF2B5EF4-FFF2-40B4-BE49-F238E27FC236}">
              <a16:creationId xmlns:a16="http://schemas.microsoft.com/office/drawing/2014/main" id="{00000000-0008-0000-0E00-0000CD01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463" name="【学校施設】&#10;一人当たり面積平均値テキスト">
          <a:extLst>
            <a:ext uri="{FF2B5EF4-FFF2-40B4-BE49-F238E27FC236}">
              <a16:creationId xmlns:a16="http://schemas.microsoft.com/office/drawing/2014/main" id="{00000000-0008-0000-0E00-0000CF01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104256</xdr:rowOff>
    </xdr:from>
    <xdr:to>
      <xdr:col>116</xdr:col>
      <xdr:colOff>114300</xdr:colOff>
      <xdr:row>64</xdr:row>
      <xdr:rowOff>34406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2110700" y="109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82683</xdr:rowOff>
    </xdr:from>
    <xdr:ext cx="469744" cy="259045"/>
    <xdr:sp macro="" textlink="">
      <xdr:nvSpPr>
        <xdr:cNvPr id="474" name="【学校施設】&#10;一人当たり面積該当値テキスト">
          <a:extLst>
            <a:ext uri="{FF2B5EF4-FFF2-40B4-BE49-F238E27FC236}">
              <a16:creationId xmlns:a16="http://schemas.microsoft.com/office/drawing/2014/main" id="{00000000-0008-0000-0E00-0000DA010000}"/>
            </a:ext>
          </a:extLst>
        </xdr:cNvPr>
        <xdr:cNvSpPr txBox="1"/>
      </xdr:nvSpPr>
      <xdr:spPr>
        <a:xfrm>
          <a:off x="22199600" y="1088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106281</xdr:rowOff>
    </xdr:from>
    <xdr:to>
      <xdr:col>112</xdr:col>
      <xdr:colOff>38100</xdr:colOff>
      <xdr:row>64</xdr:row>
      <xdr:rowOff>36431</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1272500" y="109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155056</xdr:rowOff>
    </xdr:from>
    <xdr:to>
      <xdr:col>116</xdr:col>
      <xdr:colOff>63500</xdr:colOff>
      <xdr:row>63</xdr:row>
      <xdr:rowOff>157081</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1323300" y="10956406"/>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108436</xdr:rowOff>
    </xdr:from>
    <xdr:to>
      <xdr:col>107</xdr:col>
      <xdr:colOff>101600</xdr:colOff>
      <xdr:row>64</xdr:row>
      <xdr:rowOff>38586</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20383500" y="10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157081</xdr:rowOff>
    </xdr:from>
    <xdr:to>
      <xdr:col>111</xdr:col>
      <xdr:colOff>177800</xdr:colOff>
      <xdr:row>63</xdr:row>
      <xdr:rowOff>159236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0434300" y="1095843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106020</xdr:rowOff>
    </xdr:from>
    <xdr:to>
      <xdr:col>102</xdr:col>
      <xdr:colOff>165100</xdr:colOff>
      <xdr:row>64</xdr:row>
      <xdr:rowOff>36170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94945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156820</xdr:rowOff>
    </xdr:from>
    <xdr:to>
      <xdr:col>107</xdr:col>
      <xdr:colOff>50800</xdr:colOff>
      <xdr:row>63</xdr:row>
      <xdr:rowOff>159236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9545300" y="10958170"/>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481" name="n_1aveValue【学校施設】&#10;一人当たり面積">
          <a:extLst>
            <a:ext uri="{FF2B5EF4-FFF2-40B4-BE49-F238E27FC236}">
              <a16:creationId xmlns:a16="http://schemas.microsoft.com/office/drawing/2014/main" id="{00000000-0008-0000-0E00-0000E101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482" name="n_2aveValue【学校施設】&#10;一人当たり面積">
          <a:extLst>
            <a:ext uri="{FF2B5EF4-FFF2-40B4-BE49-F238E27FC236}">
              <a16:creationId xmlns:a16="http://schemas.microsoft.com/office/drawing/2014/main" id="{00000000-0008-0000-0E00-0000E201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483" name="n_3aveValue【学校施設】&#10;一人当たり面積">
          <a:extLst>
            <a:ext uri="{FF2B5EF4-FFF2-40B4-BE49-F238E27FC236}">
              <a16:creationId xmlns:a16="http://schemas.microsoft.com/office/drawing/2014/main" id="{00000000-0008-0000-0E00-0000E3010000}"/>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52958</xdr:rowOff>
    </xdr:from>
    <xdr:ext cx="469744" cy="259045"/>
    <xdr:sp macro="" textlink="">
      <xdr:nvSpPr>
        <xdr:cNvPr id="484" name="n_1mainValue【学校施設】&#10;一人当たり面積">
          <a:extLst>
            <a:ext uri="{FF2B5EF4-FFF2-40B4-BE49-F238E27FC236}">
              <a16:creationId xmlns:a16="http://schemas.microsoft.com/office/drawing/2014/main" id="{00000000-0008-0000-0E00-0000E4010000}"/>
            </a:ext>
          </a:extLst>
        </xdr:cNvPr>
        <xdr:cNvSpPr txBox="1"/>
      </xdr:nvSpPr>
      <xdr:spPr>
        <a:xfrm>
          <a:off x="21075727" y="106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55113</xdr:rowOff>
    </xdr:from>
    <xdr:ext cx="469744" cy="259045"/>
    <xdr:sp macro="" textlink="">
      <xdr:nvSpPr>
        <xdr:cNvPr id="485" name="n_2mainValue【学校施設】&#10;一人当たり面積">
          <a:extLst>
            <a:ext uri="{FF2B5EF4-FFF2-40B4-BE49-F238E27FC236}">
              <a16:creationId xmlns:a16="http://schemas.microsoft.com/office/drawing/2014/main" id="{00000000-0008-0000-0E00-0000E5010000}"/>
            </a:ext>
          </a:extLst>
        </xdr:cNvPr>
        <xdr:cNvSpPr txBox="1"/>
      </xdr:nvSpPr>
      <xdr:spPr>
        <a:xfrm>
          <a:off x="20199427" y="106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52697</xdr:rowOff>
    </xdr:from>
    <xdr:ext cx="469744" cy="259045"/>
    <xdr:sp macro="" textlink="">
      <xdr:nvSpPr>
        <xdr:cNvPr id="486" name="n_3mainValue【学校施設】&#10;一人当たり面積">
          <a:extLst>
            <a:ext uri="{FF2B5EF4-FFF2-40B4-BE49-F238E27FC236}">
              <a16:creationId xmlns:a16="http://schemas.microsoft.com/office/drawing/2014/main" id="{00000000-0008-0000-0E00-0000E6010000}"/>
            </a:ext>
          </a:extLst>
        </xdr:cNvPr>
        <xdr:cNvSpPr txBox="1"/>
      </xdr:nvSpPr>
      <xdr:spPr>
        <a:xfrm>
          <a:off x="19310427" y="106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a:extLst>
            <a:ext uri="{FF2B5EF4-FFF2-40B4-BE49-F238E27FC236}">
              <a16:creationId xmlns:a16="http://schemas.microsoft.com/office/drawing/2014/main" id="{00000000-0008-0000-0E00-00000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29" name="【公民館】&#10;有形固定資産減価償却率最小値テキスト">
          <a:extLst>
            <a:ext uri="{FF2B5EF4-FFF2-40B4-BE49-F238E27FC236}">
              <a16:creationId xmlns:a16="http://schemas.microsoft.com/office/drawing/2014/main" id="{00000000-0008-0000-0E00-000011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1" name="【公民館】&#10;有形固定資産減価償却率最大値テキスト">
          <a:extLst>
            <a:ext uri="{FF2B5EF4-FFF2-40B4-BE49-F238E27FC236}">
              <a16:creationId xmlns:a16="http://schemas.microsoft.com/office/drawing/2014/main" id="{00000000-0008-0000-0E00-00001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33" name="【公民館】&#10;有形固定資産減価償却率平均値テキスト">
          <a:extLst>
            <a:ext uri="{FF2B5EF4-FFF2-40B4-BE49-F238E27FC236}">
              <a16:creationId xmlns:a16="http://schemas.microsoft.com/office/drawing/2014/main" id="{00000000-0008-0000-0E00-000015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22134</xdr:rowOff>
    </xdr:from>
    <xdr:to>
      <xdr:col>85</xdr:col>
      <xdr:colOff>177800</xdr:colOff>
      <xdr:row>100</xdr:row>
      <xdr:rowOff>123734</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45011</xdr:rowOff>
    </xdr:from>
    <xdr:ext cx="405111" cy="259045"/>
    <xdr:sp macro="" textlink="">
      <xdr:nvSpPr>
        <xdr:cNvPr id="544" name="【公民館】&#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1701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72934</xdr:rowOff>
    </xdr:from>
    <xdr:to>
      <xdr:col>85</xdr:col>
      <xdr:colOff>127000</xdr:colOff>
      <xdr:row>100</xdr:row>
      <xdr:rowOff>110489</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5481300" y="172179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95613</xdr:rowOff>
    </xdr:from>
    <xdr:to>
      <xdr:col>76</xdr:col>
      <xdr:colOff>165100</xdr:colOff>
      <xdr:row>101</xdr:row>
      <xdr:rowOff>25763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110489</xdr:rowOff>
    </xdr:from>
    <xdr:to>
      <xdr:col>81</xdr:col>
      <xdr:colOff>50800</xdr:colOff>
      <xdr:row>100</xdr:row>
      <xdr:rowOff>146413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4592300" y="172554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100</xdr:row>
      <xdr:rowOff>146413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703300" y="17090571"/>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51" name="n_1aveValue【公民館】&#10;有形固定資産減価償却率">
          <a:extLst>
            <a:ext uri="{FF2B5EF4-FFF2-40B4-BE49-F238E27FC236}">
              <a16:creationId xmlns:a16="http://schemas.microsoft.com/office/drawing/2014/main" id="{00000000-0008-0000-0E00-000027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552" name="n_2aveValue【公民館】&#10;有形固定資産減価償却率">
          <a:extLst>
            <a:ext uri="{FF2B5EF4-FFF2-40B4-BE49-F238E27FC236}">
              <a16:creationId xmlns:a16="http://schemas.microsoft.com/office/drawing/2014/main" id="{00000000-0008-0000-0E00-000028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553" name="n_3aveValue【公民館】&#10;有形固定資産減価償却率">
          <a:extLst>
            <a:ext uri="{FF2B5EF4-FFF2-40B4-BE49-F238E27FC236}">
              <a16:creationId xmlns:a16="http://schemas.microsoft.com/office/drawing/2014/main" id="{00000000-0008-0000-0E00-000029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554" name="n_1mainValue【公民館】&#10;有形固定資産減価償却率">
          <a:extLst>
            <a:ext uri="{FF2B5EF4-FFF2-40B4-BE49-F238E27FC236}">
              <a16:creationId xmlns:a16="http://schemas.microsoft.com/office/drawing/2014/main" id="{00000000-0008-0000-0E00-00002A020000}"/>
            </a:ext>
          </a:extLst>
        </xdr:cNvPr>
        <xdr:cNvSpPr txBox="1"/>
      </xdr:nvSpPr>
      <xdr:spPr>
        <a:xfrm>
          <a:off x="15266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42290</xdr:rowOff>
    </xdr:from>
    <xdr:ext cx="405111" cy="259045"/>
    <xdr:sp macro="" textlink="">
      <xdr:nvSpPr>
        <xdr:cNvPr id="555" name="n_2mainValue【公民館】&#10;有形固定資産減価償却率">
          <a:extLst>
            <a:ext uri="{FF2B5EF4-FFF2-40B4-BE49-F238E27FC236}">
              <a16:creationId xmlns:a16="http://schemas.microsoft.com/office/drawing/2014/main" id="{00000000-0008-0000-0E00-00002B020000}"/>
            </a:ext>
          </a:extLst>
        </xdr:cNvPr>
        <xdr:cNvSpPr txBox="1"/>
      </xdr:nvSpPr>
      <xdr:spPr>
        <a:xfrm>
          <a:off x="143897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556" name="n_3mainValue【公民館】&#10;有形固定資産減価償却率">
          <a:extLst>
            <a:ext uri="{FF2B5EF4-FFF2-40B4-BE49-F238E27FC236}">
              <a16:creationId xmlns:a16="http://schemas.microsoft.com/office/drawing/2014/main" id="{00000000-0008-0000-0E00-00002C020000}"/>
            </a:ext>
          </a:extLst>
        </xdr:cNvPr>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a:extLst>
            <a:ext uri="{FF2B5EF4-FFF2-40B4-BE49-F238E27FC236}">
              <a16:creationId xmlns:a16="http://schemas.microsoft.com/office/drawing/2014/main" id="{00000000-0008-0000-0E00-00004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81" name="【公民館】&#10;一人当たり面積最小値テキスト">
          <a:extLst>
            <a:ext uri="{FF2B5EF4-FFF2-40B4-BE49-F238E27FC236}">
              <a16:creationId xmlns:a16="http://schemas.microsoft.com/office/drawing/2014/main" id="{00000000-0008-0000-0E00-000045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83" name="【公民館】&#10;一人当たり面積最大値テキスト">
          <a:extLst>
            <a:ext uri="{FF2B5EF4-FFF2-40B4-BE49-F238E27FC236}">
              <a16:creationId xmlns:a16="http://schemas.microsoft.com/office/drawing/2014/main" id="{00000000-0008-0000-0E00-000047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585" name="【公民館】&#10;一人当たり面積平均値テキスト">
          <a:extLst>
            <a:ext uri="{FF2B5EF4-FFF2-40B4-BE49-F238E27FC236}">
              <a16:creationId xmlns:a16="http://schemas.microsoft.com/office/drawing/2014/main" id="{00000000-0008-0000-0E00-000049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74777</xdr:rowOff>
    </xdr:from>
    <xdr:to>
      <xdr:col>116</xdr:col>
      <xdr:colOff>114300</xdr:colOff>
      <xdr:row>109</xdr:row>
      <xdr:rowOff>4927</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2110700" y="18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596" name="【公民館】&#10;一人当たり面積該当値テキスト">
          <a:extLst>
            <a:ext uri="{FF2B5EF4-FFF2-40B4-BE49-F238E27FC236}">
              <a16:creationId xmlns:a16="http://schemas.microsoft.com/office/drawing/2014/main" id="{00000000-0008-0000-0E00-000054020000}"/>
            </a:ext>
          </a:extLst>
        </xdr:cNvPr>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75312</xdr:rowOff>
    </xdr:from>
    <xdr:to>
      <xdr:col>112</xdr:col>
      <xdr:colOff>38100</xdr:colOff>
      <xdr:row>109</xdr:row>
      <xdr:rowOff>5462</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1272500" y="1859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125577</xdr:rowOff>
    </xdr:from>
    <xdr:to>
      <xdr:col>116</xdr:col>
      <xdr:colOff>63500</xdr:colOff>
      <xdr:row>108</xdr:row>
      <xdr:rowOff>126112</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1323300" y="18642177"/>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75692</xdr:rowOff>
    </xdr:from>
    <xdr:to>
      <xdr:col>107</xdr:col>
      <xdr:colOff>101600</xdr:colOff>
      <xdr:row>109</xdr:row>
      <xdr:rowOff>5842</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0383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126112</xdr:rowOff>
    </xdr:from>
    <xdr:to>
      <xdr:col>111</xdr:col>
      <xdr:colOff>177800</xdr:colOff>
      <xdr:row>108</xdr:row>
      <xdr:rowOff>126492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20434300" y="1864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95123</xdr:rowOff>
    </xdr:from>
    <xdr:to>
      <xdr:col>102</xdr:col>
      <xdr:colOff>165100</xdr:colOff>
      <xdr:row>109</xdr:row>
      <xdr:rowOff>25273</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9494500" y="186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126492</xdr:rowOff>
    </xdr:from>
    <xdr:to>
      <xdr:col>107</xdr:col>
      <xdr:colOff>50800</xdr:colOff>
      <xdr:row>108</xdr:row>
      <xdr:rowOff>145923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9545300" y="1864309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03" name="n_1aveValue【公民館】&#10;一人当たり面積">
          <a:extLst>
            <a:ext uri="{FF2B5EF4-FFF2-40B4-BE49-F238E27FC236}">
              <a16:creationId xmlns:a16="http://schemas.microsoft.com/office/drawing/2014/main" id="{00000000-0008-0000-0E00-00005B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04" name="n_2aveValue【公民館】&#10;一人当たり面積">
          <a:extLst>
            <a:ext uri="{FF2B5EF4-FFF2-40B4-BE49-F238E27FC236}">
              <a16:creationId xmlns:a16="http://schemas.microsoft.com/office/drawing/2014/main" id="{00000000-0008-0000-0E00-00005C02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05" name="n_3aveValue【公民館】&#10;一人当たり面積">
          <a:extLst>
            <a:ext uri="{FF2B5EF4-FFF2-40B4-BE49-F238E27FC236}">
              <a16:creationId xmlns:a16="http://schemas.microsoft.com/office/drawing/2014/main" id="{00000000-0008-0000-0E00-00005D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168039</xdr:rowOff>
    </xdr:from>
    <xdr:ext cx="469744" cy="259045"/>
    <xdr:sp macro="" textlink="">
      <xdr:nvSpPr>
        <xdr:cNvPr id="606" name="n_1mainValue【公民館】&#10;一人当たり面積">
          <a:extLst>
            <a:ext uri="{FF2B5EF4-FFF2-40B4-BE49-F238E27FC236}">
              <a16:creationId xmlns:a16="http://schemas.microsoft.com/office/drawing/2014/main" id="{00000000-0008-0000-0E00-00005E020000}"/>
            </a:ext>
          </a:extLst>
        </xdr:cNvPr>
        <xdr:cNvSpPr txBox="1"/>
      </xdr:nvSpPr>
      <xdr:spPr>
        <a:xfrm>
          <a:off x="21075727" y="1868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168419</xdr:rowOff>
    </xdr:from>
    <xdr:ext cx="469744" cy="259045"/>
    <xdr:sp macro="" textlink="">
      <xdr:nvSpPr>
        <xdr:cNvPr id="607" name="n_2mainValue【公民館】&#10;一人当たり面積">
          <a:extLst>
            <a:ext uri="{FF2B5EF4-FFF2-40B4-BE49-F238E27FC236}">
              <a16:creationId xmlns:a16="http://schemas.microsoft.com/office/drawing/2014/main" id="{00000000-0008-0000-0E00-00005F020000}"/>
            </a:ext>
          </a:extLst>
        </xdr:cNvPr>
        <xdr:cNvSpPr txBox="1"/>
      </xdr:nvSpPr>
      <xdr:spPr>
        <a:xfrm>
          <a:off x="20199427" y="186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16400</xdr:rowOff>
    </xdr:from>
    <xdr:ext cx="469744" cy="259045"/>
    <xdr:sp macro="" textlink="">
      <xdr:nvSpPr>
        <xdr:cNvPr id="608" name="n_3mainValue【公民館】&#10;一人当たり面積">
          <a:extLst>
            <a:ext uri="{FF2B5EF4-FFF2-40B4-BE49-F238E27FC236}">
              <a16:creationId xmlns:a16="http://schemas.microsoft.com/office/drawing/2014/main" id="{00000000-0008-0000-0E00-000060020000}"/>
            </a:ext>
          </a:extLst>
        </xdr:cNvPr>
        <xdr:cNvSpPr txBox="1"/>
      </xdr:nvSpPr>
      <xdr:spPr>
        <a:xfrm>
          <a:off x="19310427" y="187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、数値が表れているすべての施設において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特に、学校施設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と公民館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高い傾向にあり、公営住宅においても年々上昇している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年度に長寿命化計画を策定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が、老朽住宅が多いことから住宅の新設または更新についての検討が必要となっている。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橋りょうについては、平成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年度に長寿命化修繕計画を策定</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ついては、令和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までに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個別施設計画を策定することとして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139717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128270</xdr:rowOff>
    </xdr:from>
    <xdr:to>
      <xdr:col>20</xdr:col>
      <xdr:colOff>38100</xdr:colOff>
      <xdr:row>57</xdr:row>
      <xdr:rowOff>58420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167640</xdr:rowOff>
    </xdr:from>
    <xdr:to>
      <xdr:col>24</xdr:col>
      <xdr:colOff>63500</xdr:colOff>
      <xdr:row>57</xdr:row>
      <xdr:rowOff>7620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768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141605</xdr:rowOff>
    </xdr:from>
    <xdr:to>
      <xdr:col>15</xdr:col>
      <xdr:colOff>101600</xdr:colOff>
      <xdr:row>57</xdr:row>
      <xdr:rowOff>71755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20955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97802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153035</xdr:rowOff>
    </xdr:from>
    <xdr:to>
      <xdr:col>10</xdr:col>
      <xdr:colOff>165100</xdr:colOff>
      <xdr:row>57</xdr:row>
      <xdr:rowOff>83185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20955</xdr:rowOff>
    </xdr:from>
    <xdr:to>
      <xdr:col>15</xdr:col>
      <xdr:colOff>50800</xdr:colOff>
      <xdr:row>57</xdr:row>
      <xdr:rowOff>32385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9793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74947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88282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99712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135672</xdr:rowOff>
    </xdr:from>
    <xdr:to>
      <xdr:col>55</xdr:col>
      <xdr:colOff>50800</xdr:colOff>
      <xdr:row>64</xdr:row>
      <xdr:rowOff>65822</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9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103015</xdr:rowOff>
    </xdr:from>
    <xdr:to>
      <xdr:col>50</xdr:col>
      <xdr:colOff>165100</xdr:colOff>
      <xdr:row>64</xdr:row>
      <xdr:rowOff>33165</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153815</xdr:rowOff>
    </xdr:from>
    <xdr:to>
      <xdr:col>55</xdr:col>
      <xdr:colOff>0</xdr:colOff>
      <xdr:row>64</xdr:row>
      <xdr:rowOff>15022</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9639300" y="109551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105301</xdr:rowOff>
    </xdr:from>
    <xdr:to>
      <xdr:col>46</xdr:col>
      <xdr:colOff>38100</xdr:colOff>
      <xdr:row>64</xdr:row>
      <xdr:rowOff>35451</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9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153815</xdr:rowOff>
    </xdr:from>
    <xdr:to>
      <xdr:col>50</xdr:col>
      <xdr:colOff>114300</xdr:colOff>
      <xdr:row>63</xdr:row>
      <xdr:rowOff>156101</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9551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106607</xdr:rowOff>
    </xdr:from>
    <xdr:to>
      <xdr:col>41</xdr:col>
      <xdr:colOff>101600</xdr:colOff>
      <xdr:row>64</xdr:row>
      <xdr:rowOff>36757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156101</xdr:rowOff>
    </xdr:from>
    <xdr:to>
      <xdr:col>45</xdr:col>
      <xdr:colOff>177800</xdr:colOff>
      <xdr:row>63</xdr:row>
      <xdr:rowOff>157407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9574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24292</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26578</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9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27884</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10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129539</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3797300" y="1418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163830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418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82</xdr:row>
      <xdr:rowOff>163830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2019300" y="13335000"/>
          <a:ext cx="889000" cy="8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17797</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F00-0000CE000000}"/>
            </a:ext>
          </a:extLst>
        </xdr:cNvPr>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07" name="n_3mainValue【福祉施設】&#10;有形固定資産減価償却率">
          <a:extLst>
            <a:ext uri="{FF2B5EF4-FFF2-40B4-BE49-F238E27FC236}">
              <a16:creationId xmlns:a16="http://schemas.microsoft.com/office/drawing/2014/main" id="{00000000-0008-0000-0F00-0000CF000000}"/>
            </a:ext>
          </a:extLst>
        </xdr:cNvPr>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00000000-0008-0000-0F00-0000E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00000000-0008-0000-0F00-0000EA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00000000-0008-0000-0F00-0000EC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id="{00000000-0008-0000-0F00-0000EE00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id="{00000000-0008-0000-0F00-0000F1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id="{00000000-0008-0000-0F00-0000F3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a16="http://schemas.microsoft.com/office/drawing/2014/main" id="{00000000-0008-0000-0F00-0000F5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53921</xdr:rowOff>
    </xdr:from>
    <xdr:to>
      <xdr:col>55</xdr:col>
      <xdr:colOff>50800</xdr:colOff>
      <xdr:row>86</xdr:row>
      <xdr:rowOff>155521</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104267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140298</xdr:rowOff>
    </xdr:from>
    <xdr:ext cx="469744" cy="259045"/>
    <xdr:sp macro="" textlink="">
      <xdr:nvSpPr>
        <xdr:cNvPr id="252" name="【福祉施設】&#10;一人当たり面積該当値テキスト">
          <a:extLst>
            <a:ext uri="{FF2B5EF4-FFF2-40B4-BE49-F238E27FC236}">
              <a16:creationId xmlns:a16="http://schemas.microsoft.com/office/drawing/2014/main" id="{00000000-0008-0000-0F00-0000FC000000}"/>
            </a:ext>
          </a:extLst>
        </xdr:cNvPr>
        <xdr:cNvSpPr txBox="1"/>
      </xdr:nvSpPr>
      <xdr:spPr>
        <a:xfrm>
          <a:off x="10515600" y="1471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54901</xdr:rowOff>
    </xdr:from>
    <xdr:to>
      <xdr:col>50</xdr:col>
      <xdr:colOff>165100</xdr:colOff>
      <xdr:row>86</xdr:row>
      <xdr:rowOff>156501</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9588500" y="147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104721</xdr:rowOff>
    </xdr:from>
    <xdr:to>
      <xdr:col>55</xdr:col>
      <xdr:colOff>0</xdr:colOff>
      <xdr:row>86</xdr:row>
      <xdr:rowOff>105701</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9639300" y="1484942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55880</xdr:rowOff>
    </xdr:from>
    <xdr:to>
      <xdr:col>46</xdr:col>
      <xdr:colOff>38100</xdr:colOff>
      <xdr:row>86</xdr:row>
      <xdr:rowOff>157480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869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105701</xdr:rowOff>
    </xdr:from>
    <xdr:to>
      <xdr:col>50</xdr:col>
      <xdr:colOff>114300</xdr:colOff>
      <xdr:row>86</xdr:row>
      <xdr:rowOff>106680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8750300" y="1485040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90824</xdr:rowOff>
    </xdr:from>
    <xdr:to>
      <xdr:col>41</xdr:col>
      <xdr:colOff>101600</xdr:colOff>
      <xdr:row>87</xdr:row>
      <xdr:rowOff>20974</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7810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106680</xdr:rowOff>
    </xdr:from>
    <xdr:to>
      <xdr:col>45</xdr:col>
      <xdr:colOff>177800</xdr:colOff>
      <xdr:row>86</xdr:row>
      <xdr:rowOff>141624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7861300" y="14851380"/>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147628</xdr:rowOff>
    </xdr:from>
    <xdr:ext cx="469744" cy="259045"/>
    <xdr:sp macro="" textlink="">
      <xdr:nvSpPr>
        <xdr:cNvPr id="259" name="n_1mainValue【福祉施設】&#10;一人当たり面積">
          <a:extLst>
            <a:ext uri="{FF2B5EF4-FFF2-40B4-BE49-F238E27FC236}">
              <a16:creationId xmlns:a16="http://schemas.microsoft.com/office/drawing/2014/main" id="{00000000-0008-0000-0F00-000003010000}"/>
            </a:ext>
          </a:extLst>
        </xdr:cNvPr>
        <xdr:cNvSpPr txBox="1"/>
      </xdr:nvSpPr>
      <xdr:spPr>
        <a:xfrm>
          <a:off x="9391727" y="1489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148607</xdr:rowOff>
    </xdr:from>
    <xdr:ext cx="469744" cy="259045"/>
    <xdr:sp macro="" textlink="">
      <xdr:nvSpPr>
        <xdr:cNvPr id="260" name="n_2mainValue【福祉施設】&#10;一人当たり面積">
          <a:extLst>
            <a:ext uri="{FF2B5EF4-FFF2-40B4-BE49-F238E27FC236}">
              <a16:creationId xmlns:a16="http://schemas.microsoft.com/office/drawing/2014/main" id="{00000000-0008-0000-0F00-000004010000}"/>
            </a:ext>
          </a:extLst>
        </xdr:cNvPr>
        <xdr:cNvSpPr txBox="1"/>
      </xdr:nvSpPr>
      <xdr:spPr>
        <a:xfrm>
          <a:off x="8515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12101</xdr:rowOff>
    </xdr:from>
    <xdr:ext cx="469744" cy="259045"/>
    <xdr:sp macro="" textlink="">
      <xdr:nvSpPr>
        <xdr:cNvPr id="261" name="n_3mainValue【福祉施設】&#10;一人当たり面積">
          <a:extLst>
            <a:ext uri="{FF2B5EF4-FFF2-40B4-BE49-F238E27FC236}">
              <a16:creationId xmlns:a16="http://schemas.microsoft.com/office/drawing/2014/main" id="{00000000-0008-0000-0F00-000005010000}"/>
            </a:ext>
          </a:extLst>
        </xdr:cNvPr>
        <xdr:cNvSpPr txBox="1"/>
      </xdr:nvSpPr>
      <xdr:spPr>
        <a:xfrm>
          <a:off x="7626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00000000-0008-0000-0F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92" name="n_1aveValue【市民会館】&#10;有形固定資産減価償却率">
          <a:extLst>
            <a:ext uri="{FF2B5EF4-FFF2-40B4-BE49-F238E27FC236}">
              <a16:creationId xmlns:a16="http://schemas.microsoft.com/office/drawing/2014/main" id="{00000000-0008-0000-0F00-000024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94" name="n_2aveValue【市民会館】&#10;有形固定資産減価償却率">
          <a:extLst>
            <a:ext uri="{FF2B5EF4-FFF2-40B4-BE49-F238E27FC236}">
              <a16:creationId xmlns:a16="http://schemas.microsoft.com/office/drawing/2014/main" id="{00000000-0008-0000-0F00-000026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6" name="n_3aveValue【市民会館】&#10;有形固定資産減価償却率">
          <a:extLst>
            <a:ext uri="{FF2B5EF4-FFF2-40B4-BE49-F238E27FC236}">
              <a16:creationId xmlns:a16="http://schemas.microsoft.com/office/drawing/2014/main" id="{00000000-0008-0000-0F00-00002801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13970</xdr:rowOff>
    </xdr:from>
    <xdr:to>
      <xdr:col>10</xdr:col>
      <xdr:colOff>165100</xdr:colOff>
      <xdr:row>102</xdr:row>
      <xdr:rowOff>115570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96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100</xdr:row>
      <xdr:rowOff>132097</xdr:rowOff>
    </xdr:from>
    <xdr:ext cx="405111" cy="259045"/>
    <xdr:sp macro="" textlink="">
      <xdr:nvSpPr>
        <xdr:cNvPr id="303" name="n_3mainValue【市民会館】&#10;有形固定資産減価償却率">
          <a:extLst>
            <a:ext uri="{FF2B5EF4-FFF2-40B4-BE49-F238E27FC236}">
              <a16:creationId xmlns:a16="http://schemas.microsoft.com/office/drawing/2014/main" id="{00000000-0008-0000-0F00-00002F010000}"/>
            </a:ext>
          </a:extLst>
        </xdr:cNvPr>
        <xdr:cNvSpPr txBox="1"/>
      </xdr:nvSpPr>
      <xdr:spPr>
        <a:xfrm>
          <a:off x="1816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市民会館】&#10;一人当たり面積グラフ枠">
          <a:extLst>
            <a:ext uri="{FF2B5EF4-FFF2-40B4-BE49-F238E27FC236}">
              <a16:creationId xmlns:a16="http://schemas.microsoft.com/office/drawing/2014/main" id="{00000000-0008-0000-0F00-00004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8" name="【市民会館】&#10;一人当たり面積最小値テキスト">
          <a:extLst>
            <a:ext uri="{FF2B5EF4-FFF2-40B4-BE49-F238E27FC236}">
              <a16:creationId xmlns:a16="http://schemas.microsoft.com/office/drawing/2014/main" id="{00000000-0008-0000-0F00-000048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0" name="【市民会館】&#10;一人当たり面積最大値テキスト">
          <a:extLst>
            <a:ext uri="{FF2B5EF4-FFF2-40B4-BE49-F238E27FC236}">
              <a16:creationId xmlns:a16="http://schemas.microsoft.com/office/drawing/2014/main" id="{00000000-0008-0000-0F00-00004A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32" name="【市民会館】&#10;一人当たり面積平均値テキスト">
          <a:extLst>
            <a:ext uri="{FF2B5EF4-FFF2-40B4-BE49-F238E27FC236}">
              <a16:creationId xmlns:a16="http://schemas.microsoft.com/office/drawing/2014/main" id="{00000000-0008-0000-0F00-00004C01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35" name="n_1aveValue【市民会館】&#10;一人当たり面積">
          <a:extLst>
            <a:ext uri="{FF2B5EF4-FFF2-40B4-BE49-F238E27FC236}">
              <a16:creationId xmlns:a16="http://schemas.microsoft.com/office/drawing/2014/main" id="{00000000-0008-0000-0F00-00004F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37" name="n_2aveValue【市民会館】&#10;一人当たり面積">
          <a:extLst>
            <a:ext uri="{FF2B5EF4-FFF2-40B4-BE49-F238E27FC236}">
              <a16:creationId xmlns:a16="http://schemas.microsoft.com/office/drawing/2014/main" id="{00000000-0008-0000-0F00-000051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9" name="n_3aveValue【市民会館】&#10;一人当たり面積">
          <a:extLst>
            <a:ext uri="{FF2B5EF4-FFF2-40B4-BE49-F238E27FC236}">
              <a16:creationId xmlns:a16="http://schemas.microsoft.com/office/drawing/2014/main" id="{00000000-0008-0000-0F00-000053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144653</xdr:rowOff>
    </xdr:from>
    <xdr:to>
      <xdr:col>41</xdr:col>
      <xdr:colOff>101600</xdr:colOff>
      <xdr:row>108</xdr:row>
      <xdr:rowOff>74803</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7810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65930</xdr:rowOff>
    </xdr:from>
    <xdr:ext cx="469744" cy="259045"/>
    <xdr:sp macro="" textlink="">
      <xdr:nvSpPr>
        <xdr:cNvPr id="346" name="n_3mainValue【市民会館】&#10;一人当たり面積">
          <a:extLst>
            <a:ext uri="{FF2B5EF4-FFF2-40B4-BE49-F238E27FC236}">
              <a16:creationId xmlns:a16="http://schemas.microsoft.com/office/drawing/2014/main" id="{00000000-0008-0000-0F00-00005A010000}"/>
            </a:ext>
          </a:extLst>
        </xdr:cNvPr>
        <xdr:cNvSpPr txBox="1"/>
      </xdr:nvSpPr>
      <xdr:spPr>
        <a:xfrm>
          <a:off x="7626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00000000-0008-0000-0F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1" name="【一般廃棄物処理施設】&#10;有形固定資産減価償却率最小値テキスト">
          <a:extLst>
            <a:ext uri="{FF2B5EF4-FFF2-40B4-BE49-F238E27FC236}">
              <a16:creationId xmlns:a16="http://schemas.microsoft.com/office/drawing/2014/main" id="{00000000-0008-0000-0F00-000073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id="{00000000-0008-0000-0F00-000075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00000000-0008-0000-0F00-000077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00000000-0008-0000-0F00-00007A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00000000-0008-0000-0F00-00007C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00000000-0008-0000-0F00-00007E01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135907</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00000000-0008-0000-0F00-000085010000}"/>
            </a:ext>
          </a:extLst>
        </xdr:cNvPr>
        <xdr:cNvSpPr txBox="1"/>
      </xdr:nvSpPr>
      <xdr:spPr>
        <a:xfrm>
          <a:off x="16357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25400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15481300" y="650748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7620</xdr:rowOff>
    </xdr:from>
    <xdr:to>
      <xdr:col>76</xdr:col>
      <xdr:colOff>165100</xdr:colOff>
      <xdr:row>38</xdr:row>
      <xdr:rowOff>109220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4541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58420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4592300" y="654050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58420</xdr:rowOff>
    </xdr:from>
    <xdr:to>
      <xdr:col>76</xdr:col>
      <xdr:colOff>114300</xdr:colOff>
      <xdr:row>38</xdr:row>
      <xdr:rowOff>91440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3703300" y="65735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92727</xdr:rowOff>
    </xdr:from>
    <xdr:ext cx="405111" cy="259045"/>
    <xdr:sp macro="" textlink="">
      <xdr:nvSpPr>
        <xdr:cNvPr id="396" name="n_1mainValue【一般廃棄物処理施設】&#10;有形固定資産減価償却率">
          <a:extLst>
            <a:ext uri="{FF2B5EF4-FFF2-40B4-BE49-F238E27FC236}">
              <a16:creationId xmlns:a16="http://schemas.microsoft.com/office/drawing/2014/main" id="{00000000-0008-0000-0F00-00008C010000}"/>
            </a:ext>
          </a:extLst>
        </xdr:cNvPr>
        <xdr:cNvSpPr txBox="1"/>
      </xdr:nvSpPr>
      <xdr:spPr>
        <a:xfrm>
          <a:off x="15266044"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100347</xdr:rowOff>
    </xdr:from>
    <xdr:ext cx="405111" cy="259045"/>
    <xdr:sp macro="" textlink="">
      <xdr:nvSpPr>
        <xdr:cNvPr id="397" name="n_2mainValue【一般廃棄物処理施設】&#10;有形固定資産減価償却率">
          <a:extLst>
            <a:ext uri="{FF2B5EF4-FFF2-40B4-BE49-F238E27FC236}">
              <a16:creationId xmlns:a16="http://schemas.microsoft.com/office/drawing/2014/main" id="{00000000-0008-0000-0F00-00008D010000}"/>
            </a:ext>
          </a:extLst>
        </xdr:cNvPr>
        <xdr:cNvSpPr txBox="1"/>
      </xdr:nvSpPr>
      <xdr:spPr>
        <a:xfrm>
          <a:off x="1438974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8" name="n_3mainValue【一般廃棄物処理施設】&#10;有形固定資産減価償却率">
          <a:extLst>
            <a:ext uri="{FF2B5EF4-FFF2-40B4-BE49-F238E27FC236}">
              <a16:creationId xmlns:a16="http://schemas.microsoft.com/office/drawing/2014/main" id="{00000000-0008-0000-0F00-00008E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a:extLst>
            <a:ext uri="{FF2B5EF4-FFF2-40B4-BE49-F238E27FC236}">
              <a16:creationId xmlns:a16="http://schemas.microsoft.com/office/drawing/2014/main" id="{00000000-0008-0000-0F00-0000A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3" name="【一般廃棄物処理施設】&#10;一人当たり有形固定資産（償却資産）額最小値テキスト">
          <a:extLst>
            <a:ext uri="{FF2B5EF4-FFF2-40B4-BE49-F238E27FC236}">
              <a16:creationId xmlns:a16="http://schemas.microsoft.com/office/drawing/2014/main" id="{00000000-0008-0000-0F00-0000A7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5" name="【一般廃棄物処理施設】&#10;一人当たり有形固定資産（償却資産）額最大値テキスト">
          <a:extLst>
            <a:ext uri="{FF2B5EF4-FFF2-40B4-BE49-F238E27FC236}">
              <a16:creationId xmlns:a16="http://schemas.microsoft.com/office/drawing/2014/main" id="{00000000-0008-0000-0F00-0000A9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27" name="【一般廃棄物処理施設】&#10;一人当たり有形固定資産（償却資産）額平均値テキスト">
          <a:extLst>
            <a:ext uri="{FF2B5EF4-FFF2-40B4-BE49-F238E27FC236}">
              <a16:creationId xmlns:a16="http://schemas.microsoft.com/office/drawing/2014/main" id="{00000000-0008-0000-0F00-0000AB01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30" name="n_1aveValue【一般廃棄物処理施設】&#10;一人当たり有形固定資産（償却資産）額">
          <a:extLst>
            <a:ext uri="{FF2B5EF4-FFF2-40B4-BE49-F238E27FC236}">
              <a16:creationId xmlns:a16="http://schemas.microsoft.com/office/drawing/2014/main" id="{00000000-0008-0000-0F00-0000AE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32" name="n_2aveValue【一般廃棄物処理施設】&#10;一人当たり有形固定資産（償却資産）額">
          <a:extLst>
            <a:ext uri="{FF2B5EF4-FFF2-40B4-BE49-F238E27FC236}">
              <a16:creationId xmlns:a16="http://schemas.microsoft.com/office/drawing/2014/main" id="{00000000-0008-0000-0F00-0000B0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4" name="n_3aveValue【一般廃棄物処理施設】&#10;一人当たり有形固定資産（償却資産）額">
          <a:extLst>
            <a:ext uri="{FF2B5EF4-FFF2-40B4-BE49-F238E27FC236}">
              <a16:creationId xmlns:a16="http://schemas.microsoft.com/office/drawing/2014/main" id="{00000000-0008-0000-0F00-0000B2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106852</xdr:rowOff>
    </xdr:from>
    <xdr:to>
      <xdr:col>116</xdr:col>
      <xdr:colOff>114300</xdr:colOff>
      <xdr:row>42</xdr:row>
      <xdr:rowOff>37002</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22110700" y="71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21779</xdr:rowOff>
    </xdr:from>
    <xdr:ext cx="534377" cy="259045"/>
    <xdr:sp macro="" textlink="">
      <xdr:nvSpPr>
        <xdr:cNvPr id="441" name="【一般廃棄物処理施設】&#10;一人当たり有形固定資産（償却資産）額該当値テキスト">
          <a:extLst>
            <a:ext uri="{FF2B5EF4-FFF2-40B4-BE49-F238E27FC236}">
              <a16:creationId xmlns:a16="http://schemas.microsoft.com/office/drawing/2014/main" id="{00000000-0008-0000-0F00-0000B9010000}"/>
            </a:ext>
          </a:extLst>
        </xdr:cNvPr>
        <xdr:cNvSpPr txBox="1"/>
      </xdr:nvSpPr>
      <xdr:spPr>
        <a:xfrm>
          <a:off x="22199600" y="705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107832</xdr:rowOff>
    </xdr:from>
    <xdr:to>
      <xdr:col>112</xdr:col>
      <xdr:colOff>38100</xdr:colOff>
      <xdr:row>42</xdr:row>
      <xdr:rowOff>37982</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21272500" y="71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157652</xdr:rowOff>
    </xdr:from>
    <xdr:to>
      <xdr:col>116</xdr:col>
      <xdr:colOff>63500</xdr:colOff>
      <xdr:row>41</xdr:row>
      <xdr:rowOff>158632</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21323300" y="718710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108270</xdr:rowOff>
    </xdr:from>
    <xdr:to>
      <xdr:col>107</xdr:col>
      <xdr:colOff>101600</xdr:colOff>
      <xdr:row>42</xdr:row>
      <xdr:rowOff>38420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20383500" y="71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158632</xdr:rowOff>
    </xdr:from>
    <xdr:to>
      <xdr:col>111</xdr:col>
      <xdr:colOff>177800</xdr:colOff>
      <xdr:row>41</xdr:row>
      <xdr:rowOff>159070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20434300" y="718808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108085</xdr:rowOff>
    </xdr:from>
    <xdr:to>
      <xdr:col>102</xdr:col>
      <xdr:colOff>165100</xdr:colOff>
      <xdr:row>42</xdr:row>
      <xdr:rowOff>38235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9494500" y="7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158885</xdr:rowOff>
    </xdr:from>
    <xdr:to>
      <xdr:col>107</xdr:col>
      <xdr:colOff>50800</xdr:colOff>
      <xdr:row>41</xdr:row>
      <xdr:rowOff>159070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9545300" y="7188335"/>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29109</xdr:rowOff>
    </xdr:from>
    <xdr:ext cx="534377" cy="259045"/>
    <xdr:sp macro="" textlink="">
      <xdr:nvSpPr>
        <xdr:cNvPr id="448" name="n_1mainValue【一般廃棄物処理施設】&#10;一人当たり有形固定資産（償却資産）額">
          <a:extLst>
            <a:ext uri="{FF2B5EF4-FFF2-40B4-BE49-F238E27FC236}">
              <a16:creationId xmlns:a16="http://schemas.microsoft.com/office/drawing/2014/main" id="{00000000-0008-0000-0F00-0000C0010000}"/>
            </a:ext>
          </a:extLst>
        </xdr:cNvPr>
        <xdr:cNvSpPr txBox="1"/>
      </xdr:nvSpPr>
      <xdr:spPr>
        <a:xfrm>
          <a:off x="21043411" y="7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29547</xdr:rowOff>
    </xdr:from>
    <xdr:ext cx="534377" cy="259045"/>
    <xdr:sp macro="" textlink="">
      <xdr:nvSpPr>
        <xdr:cNvPr id="449" name="n_2mainValue【一般廃棄物処理施設】&#10;一人当たり有形固定資産（償却資産）額">
          <a:extLst>
            <a:ext uri="{FF2B5EF4-FFF2-40B4-BE49-F238E27FC236}">
              <a16:creationId xmlns:a16="http://schemas.microsoft.com/office/drawing/2014/main" id="{00000000-0008-0000-0F00-0000C1010000}"/>
            </a:ext>
          </a:extLst>
        </xdr:cNvPr>
        <xdr:cNvSpPr txBox="1"/>
      </xdr:nvSpPr>
      <xdr:spPr>
        <a:xfrm>
          <a:off x="20167111" y="72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29362</xdr:rowOff>
    </xdr:from>
    <xdr:ext cx="534377" cy="259045"/>
    <xdr:sp macro="" textlink="">
      <xdr:nvSpPr>
        <xdr:cNvPr id="450" name="n_3mainValue【一般廃棄物処理施設】&#10;一人当たり有形固定資産（償却資産）額">
          <a:extLst>
            <a:ext uri="{FF2B5EF4-FFF2-40B4-BE49-F238E27FC236}">
              <a16:creationId xmlns:a16="http://schemas.microsoft.com/office/drawing/2014/main" id="{00000000-0008-0000-0F00-0000C2010000}"/>
            </a:ext>
          </a:extLst>
        </xdr:cNvPr>
        <xdr:cNvSpPr txBox="1"/>
      </xdr:nvSpPr>
      <xdr:spPr>
        <a:xfrm>
          <a:off x="19278111" y="7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00000000-0008-0000-0F00-0000D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7" name="【保健センター・保健所】&#10;有形固定資産減価償却率最小値テキスト">
          <a:extLst>
            <a:ext uri="{FF2B5EF4-FFF2-40B4-BE49-F238E27FC236}">
              <a16:creationId xmlns:a16="http://schemas.microsoft.com/office/drawing/2014/main" id="{00000000-0008-0000-0F00-0000DD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9" name="【保健センター・保健所】&#10;有形固定資産減価償却率最大値テキスト">
          <a:extLst>
            <a:ext uri="{FF2B5EF4-FFF2-40B4-BE49-F238E27FC236}">
              <a16:creationId xmlns:a16="http://schemas.microsoft.com/office/drawing/2014/main" id="{00000000-0008-0000-0F00-0000DF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00000000-0008-0000-0F00-0000E1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84" name="n_1aveValue【保健センター・保健所】&#10;有形固定資産減価償却率">
          <a:extLst>
            <a:ext uri="{FF2B5EF4-FFF2-40B4-BE49-F238E27FC236}">
              <a16:creationId xmlns:a16="http://schemas.microsoft.com/office/drawing/2014/main" id="{00000000-0008-0000-0F00-0000E4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86" name="n_2aveValue【保健センター・保健所】&#10;有形固定資産減価償却率">
          <a:extLst>
            <a:ext uri="{FF2B5EF4-FFF2-40B4-BE49-F238E27FC236}">
              <a16:creationId xmlns:a16="http://schemas.microsoft.com/office/drawing/2014/main" id="{00000000-0008-0000-0F00-0000E6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88" name="n_3aveValue【保健センター・保健所】&#10;有形固定資産減価償却率">
          <a:extLst>
            <a:ext uri="{FF2B5EF4-FFF2-40B4-BE49-F238E27FC236}">
              <a16:creationId xmlns:a16="http://schemas.microsoft.com/office/drawing/2014/main" id="{00000000-0008-0000-0F00-0000E8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495" name="【保健センター・保健所】&#10;有形固定資産減価償却率該当値テキスト">
          <a:extLst>
            <a:ext uri="{FF2B5EF4-FFF2-40B4-BE49-F238E27FC236}">
              <a16:creationId xmlns:a16="http://schemas.microsoft.com/office/drawing/2014/main" id="{00000000-0008-0000-0F00-0000EF010000}"/>
            </a:ext>
          </a:extLst>
        </xdr:cNvPr>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59</xdr:row>
      <xdr:rowOff>27759</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5481300" y="1007472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96338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4592300" y="101433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164919</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3703300" y="102118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95086</xdr:rowOff>
    </xdr:from>
    <xdr:ext cx="405111" cy="259045"/>
    <xdr:sp macro="" textlink="">
      <xdr:nvSpPr>
        <xdr:cNvPr id="502" name="n_1mainValue【保健センター・保健所】&#10;有形固定資産減価償却率">
          <a:extLst>
            <a:ext uri="{FF2B5EF4-FFF2-40B4-BE49-F238E27FC236}">
              <a16:creationId xmlns:a16="http://schemas.microsoft.com/office/drawing/2014/main" id="{00000000-0008-0000-0F00-0000F6010000}"/>
            </a:ext>
          </a:extLst>
        </xdr:cNvPr>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03" name="n_2mainValue【保健センター・保健所】&#10;有形固定資産減価償却率">
          <a:extLst>
            <a:ext uri="{FF2B5EF4-FFF2-40B4-BE49-F238E27FC236}">
              <a16:creationId xmlns:a16="http://schemas.microsoft.com/office/drawing/2014/main" id="{00000000-0008-0000-0F00-0000F7010000}"/>
            </a:ext>
          </a:extLst>
        </xdr:cNvPr>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04" name="n_3mainValue【保健センター・保健所】&#10;有形固定資産減価償却率">
          <a:extLst>
            <a:ext uri="{FF2B5EF4-FFF2-40B4-BE49-F238E27FC236}">
              <a16:creationId xmlns:a16="http://schemas.microsoft.com/office/drawing/2014/main" id="{00000000-0008-0000-0F00-0000F8010000}"/>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a:extLst>
            <a:ext uri="{FF2B5EF4-FFF2-40B4-BE49-F238E27FC236}">
              <a16:creationId xmlns:a16="http://schemas.microsoft.com/office/drawing/2014/main" id="{00000000-0008-0000-0F00-00000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9" name="【保健センター・保健所】&#10;一人当たり面積最小値テキスト">
          <a:extLst>
            <a:ext uri="{FF2B5EF4-FFF2-40B4-BE49-F238E27FC236}">
              <a16:creationId xmlns:a16="http://schemas.microsoft.com/office/drawing/2014/main" id="{00000000-0008-0000-0F00-000011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31" name="【保健センター・保健所】&#10;一人当たり面積最大値テキスト">
          <a:extLst>
            <a:ext uri="{FF2B5EF4-FFF2-40B4-BE49-F238E27FC236}">
              <a16:creationId xmlns:a16="http://schemas.microsoft.com/office/drawing/2014/main" id="{00000000-0008-0000-0F00-00001302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33" name="【保健センター・保健所】&#10;一人当たり面積平均値テキスト">
          <a:extLst>
            <a:ext uri="{FF2B5EF4-FFF2-40B4-BE49-F238E27FC236}">
              <a16:creationId xmlns:a16="http://schemas.microsoft.com/office/drawing/2014/main" id="{00000000-0008-0000-0F00-00001502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36" name="n_1aveValue【保健センター・保健所】&#10;一人当たり面積">
          <a:extLst>
            <a:ext uri="{FF2B5EF4-FFF2-40B4-BE49-F238E27FC236}">
              <a16:creationId xmlns:a16="http://schemas.microsoft.com/office/drawing/2014/main" id="{00000000-0008-0000-0F00-00001802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38" name="n_2aveValue【保健センター・保健所】&#10;一人当たり面積">
          <a:extLst>
            <a:ext uri="{FF2B5EF4-FFF2-40B4-BE49-F238E27FC236}">
              <a16:creationId xmlns:a16="http://schemas.microsoft.com/office/drawing/2014/main" id="{00000000-0008-0000-0F00-00001A02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40" name="n_3aveValue【保健センター・保健所】&#10;一人当たり面積">
          <a:extLst>
            <a:ext uri="{FF2B5EF4-FFF2-40B4-BE49-F238E27FC236}">
              <a16:creationId xmlns:a16="http://schemas.microsoft.com/office/drawing/2014/main" id="{00000000-0008-0000-0F00-00001C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21353</xdr:rowOff>
    </xdr:from>
    <xdr:ext cx="469744" cy="259045"/>
    <xdr:sp macro="" textlink="">
      <xdr:nvSpPr>
        <xdr:cNvPr id="547" name="【保健センター・保健所】&#10;一人当たり面積該当値テキスト">
          <a:extLst>
            <a:ext uri="{FF2B5EF4-FFF2-40B4-BE49-F238E27FC236}">
              <a16:creationId xmlns:a16="http://schemas.microsoft.com/office/drawing/2014/main" id="{00000000-0008-0000-0F00-000023020000}"/>
            </a:ext>
          </a:extLst>
        </xdr:cNvPr>
        <xdr:cNvSpPr txBox="1"/>
      </xdr:nvSpPr>
      <xdr:spPr>
        <a:xfrm>
          <a:off x="22199600"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45974</xdr:rowOff>
    </xdr:from>
    <xdr:to>
      <xdr:col>112</xdr:col>
      <xdr:colOff>38100</xdr:colOff>
      <xdr:row>63</xdr:row>
      <xdr:rowOff>147574</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1272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96774</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21323300" y="108950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48260</xdr:rowOff>
    </xdr:from>
    <xdr:to>
      <xdr:col>107</xdr:col>
      <xdr:colOff>101600</xdr:colOff>
      <xdr:row>63</xdr:row>
      <xdr:rowOff>149860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2038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96774</xdr:rowOff>
    </xdr:from>
    <xdr:to>
      <xdr:col>111</xdr:col>
      <xdr:colOff>177800</xdr:colOff>
      <xdr:row>63</xdr:row>
      <xdr:rowOff>99060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20434300" y="108981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49784</xdr:rowOff>
    </xdr:from>
    <xdr:to>
      <xdr:col>102</xdr:col>
      <xdr:colOff>165100</xdr:colOff>
      <xdr:row>63</xdr:row>
      <xdr:rowOff>151384</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9494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100584</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9545300" y="109004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138701</xdr:rowOff>
    </xdr:from>
    <xdr:ext cx="469744" cy="259045"/>
    <xdr:sp macro="" textlink="">
      <xdr:nvSpPr>
        <xdr:cNvPr id="554" name="n_1mainValue【保健センター・保健所】&#10;一人当たり面積">
          <a:extLst>
            <a:ext uri="{FF2B5EF4-FFF2-40B4-BE49-F238E27FC236}">
              <a16:creationId xmlns:a16="http://schemas.microsoft.com/office/drawing/2014/main" id="{00000000-0008-0000-0F00-00002A020000}"/>
            </a:ext>
          </a:extLst>
        </xdr:cNvPr>
        <xdr:cNvSpPr txBox="1"/>
      </xdr:nvSpPr>
      <xdr:spPr>
        <a:xfrm>
          <a:off x="210757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140987</xdr:rowOff>
    </xdr:from>
    <xdr:ext cx="469744" cy="259045"/>
    <xdr:sp macro="" textlink="">
      <xdr:nvSpPr>
        <xdr:cNvPr id="555" name="n_2mainValue【保健センター・保健所】&#10;一人当たり面積">
          <a:extLst>
            <a:ext uri="{FF2B5EF4-FFF2-40B4-BE49-F238E27FC236}">
              <a16:creationId xmlns:a16="http://schemas.microsoft.com/office/drawing/2014/main" id="{00000000-0008-0000-0F00-00002B020000}"/>
            </a:ext>
          </a:extLst>
        </xdr:cNvPr>
        <xdr:cNvSpPr txBox="1"/>
      </xdr:nvSpPr>
      <xdr:spPr>
        <a:xfrm>
          <a:off x="20199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142511</xdr:rowOff>
    </xdr:from>
    <xdr:ext cx="469744" cy="259045"/>
    <xdr:sp macro="" textlink="">
      <xdr:nvSpPr>
        <xdr:cNvPr id="556" name="n_3mainValue【保健センター・保健所】&#10;一人当たり面積">
          <a:extLst>
            <a:ext uri="{FF2B5EF4-FFF2-40B4-BE49-F238E27FC236}">
              <a16:creationId xmlns:a16="http://schemas.microsoft.com/office/drawing/2014/main" id="{00000000-0008-0000-0F00-00002C020000}"/>
            </a:ext>
          </a:extLst>
        </xdr:cNvPr>
        <xdr:cNvSpPr txBox="1"/>
      </xdr:nvSpPr>
      <xdr:spPr>
        <a:xfrm>
          <a:off x="19310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a:extLst>
            <a:ext uri="{FF2B5EF4-FFF2-40B4-BE49-F238E27FC236}">
              <a16:creationId xmlns:a16="http://schemas.microsoft.com/office/drawing/2014/main" id="{00000000-0008-0000-0F00-00004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83" name="【消防施設】&#10;有形固定資産減価償却率最小値テキスト">
          <a:extLst>
            <a:ext uri="{FF2B5EF4-FFF2-40B4-BE49-F238E27FC236}">
              <a16:creationId xmlns:a16="http://schemas.microsoft.com/office/drawing/2014/main" id="{00000000-0008-0000-0F00-000047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5" name="【消防施設】&#10;有形固定資産減価償却率最大値テキスト">
          <a:extLst>
            <a:ext uri="{FF2B5EF4-FFF2-40B4-BE49-F238E27FC236}">
              <a16:creationId xmlns:a16="http://schemas.microsoft.com/office/drawing/2014/main" id="{00000000-0008-0000-0F00-00004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87" name="【消防施設】&#10;有形固定資産減価償却率平均値テキスト">
          <a:extLst>
            <a:ext uri="{FF2B5EF4-FFF2-40B4-BE49-F238E27FC236}">
              <a16:creationId xmlns:a16="http://schemas.microsoft.com/office/drawing/2014/main" id="{00000000-0008-0000-0F00-00004B02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90" name="n_1aveValue【消防施設】&#10;有形固定資産減価償却率">
          <a:extLst>
            <a:ext uri="{FF2B5EF4-FFF2-40B4-BE49-F238E27FC236}">
              <a16:creationId xmlns:a16="http://schemas.microsoft.com/office/drawing/2014/main" id="{00000000-0008-0000-0F00-00004E02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92" name="n_2aveValue【消防施設】&#10;有形固定資産減価償却率">
          <a:extLst>
            <a:ext uri="{FF2B5EF4-FFF2-40B4-BE49-F238E27FC236}">
              <a16:creationId xmlns:a16="http://schemas.microsoft.com/office/drawing/2014/main" id="{00000000-0008-0000-0F00-000050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94" name="n_3aveValue【消防施設】&#10;有形固定資産減価償却率">
          <a:extLst>
            <a:ext uri="{FF2B5EF4-FFF2-40B4-BE49-F238E27FC236}">
              <a16:creationId xmlns:a16="http://schemas.microsoft.com/office/drawing/2014/main" id="{00000000-0008-0000-0F00-000052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91802</xdr:rowOff>
    </xdr:from>
    <xdr:to>
      <xdr:col>85</xdr:col>
      <xdr:colOff>177800</xdr:colOff>
      <xdr:row>85</xdr:row>
      <xdr:rowOff>21952</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6268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70229</xdr:rowOff>
    </xdr:from>
    <xdr:ext cx="405111" cy="259045"/>
    <xdr:sp macro="" textlink="">
      <xdr:nvSpPr>
        <xdr:cNvPr id="601" name="【消防施設】&#10;有形固定資産減価償却率該当値テキスト">
          <a:extLst>
            <a:ext uri="{FF2B5EF4-FFF2-40B4-BE49-F238E27FC236}">
              <a16:creationId xmlns:a16="http://schemas.microsoft.com/office/drawing/2014/main" id="{00000000-0008-0000-0F00-000059020000}"/>
            </a:ext>
          </a:extLst>
        </xdr:cNvPr>
        <xdr:cNvSpPr txBox="1"/>
      </xdr:nvSpPr>
      <xdr:spPr>
        <a:xfrm>
          <a:off x="16357600"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137523</xdr:rowOff>
    </xdr:from>
    <xdr:to>
      <xdr:col>81</xdr:col>
      <xdr:colOff>101600</xdr:colOff>
      <xdr:row>85</xdr:row>
      <xdr:rowOff>67673</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543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142602</xdr:rowOff>
    </xdr:from>
    <xdr:to>
      <xdr:col>85</xdr:col>
      <xdr:colOff>127000</xdr:colOff>
      <xdr:row>85</xdr:row>
      <xdr:rowOff>16873</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5481300" y="14544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11793</xdr:rowOff>
    </xdr:from>
    <xdr:to>
      <xdr:col>76</xdr:col>
      <xdr:colOff>165100</xdr:colOff>
      <xdr:row>85</xdr:row>
      <xdr:rowOff>113393</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4541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16873</xdr:rowOff>
    </xdr:from>
    <xdr:to>
      <xdr:col>81</xdr:col>
      <xdr:colOff>50800</xdr:colOff>
      <xdr:row>85</xdr:row>
      <xdr:rowOff>62593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4592300" y="14590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163649</xdr:rowOff>
    </xdr:from>
    <xdr:to>
      <xdr:col>72</xdr:col>
      <xdr:colOff>38100</xdr:colOff>
      <xdr:row>85</xdr:row>
      <xdr:rowOff>93799</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3652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42999</xdr:rowOff>
    </xdr:from>
    <xdr:to>
      <xdr:col>76</xdr:col>
      <xdr:colOff>114300</xdr:colOff>
      <xdr:row>85</xdr:row>
      <xdr:rowOff>62593</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3703300" y="14616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58800</xdr:rowOff>
    </xdr:from>
    <xdr:ext cx="405111" cy="259045"/>
    <xdr:sp macro="" textlink="">
      <xdr:nvSpPr>
        <xdr:cNvPr id="608" name="n_1mainValue【消防施設】&#10;有形固定資産減価償却率">
          <a:extLst>
            <a:ext uri="{FF2B5EF4-FFF2-40B4-BE49-F238E27FC236}">
              <a16:creationId xmlns:a16="http://schemas.microsoft.com/office/drawing/2014/main" id="{00000000-0008-0000-0F00-000060020000}"/>
            </a:ext>
          </a:extLst>
        </xdr:cNvPr>
        <xdr:cNvSpPr txBox="1"/>
      </xdr:nvSpPr>
      <xdr:spPr>
        <a:xfrm>
          <a:off x="15266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104520</xdr:rowOff>
    </xdr:from>
    <xdr:ext cx="405111" cy="259045"/>
    <xdr:sp macro="" textlink="">
      <xdr:nvSpPr>
        <xdr:cNvPr id="609" name="n_2mainValue【消防施設】&#10;有形固定資産減価償却率">
          <a:extLst>
            <a:ext uri="{FF2B5EF4-FFF2-40B4-BE49-F238E27FC236}">
              <a16:creationId xmlns:a16="http://schemas.microsoft.com/office/drawing/2014/main" id="{00000000-0008-0000-0F00-000061020000}"/>
            </a:ext>
          </a:extLst>
        </xdr:cNvPr>
        <xdr:cNvSpPr txBox="1"/>
      </xdr:nvSpPr>
      <xdr:spPr>
        <a:xfrm>
          <a:off x="14389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84926</xdr:rowOff>
    </xdr:from>
    <xdr:ext cx="405111" cy="259045"/>
    <xdr:sp macro="" textlink="">
      <xdr:nvSpPr>
        <xdr:cNvPr id="610" name="n_3mainValue【消防施設】&#10;有形固定資産減価償却率">
          <a:extLst>
            <a:ext uri="{FF2B5EF4-FFF2-40B4-BE49-F238E27FC236}">
              <a16:creationId xmlns:a16="http://schemas.microsoft.com/office/drawing/2014/main" id="{00000000-0008-0000-0F00-000062020000}"/>
            </a:ext>
          </a:extLst>
        </xdr:cNvPr>
        <xdr:cNvSpPr txBox="1"/>
      </xdr:nvSpPr>
      <xdr:spPr>
        <a:xfrm>
          <a:off x="13500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a:extLst>
            <a:ext uri="{FF2B5EF4-FFF2-40B4-BE49-F238E27FC236}">
              <a16:creationId xmlns:a16="http://schemas.microsoft.com/office/drawing/2014/main" id="{00000000-0008-0000-0F00-00007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35" name="【消防施設】&#10;一人当たり面積最小値テキスト">
          <a:extLst>
            <a:ext uri="{FF2B5EF4-FFF2-40B4-BE49-F238E27FC236}">
              <a16:creationId xmlns:a16="http://schemas.microsoft.com/office/drawing/2014/main" id="{00000000-0008-0000-0F00-00007B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7" name="【消防施設】&#10;一人当たり面積最大値テキスト">
          <a:extLst>
            <a:ext uri="{FF2B5EF4-FFF2-40B4-BE49-F238E27FC236}">
              <a16:creationId xmlns:a16="http://schemas.microsoft.com/office/drawing/2014/main" id="{00000000-0008-0000-0F00-00007D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39" name="【消防施設】&#10;一人当たり面積平均値テキスト">
          <a:extLst>
            <a:ext uri="{FF2B5EF4-FFF2-40B4-BE49-F238E27FC236}">
              <a16:creationId xmlns:a16="http://schemas.microsoft.com/office/drawing/2014/main" id="{00000000-0008-0000-0F00-00007F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42" name="n_1aveValue【消防施設】&#10;一人当たり面積">
          <a:extLst>
            <a:ext uri="{FF2B5EF4-FFF2-40B4-BE49-F238E27FC236}">
              <a16:creationId xmlns:a16="http://schemas.microsoft.com/office/drawing/2014/main" id="{00000000-0008-0000-0F00-000082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44" name="n_2aveValue【消防施設】&#10;一人当たり面積">
          <a:extLst>
            <a:ext uri="{FF2B5EF4-FFF2-40B4-BE49-F238E27FC236}">
              <a16:creationId xmlns:a16="http://schemas.microsoft.com/office/drawing/2014/main" id="{00000000-0008-0000-0F00-000084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46" name="n_3aveValue【消防施設】&#10;一人当たり面積">
          <a:extLst>
            <a:ext uri="{FF2B5EF4-FFF2-40B4-BE49-F238E27FC236}">
              <a16:creationId xmlns:a16="http://schemas.microsoft.com/office/drawing/2014/main" id="{00000000-0008-0000-0F00-000086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22352</xdr:rowOff>
    </xdr:from>
    <xdr:to>
      <xdr:col>116</xdr:col>
      <xdr:colOff>114300</xdr:colOff>
      <xdr:row>86</xdr:row>
      <xdr:rowOff>123952</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21107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53" name="【消防施設】&#10;一人当たり面積該当値テキスト">
          <a:extLst>
            <a:ext uri="{FF2B5EF4-FFF2-40B4-BE49-F238E27FC236}">
              <a16:creationId xmlns:a16="http://schemas.microsoft.com/office/drawing/2014/main" id="{00000000-0008-0000-0F00-00008D02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23113</xdr:rowOff>
    </xdr:from>
    <xdr:to>
      <xdr:col>112</xdr:col>
      <xdr:colOff>38100</xdr:colOff>
      <xdr:row>86</xdr:row>
      <xdr:rowOff>124713</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21272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73152</xdr:rowOff>
    </xdr:from>
    <xdr:to>
      <xdr:col>116</xdr:col>
      <xdr:colOff>63500</xdr:colOff>
      <xdr:row>86</xdr:row>
      <xdr:rowOff>73913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21323300" y="148178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23685</xdr:rowOff>
    </xdr:from>
    <xdr:to>
      <xdr:col>107</xdr:col>
      <xdr:colOff>101600</xdr:colOff>
      <xdr:row>86</xdr:row>
      <xdr:rowOff>125285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20383500" y="147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73913</xdr:rowOff>
    </xdr:from>
    <xdr:to>
      <xdr:col>111</xdr:col>
      <xdr:colOff>177800</xdr:colOff>
      <xdr:row>86</xdr:row>
      <xdr:rowOff>74485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20434300" y="1481861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24067</xdr:rowOff>
    </xdr:from>
    <xdr:to>
      <xdr:col>102</xdr:col>
      <xdr:colOff>165100</xdr:colOff>
      <xdr:row>86</xdr:row>
      <xdr:rowOff>125667</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9494500" y="147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74485</xdr:rowOff>
    </xdr:from>
    <xdr:to>
      <xdr:col>107</xdr:col>
      <xdr:colOff>50800</xdr:colOff>
      <xdr:row>86</xdr:row>
      <xdr:rowOff>74867</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9545300" y="148191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115840</xdr:rowOff>
    </xdr:from>
    <xdr:ext cx="469744" cy="259045"/>
    <xdr:sp macro="" textlink="">
      <xdr:nvSpPr>
        <xdr:cNvPr id="660" name="n_1mainValue【消防施設】&#10;一人当たり面積">
          <a:extLst>
            <a:ext uri="{FF2B5EF4-FFF2-40B4-BE49-F238E27FC236}">
              <a16:creationId xmlns:a16="http://schemas.microsoft.com/office/drawing/2014/main" id="{00000000-0008-0000-0F00-000094020000}"/>
            </a:ext>
          </a:extLst>
        </xdr:cNvPr>
        <xdr:cNvSpPr txBox="1"/>
      </xdr:nvSpPr>
      <xdr:spPr>
        <a:xfrm>
          <a:off x="210757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116412</xdr:rowOff>
    </xdr:from>
    <xdr:ext cx="469744" cy="259045"/>
    <xdr:sp macro="" textlink="">
      <xdr:nvSpPr>
        <xdr:cNvPr id="661" name="n_2mainValue【消防施設】&#10;一人当たり面積">
          <a:extLst>
            <a:ext uri="{FF2B5EF4-FFF2-40B4-BE49-F238E27FC236}">
              <a16:creationId xmlns:a16="http://schemas.microsoft.com/office/drawing/2014/main" id="{00000000-0008-0000-0F00-000095020000}"/>
            </a:ext>
          </a:extLst>
        </xdr:cNvPr>
        <xdr:cNvSpPr txBox="1"/>
      </xdr:nvSpPr>
      <xdr:spPr>
        <a:xfrm>
          <a:off x="20199427" y="1486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116794</xdr:rowOff>
    </xdr:from>
    <xdr:ext cx="469744" cy="259045"/>
    <xdr:sp macro="" textlink="">
      <xdr:nvSpPr>
        <xdr:cNvPr id="662" name="n_3mainValue【消防施設】&#10;一人当たり面積">
          <a:extLst>
            <a:ext uri="{FF2B5EF4-FFF2-40B4-BE49-F238E27FC236}">
              <a16:creationId xmlns:a16="http://schemas.microsoft.com/office/drawing/2014/main" id="{00000000-0008-0000-0F00-000096020000}"/>
            </a:ext>
          </a:extLst>
        </xdr:cNvPr>
        <xdr:cNvSpPr txBox="1"/>
      </xdr:nvSpPr>
      <xdr:spPr>
        <a:xfrm>
          <a:off x="19310427" y="1486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00000000-0008-0000-0F00-0000A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7" name="【庁舎】&#10;有形固定資産減価償却率最小値テキスト">
          <a:extLst>
            <a:ext uri="{FF2B5EF4-FFF2-40B4-BE49-F238E27FC236}">
              <a16:creationId xmlns:a16="http://schemas.microsoft.com/office/drawing/2014/main" id="{00000000-0008-0000-0F00-0000AF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9" name="【庁舎】&#10;有形固定資産減価償却率最大値テキスト">
          <a:extLst>
            <a:ext uri="{FF2B5EF4-FFF2-40B4-BE49-F238E27FC236}">
              <a16:creationId xmlns:a16="http://schemas.microsoft.com/office/drawing/2014/main" id="{00000000-0008-0000-0F00-0000B1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91" name="【庁舎】&#10;有形固定資産減価償却率平均値テキスト">
          <a:extLst>
            <a:ext uri="{FF2B5EF4-FFF2-40B4-BE49-F238E27FC236}">
              <a16:creationId xmlns:a16="http://schemas.microsoft.com/office/drawing/2014/main" id="{00000000-0008-0000-0F00-0000B3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96" name="n_2aveValue【庁舎】&#10;有形固定資産減価償却率">
          <a:extLst>
            <a:ext uri="{FF2B5EF4-FFF2-40B4-BE49-F238E27FC236}">
              <a16:creationId xmlns:a16="http://schemas.microsoft.com/office/drawing/2014/main" id="{00000000-0008-0000-0F00-0000B8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98" name="n_3aveValue【庁舎】&#10;有形固定資産減価償却率">
          <a:extLst>
            <a:ext uri="{FF2B5EF4-FFF2-40B4-BE49-F238E27FC236}">
              <a16:creationId xmlns:a16="http://schemas.microsoft.com/office/drawing/2014/main" id="{00000000-0008-0000-0F00-0000BA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27957</xdr:rowOff>
    </xdr:from>
    <xdr:ext cx="405111" cy="259045"/>
    <xdr:sp macro="" textlink="">
      <xdr:nvSpPr>
        <xdr:cNvPr id="705" name="【庁舎】&#10;有形固定資産減価償却率該当値テキスト">
          <a:extLst>
            <a:ext uri="{FF2B5EF4-FFF2-40B4-BE49-F238E27FC236}">
              <a16:creationId xmlns:a16="http://schemas.microsoft.com/office/drawing/2014/main" id="{00000000-0008-0000-0F00-0000C1020000}"/>
            </a:ext>
          </a:extLst>
        </xdr:cNvPr>
        <xdr:cNvSpPr txBox="1"/>
      </xdr:nvSpPr>
      <xdr:spPr>
        <a:xfrm>
          <a:off x="16357600"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102</xdr:row>
      <xdr:rowOff>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5481300" y="17480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127000</xdr:rowOff>
    </xdr:from>
    <xdr:to>
      <xdr:col>76</xdr:col>
      <xdr:colOff>165100</xdr:colOff>
      <xdr:row>102</xdr:row>
      <xdr:rowOff>57150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4541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102</xdr:row>
      <xdr:rowOff>6350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4592300" y="174879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134620</xdr:rowOff>
    </xdr:from>
    <xdr:to>
      <xdr:col>72</xdr:col>
      <xdr:colOff>38100</xdr:colOff>
      <xdr:row>102</xdr:row>
      <xdr:rowOff>64770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3652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6350</xdr:rowOff>
    </xdr:from>
    <xdr:to>
      <xdr:col>76</xdr:col>
      <xdr:colOff>114300</xdr:colOff>
      <xdr:row>102</xdr:row>
      <xdr:rowOff>13970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3703300" y="17494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67327</xdr:rowOff>
    </xdr:from>
    <xdr:ext cx="405111" cy="259045"/>
    <xdr:sp macro="" textlink="">
      <xdr:nvSpPr>
        <xdr:cNvPr id="712" name="n_1mainValue【庁舎】&#10;有形固定資産減価償却率">
          <a:extLst>
            <a:ext uri="{FF2B5EF4-FFF2-40B4-BE49-F238E27FC236}">
              <a16:creationId xmlns:a16="http://schemas.microsoft.com/office/drawing/2014/main" id="{00000000-0008-0000-0F00-0000C8020000}"/>
            </a:ext>
          </a:extLst>
        </xdr:cNvPr>
        <xdr:cNvSpPr txBox="1"/>
      </xdr:nvSpPr>
      <xdr:spPr>
        <a:xfrm>
          <a:off x="15266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73677</xdr:rowOff>
    </xdr:from>
    <xdr:ext cx="405111" cy="259045"/>
    <xdr:sp macro="" textlink="">
      <xdr:nvSpPr>
        <xdr:cNvPr id="713" name="n_2mainValue【庁舎】&#10;有形固定資産減価償却率">
          <a:extLst>
            <a:ext uri="{FF2B5EF4-FFF2-40B4-BE49-F238E27FC236}">
              <a16:creationId xmlns:a16="http://schemas.microsoft.com/office/drawing/2014/main" id="{00000000-0008-0000-0F00-0000C9020000}"/>
            </a:ext>
          </a:extLst>
        </xdr:cNvPr>
        <xdr:cNvSpPr txBox="1"/>
      </xdr:nvSpPr>
      <xdr:spPr>
        <a:xfrm>
          <a:off x="14389744"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81297</xdr:rowOff>
    </xdr:from>
    <xdr:ext cx="405111" cy="259045"/>
    <xdr:sp macro="" textlink="">
      <xdr:nvSpPr>
        <xdr:cNvPr id="714" name="n_3mainValue【庁舎】&#10;有形固定資産減価償却率">
          <a:extLst>
            <a:ext uri="{FF2B5EF4-FFF2-40B4-BE49-F238E27FC236}">
              <a16:creationId xmlns:a16="http://schemas.microsoft.com/office/drawing/2014/main" id="{00000000-0008-0000-0F00-0000CA020000}"/>
            </a:ext>
          </a:extLst>
        </xdr:cNvPr>
        <xdr:cNvSpPr txBox="1"/>
      </xdr:nvSpPr>
      <xdr:spPr>
        <a:xfrm>
          <a:off x="13500744"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庁舎】&#10;一人当たり面積グラフ枠">
          <a:extLst>
            <a:ext uri="{FF2B5EF4-FFF2-40B4-BE49-F238E27FC236}">
              <a16:creationId xmlns:a16="http://schemas.microsoft.com/office/drawing/2014/main" id="{00000000-0008-0000-0F00-0000E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9" name="【庁舎】&#10;一人当たり面積最小値テキスト">
          <a:extLst>
            <a:ext uri="{FF2B5EF4-FFF2-40B4-BE49-F238E27FC236}">
              <a16:creationId xmlns:a16="http://schemas.microsoft.com/office/drawing/2014/main" id="{00000000-0008-0000-0F00-0000E3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41" name="【庁舎】&#10;一人当たり面積最大値テキスト">
          <a:extLst>
            <a:ext uri="{FF2B5EF4-FFF2-40B4-BE49-F238E27FC236}">
              <a16:creationId xmlns:a16="http://schemas.microsoft.com/office/drawing/2014/main" id="{00000000-0008-0000-0F00-0000E5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43" name="【庁舎】&#10;一人当たり面積平均値テキスト">
          <a:extLst>
            <a:ext uri="{FF2B5EF4-FFF2-40B4-BE49-F238E27FC236}">
              <a16:creationId xmlns:a16="http://schemas.microsoft.com/office/drawing/2014/main" id="{00000000-0008-0000-0F00-0000E7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746" name="n_1aveValue【庁舎】&#10;一人当たり面積">
          <a:extLst>
            <a:ext uri="{FF2B5EF4-FFF2-40B4-BE49-F238E27FC236}">
              <a16:creationId xmlns:a16="http://schemas.microsoft.com/office/drawing/2014/main" id="{00000000-0008-0000-0F00-0000EA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48" name="n_2aveValue【庁舎】&#10;一人当たり面積">
          <a:extLst>
            <a:ext uri="{FF2B5EF4-FFF2-40B4-BE49-F238E27FC236}">
              <a16:creationId xmlns:a16="http://schemas.microsoft.com/office/drawing/2014/main" id="{00000000-0008-0000-0F00-0000EC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750" name="n_3aveValue【庁舎】&#10;一人当たり面積">
          <a:extLst>
            <a:ext uri="{FF2B5EF4-FFF2-40B4-BE49-F238E27FC236}">
              <a16:creationId xmlns:a16="http://schemas.microsoft.com/office/drawing/2014/main" id="{00000000-0008-0000-0F00-0000EE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67690</xdr:rowOff>
    </xdr:from>
    <xdr:to>
      <xdr:col>116</xdr:col>
      <xdr:colOff>114300</xdr:colOff>
      <xdr:row>107</xdr:row>
      <xdr:rowOff>169290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2110700" y="18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154067</xdr:rowOff>
    </xdr:from>
    <xdr:ext cx="469744" cy="259045"/>
    <xdr:sp macro="" textlink="">
      <xdr:nvSpPr>
        <xdr:cNvPr id="757" name="【庁舎】&#10;一人当たり面積該当値テキスト">
          <a:extLst>
            <a:ext uri="{FF2B5EF4-FFF2-40B4-BE49-F238E27FC236}">
              <a16:creationId xmlns:a16="http://schemas.microsoft.com/office/drawing/2014/main" id="{00000000-0008-0000-0F00-0000F5020000}"/>
            </a:ext>
          </a:extLst>
        </xdr:cNvPr>
        <xdr:cNvSpPr txBox="1"/>
      </xdr:nvSpPr>
      <xdr:spPr>
        <a:xfrm>
          <a:off x="22199600" y="18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71501</xdr:rowOff>
    </xdr:from>
    <xdr:to>
      <xdr:col>112</xdr:col>
      <xdr:colOff>38100</xdr:colOff>
      <xdr:row>108</xdr:row>
      <xdr:rowOff>1651</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21272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118490</xdr:rowOff>
    </xdr:from>
    <xdr:to>
      <xdr:col>116</xdr:col>
      <xdr:colOff>63500</xdr:colOff>
      <xdr:row>107</xdr:row>
      <xdr:rowOff>122301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21323300" y="1846364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74549</xdr:rowOff>
    </xdr:from>
    <xdr:to>
      <xdr:col>107</xdr:col>
      <xdr:colOff>101600</xdr:colOff>
      <xdr:row>108</xdr:row>
      <xdr:rowOff>4699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20383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122301</xdr:rowOff>
    </xdr:from>
    <xdr:to>
      <xdr:col>111</xdr:col>
      <xdr:colOff>177800</xdr:colOff>
      <xdr:row>107</xdr:row>
      <xdr:rowOff>125349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20434300" y="1846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76454</xdr:rowOff>
    </xdr:from>
    <xdr:to>
      <xdr:col>102</xdr:col>
      <xdr:colOff>165100</xdr:colOff>
      <xdr:row>108</xdr:row>
      <xdr:rowOff>6604</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9494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125349</xdr:rowOff>
    </xdr:from>
    <xdr:to>
      <xdr:col>107</xdr:col>
      <xdr:colOff>50800</xdr:colOff>
      <xdr:row>107</xdr:row>
      <xdr:rowOff>127254</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9545300" y="184704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164228</xdr:rowOff>
    </xdr:from>
    <xdr:ext cx="469744" cy="259045"/>
    <xdr:sp macro="" textlink="">
      <xdr:nvSpPr>
        <xdr:cNvPr id="764" name="n_1mainValue【庁舎】&#10;一人当たり面積">
          <a:extLst>
            <a:ext uri="{FF2B5EF4-FFF2-40B4-BE49-F238E27FC236}">
              <a16:creationId xmlns:a16="http://schemas.microsoft.com/office/drawing/2014/main" id="{00000000-0008-0000-0F00-0000FC020000}"/>
            </a:ext>
          </a:extLst>
        </xdr:cNvPr>
        <xdr:cNvSpPr txBox="1"/>
      </xdr:nvSpPr>
      <xdr:spPr>
        <a:xfrm>
          <a:off x="210757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167276</xdr:rowOff>
    </xdr:from>
    <xdr:ext cx="469744" cy="259045"/>
    <xdr:sp macro="" textlink="">
      <xdr:nvSpPr>
        <xdr:cNvPr id="765" name="n_2mainValue【庁舎】&#10;一人当たり面積">
          <a:extLst>
            <a:ext uri="{FF2B5EF4-FFF2-40B4-BE49-F238E27FC236}">
              <a16:creationId xmlns:a16="http://schemas.microsoft.com/office/drawing/2014/main" id="{00000000-0008-0000-0F00-0000FD020000}"/>
            </a:ext>
          </a:extLst>
        </xdr:cNvPr>
        <xdr:cNvSpPr txBox="1"/>
      </xdr:nvSpPr>
      <xdr:spPr>
        <a:xfrm>
          <a:off x="20199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169181</xdr:rowOff>
    </xdr:from>
    <xdr:ext cx="469744" cy="259045"/>
    <xdr:sp macro="" textlink="">
      <xdr:nvSpPr>
        <xdr:cNvPr id="766" name="n_3mainValue【庁舎】&#10;一人当たり面積">
          <a:extLst>
            <a:ext uri="{FF2B5EF4-FFF2-40B4-BE49-F238E27FC236}">
              <a16:creationId xmlns:a16="http://schemas.microsoft.com/office/drawing/2014/main" id="{00000000-0008-0000-0F00-0000FE020000}"/>
            </a:ext>
          </a:extLst>
        </xdr:cNvPr>
        <xdr:cNvSpPr txBox="1"/>
      </xdr:nvSpPr>
      <xdr:spPr>
        <a:xfrm>
          <a:off x="19310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、数値が表れている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施設のうち、消防施設以外のすべての施設において類似団体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特に体育館・プール及び庁舎においては、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著しく進んでいる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移転建て替え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工事を進めており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、文化ホールや図書館等の機能を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複合施設として令和２年度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末までの完成を目指している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なお、福祉施設については、令和２年度までに個別施設計画を策定することとしている。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人口減少や少子高齢化の進行に加え、町内に中心となる産業がないこと等により、税収が少なく財政基盤が弱いため、類似団体平均を下回っている。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これまでに、小・中学校の統廃合や保育所・老人ホームの民営化、退職者不補充による定員管理の適正化、議員定数の削減、小学校給食調理の一元化等、行財政改革を推進してきた。</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年度は、公債費は減少したものの、</a:t>
          </a:r>
          <a:r>
            <a:rPr kumimoji="1" lang="ja-JP" altLang="en-US" sz="1100">
              <a:solidFill>
                <a:sysClr val="windowText" lastClr="000000"/>
              </a:solidFill>
              <a:effectLst/>
              <a:latin typeface="+mn-lt"/>
              <a:ea typeface="+mn-ea"/>
              <a:cs typeface="+mn-cs"/>
            </a:rPr>
            <a:t>人件費や</a:t>
          </a:r>
          <a:r>
            <a:rPr kumimoji="1" lang="ja-JP" altLang="ja-JP" sz="1100">
              <a:solidFill>
                <a:sysClr val="windowText" lastClr="000000"/>
              </a:solidFill>
              <a:effectLst/>
              <a:latin typeface="+mn-lt"/>
              <a:ea typeface="+mn-ea"/>
              <a:cs typeface="+mn-cs"/>
            </a:rPr>
            <a:t>扶助費、補助費等の増加額が上回ったことから、比率が上昇した。毎年度、類似団体平均を上回っている。</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今後とも、経常的に支出する経費の抑制と経常一般財源の収入確保の強化、経常経費に充当する特定財源の確保を図り、比率の</a:t>
          </a:r>
          <a:r>
            <a:rPr kumimoji="1" lang="ja-JP" altLang="en-US" sz="1100">
              <a:solidFill>
                <a:sysClr val="windowText" lastClr="000000"/>
              </a:solidFill>
              <a:effectLst/>
              <a:latin typeface="+mn-lt"/>
              <a:ea typeface="+mn-ea"/>
              <a:cs typeface="+mn-cs"/>
            </a:rPr>
            <a:t>減少に</a:t>
          </a:r>
          <a:r>
            <a:rPr kumimoji="1" lang="ja-JP" altLang="ja-JP" sz="1100">
              <a:solidFill>
                <a:sysClr val="windowText" lastClr="000000"/>
              </a:solidFill>
              <a:effectLst/>
              <a:latin typeface="+mn-lt"/>
              <a:ea typeface="+mn-ea"/>
              <a:cs typeface="+mn-cs"/>
            </a:rPr>
            <a:t>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1164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4380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142452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95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126365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995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112289</xdr:rowOff>
    </xdr:from>
    <xdr:to>
      <xdr:col>11</xdr:col>
      <xdr:colOff>31750</xdr:colOff>
      <xdr:row>63</xdr:row>
      <xdr:rowOff>126365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1363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121814</xdr:rowOff>
    </xdr:from>
    <xdr:to>
      <xdr:col>23</xdr:col>
      <xdr:colOff>184150</xdr:colOff>
      <xdr:row>64</xdr:row>
      <xdr:rowOff>51964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93891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61489</xdr:rowOff>
    </xdr:from>
    <xdr:to>
      <xdr:col>7</xdr:col>
      <xdr:colOff>31750</xdr:colOff>
      <xdr:row>63</xdr:row>
      <xdr:rowOff>163089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147866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人口減少に伴い、毎年度、類似団体平均を下回っている。</a:t>
          </a:r>
          <a:endParaRPr lang="ja-JP" altLang="ja-JP" sz="1100">
            <a:solidFill>
              <a:sysClr val="windowText" lastClr="000000"/>
            </a:solidFill>
            <a:effectLst/>
          </a:endParaRPr>
        </a:p>
        <a:p>
          <a:pPr eaLnBrk="1" fontAlgn="auto" latinLnBrk="0" hangingPunct="1"/>
          <a:r>
            <a:rPr lang="en-US" altLang="ja-JP" sz="1100">
              <a:solidFill>
                <a:sysClr val="windowText" lastClr="000000"/>
              </a:solidFill>
              <a:effectLst/>
              <a:latin typeface="+mn-lt"/>
              <a:ea typeface="+mn-ea"/>
              <a:cs typeface="+mn-cs"/>
            </a:rPr>
            <a:t>H30</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新教育長の就任に伴い人件費が増加したほか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庁舎建設事業に伴う基本設計委託費が増加したため</a:t>
          </a:r>
          <a:r>
            <a:rPr lang="ja-JP" altLang="ja-JP" sz="1100">
              <a:solidFill>
                <a:sysClr val="windowText" lastClr="000000"/>
              </a:solidFill>
              <a:effectLst/>
              <a:latin typeface="+mn-lt"/>
              <a:ea typeface="+mn-ea"/>
              <a:cs typeface="+mn-cs"/>
            </a:rPr>
            <a:t>、人口１人当たり決算額は</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している。</a:t>
          </a:r>
          <a:endParaRPr lang="ja-JP" altLang="ja-JP" sz="11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今後とも、最重要課題である人口減少対策に力を入れるとともに、適正な給与制度の運用、職員配置の適正化及び事務事業の見直し等に努め、経費節減を図っていく。</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75792</xdr:rowOff>
    </xdr:from>
    <xdr:to>
      <xdr:col>23</xdr:col>
      <xdr:colOff>133350</xdr:colOff>
      <xdr:row>82</xdr:row>
      <xdr:rowOff>104110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4692"/>
          <a:ext cx="8382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75792</xdr:rowOff>
    </xdr:from>
    <xdr:to>
      <xdr:col>19</xdr:col>
      <xdr:colOff>133350</xdr:colOff>
      <xdr:row>82</xdr:row>
      <xdr:rowOff>82297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34692"/>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63678</xdr:rowOff>
    </xdr:from>
    <xdr:to>
      <xdr:col>15</xdr:col>
      <xdr:colOff>82550</xdr:colOff>
      <xdr:row>82</xdr:row>
      <xdr:rowOff>82297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2578"/>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40467</xdr:rowOff>
    </xdr:from>
    <xdr:to>
      <xdr:col>11</xdr:col>
      <xdr:colOff>31750</xdr:colOff>
      <xdr:row>82</xdr:row>
      <xdr:rowOff>63678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9367"/>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53310</xdr:rowOff>
    </xdr:from>
    <xdr:to>
      <xdr:col>23</xdr:col>
      <xdr:colOff>184150</xdr:colOff>
      <xdr:row>82</xdr:row>
      <xdr:rowOff>154910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69837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24992</xdr:rowOff>
    </xdr:from>
    <xdr:to>
      <xdr:col>19</xdr:col>
      <xdr:colOff>184150</xdr:colOff>
      <xdr:row>82</xdr:row>
      <xdr:rowOff>126592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136769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31497</xdr:rowOff>
    </xdr:from>
    <xdr:to>
      <xdr:col>15</xdr:col>
      <xdr:colOff>133350</xdr:colOff>
      <xdr:row>82</xdr:row>
      <xdr:rowOff>133097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143274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12878</xdr:rowOff>
    </xdr:from>
    <xdr:to>
      <xdr:col>11</xdr:col>
      <xdr:colOff>82550</xdr:colOff>
      <xdr:row>82</xdr:row>
      <xdr:rowOff>114478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124655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161117</xdr:rowOff>
    </xdr:from>
    <xdr:to>
      <xdr:col>7</xdr:col>
      <xdr:colOff>31750</xdr:colOff>
      <xdr:row>82</xdr:row>
      <xdr:rowOff>91267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101444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ラスパイレス指数は</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未満で、類似団体平均</a:t>
          </a:r>
          <a:r>
            <a:rPr lang="ja-JP" altLang="en-US" sz="1100">
              <a:solidFill>
                <a:sysClr val="windowText" lastClr="000000"/>
              </a:solidFill>
              <a:effectLst/>
              <a:latin typeface="+mn-lt"/>
              <a:ea typeface="+mn-ea"/>
              <a:cs typeface="+mn-cs"/>
            </a:rPr>
            <a:t>より低い状況に</a:t>
          </a:r>
          <a:r>
            <a:rPr lang="ja-JP" altLang="ja-JP" sz="1100">
              <a:solidFill>
                <a:sysClr val="windowText" lastClr="000000"/>
              </a:solidFill>
              <a:effectLst/>
              <a:latin typeface="+mn-lt"/>
              <a:ea typeface="+mn-ea"/>
              <a:cs typeface="+mn-cs"/>
            </a:rPr>
            <a:t>あり、今後も適正な給与制度の運用に努める。</a:t>
          </a:r>
          <a:endParaRPr lang="ja-JP" altLang="ja-JP" sz="11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14605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7043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14605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1868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2539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2539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91457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本</a:t>
          </a:r>
          <a:r>
            <a:rPr lang="ja-JP" altLang="ja-JP" sz="1100" b="0" i="0">
              <a:solidFill>
                <a:sysClr val="windowText" lastClr="000000"/>
              </a:solidFill>
              <a:effectLst/>
              <a:latin typeface="+mn-lt"/>
              <a:ea typeface="+mn-ea"/>
              <a:cs typeface="+mn-cs"/>
            </a:rPr>
            <a:t>町</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面積が</a:t>
          </a:r>
          <a:r>
            <a:rPr lang="ja-JP" altLang="en-US" sz="1100" b="0" i="0">
              <a:solidFill>
                <a:sysClr val="windowText" lastClr="000000"/>
              </a:solidFill>
              <a:effectLst/>
              <a:latin typeface="+mn-lt"/>
              <a:ea typeface="+mn-ea"/>
              <a:cs typeface="+mn-cs"/>
            </a:rPr>
            <a:t>広大で</a:t>
          </a:r>
          <a:r>
            <a:rPr lang="ja-JP" altLang="ja-JP" sz="1100" b="0" i="0">
              <a:solidFill>
                <a:sysClr val="windowText" lastClr="000000"/>
              </a:solidFill>
              <a:effectLst/>
              <a:latin typeface="+mn-lt"/>
              <a:ea typeface="+mn-ea"/>
              <a:cs typeface="+mn-cs"/>
            </a:rPr>
            <a:t>、集落が広範囲にわたり点在していることから、人口規模に比べて事業量が多いのが実情である。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今後も住民サービスの質の低下を招かないよう留意しながら、職員配置の適正化</a:t>
          </a:r>
          <a:r>
            <a:rPr lang="ja-JP" altLang="en-US" sz="1100" b="0" i="0">
              <a:solidFill>
                <a:sysClr val="windowText" lastClr="000000"/>
              </a:solidFill>
              <a:effectLst/>
              <a:latin typeface="+mn-lt"/>
              <a:ea typeface="+mn-ea"/>
              <a:cs typeface="+mn-cs"/>
            </a:rPr>
            <a:t>に努める</a:t>
          </a:r>
          <a:r>
            <a:rPr lang="ja-JP" altLang="ja-JP" sz="1100" b="0" i="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17816</xdr:rowOff>
    </xdr:from>
    <xdr:to>
      <xdr:col>81</xdr:col>
      <xdr:colOff>44450</xdr:colOff>
      <xdr:row>60</xdr:row>
      <xdr:rowOff>29192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304816"/>
          <a:ext cx="8382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29192</xdr:rowOff>
    </xdr:from>
    <xdr:to>
      <xdr:col>77</xdr:col>
      <xdr:colOff>44450</xdr:colOff>
      <xdr:row>60</xdr:row>
      <xdr:rowOff>35052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31619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35052</xdr:rowOff>
    </xdr:from>
    <xdr:to>
      <xdr:col>72</xdr:col>
      <xdr:colOff>203200</xdr:colOff>
      <xdr:row>60</xdr:row>
      <xdr:rowOff>52632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322052"/>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164791</xdr:rowOff>
    </xdr:from>
    <xdr:to>
      <xdr:col>68</xdr:col>
      <xdr:colOff>152400</xdr:colOff>
      <xdr:row>60</xdr:row>
      <xdr:rowOff>52632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80341"/>
          <a:ext cx="889000" cy="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138466</xdr:rowOff>
    </xdr:from>
    <xdr:to>
      <xdr:col>81</xdr:col>
      <xdr:colOff>95250</xdr:colOff>
      <xdr:row>60</xdr:row>
      <xdr:rowOff>68616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154993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149842</xdr:rowOff>
    </xdr:from>
    <xdr:to>
      <xdr:col>77</xdr:col>
      <xdr:colOff>95250</xdr:colOff>
      <xdr:row>60</xdr:row>
      <xdr:rowOff>79992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90169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155702</xdr:rowOff>
    </xdr:from>
    <xdr:to>
      <xdr:col>73</xdr:col>
      <xdr:colOff>44450</xdr:colOff>
      <xdr:row>60</xdr:row>
      <xdr:rowOff>85852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96029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1832</xdr:rowOff>
    </xdr:from>
    <xdr:to>
      <xdr:col>68</xdr:col>
      <xdr:colOff>203200</xdr:colOff>
      <xdr:row>60</xdr:row>
      <xdr:rowOff>103432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88209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113991</xdr:rowOff>
    </xdr:from>
    <xdr:to>
      <xdr:col>64</xdr:col>
      <xdr:colOff>152400</xdr:colOff>
      <xdr:row>60</xdr:row>
      <xdr:rowOff>44141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54318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9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過去</a:t>
          </a:r>
          <a:r>
            <a:rPr lang="ja-JP" altLang="en-US" sz="1100" b="0" i="0">
              <a:solidFill>
                <a:sysClr val="windowText" lastClr="000000"/>
              </a:solidFill>
              <a:effectLst/>
              <a:latin typeface="+mn-lt"/>
              <a:ea typeface="+mn-ea"/>
              <a:cs typeface="+mn-cs"/>
            </a:rPr>
            <a:t>に発行した</a:t>
          </a:r>
          <a:r>
            <a:rPr lang="ja-JP" altLang="ja-JP" sz="1100" b="0" i="0">
              <a:solidFill>
                <a:sysClr val="windowText" lastClr="000000"/>
              </a:solidFill>
              <a:effectLst/>
              <a:latin typeface="+mn-lt"/>
              <a:ea typeface="+mn-ea"/>
              <a:cs typeface="+mn-cs"/>
            </a:rPr>
            <a:t>起債の償還完了等により比率は年々下がっており、</a:t>
          </a:r>
          <a:r>
            <a:rPr lang="en-US" altLang="ja-JP" sz="1100" b="0" i="0">
              <a:solidFill>
                <a:sysClr val="windowText" lastClr="000000"/>
              </a:solidFill>
              <a:effectLst/>
              <a:latin typeface="+mn-lt"/>
              <a:ea typeface="+mn-ea"/>
              <a:cs typeface="+mn-cs"/>
            </a:rPr>
            <a:t>H28</a:t>
          </a:r>
          <a:r>
            <a:rPr lang="ja-JP" altLang="ja-JP" sz="1100" b="0" i="0">
              <a:solidFill>
                <a:sysClr val="windowText" lastClr="000000"/>
              </a:solidFill>
              <a:effectLst/>
              <a:latin typeface="+mn-lt"/>
              <a:ea typeface="+mn-ea"/>
              <a:cs typeface="+mn-cs"/>
            </a:rPr>
            <a:t>年度以降</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類似団体平均を下回っている。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a:t>
          </a:r>
          <a:r>
            <a:rPr lang="ja-JP" altLang="en-US" sz="1100" b="0" i="0">
              <a:solidFill>
                <a:sysClr val="windowText" lastClr="000000"/>
              </a:solidFill>
              <a:effectLst/>
              <a:latin typeface="+mn-lt"/>
              <a:ea typeface="+mn-ea"/>
              <a:cs typeface="+mn-cs"/>
            </a:rPr>
            <a:t>建設</a:t>
          </a:r>
          <a:r>
            <a:rPr lang="ja-JP" altLang="ja-JP" sz="1100" b="0" i="0">
              <a:solidFill>
                <a:sysClr val="windowText" lastClr="000000"/>
              </a:solidFill>
              <a:effectLst/>
              <a:latin typeface="+mn-lt"/>
              <a:ea typeface="+mn-ea"/>
              <a:cs typeface="+mn-cs"/>
            </a:rPr>
            <a:t>等の大型事業</a:t>
          </a:r>
          <a:r>
            <a:rPr lang="ja-JP" altLang="en-US" sz="1100" b="0" i="0">
              <a:solidFill>
                <a:sysClr val="windowText" lastClr="000000"/>
              </a:solidFill>
              <a:effectLst/>
              <a:latin typeface="+mn-lt"/>
              <a:ea typeface="+mn-ea"/>
              <a:cs typeface="+mn-cs"/>
            </a:rPr>
            <a:t>の実施により、起債発行額が増加するため</a:t>
          </a:r>
          <a:r>
            <a:rPr lang="ja-JP" altLang="ja-JP" sz="1100" b="0" i="0">
              <a:solidFill>
                <a:sysClr val="windowText" lastClr="000000"/>
              </a:solidFill>
              <a:effectLst/>
              <a:latin typeface="+mn-lt"/>
              <a:ea typeface="+mn-ea"/>
              <a:cs typeface="+mn-cs"/>
            </a:rPr>
            <a:t>、既存事業の縮小・廃止、基金の有効活用等を図り、適正な起債</a:t>
          </a:r>
          <a:r>
            <a:rPr lang="ja-JP" altLang="en-US" sz="1100" b="0" i="0">
              <a:solidFill>
                <a:sysClr val="windowText" lastClr="000000"/>
              </a:solidFill>
              <a:effectLst/>
              <a:latin typeface="+mn-lt"/>
              <a:ea typeface="+mn-ea"/>
              <a:cs typeface="+mn-cs"/>
            </a:rPr>
            <a:t>管理</a:t>
          </a:r>
          <a:r>
            <a:rPr lang="ja-JP" altLang="ja-JP" sz="1100" b="0" i="0">
              <a:solidFill>
                <a:sysClr val="windowText" lastClr="000000"/>
              </a:solidFill>
              <a:effectLst/>
              <a:latin typeface="+mn-lt"/>
              <a:ea typeface="+mn-ea"/>
              <a:cs typeface="+mn-cs"/>
            </a:rPr>
            <a:t>に努める。</a:t>
          </a:r>
          <a:endParaRPr lang="ja-JP" altLang="ja-JP" sz="11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18288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0139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61722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47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109982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9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143764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地方債現在高の</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により将来負担額</a:t>
          </a:r>
          <a:r>
            <a:rPr lang="ja-JP" altLang="en-US" sz="1100" b="0" i="0">
              <a:solidFill>
                <a:sysClr val="windowText" lastClr="000000"/>
              </a:solidFill>
              <a:effectLst/>
              <a:latin typeface="+mn-lt"/>
              <a:ea typeface="+mn-ea"/>
              <a:cs typeface="+mn-cs"/>
            </a:rPr>
            <a:t>は増加しているが</a:t>
          </a:r>
          <a:r>
            <a:rPr lang="ja-JP" altLang="ja-JP" sz="1100" b="0" i="0">
              <a:solidFill>
                <a:sysClr val="windowText" lastClr="000000"/>
              </a:solidFill>
              <a:effectLst/>
              <a:latin typeface="+mn-lt"/>
              <a:ea typeface="+mn-ea"/>
              <a:cs typeface="+mn-cs"/>
            </a:rPr>
            <a:t>、充当可能財源</a:t>
          </a:r>
          <a:r>
            <a:rPr lang="ja-JP" altLang="en-US" sz="1100" b="0" i="0">
              <a:solidFill>
                <a:sysClr val="windowText" lastClr="000000"/>
              </a:solidFill>
              <a:effectLst/>
              <a:latin typeface="+mn-lt"/>
              <a:ea typeface="+mn-ea"/>
              <a:cs typeface="+mn-cs"/>
            </a:rPr>
            <a:t>等</a:t>
          </a:r>
          <a:r>
            <a:rPr lang="ja-JP" altLang="ja-JP" sz="1100" b="0" i="0">
              <a:solidFill>
                <a:sysClr val="windowText" lastClr="000000"/>
              </a:solidFill>
              <a:effectLst/>
              <a:latin typeface="+mn-lt"/>
              <a:ea typeface="+mn-ea"/>
              <a:cs typeface="+mn-cs"/>
            </a:rPr>
            <a:t>が</a:t>
          </a:r>
          <a:r>
            <a:rPr lang="ja-JP" altLang="en-US" sz="1100" b="0" i="0">
              <a:solidFill>
                <a:sysClr val="windowText" lastClr="000000"/>
              </a:solidFill>
              <a:effectLst/>
              <a:latin typeface="+mn-lt"/>
              <a:ea typeface="+mn-ea"/>
              <a:cs typeface="+mn-cs"/>
            </a:rPr>
            <a:t>それを上回っていることからマイナス算定となっている</a:t>
          </a:r>
          <a:r>
            <a:rPr lang="ja-JP" altLang="ja-JP" sz="1100" b="0" i="0">
              <a:solidFill>
                <a:sysClr val="windowText" lastClr="000000"/>
              </a:solidFill>
              <a:effectLst/>
              <a:latin typeface="+mn-lt"/>
              <a:ea typeface="+mn-ea"/>
              <a:cs typeface="+mn-cs"/>
            </a:rPr>
            <a:t>。</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a:t>
          </a:r>
          <a:r>
            <a:rPr lang="ja-JP" altLang="en-US" sz="1100" b="0" i="0">
              <a:solidFill>
                <a:sysClr val="windowText" lastClr="000000"/>
              </a:solidFill>
              <a:effectLst/>
              <a:latin typeface="+mn-lt"/>
              <a:ea typeface="+mn-ea"/>
              <a:cs typeface="+mn-cs"/>
            </a:rPr>
            <a:t>建設</a:t>
          </a:r>
          <a:r>
            <a:rPr lang="ja-JP" altLang="ja-JP" sz="1100" b="0" i="0">
              <a:solidFill>
                <a:sysClr val="windowText" lastClr="000000"/>
              </a:solidFill>
              <a:effectLst/>
              <a:latin typeface="+mn-lt"/>
              <a:ea typeface="+mn-ea"/>
              <a:cs typeface="+mn-cs"/>
            </a:rPr>
            <a:t>等の大型事業</a:t>
          </a:r>
          <a:r>
            <a:rPr lang="ja-JP" altLang="en-US" sz="1100" b="0" i="0">
              <a:solidFill>
                <a:sysClr val="windowText" lastClr="000000"/>
              </a:solidFill>
              <a:effectLst/>
              <a:latin typeface="+mn-lt"/>
              <a:ea typeface="+mn-ea"/>
              <a:cs typeface="+mn-cs"/>
            </a:rPr>
            <a:t>の実施により</a:t>
          </a:r>
          <a:r>
            <a:rPr lang="ja-JP"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起債発行額の増加が見込まれるため</a:t>
          </a:r>
          <a:r>
            <a:rPr lang="ja-JP" altLang="ja-JP" sz="1100" b="0" i="0">
              <a:solidFill>
                <a:sysClr val="windowText" lastClr="000000"/>
              </a:solidFill>
              <a:effectLst/>
              <a:latin typeface="+mn-lt"/>
              <a:ea typeface="+mn-ea"/>
              <a:cs typeface="+mn-cs"/>
            </a:rPr>
            <a:t>、比率</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上昇が</a:t>
          </a:r>
          <a:r>
            <a:rPr lang="ja-JP" altLang="en-US" sz="1100" b="0" i="0">
              <a:solidFill>
                <a:sysClr val="windowText" lastClr="000000"/>
              </a:solidFill>
              <a:effectLst/>
              <a:latin typeface="+mn-lt"/>
              <a:ea typeface="+mn-ea"/>
              <a:cs typeface="+mn-cs"/>
            </a:rPr>
            <a:t>するものと思われる</a:t>
          </a:r>
          <a:r>
            <a:rPr lang="ja-JP" altLang="ja-JP" sz="1100" b="0" i="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これまで</a:t>
          </a:r>
          <a:r>
            <a:rPr lang="ja-JP" altLang="ja-JP" sz="1100" b="0" i="0">
              <a:solidFill>
                <a:sysClr val="windowText" lastClr="000000"/>
              </a:solidFill>
              <a:effectLst/>
              <a:latin typeface="+mn-lt"/>
              <a:ea typeface="+mn-ea"/>
              <a:cs typeface="+mn-cs"/>
            </a:rPr>
            <a:t>減少傾向に</a:t>
          </a:r>
          <a:r>
            <a:rPr lang="ja-JP" altLang="en-US" sz="1100" b="0" i="0">
              <a:solidFill>
                <a:sysClr val="windowText" lastClr="000000"/>
              </a:solidFill>
              <a:effectLst/>
              <a:latin typeface="+mn-lt"/>
              <a:ea typeface="+mn-ea"/>
              <a:cs typeface="+mn-cs"/>
            </a:rPr>
            <a:t>あったものの</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H30</a:t>
          </a:r>
          <a:r>
            <a:rPr lang="ja-JP" altLang="ja-JP" sz="1100" b="0" i="0">
              <a:solidFill>
                <a:sysClr val="windowText" lastClr="000000"/>
              </a:solidFill>
              <a:effectLst/>
              <a:latin typeface="+mn-lt"/>
              <a:ea typeface="+mn-ea"/>
              <a:cs typeface="+mn-cs"/>
            </a:rPr>
            <a:t>年度は</a:t>
          </a:r>
          <a:r>
            <a:rPr lang="ja-JP" altLang="en-US" sz="1100" b="0" i="0">
              <a:solidFill>
                <a:sysClr val="windowText" lastClr="000000"/>
              </a:solidFill>
              <a:effectLst/>
              <a:latin typeface="+mn-lt"/>
              <a:ea typeface="+mn-ea"/>
              <a:cs typeface="+mn-cs"/>
            </a:rPr>
            <a:t>増加に転じ、</a:t>
          </a:r>
          <a:r>
            <a:rPr lang="ja-JP" altLang="ja-JP" sz="1100" b="0" i="0">
              <a:solidFill>
                <a:sysClr val="windowText" lastClr="000000"/>
              </a:solidFill>
              <a:effectLst/>
              <a:latin typeface="+mn-lt"/>
              <a:ea typeface="+mn-ea"/>
              <a:cs typeface="+mn-cs"/>
            </a:rPr>
            <a:t>類似団体平均とほぼ同等となっている。</a:t>
          </a:r>
          <a:endParaRPr lang="ja-JP" altLang="ja-JP" sz="11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a:t>
          </a:r>
          <a:r>
            <a:rPr lang="ja-JP" altLang="en-US" sz="1100" b="0" i="0">
              <a:solidFill>
                <a:sysClr val="windowText" lastClr="000000"/>
              </a:solidFill>
              <a:effectLst/>
              <a:latin typeface="+mn-lt"/>
              <a:ea typeface="+mn-ea"/>
              <a:cs typeface="+mn-cs"/>
            </a:rPr>
            <a:t>新教育長の就任及び地域おこし協力隊員の増員等によるものである</a:t>
          </a:r>
          <a:r>
            <a:rPr lang="ja-JP" altLang="ja-JP" sz="1100" b="0" i="0">
              <a:solidFill>
                <a:sysClr val="windowText" lastClr="000000"/>
              </a:solidFill>
              <a:effectLst/>
              <a:latin typeface="+mn-lt"/>
              <a:ea typeface="+mn-ea"/>
              <a:cs typeface="+mn-cs"/>
            </a:rPr>
            <a:t>。今後も適正な職員配置及び給与制度の運営に取り組んでいく。</a:t>
          </a:r>
          <a:endParaRPr lang="ja-JP" altLang="ja-JP" sz="11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ysClr val="windowText" lastClr="000000"/>
              </a:solidFill>
              <a:effectLst/>
              <a:latin typeface="+mn-lt"/>
              <a:ea typeface="+mn-ea"/>
              <a:cs typeface="+mn-cs"/>
            </a:rPr>
            <a:t>これまで、小中学校の統廃合や保育所・老人ホームの民営化、小学校給食調理の一元化等を進めてきた結果、類似団体平均より低くなっているものの、比率は年々</a:t>
          </a:r>
          <a:r>
            <a:rPr lang="ja-JP" altLang="en-US" sz="1100" b="0" i="0">
              <a:solidFill>
                <a:sysClr val="windowText" lastClr="000000"/>
              </a:solidFill>
              <a:effectLst/>
              <a:latin typeface="+mn-lt"/>
              <a:ea typeface="+mn-ea"/>
              <a:cs typeface="+mn-cs"/>
            </a:rPr>
            <a:t>上昇傾向にある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en-US" altLang="ja-JP" sz="1100" b="0" i="0">
              <a:solidFill>
                <a:sysClr val="windowText" lastClr="000000"/>
              </a:solidFill>
              <a:effectLst/>
              <a:latin typeface="+mn-lt"/>
              <a:ea typeface="+mn-ea"/>
              <a:cs typeface="+mn-cs"/>
            </a:rPr>
            <a:t>H30</a:t>
          </a:r>
          <a:r>
            <a:rPr lang="ja-JP" altLang="en-US" sz="1100" b="0" i="0">
              <a:solidFill>
                <a:sysClr val="windowText" lastClr="000000"/>
              </a:solidFill>
              <a:effectLst/>
              <a:latin typeface="+mn-lt"/>
              <a:ea typeface="+mn-ea"/>
              <a:cs typeface="+mn-cs"/>
            </a:rPr>
            <a:t>年度は、</a:t>
          </a:r>
          <a:r>
            <a:rPr lang="ja-JP" altLang="ja-JP" sz="1100" b="0" i="0">
              <a:solidFill>
                <a:sysClr val="windowText" lastClr="000000"/>
              </a:solidFill>
              <a:effectLst/>
              <a:latin typeface="+mn-lt"/>
              <a:ea typeface="+mn-ea"/>
              <a:cs typeface="+mn-cs"/>
            </a:rPr>
            <a:t>観光施設管理委託費や</a:t>
          </a:r>
          <a:r>
            <a:rPr lang="ja-JP" altLang="en-US" sz="1100" b="0" i="0">
              <a:solidFill>
                <a:sysClr val="windowText" lastClr="000000"/>
              </a:solidFill>
              <a:effectLst/>
              <a:latin typeface="+mn-lt"/>
              <a:ea typeface="+mn-ea"/>
              <a:cs typeface="+mn-cs"/>
            </a:rPr>
            <a:t>学校</a:t>
          </a:r>
          <a:r>
            <a:rPr lang="en-US" altLang="ja-JP" sz="1100" b="0" i="0">
              <a:solidFill>
                <a:sysClr val="windowText" lastClr="000000"/>
              </a:solidFill>
              <a:effectLst/>
              <a:latin typeface="+mn-lt"/>
              <a:ea typeface="+mn-ea"/>
              <a:cs typeface="+mn-cs"/>
            </a:rPr>
            <a:t>ICT</a:t>
          </a:r>
          <a:r>
            <a:rPr lang="ja-JP" altLang="en-US" sz="1100" b="0" i="0">
              <a:solidFill>
                <a:sysClr val="windowText" lastClr="000000"/>
              </a:solidFill>
              <a:effectLst/>
              <a:latin typeface="+mn-lt"/>
              <a:ea typeface="+mn-ea"/>
              <a:cs typeface="+mn-cs"/>
            </a:rPr>
            <a:t>関連</a:t>
          </a:r>
          <a:r>
            <a:rPr lang="ja-JP" altLang="ja-JP" sz="1100" b="0" i="0">
              <a:solidFill>
                <a:sysClr val="windowText" lastClr="000000"/>
              </a:solidFill>
              <a:effectLst/>
              <a:latin typeface="+mn-lt"/>
              <a:ea typeface="+mn-ea"/>
              <a:cs typeface="+mn-cs"/>
            </a:rPr>
            <a:t>機器の</a:t>
          </a:r>
          <a:r>
            <a:rPr lang="ja-JP" altLang="en-US" sz="1100" b="0" i="0">
              <a:solidFill>
                <a:sysClr val="windowText" lastClr="000000"/>
              </a:solidFill>
              <a:effectLst/>
              <a:latin typeface="+mn-lt"/>
              <a:ea typeface="+mn-ea"/>
              <a:cs typeface="+mn-cs"/>
            </a:rPr>
            <a:t>リース料が増加したことが主な要因である。今後とも、</a:t>
          </a:r>
          <a:r>
            <a:rPr lang="ja-JP" altLang="ja-JP" sz="1100" b="0" i="0">
              <a:solidFill>
                <a:sysClr val="windowText" lastClr="000000"/>
              </a:solidFill>
              <a:effectLst/>
              <a:latin typeface="+mn-lt"/>
              <a:ea typeface="+mn-ea"/>
              <a:cs typeface="+mn-cs"/>
            </a:rPr>
            <a:t>事務的経費を中心に経費節減に努める。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131572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47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7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老人ホーム保護費及び障害者自立支援給付費が年々増加傾向にあるため、依然として類似団体平均を大きく上回っている。</a:t>
          </a:r>
          <a:endParaRPr lang="ja-JP" altLang="ja-JP" sz="1100">
            <a:solidFill>
              <a:sysClr val="windowText" lastClr="000000"/>
            </a:solidFill>
            <a:effectLst/>
          </a:endParaRPr>
        </a:p>
        <a:p>
          <a:r>
            <a:rPr lang="ja-JP" altLang="ja-JP" sz="1100" b="0" i="0">
              <a:solidFill>
                <a:sysClr val="windowText" lastClr="000000"/>
              </a:solidFill>
              <a:effectLst/>
              <a:latin typeface="+mn-lt"/>
              <a:ea typeface="+mn-ea"/>
              <a:cs typeface="+mn-cs"/>
            </a:rPr>
            <a:t>高齢化率の高い本町においては、高齢者福祉事業や介護予防事業等を積極的に推進し、扶助費の上昇を抑えるよう努める。</a:t>
          </a:r>
          <a:endParaRPr lang="ja-JP" altLang="ja-JP" sz="11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これまで増加傾向にあったものの</a:t>
          </a:r>
          <a:r>
            <a:rPr lang="en-US" altLang="ja-JP" sz="1100" b="0" i="0">
              <a:solidFill>
                <a:sysClr val="windowText" lastClr="000000"/>
              </a:solidFill>
              <a:effectLst/>
              <a:latin typeface="+mn-lt"/>
              <a:ea typeface="+mn-ea"/>
              <a:cs typeface="+mn-cs"/>
            </a:rPr>
            <a:t>H30</a:t>
          </a:r>
          <a:r>
            <a:rPr lang="ja-JP" altLang="en-US" sz="1100" b="0" i="0">
              <a:solidFill>
                <a:sysClr val="windowText" lastClr="000000"/>
              </a:solidFill>
              <a:effectLst/>
              <a:latin typeface="+mn-lt"/>
              <a:ea typeface="+mn-ea"/>
              <a:cs typeface="+mn-cs"/>
            </a:rPr>
            <a:t>年度は減少に転じた</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これは、道路の維持補修費</a:t>
          </a:r>
          <a:r>
            <a:rPr lang="ja-JP" altLang="en-US" sz="1100" b="0" i="0">
              <a:solidFill>
                <a:sysClr val="windowText" lastClr="000000"/>
              </a:solidFill>
              <a:effectLst/>
              <a:latin typeface="+mn-lt"/>
              <a:ea typeface="+mn-ea"/>
              <a:cs typeface="+mn-cs"/>
            </a:rPr>
            <a:t>や簡易水道事業特別会計</a:t>
          </a:r>
          <a:r>
            <a:rPr lang="ja-JP" altLang="ja-JP" sz="1100" b="0" i="0">
              <a:solidFill>
                <a:sysClr val="windowText" lastClr="000000"/>
              </a:solidFill>
              <a:effectLst/>
              <a:latin typeface="+mn-lt"/>
              <a:ea typeface="+mn-ea"/>
              <a:cs typeface="+mn-cs"/>
            </a:rPr>
            <a:t>繰出金</a:t>
          </a:r>
          <a:r>
            <a:rPr lang="ja-JP" altLang="en-US" sz="1100" b="0" i="0">
              <a:solidFill>
                <a:sysClr val="windowText" lastClr="000000"/>
              </a:solidFill>
              <a:effectLst/>
              <a:latin typeface="+mn-lt"/>
              <a:ea typeface="+mn-ea"/>
              <a:cs typeface="+mn-cs"/>
            </a:rPr>
            <a:t>の減少が</a:t>
          </a:r>
          <a:r>
            <a:rPr lang="ja-JP" altLang="ja-JP" sz="1100" b="0" i="0">
              <a:solidFill>
                <a:sysClr val="windowText" lastClr="000000"/>
              </a:solidFill>
              <a:effectLst/>
              <a:latin typeface="+mn-lt"/>
              <a:ea typeface="+mn-ea"/>
              <a:cs typeface="+mn-cs"/>
            </a:rPr>
            <a:t>主な要因</a:t>
          </a:r>
          <a:r>
            <a:rPr lang="ja-JP" altLang="en-US" sz="1100" b="0" i="0">
              <a:solidFill>
                <a:sysClr val="windowText" lastClr="000000"/>
              </a:solidFill>
              <a:effectLst/>
              <a:latin typeface="+mn-lt"/>
              <a:ea typeface="+mn-ea"/>
              <a:cs typeface="+mn-cs"/>
            </a:rPr>
            <a:t>である</a:t>
          </a:r>
          <a:r>
            <a:rPr lang="ja-JP" altLang="ja-JP" sz="1100" b="0" i="0">
              <a:solidFill>
                <a:sysClr val="windowText" lastClr="000000"/>
              </a:solidFill>
              <a:effectLst/>
              <a:latin typeface="+mn-lt"/>
              <a:ea typeface="+mn-ea"/>
              <a:cs typeface="+mn-cs"/>
            </a:rPr>
            <a:t>。今後も、緊急性や必要性等を十分勘案し、事業を執行していく。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55</xdr:row>
      <xdr:rowOff>170434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54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170434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143002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68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143002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36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92202</xdr:rowOff>
    </xdr:from>
    <xdr:to>
      <xdr:col>69</xdr:col>
      <xdr:colOff>142875</xdr:colOff>
      <xdr:row>56</xdr:row>
      <xdr:rowOff>22352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32529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55626</xdr:rowOff>
    </xdr:from>
    <xdr:to>
      <xdr:col>65</xdr:col>
      <xdr:colOff>53975</xdr:colOff>
      <xdr:row>55</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167403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病院事業会計繰出金</a:t>
          </a:r>
          <a:r>
            <a:rPr lang="ja-JP" altLang="en-US" sz="1100" b="0" i="0">
              <a:solidFill>
                <a:sysClr val="windowText" lastClr="000000"/>
              </a:solidFill>
              <a:effectLst/>
              <a:latin typeface="+mn-lt"/>
              <a:ea typeface="+mn-ea"/>
              <a:cs typeface="+mn-cs"/>
            </a:rPr>
            <a:t>及び西臼杵広域行政事務組合負担金等の</a:t>
          </a:r>
          <a:r>
            <a:rPr lang="ja-JP" altLang="ja-JP" sz="1100" b="0" i="0">
              <a:solidFill>
                <a:sysClr val="windowText" lastClr="000000"/>
              </a:solidFill>
              <a:effectLst/>
              <a:latin typeface="+mn-lt"/>
              <a:ea typeface="+mn-ea"/>
              <a:cs typeface="+mn-cs"/>
            </a:rPr>
            <a:t>増加より、</a:t>
          </a:r>
          <a:r>
            <a:rPr lang="ja-JP" altLang="en-US" sz="1100" b="0" i="0">
              <a:solidFill>
                <a:sysClr val="windowText" lastClr="000000"/>
              </a:solidFill>
              <a:effectLst/>
              <a:latin typeface="+mn-lt"/>
              <a:ea typeface="+mn-ea"/>
              <a:cs typeface="+mn-cs"/>
            </a:rPr>
            <a:t>比率は上昇している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各種団体等に対する町単独補助金については、毎年度審査を実施しており</a:t>
          </a:r>
          <a:r>
            <a:rPr lang="en-US" altLang="ja-JP" sz="1100" b="0" i="0" baseline="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適正化に取り組んでいる。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今後も、各種団体等への補助金については、事業効果等を十分検証し、目的を達成した事業の縮減・廃止を図るなど適正な支出に努めていく。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8128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63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120142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900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620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過去の大型事業による起債の償還が完了していることにより、減少傾向にある。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今後は、庁舎建設事業等の大型事業が</a:t>
          </a:r>
          <a:r>
            <a:rPr lang="ja-JP" altLang="en-US" sz="1100" b="0" i="0">
              <a:solidFill>
                <a:sysClr val="windowText" lastClr="000000"/>
              </a:solidFill>
              <a:effectLst/>
              <a:latin typeface="+mn-lt"/>
              <a:ea typeface="+mn-ea"/>
              <a:cs typeface="+mn-cs"/>
            </a:rPr>
            <a:t>実施されるため</a:t>
          </a:r>
          <a:r>
            <a:rPr lang="ja-JP" altLang="ja-JP" sz="1100" b="0" i="0">
              <a:solidFill>
                <a:sysClr val="windowText" lastClr="000000"/>
              </a:solidFill>
              <a:effectLst/>
              <a:latin typeface="+mn-lt"/>
              <a:ea typeface="+mn-ea"/>
              <a:cs typeface="+mn-cs"/>
            </a:rPr>
            <a:t>、他事業との調整や既存事業の縮小・廃止</a:t>
          </a:r>
          <a:r>
            <a:rPr lang="ja-JP" altLang="en-US" sz="1100" b="0" i="0">
              <a:solidFill>
                <a:sysClr val="windowText" lastClr="000000"/>
              </a:solidFill>
              <a:effectLst/>
              <a:latin typeface="+mn-lt"/>
              <a:ea typeface="+mn-ea"/>
              <a:cs typeface="+mn-cs"/>
            </a:rPr>
            <a:t>及び</a:t>
          </a:r>
          <a:r>
            <a:rPr lang="ja-JP" altLang="ja-JP" sz="1100" b="0" i="0">
              <a:solidFill>
                <a:sysClr val="windowText" lastClr="000000"/>
              </a:solidFill>
              <a:effectLst/>
              <a:latin typeface="+mn-lt"/>
              <a:ea typeface="+mn-ea"/>
              <a:cs typeface="+mn-cs"/>
            </a:rPr>
            <a:t>基金の有効活用等を図り、適正な起債発行に努める。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73661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562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78</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82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31750</xdr:rowOff>
    </xdr:from>
    <xdr:to>
      <xdr:col>11</xdr:col>
      <xdr:colOff>9525</xdr:colOff>
      <xdr:row>78</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年々増加傾向にあり、類似団体平均を上回っている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これは、物件費や補助費等が増加したことによるもののほか、普通交付税や臨時財政対策債が減少したことが主な要因</a:t>
          </a:r>
          <a:r>
            <a:rPr lang="ja-JP" altLang="en-US" sz="1100" b="0" i="0">
              <a:solidFill>
                <a:sysClr val="windowText" lastClr="000000"/>
              </a:solidFill>
              <a:effectLst/>
              <a:latin typeface="+mn-lt"/>
              <a:ea typeface="+mn-ea"/>
              <a:cs typeface="+mn-cs"/>
            </a:rPr>
            <a:t>である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今後も経常経費の縮減に努め、比率の増加を抑制していく。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xdr:rowOff>
    </xdr:from>
    <xdr:to>
      <xdr:col>82</xdr:col>
      <xdr:colOff>107950</xdr:colOff>
      <xdr:row>77</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097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124713</xdr:rowOff>
    </xdr:from>
    <xdr:to>
      <xdr:col>78</xdr:col>
      <xdr:colOff>69850</xdr:colOff>
      <xdr:row>77</xdr:row>
      <xdr:rowOff>8128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5491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3147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xdr:rowOff>
    </xdr:from>
    <xdr:to>
      <xdr:col>82</xdr:col>
      <xdr:colOff>158750</xdr:colOff>
      <xdr:row>77</xdr:row>
      <xdr:rowOff>104648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146575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7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128778</xdr:rowOff>
    </xdr:from>
    <xdr:to>
      <xdr:col>78</xdr:col>
      <xdr:colOff>120650</xdr:colOff>
      <xdr:row>77</xdr:row>
      <xdr:rowOff>58928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43705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73913</xdr:rowOff>
    </xdr:from>
    <xdr:to>
      <xdr:col>74</xdr:col>
      <xdr:colOff>31750</xdr:colOff>
      <xdr:row>77</xdr:row>
      <xdr:rowOff>4063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160290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32765</xdr:rowOff>
    </xdr:from>
    <xdr:to>
      <xdr:col>69</xdr:col>
      <xdr:colOff>142875</xdr:colOff>
      <xdr:row>76</xdr:row>
      <xdr:rowOff>134365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119142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170411</xdr:rowOff>
    </xdr:from>
    <xdr:to>
      <xdr:col>29</xdr:col>
      <xdr:colOff>127000</xdr:colOff>
      <xdr:row>18</xdr:row>
      <xdr:rowOff>7692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2686"/>
          <a:ext cx="647700" cy="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168297</xdr:rowOff>
    </xdr:from>
    <xdr:to>
      <xdr:col>26</xdr:col>
      <xdr:colOff>50800</xdr:colOff>
      <xdr:row>18</xdr:row>
      <xdr:rowOff>7692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30572"/>
          <a:ext cx="6985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168297</xdr:rowOff>
    </xdr:from>
    <xdr:to>
      <xdr:col>22</xdr:col>
      <xdr:colOff>114300</xdr:colOff>
      <xdr:row>18</xdr:row>
      <xdr:rowOff>8953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0572"/>
          <a:ext cx="698500" cy="1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8953</xdr:rowOff>
    </xdr:from>
    <xdr:to>
      <xdr:col>18</xdr:col>
      <xdr:colOff>177800</xdr:colOff>
      <xdr:row>18</xdr:row>
      <xdr:rowOff>33678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2678"/>
          <a:ext cx="698500" cy="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119611</xdr:rowOff>
    </xdr:from>
    <xdr:to>
      <xdr:col>29</xdr:col>
      <xdr:colOff>177800</xdr:colOff>
      <xdr:row>18</xdr:row>
      <xdr:rowOff>49761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91688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128342</xdr:rowOff>
    </xdr:from>
    <xdr:to>
      <xdr:col>26</xdr:col>
      <xdr:colOff>101600</xdr:colOff>
      <xdr:row>18</xdr:row>
      <xdr:rowOff>58492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43269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117497</xdr:rowOff>
    </xdr:from>
    <xdr:to>
      <xdr:col>22</xdr:col>
      <xdr:colOff>165100</xdr:colOff>
      <xdr:row>18</xdr:row>
      <xdr:rowOff>47647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32424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129603</xdr:rowOff>
    </xdr:from>
    <xdr:to>
      <xdr:col>19</xdr:col>
      <xdr:colOff>38100</xdr:colOff>
      <xdr:row>18</xdr:row>
      <xdr:rowOff>59753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44530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154328</xdr:rowOff>
    </xdr:from>
    <xdr:to>
      <xdr:col>15</xdr:col>
      <xdr:colOff>101600</xdr:colOff>
      <xdr:row>18</xdr:row>
      <xdr:rowOff>84478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69255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258582</xdr:rowOff>
    </xdr:from>
    <xdr:to>
      <xdr:col>29</xdr:col>
      <xdr:colOff>127000</xdr:colOff>
      <xdr:row>35</xdr:row>
      <xdr:rowOff>271210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68932"/>
          <a:ext cx="647700" cy="1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258034</xdr:rowOff>
    </xdr:from>
    <xdr:to>
      <xdr:col>26</xdr:col>
      <xdr:colOff>50800</xdr:colOff>
      <xdr:row>35</xdr:row>
      <xdr:rowOff>258582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8384"/>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217238</xdr:rowOff>
    </xdr:from>
    <xdr:to>
      <xdr:col>22</xdr:col>
      <xdr:colOff>114300</xdr:colOff>
      <xdr:row>35</xdr:row>
      <xdr:rowOff>258034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27588"/>
          <a:ext cx="698500" cy="40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198250</xdr:rowOff>
    </xdr:from>
    <xdr:to>
      <xdr:col>18</xdr:col>
      <xdr:colOff>177800</xdr:colOff>
      <xdr:row>35</xdr:row>
      <xdr:rowOff>217238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8600"/>
          <a:ext cx="698500" cy="18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220410</xdr:rowOff>
    </xdr:from>
    <xdr:to>
      <xdr:col>29</xdr:col>
      <xdr:colOff>177800</xdr:colOff>
      <xdr:row>35</xdr:row>
      <xdr:rowOff>322010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192487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207782</xdr:rowOff>
    </xdr:from>
    <xdr:to>
      <xdr:col>26</xdr:col>
      <xdr:colOff>101600</xdr:colOff>
      <xdr:row>35</xdr:row>
      <xdr:rowOff>309382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294159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207234</xdr:rowOff>
    </xdr:from>
    <xdr:to>
      <xdr:col>22</xdr:col>
      <xdr:colOff>165100</xdr:colOff>
      <xdr:row>35</xdr:row>
      <xdr:rowOff>308834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293611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166438</xdr:rowOff>
    </xdr:from>
    <xdr:to>
      <xdr:col>19</xdr:col>
      <xdr:colOff>38100</xdr:colOff>
      <xdr:row>35</xdr:row>
      <xdr:rowOff>268038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278215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147450</xdr:rowOff>
    </xdr:from>
    <xdr:to>
      <xdr:col>15</xdr:col>
      <xdr:colOff>101600</xdr:colOff>
      <xdr:row>35</xdr:row>
      <xdr:rowOff>249050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259227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55383</xdr:rowOff>
    </xdr:from>
    <xdr:to>
      <xdr:col>24</xdr:col>
      <xdr:colOff>63500</xdr:colOff>
      <xdr:row>36</xdr:row>
      <xdr:rowOff>70343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27583"/>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58298</xdr:rowOff>
    </xdr:from>
    <xdr:to>
      <xdr:col>19</xdr:col>
      <xdr:colOff>177800</xdr:colOff>
      <xdr:row>36</xdr:row>
      <xdr:rowOff>70343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30498"/>
          <a:ext cx="889000" cy="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33680</xdr:rowOff>
    </xdr:from>
    <xdr:to>
      <xdr:col>15</xdr:col>
      <xdr:colOff>50800</xdr:colOff>
      <xdr:row>36</xdr:row>
      <xdr:rowOff>58298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05880"/>
          <a:ext cx="889000" cy="2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32027</xdr:rowOff>
    </xdr:from>
    <xdr:to>
      <xdr:col>10</xdr:col>
      <xdr:colOff>114300</xdr:colOff>
      <xdr:row>36</xdr:row>
      <xdr:rowOff>33680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0422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4583</xdr:rowOff>
    </xdr:from>
    <xdr:to>
      <xdr:col>24</xdr:col>
      <xdr:colOff>114300</xdr:colOff>
      <xdr:row>36</xdr:row>
      <xdr:rowOff>106183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154460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19543</xdr:rowOff>
    </xdr:from>
    <xdr:to>
      <xdr:col>20</xdr:col>
      <xdr:colOff>38100</xdr:colOff>
      <xdr:row>36</xdr:row>
      <xdr:rowOff>121143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112270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8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7498</xdr:rowOff>
    </xdr:from>
    <xdr:to>
      <xdr:col>15</xdr:col>
      <xdr:colOff>101600</xdr:colOff>
      <xdr:row>36</xdr:row>
      <xdr:rowOff>109098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100225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7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154330</xdr:rowOff>
    </xdr:from>
    <xdr:to>
      <xdr:col>10</xdr:col>
      <xdr:colOff>165100</xdr:colOff>
      <xdr:row>36</xdr:row>
      <xdr:rowOff>84480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101007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152677</xdr:rowOff>
    </xdr:from>
    <xdr:to>
      <xdr:col>6</xdr:col>
      <xdr:colOff>38100</xdr:colOff>
      <xdr:row>36</xdr:row>
      <xdr:rowOff>82827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99354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161913</xdr:rowOff>
    </xdr:from>
    <xdr:to>
      <xdr:col>24</xdr:col>
      <xdr:colOff>63500</xdr:colOff>
      <xdr:row>58</xdr:row>
      <xdr:rowOff>15781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4563"/>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12244</xdr:rowOff>
    </xdr:from>
    <xdr:to>
      <xdr:col>19</xdr:col>
      <xdr:colOff>177800</xdr:colOff>
      <xdr:row>58</xdr:row>
      <xdr:rowOff>15781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6344"/>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12244</xdr:rowOff>
    </xdr:from>
    <xdr:to>
      <xdr:col>15</xdr:col>
      <xdr:colOff>50800</xdr:colOff>
      <xdr:row>58</xdr:row>
      <xdr:rowOff>25495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6344"/>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25495</xdr:rowOff>
    </xdr:from>
    <xdr:to>
      <xdr:col>10</xdr:col>
      <xdr:colOff>114300</xdr:colOff>
      <xdr:row>58</xdr:row>
      <xdr:rowOff>57393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9595"/>
          <a:ext cx="889000" cy="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111113</xdr:rowOff>
    </xdr:from>
    <xdr:to>
      <xdr:col>24</xdr:col>
      <xdr:colOff>114300</xdr:colOff>
      <xdr:row>58</xdr:row>
      <xdr:rowOff>41263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89540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6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136431</xdr:rowOff>
    </xdr:from>
    <xdr:to>
      <xdr:col>20</xdr:col>
      <xdr:colOff>38100</xdr:colOff>
      <xdr:row>58</xdr:row>
      <xdr:rowOff>66581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57708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132894</xdr:rowOff>
    </xdr:from>
    <xdr:to>
      <xdr:col>15</xdr:col>
      <xdr:colOff>101600</xdr:colOff>
      <xdr:row>58</xdr:row>
      <xdr:rowOff>63044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146145</xdr:rowOff>
    </xdr:from>
    <xdr:to>
      <xdr:col>10</xdr:col>
      <xdr:colOff>165100</xdr:colOff>
      <xdr:row>58</xdr:row>
      <xdr:rowOff>76295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67422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6593</xdr:rowOff>
    </xdr:from>
    <xdr:to>
      <xdr:col>6</xdr:col>
      <xdr:colOff>38100</xdr:colOff>
      <xdr:row>58</xdr:row>
      <xdr:rowOff>108193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99320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91404</xdr:rowOff>
    </xdr:from>
    <xdr:to>
      <xdr:col>24</xdr:col>
      <xdr:colOff>63500</xdr:colOff>
      <xdr:row>78</xdr:row>
      <xdr:rowOff>123149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4504"/>
          <a:ext cx="838200" cy="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123149</xdr:rowOff>
    </xdr:from>
    <xdr:to>
      <xdr:col>19</xdr:col>
      <xdr:colOff>177800</xdr:colOff>
      <xdr:row>78</xdr:row>
      <xdr:rowOff>132255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6249"/>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132255</xdr:rowOff>
    </xdr:from>
    <xdr:to>
      <xdr:col>15</xdr:col>
      <xdr:colOff>50800</xdr:colOff>
      <xdr:row>78</xdr:row>
      <xdr:rowOff>147510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5355"/>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147510</xdr:rowOff>
    </xdr:from>
    <xdr:to>
      <xdr:col>10</xdr:col>
      <xdr:colOff>114300</xdr:colOff>
      <xdr:row>78</xdr:row>
      <xdr:rowOff>159252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0610"/>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40604</xdr:rowOff>
    </xdr:from>
    <xdr:to>
      <xdr:col>24</xdr:col>
      <xdr:colOff>114300</xdr:colOff>
      <xdr:row>78</xdr:row>
      <xdr:rowOff>142204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126981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72349</xdr:rowOff>
    </xdr:from>
    <xdr:to>
      <xdr:col>20</xdr:col>
      <xdr:colOff>38100</xdr:colOff>
      <xdr:row>79</xdr:row>
      <xdr:rowOff>2499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165076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81455</xdr:rowOff>
    </xdr:from>
    <xdr:to>
      <xdr:col>15</xdr:col>
      <xdr:colOff>101600</xdr:colOff>
      <xdr:row>79</xdr:row>
      <xdr:rowOff>11605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2732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96710</xdr:rowOff>
    </xdr:from>
    <xdr:to>
      <xdr:col>10</xdr:col>
      <xdr:colOff>165100</xdr:colOff>
      <xdr:row>79</xdr:row>
      <xdr:rowOff>26860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108452</xdr:rowOff>
    </xdr:from>
    <xdr:to>
      <xdr:col>6</xdr:col>
      <xdr:colOff>38100</xdr:colOff>
      <xdr:row>79</xdr:row>
      <xdr:rowOff>38602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29729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13284</xdr:rowOff>
    </xdr:from>
    <xdr:to>
      <xdr:col>24</xdr:col>
      <xdr:colOff>63500</xdr:colOff>
      <xdr:row>95</xdr:row>
      <xdr:rowOff>18475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01034"/>
          <a:ext cx="8382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13284</xdr:rowOff>
    </xdr:from>
    <xdr:to>
      <xdr:col>19</xdr:col>
      <xdr:colOff>177800</xdr:colOff>
      <xdr:row>95</xdr:row>
      <xdr:rowOff>32572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01034"/>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147138</xdr:rowOff>
    </xdr:from>
    <xdr:to>
      <xdr:col>15</xdr:col>
      <xdr:colOff>50800</xdr:colOff>
      <xdr:row>95</xdr:row>
      <xdr:rowOff>32572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091988"/>
          <a:ext cx="889000" cy="2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138433</xdr:rowOff>
    </xdr:from>
    <xdr:to>
      <xdr:col>10</xdr:col>
      <xdr:colOff>114300</xdr:colOff>
      <xdr:row>93</xdr:row>
      <xdr:rowOff>147138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083283"/>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139125</xdr:rowOff>
    </xdr:from>
    <xdr:to>
      <xdr:col>24</xdr:col>
      <xdr:colOff>114300</xdr:colOff>
      <xdr:row>95</xdr:row>
      <xdr:rowOff>69275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133934</xdr:rowOff>
    </xdr:from>
    <xdr:to>
      <xdr:col>20</xdr:col>
      <xdr:colOff>38100</xdr:colOff>
      <xdr:row>95</xdr:row>
      <xdr:rowOff>64084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80611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153222</xdr:rowOff>
    </xdr:from>
    <xdr:to>
      <xdr:col>15</xdr:col>
      <xdr:colOff>101600</xdr:colOff>
      <xdr:row>95</xdr:row>
      <xdr:rowOff>83372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99899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96338</xdr:rowOff>
    </xdr:from>
    <xdr:to>
      <xdr:col>10</xdr:col>
      <xdr:colOff>165100</xdr:colOff>
      <xdr:row>94</xdr:row>
      <xdr:rowOff>26488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43015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87633</xdr:rowOff>
    </xdr:from>
    <xdr:to>
      <xdr:col>6</xdr:col>
      <xdr:colOff>38100</xdr:colOff>
      <xdr:row>94</xdr:row>
      <xdr:rowOff>17783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34310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116659</xdr:rowOff>
    </xdr:from>
    <xdr:to>
      <xdr:col>55</xdr:col>
      <xdr:colOff>0</xdr:colOff>
      <xdr:row>36</xdr:row>
      <xdr:rowOff>157093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88859"/>
          <a:ext cx="8382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155854</xdr:rowOff>
    </xdr:from>
    <xdr:to>
      <xdr:col>50</xdr:col>
      <xdr:colOff>114300</xdr:colOff>
      <xdr:row>36</xdr:row>
      <xdr:rowOff>157093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2805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155854</xdr:rowOff>
    </xdr:from>
    <xdr:to>
      <xdr:col>45</xdr:col>
      <xdr:colOff>177800</xdr:colOff>
      <xdr:row>37</xdr:row>
      <xdr:rowOff>81805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28054"/>
          <a:ext cx="889000" cy="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81805</xdr:rowOff>
    </xdr:from>
    <xdr:to>
      <xdr:col>41</xdr:col>
      <xdr:colOff>50800</xdr:colOff>
      <xdr:row>37</xdr:row>
      <xdr:rowOff>140355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25455"/>
          <a:ext cx="889000" cy="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65859</xdr:rowOff>
    </xdr:from>
    <xdr:to>
      <xdr:col>55</xdr:col>
      <xdr:colOff>50800</xdr:colOff>
      <xdr:row>36</xdr:row>
      <xdr:rowOff>167459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88736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8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106293</xdr:rowOff>
    </xdr:from>
    <xdr:to>
      <xdr:col>50</xdr:col>
      <xdr:colOff>165100</xdr:colOff>
      <xdr:row>37</xdr:row>
      <xdr:rowOff>36443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52970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105054</xdr:rowOff>
    </xdr:from>
    <xdr:to>
      <xdr:col>46</xdr:col>
      <xdr:colOff>38100</xdr:colOff>
      <xdr:row>37</xdr:row>
      <xdr:rowOff>35204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51731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31005</xdr:rowOff>
    </xdr:from>
    <xdr:to>
      <xdr:col>41</xdr:col>
      <xdr:colOff>101600</xdr:colOff>
      <xdr:row>37</xdr:row>
      <xdr:rowOff>132605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123732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6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89555</xdr:rowOff>
    </xdr:from>
    <xdr:to>
      <xdr:col>36</xdr:col>
      <xdr:colOff>165100</xdr:colOff>
      <xdr:row>38</xdr:row>
      <xdr:rowOff>19706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3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10832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2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123409</xdr:rowOff>
    </xdr:from>
    <xdr:to>
      <xdr:col>55</xdr:col>
      <xdr:colOff>0</xdr:colOff>
      <xdr:row>58</xdr:row>
      <xdr:rowOff>49186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96059"/>
          <a:ext cx="838200" cy="9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20748</xdr:rowOff>
    </xdr:from>
    <xdr:to>
      <xdr:col>50</xdr:col>
      <xdr:colOff>114300</xdr:colOff>
      <xdr:row>58</xdr:row>
      <xdr:rowOff>49186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64848"/>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14960</xdr:rowOff>
    </xdr:from>
    <xdr:to>
      <xdr:col>45</xdr:col>
      <xdr:colOff>177800</xdr:colOff>
      <xdr:row>58</xdr:row>
      <xdr:rowOff>20748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59060"/>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14960</xdr:rowOff>
    </xdr:from>
    <xdr:to>
      <xdr:col>41</xdr:col>
      <xdr:colOff>50800</xdr:colOff>
      <xdr:row>58</xdr:row>
      <xdr:rowOff>16642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5906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72609</xdr:rowOff>
    </xdr:from>
    <xdr:to>
      <xdr:col>55</xdr:col>
      <xdr:colOff>50800</xdr:colOff>
      <xdr:row>58</xdr:row>
      <xdr:rowOff>2759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95486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169836</xdr:rowOff>
    </xdr:from>
    <xdr:to>
      <xdr:col>50</xdr:col>
      <xdr:colOff>165100</xdr:colOff>
      <xdr:row>58</xdr:row>
      <xdr:rowOff>99986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91113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3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141398</xdr:rowOff>
    </xdr:from>
    <xdr:to>
      <xdr:col>46</xdr:col>
      <xdr:colOff>38100</xdr:colOff>
      <xdr:row>58</xdr:row>
      <xdr:rowOff>71548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62675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0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135610</xdr:rowOff>
    </xdr:from>
    <xdr:to>
      <xdr:col>41</xdr:col>
      <xdr:colOff>101600</xdr:colOff>
      <xdr:row>58</xdr:row>
      <xdr:rowOff>65760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137292</xdr:rowOff>
    </xdr:from>
    <xdr:to>
      <xdr:col>36</xdr:col>
      <xdr:colOff>165100</xdr:colOff>
      <xdr:row>58</xdr:row>
      <xdr:rowOff>67442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58569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165976</xdr:rowOff>
    </xdr:from>
    <xdr:to>
      <xdr:col>55</xdr:col>
      <xdr:colOff>0</xdr:colOff>
      <xdr:row>79</xdr:row>
      <xdr:rowOff>7582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9076"/>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159001</xdr:rowOff>
    </xdr:from>
    <xdr:to>
      <xdr:col>50</xdr:col>
      <xdr:colOff>114300</xdr:colOff>
      <xdr:row>78</xdr:row>
      <xdr:rowOff>165976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32101"/>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95831</xdr:rowOff>
    </xdr:from>
    <xdr:to>
      <xdr:col>45</xdr:col>
      <xdr:colOff>177800</xdr:colOff>
      <xdr:row>78</xdr:row>
      <xdr:rowOff>159001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97481"/>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93993</xdr:rowOff>
    </xdr:from>
    <xdr:to>
      <xdr:col>41</xdr:col>
      <xdr:colOff>50800</xdr:colOff>
      <xdr:row>77</xdr:row>
      <xdr:rowOff>95831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95643"/>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128232</xdr:rowOff>
    </xdr:from>
    <xdr:to>
      <xdr:col>55</xdr:col>
      <xdr:colOff>50800</xdr:colOff>
      <xdr:row>79</xdr:row>
      <xdr:rowOff>58382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115176</xdr:rowOff>
    </xdr:from>
    <xdr:to>
      <xdr:col>50</xdr:col>
      <xdr:colOff>165100</xdr:colOff>
      <xdr:row>79</xdr:row>
      <xdr:rowOff>45326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36453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108201</xdr:rowOff>
    </xdr:from>
    <xdr:to>
      <xdr:col>46</xdr:col>
      <xdr:colOff>38100</xdr:colOff>
      <xdr:row>79</xdr:row>
      <xdr:rowOff>38351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29478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45031</xdr:rowOff>
    </xdr:from>
    <xdr:to>
      <xdr:col>41</xdr:col>
      <xdr:colOff>101600</xdr:colOff>
      <xdr:row>77</xdr:row>
      <xdr:rowOff>146631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163158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2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43193</xdr:rowOff>
    </xdr:from>
    <xdr:to>
      <xdr:col>36</xdr:col>
      <xdr:colOff>165100</xdr:colOff>
      <xdr:row>77</xdr:row>
      <xdr:rowOff>144793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161320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2465</xdr:rowOff>
    </xdr:from>
    <xdr:to>
      <xdr:col>55</xdr:col>
      <xdr:colOff>0</xdr:colOff>
      <xdr:row>98</xdr:row>
      <xdr:rowOff>81648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4565"/>
          <a:ext cx="838200" cy="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68109</xdr:rowOff>
    </xdr:from>
    <xdr:to>
      <xdr:col>50</xdr:col>
      <xdr:colOff>114300</xdr:colOff>
      <xdr:row>98</xdr:row>
      <xdr:rowOff>81648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0209"/>
          <a:ext cx="8890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68109</xdr:rowOff>
    </xdr:from>
    <xdr:to>
      <xdr:col>45</xdr:col>
      <xdr:colOff>177800</xdr:colOff>
      <xdr:row>98</xdr:row>
      <xdr:rowOff>136362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70209"/>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136362</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3846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123115</xdr:rowOff>
    </xdr:from>
    <xdr:to>
      <xdr:col>55</xdr:col>
      <xdr:colOff>50800</xdr:colOff>
      <xdr:row>98</xdr:row>
      <xdr:rowOff>53265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145992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30848</xdr:rowOff>
    </xdr:from>
    <xdr:to>
      <xdr:col>50</xdr:col>
      <xdr:colOff>165100</xdr:colOff>
      <xdr:row>98</xdr:row>
      <xdr:rowOff>132448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123575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17309</xdr:rowOff>
    </xdr:from>
    <xdr:to>
      <xdr:col>46</xdr:col>
      <xdr:colOff>38100</xdr:colOff>
      <xdr:row>98</xdr:row>
      <xdr:rowOff>118909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135436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85562</xdr:rowOff>
    </xdr:from>
    <xdr:to>
      <xdr:col>41</xdr:col>
      <xdr:colOff>101600</xdr:colOff>
      <xdr:row>99</xdr:row>
      <xdr:rowOff>15712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6839</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8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127466</xdr:rowOff>
    </xdr:from>
    <xdr:to>
      <xdr:col>85</xdr:col>
      <xdr:colOff>127000</xdr:colOff>
      <xdr:row>38</xdr:row>
      <xdr:rowOff>46031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71116"/>
          <a:ext cx="838200" cy="9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32289</xdr:rowOff>
    </xdr:from>
    <xdr:to>
      <xdr:col>81</xdr:col>
      <xdr:colOff>50800</xdr:colOff>
      <xdr:row>38</xdr:row>
      <xdr:rowOff>46031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547389"/>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32289</xdr:rowOff>
    </xdr:from>
    <xdr:to>
      <xdr:col>76</xdr:col>
      <xdr:colOff>114300</xdr:colOff>
      <xdr:row>38</xdr:row>
      <xdr:rowOff>124593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47389"/>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124593</xdr:rowOff>
    </xdr:from>
    <xdr:to>
      <xdr:col>71</xdr:col>
      <xdr:colOff>177800</xdr:colOff>
      <xdr:row>38</xdr:row>
      <xdr:rowOff>157428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39693"/>
          <a:ext cx="889000" cy="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76666</xdr:rowOff>
    </xdr:from>
    <xdr:to>
      <xdr:col>85</xdr:col>
      <xdr:colOff>177800</xdr:colOff>
      <xdr:row>38</xdr:row>
      <xdr:rowOff>6817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20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99543</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166681</xdr:rowOff>
    </xdr:from>
    <xdr:to>
      <xdr:col>81</xdr:col>
      <xdr:colOff>101600</xdr:colOff>
      <xdr:row>38</xdr:row>
      <xdr:rowOff>96831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113358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152938</xdr:rowOff>
    </xdr:from>
    <xdr:to>
      <xdr:col>76</xdr:col>
      <xdr:colOff>165100</xdr:colOff>
      <xdr:row>38</xdr:row>
      <xdr:rowOff>83088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99615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73793</xdr:rowOff>
    </xdr:from>
    <xdr:to>
      <xdr:col>72</xdr:col>
      <xdr:colOff>38100</xdr:colOff>
      <xdr:row>39</xdr:row>
      <xdr:rowOff>3943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20470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106628</xdr:rowOff>
    </xdr:from>
    <xdr:to>
      <xdr:col>67</xdr:col>
      <xdr:colOff>101600</xdr:colOff>
      <xdr:row>39</xdr:row>
      <xdr:rowOff>36778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112258</xdr:rowOff>
    </xdr:from>
    <xdr:to>
      <xdr:col>85</xdr:col>
      <xdr:colOff>127000</xdr:colOff>
      <xdr:row>77</xdr:row>
      <xdr:rowOff>123366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13908"/>
          <a:ext cx="8382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109924</xdr:rowOff>
    </xdr:from>
    <xdr:to>
      <xdr:col>81</xdr:col>
      <xdr:colOff>50800</xdr:colOff>
      <xdr:row>77</xdr:row>
      <xdr:rowOff>112258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11574"/>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54070</xdr:rowOff>
    </xdr:from>
    <xdr:to>
      <xdr:col>76</xdr:col>
      <xdr:colOff>114300</xdr:colOff>
      <xdr:row>77</xdr:row>
      <xdr:rowOff>109924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55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26708</xdr:rowOff>
    </xdr:from>
    <xdr:to>
      <xdr:col>71</xdr:col>
      <xdr:colOff>177800</xdr:colOff>
      <xdr:row>77</xdr:row>
      <xdr:rowOff>54070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2835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72566</xdr:rowOff>
    </xdr:from>
    <xdr:to>
      <xdr:col>85</xdr:col>
      <xdr:colOff>177800</xdr:colOff>
      <xdr:row>78</xdr:row>
      <xdr:rowOff>2716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50993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61458</xdr:rowOff>
    </xdr:from>
    <xdr:to>
      <xdr:col>81</xdr:col>
      <xdr:colOff>101600</xdr:colOff>
      <xdr:row>77</xdr:row>
      <xdr:rowOff>163058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154185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5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59124</xdr:rowOff>
    </xdr:from>
    <xdr:to>
      <xdr:col>76</xdr:col>
      <xdr:colOff>165100</xdr:colOff>
      <xdr:row>77</xdr:row>
      <xdr:rowOff>160724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151851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5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3270</xdr:rowOff>
    </xdr:from>
    <xdr:to>
      <xdr:col>72</xdr:col>
      <xdr:colOff>38100</xdr:colOff>
      <xdr:row>77</xdr:row>
      <xdr:rowOff>104870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121397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147358</xdr:rowOff>
    </xdr:from>
    <xdr:to>
      <xdr:col>67</xdr:col>
      <xdr:colOff>101600</xdr:colOff>
      <xdr:row>77</xdr:row>
      <xdr:rowOff>77508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94035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5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58458</xdr:rowOff>
    </xdr:from>
    <xdr:to>
      <xdr:col>85</xdr:col>
      <xdr:colOff>127000</xdr:colOff>
      <xdr:row>99</xdr:row>
      <xdr:rowOff>69909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32008"/>
          <a:ext cx="838200" cy="1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69909</xdr:rowOff>
    </xdr:from>
    <xdr:to>
      <xdr:col>81</xdr:col>
      <xdr:colOff>50800</xdr:colOff>
      <xdr:row>99</xdr:row>
      <xdr:rowOff>72610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43459"/>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44883</xdr:rowOff>
    </xdr:from>
    <xdr:to>
      <xdr:col>76</xdr:col>
      <xdr:colOff>114300</xdr:colOff>
      <xdr:row>99</xdr:row>
      <xdr:rowOff>72610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8433"/>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44883</xdr:rowOff>
    </xdr:from>
    <xdr:to>
      <xdr:col>71</xdr:col>
      <xdr:colOff>177800</xdr:colOff>
      <xdr:row>99</xdr:row>
      <xdr:rowOff>73268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8433"/>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7658</xdr:rowOff>
    </xdr:from>
    <xdr:to>
      <xdr:col>85</xdr:col>
      <xdr:colOff>177800</xdr:colOff>
      <xdr:row>99</xdr:row>
      <xdr:rowOff>109258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19109</xdr:rowOff>
    </xdr:from>
    <xdr:to>
      <xdr:col>81</xdr:col>
      <xdr:colOff>101600</xdr:colOff>
      <xdr:row>99</xdr:row>
      <xdr:rowOff>120709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111836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21810</xdr:rowOff>
    </xdr:from>
    <xdr:to>
      <xdr:col>76</xdr:col>
      <xdr:colOff>165100</xdr:colOff>
      <xdr:row>99</xdr:row>
      <xdr:rowOff>123410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114537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165533</xdr:rowOff>
    </xdr:from>
    <xdr:to>
      <xdr:col>72</xdr:col>
      <xdr:colOff>38100</xdr:colOff>
      <xdr:row>99</xdr:row>
      <xdr:rowOff>95683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86810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22468</xdr:rowOff>
    </xdr:from>
    <xdr:to>
      <xdr:col>67</xdr:col>
      <xdr:colOff>101600</xdr:colOff>
      <xdr:row>99</xdr:row>
      <xdr:rowOff>124068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115195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155969</xdr:rowOff>
    </xdr:from>
    <xdr:to>
      <xdr:col>116</xdr:col>
      <xdr:colOff>63500</xdr:colOff>
      <xdr:row>38</xdr:row>
      <xdr:rowOff>157835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71069"/>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103162</xdr:rowOff>
    </xdr:from>
    <xdr:to>
      <xdr:col>111</xdr:col>
      <xdr:colOff>177800</xdr:colOff>
      <xdr:row>38</xdr:row>
      <xdr:rowOff>157835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446812"/>
          <a:ext cx="889000" cy="22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103162</xdr:rowOff>
    </xdr:from>
    <xdr:to>
      <xdr:col>107</xdr:col>
      <xdr:colOff>50800</xdr:colOff>
      <xdr:row>38</xdr:row>
      <xdr:rowOff>160655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46812"/>
          <a:ext cx="889000" cy="2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160655</xdr:rowOff>
    </xdr:from>
    <xdr:to>
      <xdr:col>102</xdr:col>
      <xdr:colOff>114300</xdr:colOff>
      <xdr:row>38</xdr:row>
      <xdr:rowOff>162427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75755"/>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105169</xdr:rowOff>
    </xdr:from>
    <xdr:to>
      <xdr:col>116</xdr:col>
      <xdr:colOff>114300</xdr:colOff>
      <xdr:row>39</xdr:row>
      <xdr:rowOff>35319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64546</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107035</xdr:rowOff>
    </xdr:from>
    <xdr:to>
      <xdr:col>112</xdr:col>
      <xdr:colOff>38100</xdr:colOff>
      <xdr:row>39</xdr:row>
      <xdr:rowOff>37185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53713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52362</xdr:rowOff>
    </xdr:from>
    <xdr:to>
      <xdr:col>107</xdr:col>
      <xdr:colOff>101600</xdr:colOff>
      <xdr:row>37</xdr:row>
      <xdr:rowOff>153962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170489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61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109855</xdr:rowOff>
    </xdr:from>
    <xdr:to>
      <xdr:col>102</xdr:col>
      <xdr:colOff>165100</xdr:colOff>
      <xdr:row>39</xdr:row>
      <xdr:rowOff>40005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56532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111627</xdr:rowOff>
    </xdr:from>
    <xdr:to>
      <xdr:col>98</xdr:col>
      <xdr:colOff>38100</xdr:colOff>
      <xdr:row>39</xdr:row>
      <xdr:rowOff>41777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58304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40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170466</xdr:rowOff>
    </xdr:from>
    <xdr:to>
      <xdr:col>116</xdr:col>
      <xdr:colOff>63500</xdr:colOff>
      <xdr:row>58</xdr:row>
      <xdr:rowOff>18694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43116"/>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170466</xdr:rowOff>
    </xdr:from>
    <xdr:to>
      <xdr:col>111</xdr:col>
      <xdr:colOff>177800</xdr:colOff>
      <xdr:row>58</xdr:row>
      <xdr:rowOff>5664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43116"/>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5664</xdr:rowOff>
    </xdr:from>
    <xdr:to>
      <xdr:col>107</xdr:col>
      <xdr:colOff>50800</xdr:colOff>
      <xdr:row>58</xdr:row>
      <xdr:rowOff>43383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4976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41002</xdr:rowOff>
    </xdr:from>
    <xdr:to>
      <xdr:col>102</xdr:col>
      <xdr:colOff>114300</xdr:colOff>
      <xdr:row>58</xdr:row>
      <xdr:rowOff>43383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85102"/>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139344</xdr:rowOff>
    </xdr:from>
    <xdr:to>
      <xdr:col>116</xdr:col>
      <xdr:colOff>114300</xdr:colOff>
      <xdr:row>58</xdr:row>
      <xdr:rowOff>69494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162221</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119666</xdr:rowOff>
    </xdr:from>
    <xdr:to>
      <xdr:col>112</xdr:col>
      <xdr:colOff>38100</xdr:colOff>
      <xdr:row>58</xdr:row>
      <xdr:rowOff>49816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66343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126314</xdr:rowOff>
    </xdr:from>
    <xdr:to>
      <xdr:col>107</xdr:col>
      <xdr:colOff>101600</xdr:colOff>
      <xdr:row>58</xdr:row>
      <xdr:rowOff>56464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72991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164033</xdr:rowOff>
    </xdr:from>
    <xdr:to>
      <xdr:col>102</xdr:col>
      <xdr:colOff>165100</xdr:colOff>
      <xdr:row>58</xdr:row>
      <xdr:rowOff>94183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85310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161652</xdr:rowOff>
    </xdr:from>
    <xdr:to>
      <xdr:col>98</xdr:col>
      <xdr:colOff>38100</xdr:colOff>
      <xdr:row>58</xdr:row>
      <xdr:rowOff>91802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82929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134689</xdr:rowOff>
    </xdr:from>
    <xdr:to>
      <xdr:col>116</xdr:col>
      <xdr:colOff>63500</xdr:colOff>
      <xdr:row>76</xdr:row>
      <xdr:rowOff>153539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64889"/>
          <a:ext cx="8382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134689</xdr:rowOff>
    </xdr:from>
    <xdr:to>
      <xdr:col>111</xdr:col>
      <xdr:colOff>177800</xdr:colOff>
      <xdr:row>76</xdr:row>
      <xdr:rowOff>148949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64889"/>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130099</xdr:rowOff>
    </xdr:from>
    <xdr:to>
      <xdr:col>107</xdr:col>
      <xdr:colOff>50800</xdr:colOff>
      <xdr:row>76</xdr:row>
      <xdr:rowOff>148949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60299"/>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130099</xdr:rowOff>
    </xdr:from>
    <xdr:to>
      <xdr:col>102</xdr:col>
      <xdr:colOff>114300</xdr:colOff>
      <xdr:row>76</xdr:row>
      <xdr:rowOff>131476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60299"/>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102739</xdr:rowOff>
    </xdr:from>
    <xdr:to>
      <xdr:col>116</xdr:col>
      <xdr:colOff>114300</xdr:colOff>
      <xdr:row>77</xdr:row>
      <xdr:rowOff>32889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17666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4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83889</xdr:rowOff>
    </xdr:from>
    <xdr:to>
      <xdr:col>112</xdr:col>
      <xdr:colOff>38100</xdr:colOff>
      <xdr:row>77</xdr:row>
      <xdr:rowOff>14039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98149</xdr:rowOff>
    </xdr:from>
    <xdr:to>
      <xdr:col>107</xdr:col>
      <xdr:colOff>101600</xdr:colOff>
      <xdr:row>77</xdr:row>
      <xdr:rowOff>28299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19426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79299</xdr:rowOff>
    </xdr:from>
    <xdr:to>
      <xdr:col>102</xdr:col>
      <xdr:colOff>165100</xdr:colOff>
      <xdr:row>77</xdr:row>
      <xdr:rowOff>9449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80676</xdr:rowOff>
    </xdr:from>
    <xdr:to>
      <xdr:col>98</xdr:col>
      <xdr:colOff>38100</xdr:colOff>
      <xdr:row>77</xdr:row>
      <xdr:rowOff>10826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住民一人当たりの歳出額は、</a:t>
          </a:r>
          <a:r>
            <a:rPr kumimoji="1" lang="en-US" altLang="ja-JP" sz="1100">
              <a:solidFill>
                <a:sysClr val="windowText" lastClr="000000"/>
              </a:solidFill>
              <a:effectLst/>
              <a:latin typeface="+mn-lt"/>
              <a:ea typeface="+mn-ea"/>
              <a:cs typeface="+mn-cs"/>
            </a:rPr>
            <a:t>143</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千円と</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千円の増となっている。これは、歳出決算額の増加と人口減少によるものである。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においては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で類似団体平均</a:t>
          </a:r>
          <a:r>
            <a:rPr kumimoji="1" lang="ja-JP" altLang="en-US" sz="1100">
              <a:solidFill>
                <a:sysClr val="windowText" lastClr="000000"/>
              </a:solidFill>
              <a:effectLst/>
              <a:latin typeface="+mn-lt"/>
              <a:ea typeface="+mn-ea"/>
              <a:cs typeface="+mn-cs"/>
            </a:rPr>
            <a:t>とほぼ同等である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扶助費においては、</a:t>
          </a:r>
          <a:r>
            <a:rPr kumimoji="1" lang="ja-JP" altLang="en-US" sz="1100">
              <a:solidFill>
                <a:sysClr val="windowText" lastClr="000000"/>
              </a:solidFill>
              <a:effectLst/>
              <a:latin typeface="+mn-lt"/>
              <a:ea typeface="+mn-ea"/>
              <a:cs typeface="+mn-cs"/>
            </a:rPr>
            <a:t>高齢化の影響により</a:t>
          </a:r>
          <a:r>
            <a:rPr kumimoji="1" lang="ja-JP" altLang="ja-JP" sz="1100">
              <a:solidFill>
                <a:sysClr val="windowText" lastClr="000000"/>
              </a:solidFill>
              <a:effectLst/>
              <a:latin typeface="+mn-lt"/>
              <a:ea typeface="+mn-ea"/>
              <a:cs typeface="+mn-cs"/>
            </a:rPr>
            <a:t>老人ホーム保護費や障害者自立支援給付費が</a:t>
          </a:r>
          <a:r>
            <a:rPr kumimoji="1" lang="ja-JP" altLang="en-US" sz="1100">
              <a:solidFill>
                <a:sysClr val="windowText" lastClr="000000"/>
              </a:solidFill>
              <a:effectLst/>
              <a:latin typeface="+mn-lt"/>
              <a:ea typeface="+mn-ea"/>
              <a:cs typeface="+mn-cs"/>
            </a:rPr>
            <a:t>多いため</a:t>
          </a:r>
          <a:r>
            <a:rPr kumimoji="1" lang="ja-JP" altLang="ja-JP" sz="1100">
              <a:solidFill>
                <a:sysClr val="windowText" lastClr="000000"/>
              </a:solidFill>
              <a:effectLst/>
              <a:latin typeface="+mn-lt"/>
              <a:ea typeface="+mn-ea"/>
              <a:cs typeface="+mn-cs"/>
            </a:rPr>
            <a:t>、類似団体平均よりも高くなっている。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公債費においては、過去の大型事業に係る起債の償還完了により、類似団体平均を下回っている。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普通建設事業費（更新整備）においては、庁舎建設や道の駅施設の建替事業等により、</a:t>
          </a:r>
          <a:r>
            <a:rPr kumimoji="1" lang="en-US" altLang="ja-JP" sz="1100">
              <a:solidFill>
                <a:sysClr val="windowText" lastClr="000000"/>
              </a:solidFill>
              <a:effectLst/>
              <a:latin typeface="+mn-lt"/>
              <a:ea typeface="+mn-ea"/>
              <a:cs typeface="+mn-cs"/>
            </a:rPr>
            <a:t>H30</a:t>
          </a:r>
          <a:r>
            <a:rPr kumimoji="1" lang="ja-JP" altLang="en-US" sz="1100">
              <a:solidFill>
                <a:sysClr val="windowText" lastClr="000000"/>
              </a:solidFill>
              <a:effectLst/>
              <a:latin typeface="+mn-lt"/>
              <a:ea typeface="+mn-ea"/>
              <a:cs typeface="+mn-cs"/>
            </a:rPr>
            <a:t>年度は大きく増加している。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4,043
4,036
277.67
5,940,499
5,787,406
59,156
2,815,666
5,289,763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158198</xdr:rowOff>
    </xdr:from>
    <xdr:to>
      <xdr:col>24</xdr:col>
      <xdr:colOff>63500</xdr:colOff>
      <xdr:row>37</xdr:row>
      <xdr:rowOff>161513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184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158198</xdr:rowOff>
    </xdr:from>
    <xdr:to>
      <xdr:col>19</xdr:col>
      <xdr:colOff>177800</xdr:colOff>
      <xdr:row>37</xdr:row>
      <xdr:rowOff>166942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184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150482</xdr:rowOff>
    </xdr:from>
    <xdr:to>
      <xdr:col>15</xdr:col>
      <xdr:colOff>50800</xdr:colOff>
      <xdr:row>37</xdr:row>
      <xdr:rowOff>166942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413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149149</xdr:rowOff>
    </xdr:from>
    <xdr:to>
      <xdr:col>10</xdr:col>
      <xdr:colOff>114300</xdr:colOff>
      <xdr:row>37</xdr:row>
      <xdr:rowOff>150482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27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110712</xdr:rowOff>
    </xdr:from>
    <xdr:to>
      <xdr:col>24</xdr:col>
      <xdr:colOff>114300</xdr:colOff>
      <xdr:row>38</xdr:row>
      <xdr:rowOff>40863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25639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107398</xdr:rowOff>
    </xdr:from>
    <xdr:to>
      <xdr:col>20</xdr:col>
      <xdr:colOff>38100</xdr:colOff>
      <xdr:row>38</xdr:row>
      <xdr:rowOff>37548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28674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116141</xdr:rowOff>
    </xdr:from>
    <xdr:to>
      <xdr:col>15</xdr:col>
      <xdr:colOff>101600</xdr:colOff>
      <xdr:row>38</xdr:row>
      <xdr:rowOff>46292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37419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99682</xdr:rowOff>
    </xdr:from>
    <xdr:to>
      <xdr:col>10</xdr:col>
      <xdr:colOff>165100</xdr:colOff>
      <xdr:row>38</xdr:row>
      <xdr:rowOff>29832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98349</xdr:rowOff>
    </xdr:from>
    <xdr:to>
      <xdr:col>6</xdr:col>
      <xdr:colOff>38100</xdr:colOff>
      <xdr:row>38</xdr:row>
      <xdr:rowOff>28499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19626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28957</xdr:rowOff>
    </xdr:from>
    <xdr:to>
      <xdr:col>24</xdr:col>
      <xdr:colOff>63500</xdr:colOff>
      <xdr:row>58</xdr:row>
      <xdr:rowOff>53904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3057"/>
          <a:ext cx="8382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51196</xdr:rowOff>
    </xdr:from>
    <xdr:to>
      <xdr:col>19</xdr:col>
      <xdr:colOff>177800</xdr:colOff>
      <xdr:row>58</xdr:row>
      <xdr:rowOff>53904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95296"/>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31134</xdr:rowOff>
    </xdr:from>
    <xdr:to>
      <xdr:col>15</xdr:col>
      <xdr:colOff>50800</xdr:colOff>
      <xdr:row>58</xdr:row>
      <xdr:rowOff>51196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5234"/>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30706</xdr:rowOff>
    </xdr:from>
    <xdr:to>
      <xdr:col>10</xdr:col>
      <xdr:colOff>114300</xdr:colOff>
      <xdr:row>58</xdr:row>
      <xdr:rowOff>31134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480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149607</xdr:rowOff>
    </xdr:from>
    <xdr:to>
      <xdr:col>24</xdr:col>
      <xdr:colOff>114300</xdr:colOff>
      <xdr:row>58</xdr:row>
      <xdr:rowOff>79757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3104</xdr:rowOff>
    </xdr:from>
    <xdr:to>
      <xdr:col>20</xdr:col>
      <xdr:colOff>38100</xdr:colOff>
      <xdr:row>58</xdr:row>
      <xdr:rowOff>104704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95831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xdr:rowOff>
    </xdr:from>
    <xdr:to>
      <xdr:col>15</xdr:col>
      <xdr:colOff>101600</xdr:colOff>
      <xdr:row>58</xdr:row>
      <xdr:rowOff>101996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93123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151784</xdr:rowOff>
    </xdr:from>
    <xdr:to>
      <xdr:col>10</xdr:col>
      <xdr:colOff>165100</xdr:colOff>
      <xdr:row>58</xdr:row>
      <xdr:rowOff>81934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73061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151356</xdr:rowOff>
    </xdr:from>
    <xdr:to>
      <xdr:col>6</xdr:col>
      <xdr:colOff>38100</xdr:colOff>
      <xdr:row>58</xdr:row>
      <xdr:rowOff>81506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72633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72558</xdr:rowOff>
    </xdr:from>
    <xdr:to>
      <xdr:col>24</xdr:col>
      <xdr:colOff>63500</xdr:colOff>
      <xdr:row>77</xdr:row>
      <xdr:rowOff>88551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74208"/>
          <a:ext cx="8382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84334</xdr:rowOff>
    </xdr:from>
    <xdr:to>
      <xdr:col>19</xdr:col>
      <xdr:colOff>177800</xdr:colOff>
      <xdr:row>77</xdr:row>
      <xdr:rowOff>88551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85984"/>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84334</xdr:rowOff>
    </xdr:from>
    <xdr:to>
      <xdr:col>15</xdr:col>
      <xdr:colOff>50800</xdr:colOff>
      <xdr:row>77</xdr:row>
      <xdr:rowOff>96382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5984"/>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96382</xdr:rowOff>
    </xdr:from>
    <xdr:to>
      <xdr:col>10</xdr:col>
      <xdr:colOff>114300</xdr:colOff>
      <xdr:row>77</xdr:row>
      <xdr:rowOff>102822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803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21758</xdr:rowOff>
    </xdr:from>
    <xdr:to>
      <xdr:col>24</xdr:col>
      <xdr:colOff>114300</xdr:colOff>
      <xdr:row>77</xdr:row>
      <xdr:rowOff>123358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44635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37751</xdr:rowOff>
    </xdr:from>
    <xdr:to>
      <xdr:col>20</xdr:col>
      <xdr:colOff>38100</xdr:colOff>
      <xdr:row>77</xdr:row>
      <xdr:rowOff>139351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130478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33534</xdr:rowOff>
    </xdr:from>
    <xdr:to>
      <xdr:col>15</xdr:col>
      <xdr:colOff>101600</xdr:colOff>
      <xdr:row>77</xdr:row>
      <xdr:rowOff>135134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151661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45582</xdr:rowOff>
    </xdr:from>
    <xdr:to>
      <xdr:col>10</xdr:col>
      <xdr:colOff>165100</xdr:colOff>
      <xdr:row>77</xdr:row>
      <xdr:rowOff>147182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163709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52022</xdr:rowOff>
    </xdr:from>
    <xdr:to>
      <xdr:col>6</xdr:col>
      <xdr:colOff>38100</xdr:colOff>
      <xdr:row>77</xdr:row>
      <xdr:rowOff>153622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170149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70441</xdr:rowOff>
    </xdr:from>
    <xdr:to>
      <xdr:col>24</xdr:col>
      <xdr:colOff>63500</xdr:colOff>
      <xdr:row>97</xdr:row>
      <xdr:rowOff>71224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01091"/>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70441</xdr:rowOff>
    </xdr:from>
    <xdr:to>
      <xdr:col>19</xdr:col>
      <xdr:colOff>177800</xdr:colOff>
      <xdr:row>97</xdr:row>
      <xdr:rowOff>89959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01091"/>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89959</xdr:rowOff>
    </xdr:from>
    <xdr:to>
      <xdr:col>15</xdr:col>
      <xdr:colOff>50800</xdr:colOff>
      <xdr:row>97</xdr:row>
      <xdr:rowOff>102039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20609"/>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99428</xdr:rowOff>
    </xdr:from>
    <xdr:to>
      <xdr:col>10</xdr:col>
      <xdr:colOff>114300</xdr:colOff>
      <xdr:row>97</xdr:row>
      <xdr:rowOff>102039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30078"/>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20424</xdr:rowOff>
    </xdr:from>
    <xdr:to>
      <xdr:col>24</xdr:col>
      <xdr:colOff>114300</xdr:colOff>
      <xdr:row>97</xdr:row>
      <xdr:rowOff>122024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43301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0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19641</xdr:rowOff>
    </xdr:from>
    <xdr:to>
      <xdr:col>20</xdr:col>
      <xdr:colOff>38100</xdr:colOff>
      <xdr:row>97</xdr:row>
      <xdr:rowOff>121241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112368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39159</xdr:rowOff>
    </xdr:from>
    <xdr:to>
      <xdr:col>15</xdr:col>
      <xdr:colOff>101600</xdr:colOff>
      <xdr:row>97</xdr:row>
      <xdr:rowOff>140759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6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51239</xdr:rowOff>
    </xdr:from>
    <xdr:to>
      <xdr:col>10</xdr:col>
      <xdr:colOff>165100</xdr:colOff>
      <xdr:row>97</xdr:row>
      <xdr:rowOff>152839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143966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48628</xdr:rowOff>
    </xdr:from>
    <xdr:to>
      <xdr:col>6</xdr:col>
      <xdr:colOff>38100</xdr:colOff>
      <xdr:row>97</xdr:row>
      <xdr:rowOff>150228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74385</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609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162995</xdr:rowOff>
    </xdr:from>
    <xdr:to>
      <xdr:col>41</xdr:col>
      <xdr:colOff>50800</xdr:colOff>
      <xdr:row>39</xdr:row>
      <xdr:rowOff>74385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78095"/>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23585</xdr:rowOff>
    </xdr:from>
    <xdr:to>
      <xdr:col>41</xdr:col>
      <xdr:colOff>101600</xdr:colOff>
      <xdr:row>39</xdr:row>
      <xdr:rowOff>125185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116312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112195</xdr:rowOff>
    </xdr:from>
    <xdr:to>
      <xdr:col>36</xdr:col>
      <xdr:colOff>165100</xdr:colOff>
      <xdr:row>39</xdr:row>
      <xdr:rowOff>42345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33472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11143</xdr:rowOff>
    </xdr:from>
    <xdr:to>
      <xdr:col>55</xdr:col>
      <xdr:colOff>0</xdr:colOff>
      <xdr:row>58</xdr:row>
      <xdr:rowOff>68600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55243"/>
          <a:ext cx="838200" cy="5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35921</xdr:rowOff>
    </xdr:from>
    <xdr:to>
      <xdr:col>50</xdr:col>
      <xdr:colOff>114300</xdr:colOff>
      <xdr:row>58</xdr:row>
      <xdr:rowOff>68600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80021"/>
          <a:ext cx="8890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35921</xdr:rowOff>
    </xdr:from>
    <xdr:to>
      <xdr:col>45</xdr:col>
      <xdr:colOff>177800</xdr:colOff>
      <xdr:row>58</xdr:row>
      <xdr:rowOff>73291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80021"/>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73291</xdr:rowOff>
    </xdr:from>
    <xdr:to>
      <xdr:col>41</xdr:col>
      <xdr:colOff>50800</xdr:colOff>
      <xdr:row>58</xdr:row>
      <xdr:rowOff>74072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1739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131793</xdr:rowOff>
    </xdr:from>
    <xdr:to>
      <xdr:col>55</xdr:col>
      <xdr:colOff>50800</xdr:colOff>
      <xdr:row>58</xdr:row>
      <xdr:rowOff>61943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154670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17800</xdr:rowOff>
    </xdr:from>
    <xdr:to>
      <xdr:col>50</xdr:col>
      <xdr:colOff>165100</xdr:colOff>
      <xdr:row>58</xdr:row>
      <xdr:rowOff>119400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135927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73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156571</xdr:rowOff>
    </xdr:from>
    <xdr:to>
      <xdr:col>46</xdr:col>
      <xdr:colOff>38100</xdr:colOff>
      <xdr:row>58</xdr:row>
      <xdr:rowOff>86721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103248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0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22491</xdr:rowOff>
    </xdr:from>
    <xdr:to>
      <xdr:col>41</xdr:col>
      <xdr:colOff>101600</xdr:colOff>
      <xdr:row>58</xdr:row>
      <xdr:rowOff>124091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140618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4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23272</xdr:rowOff>
    </xdr:from>
    <xdr:to>
      <xdr:col>36</xdr:col>
      <xdr:colOff>165100</xdr:colOff>
      <xdr:row>58</xdr:row>
      <xdr:rowOff>124872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141399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154253</xdr:rowOff>
    </xdr:from>
    <xdr:to>
      <xdr:col>55</xdr:col>
      <xdr:colOff>0</xdr:colOff>
      <xdr:row>78</xdr:row>
      <xdr:rowOff>40922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84453"/>
          <a:ext cx="838200" cy="22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3226</xdr:rowOff>
    </xdr:from>
    <xdr:to>
      <xdr:col>50</xdr:col>
      <xdr:colOff>114300</xdr:colOff>
      <xdr:row>78</xdr:row>
      <xdr:rowOff>40922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76326"/>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3226</xdr:rowOff>
    </xdr:from>
    <xdr:to>
      <xdr:col>45</xdr:col>
      <xdr:colOff>177800</xdr:colOff>
      <xdr:row>78</xdr:row>
      <xdr:rowOff>49501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6326"/>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49501</xdr:rowOff>
    </xdr:from>
    <xdr:to>
      <xdr:col>41</xdr:col>
      <xdr:colOff>50800</xdr:colOff>
      <xdr:row>78</xdr:row>
      <xdr:rowOff>73907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22601"/>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103453</xdr:rowOff>
    </xdr:from>
    <xdr:to>
      <xdr:col>55</xdr:col>
      <xdr:colOff>50800</xdr:colOff>
      <xdr:row>77</xdr:row>
      <xdr:rowOff>33603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126330</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8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161572</xdr:rowOff>
    </xdr:from>
    <xdr:to>
      <xdr:col>50</xdr:col>
      <xdr:colOff>165100</xdr:colOff>
      <xdr:row>78</xdr:row>
      <xdr:rowOff>91722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82849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123876</xdr:rowOff>
    </xdr:from>
    <xdr:to>
      <xdr:col>46</xdr:col>
      <xdr:colOff>38100</xdr:colOff>
      <xdr:row>78</xdr:row>
      <xdr:rowOff>54026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70553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170151</xdr:rowOff>
    </xdr:from>
    <xdr:to>
      <xdr:col>41</xdr:col>
      <xdr:colOff>101600</xdr:colOff>
      <xdr:row>78</xdr:row>
      <xdr:rowOff>100301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91428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23107</xdr:rowOff>
    </xdr:from>
    <xdr:to>
      <xdr:col>36</xdr:col>
      <xdr:colOff>165100</xdr:colOff>
      <xdr:row>78</xdr:row>
      <xdr:rowOff>124707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116433</xdr:rowOff>
    </xdr:from>
    <xdr:to>
      <xdr:col>55</xdr:col>
      <xdr:colOff>0</xdr:colOff>
      <xdr:row>97</xdr:row>
      <xdr:rowOff>140867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47083"/>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128429</xdr:rowOff>
    </xdr:from>
    <xdr:to>
      <xdr:col>50</xdr:col>
      <xdr:colOff>114300</xdr:colOff>
      <xdr:row>97</xdr:row>
      <xdr:rowOff>140867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59079"/>
          <a:ext cx="8890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108696</xdr:rowOff>
    </xdr:from>
    <xdr:to>
      <xdr:col>45</xdr:col>
      <xdr:colOff>177800</xdr:colOff>
      <xdr:row>97</xdr:row>
      <xdr:rowOff>128429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39346"/>
          <a:ext cx="8890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108696</xdr:rowOff>
    </xdr:from>
    <xdr:to>
      <xdr:col>41</xdr:col>
      <xdr:colOff>50800</xdr:colOff>
      <xdr:row>97</xdr:row>
      <xdr:rowOff>137709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39346"/>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65633</xdr:rowOff>
    </xdr:from>
    <xdr:to>
      <xdr:col>55</xdr:col>
      <xdr:colOff>50800</xdr:colOff>
      <xdr:row>97</xdr:row>
      <xdr:rowOff>167233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90067</xdr:rowOff>
    </xdr:from>
    <xdr:to>
      <xdr:col>50</xdr:col>
      <xdr:colOff>165100</xdr:colOff>
      <xdr:row>98</xdr:row>
      <xdr:rowOff>20217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77629</xdr:rowOff>
    </xdr:from>
    <xdr:to>
      <xdr:col>46</xdr:col>
      <xdr:colOff>38100</xdr:colOff>
      <xdr:row>98</xdr:row>
      <xdr:rowOff>7779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170356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57896</xdr:rowOff>
    </xdr:from>
    <xdr:to>
      <xdr:col>41</xdr:col>
      <xdr:colOff>101600</xdr:colOff>
      <xdr:row>97</xdr:row>
      <xdr:rowOff>159496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4573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6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86909</xdr:rowOff>
    </xdr:from>
    <xdr:to>
      <xdr:col>36</xdr:col>
      <xdr:colOff>165100</xdr:colOff>
      <xdr:row>98</xdr:row>
      <xdr:rowOff>17059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8186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1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164412</xdr:rowOff>
    </xdr:from>
    <xdr:to>
      <xdr:col>85</xdr:col>
      <xdr:colOff>127000</xdr:colOff>
      <xdr:row>38</xdr:row>
      <xdr:rowOff>169190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9512"/>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141264</xdr:rowOff>
    </xdr:from>
    <xdr:to>
      <xdr:col>81</xdr:col>
      <xdr:colOff>50800</xdr:colOff>
      <xdr:row>38</xdr:row>
      <xdr:rowOff>169190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56364"/>
          <a:ext cx="8890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141264</xdr:rowOff>
    </xdr:from>
    <xdr:to>
      <xdr:col>76</xdr:col>
      <xdr:colOff>114300</xdr:colOff>
      <xdr:row>39</xdr:row>
      <xdr:rowOff>4914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56364"/>
          <a:ext cx="889000" cy="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4914</xdr:rowOff>
    </xdr:from>
    <xdr:to>
      <xdr:col>71</xdr:col>
      <xdr:colOff>177800</xdr:colOff>
      <xdr:row>39</xdr:row>
      <xdr:rowOff>43058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91464"/>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113612</xdr:rowOff>
    </xdr:from>
    <xdr:to>
      <xdr:col>85</xdr:col>
      <xdr:colOff>177800</xdr:colOff>
      <xdr:row>39</xdr:row>
      <xdr:rowOff>43762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28539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118390</xdr:rowOff>
    </xdr:from>
    <xdr:to>
      <xdr:col>81</xdr:col>
      <xdr:colOff>101600</xdr:colOff>
      <xdr:row>39</xdr:row>
      <xdr:rowOff>48540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39667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90464</xdr:rowOff>
    </xdr:from>
    <xdr:to>
      <xdr:col>76</xdr:col>
      <xdr:colOff>165100</xdr:colOff>
      <xdr:row>39</xdr:row>
      <xdr:rowOff>20614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125564</xdr:rowOff>
    </xdr:from>
    <xdr:to>
      <xdr:col>72</xdr:col>
      <xdr:colOff>38100</xdr:colOff>
      <xdr:row>39</xdr:row>
      <xdr:rowOff>55714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46841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163708</xdr:rowOff>
    </xdr:from>
    <xdr:to>
      <xdr:col>67</xdr:col>
      <xdr:colOff>101600</xdr:colOff>
      <xdr:row>39</xdr:row>
      <xdr:rowOff>93858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84985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117633</xdr:rowOff>
    </xdr:from>
    <xdr:to>
      <xdr:col>85</xdr:col>
      <xdr:colOff>127000</xdr:colOff>
      <xdr:row>57</xdr:row>
      <xdr:rowOff>126208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90283"/>
          <a:ext cx="838200" cy="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126208</xdr:rowOff>
    </xdr:from>
    <xdr:to>
      <xdr:col>81</xdr:col>
      <xdr:colOff>50800</xdr:colOff>
      <xdr:row>57</xdr:row>
      <xdr:rowOff>133859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98858"/>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133322</xdr:rowOff>
    </xdr:from>
    <xdr:to>
      <xdr:col>76</xdr:col>
      <xdr:colOff>114300</xdr:colOff>
      <xdr:row>57</xdr:row>
      <xdr:rowOff>133859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059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133322</xdr:rowOff>
    </xdr:from>
    <xdr:to>
      <xdr:col>71</xdr:col>
      <xdr:colOff>177800</xdr:colOff>
      <xdr:row>57</xdr:row>
      <xdr:rowOff>145493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05972"/>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66833</xdr:rowOff>
    </xdr:from>
    <xdr:to>
      <xdr:col>85</xdr:col>
      <xdr:colOff>177800</xdr:colOff>
      <xdr:row>57</xdr:row>
      <xdr:rowOff>168433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45260</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75408</xdr:rowOff>
    </xdr:from>
    <xdr:to>
      <xdr:col>81</xdr:col>
      <xdr:colOff>101600</xdr:colOff>
      <xdr:row>58</xdr:row>
      <xdr:rowOff>5558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168135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83059</xdr:rowOff>
    </xdr:from>
    <xdr:to>
      <xdr:col>76</xdr:col>
      <xdr:colOff>165100</xdr:colOff>
      <xdr:row>58</xdr:row>
      <xdr:rowOff>13209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4336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82522</xdr:rowOff>
    </xdr:from>
    <xdr:to>
      <xdr:col>72</xdr:col>
      <xdr:colOff>38100</xdr:colOff>
      <xdr:row>58</xdr:row>
      <xdr:rowOff>12672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94693</xdr:rowOff>
    </xdr:from>
    <xdr:to>
      <xdr:col>67</xdr:col>
      <xdr:colOff>101600</xdr:colOff>
      <xdr:row>58</xdr:row>
      <xdr:rowOff>24843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127467</xdr:rowOff>
    </xdr:from>
    <xdr:to>
      <xdr:col>85</xdr:col>
      <xdr:colOff>127000</xdr:colOff>
      <xdr:row>78</xdr:row>
      <xdr:rowOff>46031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29117"/>
          <a:ext cx="838200" cy="9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32288</xdr:rowOff>
    </xdr:from>
    <xdr:to>
      <xdr:col>81</xdr:col>
      <xdr:colOff>50800</xdr:colOff>
      <xdr:row>78</xdr:row>
      <xdr:rowOff>46031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05388"/>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32288</xdr:rowOff>
    </xdr:from>
    <xdr:to>
      <xdr:col>76</xdr:col>
      <xdr:colOff>114300</xdr:colOff>
      <xdr:row>78</xdr:row>
      <xdr:rowOff>124594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05388"/>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124594</xdr:rowOff>
    </xdr:from>
    <xdr:to>
      <xdr:col>71</xdr:col>
      <xdr:colOff>177800</xdr:colOff>
      <xdr:row>78</xdr:row>
      <xdr:rowOff>157428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97694"/>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76667</xdr:rowOff>
    </xdr:from>
    <xdr:to>
      <xdr:col>85</xdr:col>
      <xdr:colOff>177800</xdr:colOff>
      <xdr:row>78</xdr:row>
      <xdr:rowOff>6817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2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99544</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166681</xdr:rowOff>
    </xdr:from>
    <xdr:to>
      <xdr:col>81</xdr:col>
      <xdr:colOff>101600</xdr:colOff>
      <xdr:row>78</xdr:row>
      <xdr:rowOff>96831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113358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152938</xdr:rowOff>
    </xdr:from>
    <xdr:to>
      <xdr:col>76</xdr:col>
      <xdr:colOff>165100</xdr:colOff>
      <xdr:row>78</xdr:row>
      <xdr:rowOff>83088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99615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73794</xdr:rowOff>
    </xdr:from>
    <xdr:to>
      <xdr:col>72</xdr:col>
      <xdr:colOff>38100</xdr:colOff>
      <xdr:row>79</xdr:row>
      <xdr:rowOff>3944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20471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106628</xdr:rowOff>
    </xdr:from>
    <xdr:to>
      <xdr:col>67</xdr:col>
      <xdr:colOff>101600</xdr:colOff>
      <xdr:row>79</xdr:row>
      <xdr:rowOff>36778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27905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112258</xdr:rowOff>
    </xdr:from>
    <xdr:to>
      <xdr:col>85</xdr:col>
      <xdr:colOff>127000</xdr:colOff>
      <xdr:row>97</xdr:row>
      <xdr:rowOff>123366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42908"/>
          <a:ext cx="8382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109924</xdr:rowOff>
    </xdr:from>
    <xdr:to>
      <xdr:col>81</xdr:col>
      <xdr:colOff>50800</xdr:colOff>
      <xdr:row>97</xdr:row>
      <xdr:rowOff>112258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40574"/>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54070</xdr:rowOff>
    </xdr:from>
    <xdr:to>
      <xdr:col>76</xdr:col>
      <xdr:colOff>114300</xdr:colOff>
      <xdr:row>97</xdr:row>
      <xdr:rowOff>109924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84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26708</xdr:rowOff>
    </xdr:from>
    <xdr:to>
      <xdr:col>71</xdr:col>
      <xdr:colOff>177800</xdr:colOff>
      <xdr:row>97</xdr:row>
      <xdr:rowOff>54070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5735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72566</xdr:rowOff>
    </xdr:from>
    <xdr:to>
      <xdr:col>85</xdr:col>
      <xdr:colOff>177800</xdr:colOff>
      <xdr:row>98</xdr:row>
      <xdr:rowOff>2716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50993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61458</xdr:rowOff>
    </xdr:from>
    <xdr:to>
      <xdr:col>81</xdr:col>
      <xdr:colOff>101600</xdr:colOff>
      <xdr:row>97</xdr:row>
      <xdr:rowOff>163058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154185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8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59124</xdr:rowOff>
    </xdr:from>
    <xdr:to>
      <xdr:col>76</xdr:col>
      <xdr:colOff>165100</xdr:colOff>
      <xdr:row>97</xdr:row>
      <xdr:rowOff>160724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151851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78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3270</xdr:rowOff>
    </xdr:from>
    <xdr:to>
      <xdr:col>72</xdr:col>
      <xdr:colOff>38100</xdr:colOff>
      <xdr:row>97</xdr:row>
      <xdr:rowOff>104870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121397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147358</xdr:rowOff>
    </xdr:from>
    <xdr:to>
      <xdr:col>67</xdr:col>
      <xdr:colOff>101600</xdr:colOff>
      <xdr:row>97</xdr:row>
      <xdr:rowOff>77508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94035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8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総務費は、庁舎建設事業により大きく増加している。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農林水産業費は、住民一人当たり</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千円と</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千円と増加しているが、これは、民間事業者に対する製材機械更新補助金及び</a:t>
          </a:r>
          <a:r>
            <a:rPr kumimoji="1" lang="ja-JP" altLang="ja-JP" sz="1100">
              <a:solidFill>
                <a:sysClr val="windowText" lastClr="000000"/>
              </a:solidFill>
              <a:effectLst/>
              <a:latin typeface="+mn-lt"/>
              <a:ea typeface="+mn-ea"/>
              <a:cs typeface="+mn-cs"/>
            </a:rPr>
            <a:t>林道整備</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の増加によるものである。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商工費は、道の駅施設の建替事業により大きく増加している。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土木費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道路の改良や新設に伴い増加している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a:solidFill>
                <a:sysClr val="windowText" lastClr="000000"/>
              </a:solidFill>
              <a:effectLst/>
              <a:latin typeface="+mn-lt"/>
              <a:ea typeface="+mn-ea"/>
              <a:cs typeface="+mn-cs"/>
            </a:rPr>
            <a:t>H30</a:t>
          </a:r>
          <a:r>
            <a:rPr lang="ja-JP" altLang="en-US" sz="1100" b="0" i="0">
              <a:solidFill>
                <a:sysClr val="windowText" lastClr="000000"/>
              </a:solidFill>
              <a:effectLst/>
              <a:latin typeface="+mn-lt"/>
              <a:ea typeface="+mn-ea"/>
              <a:cs typeface="+mn-cs"/>
            </a:rPr>
            <a:t>年度については、庁舎建設等の大型事業により財政需要があったため、実質単年度収支は赤字となっているが、財政調整基金の取崩しにより実質収支は黒字となっている。</a:t>
          </a:r>
          <a:endParaRPr lang="en-US" altLang="ja-JP" sz="1100" b="0" i="0">
            <a:solidFill>
              <a:sysClr val="windowText" lastClr="000000"/>
            </a:solidFill>
            <a:effectLst/>
            <a:latin typeface="+mn-lt"/>
            <a:ea typeface="+mn-ea"/>
            <a:cs typeface="+mn-cs"/>
          </a:endParaRPr>
        </a:p>
        <a:p>
          <a:pPr rtl="0" eaLnBrk="1" fontAlgn="auto" latinLnBrk="0" hangingPunct="1"/>
          <a:r>
            <a:rPr lang="ja-JP" altLang="ja-JP" sz="1100" b="0" i="0">
              <a:solidFill>
                <a:sysClr val="windowText" lastClr="000000"/>
              </a:solidFill>
              <a:effectLst/>
              <a:latin typeface="+mn-lt"/>
              <a:ea typeface="+mn-ea"/>
              <a:cs typeface="+mn-cs"/>
            </a:rPr>
            <a:t>今後も、事務事業の見直し・統廃合など歳出の合理化等行財政改革を推進し、安定的な財政運営に努めていく。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一般会計及び公営企業会計、公営企業以外の各特別会計において、いずれも実質赤字額及び資金不足額は生じておらず、連結実質赤字比率は黒字で推移している。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今後とも、各会計において、赤字や資金不足にならないよう十分注意しながら、町全体の安定的な財政運営に努めていく。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5940499</v>
      </c>
      <c r="BO4" s="461"/>
      <c r="BP4" s="461"/>
      <c r="BQ4" s="461"/>
      <c r="BR4" s="461"/>
      <c r="BS4" s="461"/>
      <c r="BT4" s="461"/>
      <c r="BU4" s="462"/>
      <c r="BV4" s="460">
        <v>4915937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1.4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5787406</v>
      </c>
      <c r="BO5" s="466"/>
      <c r="BP5" s="466"/>
      <c r="BQ5" s="466"/>
      <c r="BR5" s="466"/>
      <c r="BS5" s="466"/>
      <c r="BT5" s="466"/>
      <c r="BU5" s="467"/>
      <c r="BV5" s="465">
        <v>4733594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88.9</v>
      </c>
      <c r="CU5" s="436"/>
      <c r="CV5" s="436"/>
      <c r="CW5" s="436"/>
      <c r="CX5" s="436"/>
      <c r="CY5" s="436"/>
      <c r="CZ5" s="436"/>
      <c r="DA5" s="437"/>
      <c r="DB5" s="435">
        <v>87.4</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153093</v>
      </c>
      <c r="BO6" s="466"/>
      <c r="BP6" s="466"/>
      <c r="BQ6" s="466"/>
      <c r="BR6" s="466"/>
      <c r="BS6" s="466"/>
      <c r="BT6" s="466"/>
      <c r="BU6" s="467"/>
      <c r="BV6" s="465">
        <v>182343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92.2</v>
      </c>
      <c r="CU6" s="616"/>
      <c r="CV6" s="616"/>
      <c r="CW6" s="616"/>
      <c r="CX6" s="616"/>
      <c r="CY6" s="616"/>
      <c r="CZ6" s="616"/>
      <c r="DA6" s="617"/>
      <c r="DB6" s="615">
        <v>90.6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93937</v>
      </c>
      <c r="BO7" s="466"/>
      <c r="BP7" s="466"/>
      <c r="BQ7" s="466"/>
      <c r="BR7" s="466"/>
      <c r="BS7" s="466"/>
      <c r="BT7" s="466"/>
      <c r="BU7" s="467"/>
      <c r="BV7" s="465">
        <v>141879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2815666</v>
      </c>
      <c r="CU7" s="466"/>
      <c r="CV7" s="466"/>
      <c r="CW7" s="466"/>
      <c r="CX7" s="466"/>
      <c r="CY7" s="466"/>
      <c r="CZ7" s="466"/>
      <c r="DA7" s="467"/>
      <c r="DB7" s="465">
        <v>2902823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59156</v>
      </c>
      <c r="BO8" s="466"/>
      <c r="BP8" s="466"/>
      <c r="BQ8" s="466"/>
      <c r="BR8" s="466"/>
      <c r="BS8" s="466"/>
      <c r="BT8" s="466"/>
      <c r="BU8" s="467"/>
      <c r="BV8" s="465">
        <v>40464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0.15</v>
      </c>
      <c r="CU8" s="579"/>
      <c r="CV8" s="579"/>
      <c r="CW8" s="579"/>
      <c r="CX8" s="579"/>
      <c r="CY8" s="579"/>
      <c r="CZ8" s="579"/>
      <c r="DA8" s="580"/>
      <c r="DB8" s="578">
        <v>0.15</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3946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18692</v>
      </c>
      <c r="BO9" s="466"/>
      <c r="BP9" s="466"/>
      <c r="BQ9" s="466"/>
      <c r="BR9" s="466"/>
      <c r="BS9" s="466"/>
      <c r="BT9" s="466"/>
      <c r="BU9" s="467"/>
      <c r="BV9" s="465">
        <v>3248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15.7</v>
      </c>
      <c r="CU9" s="436"/>
      <c r="CV9" s="436"/>
      <c r="CW9" s="436"/>
      <c r="CX9" s="436"/>
      <c r="CY9" s="436"/>
      <c r="CZ9" s="436"/>
      <c r="DA9" s="437"/>
      <c r="DB9" s="435">
        <v>16.899999999999999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4463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529</v>
      </c>
      <c r="BO10" s="466"/>
      <c r="BP10" s="466"/>
      <c r="BQ10" s="466"/>
      <c r="BR10" s="466"/>
      <c r="BS10" s="466"/>
      <c r="BT10" s="466"/>
      <c r="BU10" s="467"/>
      <c r="BV10" s="465">
        <v>579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4043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109</v>
      </c>
      <c r="AV12" s="523"/>
      <c r="AW12" s="523"/>
      <c r="AX12" s="523"/>
      <c r="AY12" s="445" t="s">
        <v>136</v>
      </c>
      <c r="AZ12" s="446"/>
      <c r="BA12" s="446"/>
      <c r="BB12" s="446"/>
      <c r="BC12" s="446"/>
      <c r="BD12" s="446"/>
      <c r="BE12" s="446"/>
      <c r="BF12" s="446"/>
      <c r="BG12" s="446"/>
      <c r="BH12" s="446"/>
      <c r="BI12" s="446"/>
      <c r="BJ12" s="446"/>
      <c r="BK12" s="446"/>
      <c r="BL12" s="446"/>
      <c r="BM12" s="447"/>
      <c r="BN12" s="465">
        <v>105000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4036</v>
      </c>
      <c r="S13" s="569"/>
      <c r="T13" s="569"/>
      <c r="U13" s="569"/>
      <c r="V13" s="570"/>
      <c r="W13" s="556" t="s">
        <v>140</v>
      </c>
      <c r="X13" s="478"/>
      <c r="Y13" s="478"/>
      <c r="Z13" s="478"/>
      <c r="AA13" s="478"/>
      <c r="AB13" s="479"/>
      <c r="AC13" s="441">
        <v>774</v>
      </c>
      <c r="AD13" s="442"/>
      <c r="AE13" s="442"/>
      <c r="AF13" s="442"/>
      <c r="AG13" s="443"/>
      <c r="AH13" s="441">
        <v>832</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-85779</v>
      </c>
      <c r="BO13" s="466"/>
      <c r="BP13" s="466"/>
      <c r="BQ13" s="466"/>
      <c r="BR13" s="466"/>
      <c r="BS13" s="466"/>
      <c r="BT13" s="466"/>
      <c r="BU13" s="467"/>
      <c r="BV13" s="465">
        <v>3827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5.6</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4121</v>
      </c>
      <c r="S14" s="569"/>
      <c r="T14" s="569"/>
      <c r="U14" s="569"/>
      <c r="V14" s="570"/>
      <c r="W14" s="571"/>
      <c r="X14" s="481"/>
      <c r="Y14" s="481"/>
      <c r="Z14" s="481"/>
      <c r="AA14" s="481"/>
      <c r="AB14" s="482"/>
      <c r="AC14" s="561">
        <v>35.9</v>
      </c>
      <c r="AD14" s="562"/>
      <c r="AE14" s="562"/>
      <c r="AF14" s="562"/>
      <c r="AG14" s="563"/>
      <c r="AH14" s="561">
        <v>35.6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148</v>
      </c>
      <c r="N15" s="566"/>
      <c r="O15" s="566"/>
      <c r="P15" s="566"/>
      <c r="Q15" s="567"/>
      <c r="R15" s="568">
        <v>4113</v>
      </c>
      <c r="S15" s="569"/>
      <c r="T15" s="569"/>
      <c r="U15" s="569"/>
      <c r="V15" s="570"/>
      <c r="W15" s="556" t="s">
        <v>149</v>
      </c>
      <c r="X15" s="478"/>
      <c r="Y15" s="478"/>
      <c r="Z15" s="478"/>
      <c r="AA15" s="478"/>
      <c r="AB15" s="479"/>
      <c r="AC15" s="441">
        <v>384</v>
      </c>
      <c r="AD15" s="442"/>
      <c r="AE15" s="442"/>
      <c r="AF15" s="442"/>
      <c r="AG15" s="443"/>
      <c r="AH15" s="441">
        <v>513</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430771</v>
      </c>
      <c r="BO15" s="461"/>
      <c r="BP15" s="461"/>
      <c r="BQ15" s="461"/>
      <c r="BR15" s="461"/>
      <c r="BS15" s="461"/>
      <c r="BT15" s="461"/>
      <c r="BU15" s="462"/>
      <c r="BV15" s="460">
        <v>417549</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17.8</v>
      </c>
      <c r="AD16" s="562"/>
      <c r="AE16" s="562"/>
      <c r="AF16" s="562"/>
      <c r="AG16" s="563"/>
      <c r="AH16" s="561">
        <v>21.9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2622451</v>
      </c>
      <c r="BO16" s="466"/>
      <c r="BP16" s="466"/>
      <c r="BQ16" s="466"/>
      <c r="BR16" s="466"/>
      <c r="BS16" s="466"/>
      <c r="BT16" s="466"/>
      <c r="BU16" s="467"/>
      <c r="BV16" s="465">
        <v>2711371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155</v>
      </c>
      <c r="N17" s="551"/>
      <c r="O17" s="551"/>
      <c r="P17" s="551"/>
      <c r="Q17" s="552"/>
      <c r="R17" s="553" t="s">
        <v>153</v>
      </c>
      <c r="S17" s="554"/>
      <c r="T17" s="554"/>
      <c r="U17" s="554"/>
      <c r="V17" s="555"/>
      <c r="W17" s="556" t="s">
        <v>156</v>
      </c>
      <c r="X17" s="478"/>
      <c r="Y17" s="478"/>
      <c r="Z17" s="478"/>
      <c r="AA17" s="478"/>
      <c r="AB17" s="479"/>
      <c r="AC17" s="441">
        <v>1000</v>
      </c>
      <c r="AD17" s="442"/>
      <c r="AE17" s="442"/>
      <c r="AF17" s="442"/>
      <c r="AG17" s="443"/>
      <c r="AH17" s="441">
        <v>993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521724</v>
      </c>
      <c r="BO17" s="466"/>
      <c r="BP17" s="466"/>
      <c r="BQ17" s="466"/>
      <c r="BR17" s="466"/>
      <c r="BS17" s="466"/>
      <c r="BT17" s="466"/>
      <c r="BU17" s="467"/>
      <c r="BV17" s="465">
        <v>504947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277.67</v>
      </c>
      <c r="M18" s="530"/>
      <c r="N18" s="530"/>
      <c r="O18" s="530"/>
      <c r="P18" s="530"/>
      <c r="Q18" s="530"/>
      <c r="R18" s="531"/>
      <c r="S18" s="531"/>
      <c r="T18" s="531"/>
      <c r="U18" s="531"/>
      <c r="V18" s="532"/>
      <c r="W18" s="546"/>
      <c r="X18" s="547"/>
      <c r="Y18" s="547"/>
      <c r="Z18" s="547"/>
      <c r="AA18" s="547"/>
      <c r="AB18" s="557"/>
      <c r="AC18" s="429">
        <v>46.3</v>
      </c>
      <c r="AD18" s="430"/>
      <c r="AE18" s="430"/>
      <c r="AF18" s="430"/>
      <c r="AG18" s="533"/>
      <c r="AH18" s="429">
        <v>42.5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2542609</v>
      </c>
      <c r="BO18" s="466"/>
      <c r="BP18" s="466"/>
      <c r="BQ18" s="466"/>
      <c r="BR18" s="466"/>
      <c r="BS18" s="466"/>
      <c r="BT18" s="466"/>
      <c r="BU18" s="467"/>
      <c r="BV18" s="465">
        <v>2584950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3579552</v>
      </c>
      <c r="BO19" s="466"/>
      <c r="BP19" s="466"/>
      <c r="BQ19" s="466"/>
      <c r="BR19" s="466"/>
      <c r="BS19" s="466"/>
      <c r="BT19" s="466"/>
      <c r="BU19" s="467"/>
      <c r="BV19" s="465">
        <v>3517491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1493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5289763</v>
      </c>
      <c r="BO23" s="466"/>
      <c r="BP23" s="466"/>
      <c r="BQ23" s="466"/>
      <c r="BR23" s="466"/>
      <c r="BS23" s="466"/>
      <c r="BT23" s="466"/>
      <c r="BU23" s="467"/>
      <c r="BV23" s="465">
        <v>5020696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6800</v>
      </c>
      <c r="R24" s="442"/>
      <c r="S24" s="442"/>
      <c r="T24" s="442"/>
      <c r="U24" s="442"/>
      <c r="V24" s="443"/>
      <c r="W24" s="507"/>
      <c r="X24" s="498"/>
      <c r="Y24" s="499"/>
      <c r="Z24" s="438" t="s">
        <v>172</v>
      </c>
      <c r="AA24" s="439"/>
      <c r="AB24" s="439"/>
      <c r="AC24" s="439"/>
      <c r="AD24" s="439"/>
      <c r="AE24" s="439"/>
      <c r="AF24" s="439"/>
      <c r="AG24" s="440"/>
      <c r="AH24" s="441">
        <v>83</v>
      </c>
      <c r="AI24" s="442"/>
      <c r="AJ24" s="442"/>
      <c r="AK24" s="442"/>
      <c r="AL24" s="443"/>
      <c r="AM24" s="441">
        <v>254229</v>
      </c>
      <c r="AN24" s="442"/>
      <c r="AO24" s="442"/>
      <c r="AP24" s="442"/>
      <c r="AQ24" s="442"/>
      <c r="AR24" s="443"/>
      <c r="AS24" s="441">
        <v>3063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4966487</v>
      </c>
      <c r="BO24" s="466"/>
      <c r="BP24" s="466"/>
      <c r="BQ24" s="466"/>
      <c r="BR24" s="466"/>
      <c r="BS24" s="466"/>
      <c r="BT24" s="466"/>
      <c r="BU24" s="467"/>
      <c r="BV24" s="465">
        <v>4702516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5550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138</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336</v>
      </c>
      <c r="BO25" s="461"/>
      <c r="BP25" s="461"/>
      <c r="BQ25" s="461"/>
      <c r="BR25" s="461"/>
      <c r="BS25" s="461"/>
      <c r="BT25" s="461"/>
      <c r="BU25" s="462"/>
      <c r="BV25" s="460">
        <v>375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5300</v>
      </c>
      <c r="R26" s="442"/>
      <c r="S26" s="442"/>
      <c r="T26" s="442"/>
      <c r="U26" s="442"/>
      <c r="V26" s="443"/>
      <c r="W26" s="507"/>
      <c r="X26" s="498"/>
      <c r="Y26" s="499"/>
      <c r="Z26" s="438" t="s">
        <v>179</v>
      </c>
      <c r="AA26" s="520"/>
      <c r="AB26" s="520"/>
      <c r="AC26" s="520"/>
      <c r="AD26" s="520"/>
      <c r="AE26" s="520"/>
      <c r="AF26" s="520"/>
      <c r="AG26" s="521"/>
      <c r="AH26" s="441">
        <v>1</v>
      </c>
      <c r="AI26" s="442"/>
      <c r="AJ26" s="442"/>
      <c r="AK26" s="442"/>
      <c r="AL26" s="443"/>
      <c r="AM26" s="441" t="s">
        <v>180</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2930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98496</v>
      </c>
      <c r="BO27" s="469"/>
      <c r="BP27" s="469"/>
      <c r="BQ27" s="469"/>
      <c r="BR27" s="469"/>
      <c r="BS27" s="469"/>
      <c r="BT27" s="469"/>
      <c r="BU27" s="470"/>
      <c r="BV27" s="468">
        <v>98474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187</v>
      </c>
      <c r="F28" s="439"/>
      <c r="G28" s="439"/>
      <c r="H28" s="439"/>
      <c r="I28" s="439"/>
      <c r="J28" s="439"/>
      <c r="K28" s="440"/>
      <c r="L28" s="441">
        <v>1</v>
      </c>
      <c r="M28" s="442"/>
      <c r="N28" s="442"/>
      <c r="O28" s="442"/>
      <c r="P28" s="443"/>
      <c r="Q28" s="441">
        <v>2220</v>
      </c>
      <c r="R28" s="442"/>
      <c r="S28" s="442"/>
      <c r="T28" s="442"/>
      <c r="U28" s="442"/>
      <c r="V28" s="443"/>
      <c r="W28" s="507"/>
      <c r="X28" s="498"/>
      <c r="Y28" s="499"/>
      <c r="Z28" s="438" t="s">
        <v>188</v>
      </c>
      <c r="AA28" s="439"/>
      <c r="AB28" s="439"/>
      <c r="AC28" s="439"/>
      <c r="AD28" s="439"/>
      <c r="AE28" s="439"/>
      <c r="AF28" s="439"/>
      <c r="AG28" s="440"/>
      <c r="AH28" s="441" t="s">
        <v>138</v>
      </c>
      <c r="AI28" s="442"/>
      <c r="AJ28" s="442"/>
      <c r="AK28" s="442"/>
      <c r="AL28" s="443"/>
      <c r="AM28" s="441" t="s">
        <v>176</v>
      </c>
      <c r="AN28" s="442"/>
      <c r="AO28" s="442"/>
      <c r="AP28" s="442"/>
      <c r="AQ28" s="442"/>
      <c r="AR28" s="443"/>
      <c r="AS28" s="441" t="s">
        <v>138</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1528268</v>
      </c>
      <c r="BO28" s="461"/>
      <c r="BP28" s="461"/>
      <c r="BQ28" s="461"/>
      <c r="BR28" s="461"/>
      <c r="BS28" s="461"/>
      <c r="BT28" s="461"/>
      <c r="BU28" s="462"/>
      <c r="BV28" s="460">
        <v>1611739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190</v>
      </c>
      <c r="F29" s="439"/>
      <c r="G29" s="439"/>
      <c r="H29" s="439"/>
      <c r="I29" s="439"/>
      <c r="J29" s="439"/>
      <c r="K29" s="440"/>
      <c r="L29" s="441">
        <v>6</v>
      </c>
      <c r="M29" s="442"/>
      <c r="N29" s="442"/>
      <c r="O29" s="442"/>
      <c r="P29" s="443"/>
      <c r="Q29" s="441">
        <v>2120</v>
      </c>
      <c r="R29" s="442"/>
      <c r="S29" s="442"/>
      <c r="T29" s="442"/>
      <c r="U29" s="442"/>
      <c r="V29" s="443"/>
      <c r="W29" s="508"/>
      <c r="X29" s="509"/>
      <c r="Y29" s="510"/>
      <c r="Z29" s="438" t="s">
        <v>191</v>
      </c>
      <c r="AA29" s="439"/>
      <c r="AB29" s="439"/>
      <c r="AC29" s="439"/>
      <c r="AD29" s="439"/>
      <c r="AE29" s="439"/>
      <c r="AF29" s="439"/>
      <c r="AG29" s="440"/>
      <c r="AH29" s="441">
        <v>84</v>
      </c>
      <c r="AI29" s="442"/>
      <c r="AJ29" s="442"/>
      <c r="AK29" s="442"/>
      <c r="AL29" s="443"/>
      <c r="AM29" s="441">
        <v>258071</v>
      </c>
      <c r="AN29" s="442"/>
      <c r="AO29" s="442"/>
      <c r="AP29" s="442"/>
      <c r="AQ29" s="442"/>
      <c r="AR29" s="443"/>
      <c r="AS29" s="441">
        <v>3072</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232290</v>
      </c>
      <c r="BO29" s="466"/>
      <c r="BP29" s="466"/>
      <c r="BQ29" s="466"/>
      <c r="BR29" s="466"/>
      <c r="BS29" s="466"/>
      <c r="BT29" s="466"/>
      <c r="BU29" s="467"/>
      <c r="BV29" s="465">
        <v>232164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94.4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1746074</v>
      </c>
      <c r="BO30" s="469"/>
      <c r="BP30" s="469"/>
      <c r="BQ30" s="469"/>
      <c r="BR30" s="469"/>
      <c r="BS30" s="469"/>
      <c r="BT30" s="469"/>
      <c r="BU30" s="470"/>
      <c r="BV30" s="468">
        <v>1671617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201</v>
      </c>
      <c r="X33" s="427"/>
      <c r="Y33" s="427"/>
      <c r="Z33" s="427"/>
      <c r="AA33" s="427"/>
      <c r="AB33" s="427"/>
      <c r="AC33" s="427"/>
      <c r="AD33" s="427"/>
      <c r="AE33" s="427"/>
      <c r="AF33" s="427"/>
      <c r="AG33" s="427"/>
      <c r="AH33" s="427"/>
      <c r="AI33" s="427"/>
      <c r="AJ33" s="427"/>
      <c r="AK33" s="427"/>
      <c r="AL33" s="215"/>
      <c r="AM33" s="428" t="s">
        <v>203</v>
      </c>
      <c r="AN33" s="428"/>
      <c r="AO33" s="427" t="s">
        <v>201</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202</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日之影町国民健康保険事業特別会計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日之影町国民健康保険病院事業特別会計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日之影町簡易水道事業特別会計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西臼杵広域行政事務組合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日之影町村おこし総合産業株式会社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日之影町奨学資金事業特別会計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日之影町介護保険特別会計　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日之影町農業集落排水事業特別会計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宮崎県市町村総合事務組合（一般会計）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株式会社ひのかげアグリファーム</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日之影町介護保険特別会計　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宮崎県市町村総合事務組合（市町村交通災害共済事業特別</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一般社団法人宮崎県林業公社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日之影町後期高齢者医療特別会計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宮崎県市町村総合事務組合（自治会館管理組合）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宮崎県後期高齢者医療広域連合（一般会計）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宮崎県後期高齢者医療広域連合（後期高齢者医療特別会計）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宮崎県北部広域行政事務組合（一般会計）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宮崎県北部広域行政事務組合（特別会計）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213</v>
      </c>
    </row>
    <row r="50" spans="5:5" x14ac:dyDescent="0.2">
      <c r="E50" s="187" t="s">
        <v>214</v>
      </c>
    </row>
    <row r="51" spans="5:5" x14ac:dyDescent="0.2">
      <c r="E51" s="187" t="s">
        <v>215</v>
      </c>
    </row>
    <row r="52" spans="5:5" x14ac:dyDescent="0.2">
      <c r="E52" s="187" t="s">
        <v>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XMvgzAdfaYaWhALNLcSkOz09wyuwel5QQ2PqM/5oFa1qp01QplDXTKWSudDeZBtxLAj3sGM81SjpU2wu1D29A==" saltValue="uewrwoEufFCb06Sku3He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4" t="s">
        <v>570</v>
      </c>
      <c r="D34" s="1244"/>
      <c r="E34" s="1245"/>
      <c r="F34" s="32">
        <v>7.28</v>
      </c>
      <c r="G34" s="33">
        <v>8.49</v>
      </c>
      <c r="H34" s="33">
        <v>10.08</v>
      </c>
      <c r="I34" s="33">
        <v>10.029999999999999</v>
      </c>
      <c r="J34" s="34">
        <v>11.33</v>
      </c>
      <c r="K34" s="22"/>
      <c r="L34" s="22"/>
      <c r="M34" s="22"/>
      <c r="N34" s="22"/>
      <c r="O34" s="22"/>
      <c r="P34" s="22"/>
    </row>
    <row r="35" spans="1:16" ht="39" customHeight="1" x14ac:dyDescent="0.2">
      <c r="A35" s="22"/>
      <c r="B35" s="35"/>
      <c r="C35" s="1238" t="s">
        <v>571</v>
      </c>
      <c r="D35" s="1239"/>
      <c r="E35" s="1240"/>
      <c r="F35" s="36">
        <v>1.9</v>
      </c>
      <c r="G35" s="37">
        <v>1.93</v>
      </c>
      <c r="H35" s="37">
        <v>1.26</v>
      </c>
      <c r="I35" s="37">
        <v>1.39</v>
      </c>
      <c r="J35" s="38">
        <v>2.1</v>
      </c>
      <c r="K35" s="22"/>
      <c r="L35" s="22"/>
      <c r="M35" s="22"/>
      <c r="N35" s="22"/>
      <c r="O35" s="22"/>
      <c r="P35" s="22"/>
    </row>
    <row r="36" spans="1:16" ht="39" customHeight="1" x14ac:dyDescent="0.2">
      <c r="A36" s="22"/>
      <c r="B36" s="35"/>
      <c r="C36" s="1238" t="s">
        <v>572</v>
      </c>
      <c r="D36" s="1239"/>
      <c r="E36" s="1240"/>
      <c r="F36" s="36">
        <v>2.2200000000000002</v>
      </c>
      <c r="G36" s="37">
        <v>2.08</v>
      </c>
      <c r="H36" s="37">
        <v>1.67</v>
      </c>
      <c r="I36" s="37">
        <v>0.89</v>
      </c>
      <c r="J36" s="38">
        <v>0.67</v>
      </c>
      <c r="K36" s="22"/>
      <c r="L36" s="22"/>
      <c r="M36" s="22"/>
      <c r="N36" s="22"/>
      <c r="O36" s="22"/>
      <c r="P36" s="22"/>
    </row>
    <row r="37" spans="1:16" ht="39" customHeight="1" x14ac:dyDescent="0.2">
      <c r="A37" s="22"/>
      <c r="B37" s="35"/>
      <c r="C37" s="1238" t="s">
        <v>573</v>
      </c>
      <c r="D37" s="1239"/>
      <c r="E37" s="1240"/>
      <c r="F37" s="36" t="s">
        <v>521</v>
      </c>
      <c r="G37" s="37" t="s">
        <v>521</v>
      </c>
      <c r="H37" s="37">
        <v>0.28999999999999998</v>
      </c>
      <c r="I37" s="37">
        <v>0.16</v>
      </c>
      <c r="J37" s="38">
        <v>0.11</v>
      </c>
      <c r="K37" s="22"/>
      <c r="L37" s="22"/>
      <c r="M37" s="22"/>
      <c r="N37" s="22"/>
      <c r="O37" s="22"/>
      <c r="P37" s="22"/>
    </row>
    <row r="38" spans="1:16" ht="39" customHeight="1" x14ac:dyDescent="0.2">
      <c r="A38" s="22"/>
      <c r="B38" s="35"/>
      <c r="C38" s="1238" t="s">
        <v>574</v>
      </c>
      <c r="D38" s="1239"/>
      <c r="E38" s="1240"/>
      <c r="F38" s="36">
        <v>0.02</v>
      </c>
      <c r="G38" s="37">
        <v>0.23</v>
      </c>
      <c r="H38" s="37">
        <v>0.04</v>
      </c>
      <c r="I38" s="37">
        <v>0.06</v>
      </c>
      <c r="J38" s="38">
        <v>0.02</v>
      </c>
      <c r="K38" s="22"/>
      <c r="L38" s="22"/>
      <c r="M38" s="22"/>
      <c r="N38" s="22"/>
      <c r="O38" s="22"/>
      <c r="P38" s="22"/>
    </row>
    <row r="39" spans="1:16" ht="39" customHeight="1" x14ac:dyDescent="0.2">
      <c r="A39" s="22"/>
      <c r="B39" s="35"/>
      <c r="C39" s="1238" t="s">
        <v>575</v>
      </c>
      <c r="D39" s="1239"/>
      <c r="E39" s="1240"/>
      <c r="F39" s="36">
        <v>0</v>
      </c>
      <c r="G39" s="37">
        <v>0</v>
      </c>
      <c r="H39" s="37">
        <v>0</v>
      </c>
      <c r="I39" s="37">
        <v>0</v>
      </c>
      <c r="J39" s="38">
        <v>0.02</v>
      </c>
      <c r="K39" s="22"/>
      <c r="L39" s="22"/>
      <c r="M39" s="22"/>
      <c r="N39" s="22"/>
      <c r="O39" s="22"/>
      <c r="P39" s="22"/>
    </row>
    <row r="40" spans="1:16" ht="39" customHeight="1" x14ac:dyDescent="0.2">
      <c r="A40" s="22"/>
      <c r="B40" s="35"/>
      <c r="C40" s="1238" t="s">
        <v>576</v>
      </c>
      <c r="D40" s="1239"/>
      <c r="E40" s="1240"/>
      <c r="F40" s="36">
        <v>0</v>
      </c>
      <c r="G40" s="37">
        <v>0.01</v>
      </c>
      <c r="H40" s="37">
        <v>0.01</v>
      </c>
      <c r="I40" s="37">
        <v>0.01</v>
      </c>
      <c r="J40" s="38">
        <v>0</v>
      </c>
      <c r="K40" s="22"/>
      <c r="L40" s="22"/>
      <c r="M40" s="22"/>
      <c r="N40" s="22"/>
      <c r="O40" s="22"/>
      <c r="P40" s="22"/>
    </row>
    <row r="41" spans="1:16" ht="39" customHeight="1" x14ac:dyDescent="0.2">
      <c r="A41" s="22"/>
      <c r="B41" s="35"/>
      <c r="C41" s="1238" t="s">
        <v>577</v>
      </c>
      <c r="D41" s="1239"/>
      <c r="E41" s="1240"/>
      <c r="F41" s="36">
        <v>0</v>
      </c>
      <c r="G41" s="37">
        <v>0</v>
      </c>
      <c r="H41" s="37">
        <v>0</v>
      </c>
      <c r="I41" s="37">
        <v>0</v>
      </c>
      <c r="J41" s="38">
        <v>0</v>
      </c>
      <c r="K41" s="22"/>
      <c r="L41" s="22"/>
      <c r="M41" s="22"/>
      <c r="N41" s="22"/>
      <c r="O41" s="22"/>
      <c r="P41" s="22"/>
    </row>
    <row r="42" spans="1:16" ht="39" customHeight="1" x14ac:dyDescent="0.2">
      <c r="A42" s="22"/>
      <c r="B42" s="39"/>
      <c r="C42" s="1238" t="s">
        <v>578</v>
      </c>
      <c r="D42" s="1239"/>
      <c r="E42" s="1240"/>
      <c r="F42" s="36" t="s">
        <v>521</v>
      </c>
      <c r="G42" s="37" t="s">
        <v>521</v>
      </c>
      <c r="H42" s="37" t="s">
        <v>521</v>
      </c>
      <c r="I42" s="37" t="s">
        <v>521</v>
      </c>
      <c r="J42" s="38" t="s">
        <v>521</v>
      </c>
      <c r="K42" s="22"/>
      <c r="L42" s="22"/>
      <c r="M42" s="22"/>
      <c r="N42" s="22"/>
      <c r="O42" s="22"/>
      <c r="P42" s="22"/>
    </row>
    <row r="43" spans="1:16" ht="39" customHeight="1" thickBot="1" x14ac:dyDescent="0.25">
      <c r="A43" s="22"/>
      <c r="B43" s="40"/>
      <c r="C43" s="1241" t="s">
        <v>579</v>
      </c>
      <c r="D43" s="1242"/>
      <c r="E43" s="1243"/>
      <c r="F43" s="41">
        <v>7.0000000000000007E-2</v>
      </c>
      <c r="G43" s="42">
        <v>7.0000000000000007E-2</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Skub21f5KFtQm8Y2/shGKj6NGZAYRHa+q0XJMbS8qlKKtXo/T4LRVpcABRVdNpHE7X5wkooIVZRfUtstybDMw==" saltValue="051XxMVUT/D8J1jV+1eP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830</v>
      </c>
      <c r="L45" s="60">
        <v>739</v>
      </c>
      <c r="M45" s="60">
        <v>609</v>
      </c>
      <c r="N45" s="60">
        <v>595</v>
      </c>
      <c r="O45" s="61">
        <v>560</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2">
      <c r="A48" s="48"/>
      <c r="B48" s="1266"/>
      <c r="C48" s="1267"/>
      <c r="D48" s="62"/>
      <c r="E48" s="1248" t="s">
        <v>15</v>
      </c>
      <c r="F48" s="1248"/>
      <c r="G48" s="1248"/>
      <c r="H48" s="1248"/>
      <c r="I48" s="1248"/>
      <c r="J48" s="1249"/>
      <c r="K48" s="63">
        <v>94</v>
      </c>
      <c r="L48" s="64">
        <v>47</v>
      </c>
      <c r="M48" s="64">
        <v>44</v>
      </c>
      <c r="N48" s="64">
        <v>47</v>
      </c>
      <c r="O48" s="65">
        <v>45</v>
      </c>
      <c r="P48" s="48"/>
      <c r="Q48" s="48"/>
      <c r="R48" s="48"/>
      <c r="S48" s="48"/>
      <c r="T48" s="48"/>
      <c r="U48" s="48"/>
    </row>
    <row r="49" spans="1:21" ht="30.75" customHeight="1" x14ac:dyDescent="0.2">
      <c r="A49" s="48"/>
      <c r="B49" s="1266"/>
      <c r="C49" s="1267"/>
      <c r="D49" s="62"/>
      <c r="E49" s="1248" t="s">
        <v>16</v>
      </c>
      <c r="F49" s="1248"/>
      <c r="G49" s="1248"/>
      <c r="H49" s="1248"/>
      <c r="I49" s="1248"/>
      <c r="J49" s="1249"/>
      <c r="K49" s="63">
        <v>9</v>
      </c>
      <c r="L49" s="64">
        <v>10</v>
      </c>
      <c r="M49" s="64">
        <v>17</v>
      </c>
      <c r="N49" s="64">
        <v>19</v>
      </c>
      <c r="O49" s="65">
        <v>10</v>
      </c>
      <c r="P49" s="48"/>
      <c r="Q49" s="48"/>
      <c r="R49" s="48"/>
      <c r="S49" s="48"/>
      <c r="T49" s="48"/>
      <c r="U49" s="48"/>
    </row>
    <row r="50" spans="1:21" ht="30.75" customHeight="1" x14ac:dyDescent="0.2">
      <c r="A50" s="48"/>
      <c r="B50" s="1266"/>
      <c r="C50" s="1267"/>
      <c r="D50" s="62"/>
      <c r="E50" s="1248" t="s">
        <v>17</v>
      </c>
      <c r="F50" s="1248"/>
      <c r="G50" s="1248"/>
      <c r="H50" s="1248"/>
      <c r="I50" s="1248"/>
      <c r="J50" s="1249"/>
      <c r="K50" s="63">
        <v>2</v>
      </c>
      <c r="L50" s="64">
        <v>2</v>
      </c>
      <c r="M50" s="64">
        <v>2</v>
      </c>
      <c r="N50" s="64">
        <v>0</v>
      </c>
      <c r="O50" s="65">
        <v>0</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521</v>
      </c>
      <c r="L51" s="64" t="s">
        <v>521</v>
      </c>
      <c r="M51" s="64" t="s">
        <v>521</v>
      </c>
      <c r="N51" s="64" t="s">
        <v>521</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729</v>
      </c>
      <c r="L52" s="64">
        <v>617</v>
      </c>
      <c r="M52" s="64">
        <v>531</v>
      </c>
      <c r="N52" s="64">
        <v>521</v>
      </c>
      <c r="O52" s="65">
        <v>489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206</v>
      </c>
      <c r="L53" s="69">
        <v>181</v>
      </c>
      <c r="M53" s="69">
        <v>141</v>
      </c>
      <c r="N53" s="69">
        <v>140</v>
      </c>
      <c r="O53" s="70">
        <v>126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606</v>
      </c>
      <c r="L57" s="83" t="s">
        <v>606</v>
      </c>
      <c r="M57" s="83" t="s">
        <v>606</v>
      </c>
      <c r="N57" s="83" t="s">
        <v>606</v>
      </c>
      <c r="O57" s="84" t="s">
        <v>606</v>
      </c>
    </row>
    <row r="58" spans="1:21" ht="31.5" customHeight="1" thickBot="1" x14ac:dyDescent="0.25">
      <c r="B58" s="1256"/>
      <c r="C58" s="1257"/>
      <c r="D58" s="1261" t="s">
        <v>27</v>
      </c>
      <c r="E58" s="1262"/>
      <c r="F58" s="1262"/>
      <c r="G58" s="1262"/>
      <c r="H58" s="1262"/>
      <c r="I58" s="1262"/>
      <c r="J58" s="1263"/>
      <c r="K58" s="85" t="s">
        <v>606</v>
      </c>
      <c r="L58" s="86" t="s">
        <v>606</v>
      </c>
      <c r="M58" s="86" t="s">
        <v>606</v>
      </c>
      <c r="N58" s="86" t="s">
        <v>606</v>
      </c>
      <c r="O58" s="87" t="s">
        <v>606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eH4ttv4E7iHT/ZR0gQRJ50VaLOIhlaUtUkPoUVhl7/u5bOE46jKcJOH3p/zVeUdbj0aC4e63sTe5Bv21mAK8A==" saltValue="tc/AroR5yepwwoweG8On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election activeCell="M41" sqref="M41:M49"/>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563</v>
      </c>
      <c r="J40" s="99" t="s">
        <v>564</v>
      </c>
      <c r="K40" s="99" t="s">
        <v>565</v>
      </c>
      <c r="L40" s="99" t="s">
        <v>566</v>
      </c>
      <c r="M40" s="100" t="s">
        <v>567</v>
      </c>
    </row>
    <row r="41" spans="2:13" ht="27.75" customHeight="1" x14ac:dyDescent="0.2">
      <c r="B41" s="1284" t="s">
        <v>30</v>
      </c>
      <c r="C41" s="1285"/>
      <c r="D41" s="101"/>
      <c r="E41" s="1286" t="s">
        <v>31</v>
      </c>
      <c r="F41" s="1286"/>
      <c r="G41" s="1286"/>
      <c r="H41" s="1287"/>
      <c r="I41" s="102">
        <v>5118</v>
      </c>
      <c r="J41" s="103">
        <v>5065</v>
      </c>
      <c r="K41" s="103">
        <v>5118</v>
      </c>
      <c r="L41" s="103">
        <v>5021</v>
      </c>
      <c r="M41" s="104">
        <v>5290</v>
      </c>
    </row>
    <row r="42" spans="2:13" ht="27.75" customHeight="1" x14ac:dyDescent="0.2">
      <c r="B42" s="1274"/>
      <c r="C42" s="1275"/>
      <c r="D42" s="105"/>
      <c r="E42" s="1278" t="s">
        <v>32</v>
      </c>
      <c r="F42" s="1278"/>
      <c r="G42" s="1278"/>
      <c r="H42" s="1279"/>
      <c r="I42" s="106">
        <v>7</v>
      </c>
      <c r="J42" s="107">
        <v>5</v>
      </c>
      <c r="K42" s="107">
        <v>3</v>
      </c>
      <c r="L42" s="107">
        <v>3</v>
      </c>
      <c r="M42" s="108">
        <v>3</v>
      </c>
    </row>
    <row r="43" spans="2:13" ht="27.75" customHeight="1" x14ac:dyDescent="0.2">
      <c r="B43" s="1274"/>
      <c r="C43" s="1275"/>
      <c r="D43" s="105"/>
      <c r="E43" s="1278" t="s">
        <v>33</v>
      </c>
      <c r="F43" s="1278"/>
      <c r="G43" s="1278"/>
      <c r="H43" s="1279"/>
      <c r="I43" s="106">
        <v>506</v>
      </c>
      <c r="J43" s="107">
        <v>596</v>
      </c>
      <c r="K43" s="107">
        <v>565</v>
      </c>
      <c r="L43" s="107">
        <v>532</v>
      </c>
      <c r="M43" s="108">
        <v>494</v>
      </c>
    </row>
    <row r="44" spans="2:13" ht="27.75" customHeight="1" x14ac:dyDescent="0.2">
      <c r="B44" s="1274"/>
      <c r="C44" s="1275"/>
      <c r="D44" s="105"/>
      <c r="E44" s="1278" t="s">
        <v>34</v>
      </c>
      <c r="F44" s="1278"/>
      <c r="G44" s="1278"/>
      <c r="H44" s="1279"/>
      <c r="I44" s="106">
        <v>389</v>
      </c>
      <c r="J44" s="107">
        <v>378</v>
      </c>
      <c r="K44" s="107">
        <v>361</v>
      </c>
      <c r="L44" s="107">
        <v>341</v>
      </c>
      <c r="M44" s="108">
        <v>329</v>
      </c>
    </row>
    <row r="45" spans="2:13" ht="27.75" customHeight="1" x14ac:dyDescent="0.2">
      <c r="B45" s="1274"/>
      <c r="C45" s="1275"/>
      <c r="D45" s="105"/>
      <c r="E45" s="1278" t="s">
        <v>35</v>
      </c>
      <c r="F45" s="1278"/>
      <c r="G45" s="1278"/>
      <c r="H45" s="1279"/>
      <c r="I45" s="106">
        <v>877</v>
      </c>
      <c r="J45" s="107">
        <v>795</v>
      </c>
      <c r="K45" s="107">
        <v>907</v>
      </c>
      <c r="L45" s="107">
        <v>837</v>
      </c>
      <c r="M45" s="108">
        <v>835</v>
      </c>
    </row>
    <row r="46" spans="2:13" ht="27.75" customHeight="1" x14ac:dyDescent="0.2">
      <c r="B46" s="1274"/>
      <c r="C46" s="1275"/>
      <c r="D46" s="109"/>
      <c r="E46" s="1278" t="s">
        <v>36</v>
      </c>
      <c r="F46" s="1278"/>
      <c r="G46" s="1278"/>
      <c r="H46" s="1279"/>
      <c r="I46" s="106" t="s">
        <v>521</v>
      </c>
      <c r="J46" s="107" t="s">
        <v>521</v>
      </c>
      <c r="K46" s="107" t="s">
        <v>521</v>
      </c>
      <c r="L46" s="107" t="s">
        <v>521</v>
      </c>
      <c r="M46" s="108" t="s">
        <v>521</v>
      </c>
    </row>
    <row r="47" spans="2:13" ht="27.75" customHeight="1" x14ac:dyDescent="0.2">
      <c r="B47" s="1274"/>
      <c r="C47" s="1275"/>
      <c r="D47" s="110"/>
      <c r="E47" s="1288" t="s">
        <v>37</v>
      </c>
      <c r="F47" s="1289"/>
      <c r="G47" s="1289"/>
      <c r="H47" s="1290"/>
      <c r="I47" s="106" t="s">
        <v>521</v>
      </c>
      <c r="J47" s="107" t="s">
        <v>521</v>
      </c>
      <c r="K47" s="107" t="s">
        <v>521</v>
      </c>
      <c r="L47" s="107" t="s">
        <v>521</v>
      </c>
      <c r="M47" s="108" t="s">
        <v>521</v>
      </c>
    </row>
    <row r="48" spans="2:13" ht="27.75" customHeight="1" x14ac:dyDescent="0.2">
      <c r="B48" s="1274"/>
      <c r="C48" s="1275"/>
      <c r="D48" s="105"/>
      <c r="E48" s="1278" t="s">
        <v>38</v>
      </c>
      <c r="F48" s="1278"/>
      <c r="G48" s="1278"/>
      <c r="H48" s="1279"/>
      <c r="I48" s="106" t="s">
        <v>521</v>
      </c>
      <c r="J48" s="107" t="s">
        <v>521</v>
      </c>
      <c r="K48" s="107" t="s">
        <v>521</v>
      </c>
      <c r="L48" s="107" t="s">
        <v>521</v>
      </c>
      <c r="M48" s="108" t="s">
        <v>521</v>
      </c>
    </row>
    <row r="49" spans="2:13" ht="27.75" customHeight="1" x14ac:dyDescent="0.2">
      <c r="B49" s="1276"/>
      <c r="C49" s="1277"/>
      <c r="D49" s="105"/>
      <c r="E49" s="1278" t="s">
        <v>39</v>
      </c>
      <c r="F49" s="1278"/>
      <c r="G49" s="1278"/>
      <c r="H49" s="1279"/>
      <c r="I49" s="106" t="s">
        <v>521</v>
      </c>
      <c r="J49" s="107" t="s">
        <v>521</v>
      </c>
      <c r="K49" s="107" t="s">
        <v>521</v>
      </c>
      <c r="L49" s="107" t="s">
        <v>521</v>
      </c>
      <c r="M49" s="108" t="s">
        <v>521</v>
      </c>
    </row>
    <row r="50" spans="2:13" ht="27.75" customHeight="1" x14ac:dyDescent="0.2">
      <c r="B50" s="1272" t="s">
        <v>40</v>
      </c>
      <c r="C50" s="1273"/>
      <c r="D50" s="111"/>
      <c r="E50" s="1278" t="s">
        <v>41</v>
      </c>
      <c r="F50" s="1278"/>
      <c r="G50" s="1278"/>
      <c r="H50" s="1279"/>
      <c r="I50" s="106">
        <v>3388</v>
      </c>
      <c r="J50" s="107">
        <v>3586</v>
      </c>
      <c r="K50" s="107">
        <v>3683</v>
      </c>
      <c r="L50" s="107">
        <v>3755</v>
      </c>
      <c r="M50" s="108">
        <v>3721</v>
      </c>
    </row>
    <row r="51" spans="2:13" ht="27.75" customHeight="1" x14ac:dyDescent="0.2">
      <c r="B51" s="1274"/>
      <c r="C51" s="1275"/>
      <c r="D51" s="105"/>
      <c r="E51" s="1278" t="s">
        <v>42</v>
      </c>
      <c r="F51" s="1278"/>
      <c r="G51" s="1278"/>
      <c r="H51" s="1279"/>
      <c r="I51" s="106" t="s">
        <v>521</v>
      </c>
      <c r="J51" s="107" t="s">
        <v>521</v>
      </c>
      <c r="K51" s="107" t="s">
        <v>521</v>
      </c>
      <c r="L51" s="107" t="s">
        <v>521</v>
      </c>
      <c r="M51" s="108" t="s">
        <v>521</v>
      </c>
    </row>
    <row r="52" spans="2:13" ht="27.75" customHeight="1" x14ac:dyDescent="0.2">
      <c r="B52" s="1276"/>
      <c r="C52" s="1277"/>
      <c r="D52" s="105"/>
      <c r="E52" s="1278" t="s">
        <v>43</v>
      </c>
      <c r="F52" s="1278"/>
      <c r="G52" s="1278"/>
      <c r="H52" s="1279"/>
      <c r="I52" s="106">
        <v>4540</v>
      </c>
      <c r="J52" s="107">
        <v>4469</v>
      </c>
      <c r="K52" s="107">
        <v>4476</v>
      </c>
      <c r="L52" s="107">
        <v>4440</v>
      </c>
      <c r="M52" s="108">
        <v>4493</v>
      </c>
    </row>
    <row r="53" spans="2:13" ht="27.75" customHeight="1" thickBot="1" x14ac:dyDescent="0.25">
      <c r="B53" s="1280" t="s">
        <v>44</v>
      </c>
      <c r="C53" s="1281"/>
      <c r="D53" s="112"/>
      <c r="E53" s="1282" t="s">
        <v>45</v>
      </c>
      <c r="F53" s="1282"/>
      <c r="G53" s="1282"/>
      <c r="H53" s="1283"/>
      <c r="I53" s="113">
        <v>-1030</v>
      </c>
      <c r="J53" s="114">
        <v>-1216</v>
      </c>
      <c r="K53" s="114">
        <v>-1206</v>
      </c>
      <c r="L53" s="114">
        <v>-1462</v>
      </c>
      <c r="M53" s="115">
        <v>-1263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mNbqT1KwOChhjunO3TcMWhxNjZ34JyIViHTyQqnU9EDMjbMbPoc86LcNppyjyE7IvuUUqoA2O2ozBgmdtSbqw==" saltValue="1MOMrxeEtBON9jhPO2yb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J44" sqref="J44"/>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565</v>
      </c>
      <c r="G54" s="124" t="s">
        <v>566</v>
      </c>
      <c r="H54" s="125" t="s">
        <v>567</v>
      </c>
    </row>
    <row r="55" spans="2:8" ht="52.5" customHeight="1" x14ac:dyDescent="0.2">
      <c r="B55" s="126"/>
      <c r="C55" s="1299" t="s">
        <v>48</v>
      </c>
      <c r="D55" s="1299"/>
      <c r="E55" s="1300"/>
      <c r="F55" s="127">
        <v>1592</v>
      </c>
      <c r="G55" s="127">
        <v>1612</v>
      </c>
      <c r="H55" s="128">
        <v>1528</v>
      </c>
    </row>
    <row r="56" spans="2:8" ht="52.5" customHeight="1" x14ac:dyDescent="0.2">
      <c r="B56" s="129"/>
      <c r="C56" s="1301" t="s">
        <v>49</v>
      </c>
      <c r="D56" s="1301"/>
      <c r="E56" s="1302"/>
      <c r="F56" s="130">
        <v>232</v>
      </c>
      <c r="G56" s="130">
        <v>232</v>
      </c>
      <c r="H56" s="131">
        <v>232</v>
      </c>
    </row>
    <row r="57" spans="2:8" ht="53.25" customHeight="1" x14ac:dyDescent="0.2">
      <c r="B57" s="129"/>
      <c r="C57" s="1303" t="s">
        <v>50</v>
      </c>
      <c r="D57" s="1303"/>
      <c r="E57" s="1304"/>
      <c r="F57" s="132">
        <v>1632</v>
      </c>
      <c r="G57" s="132">
        <v>1672</v>
      </c>
      <c r="H57" s="133">
        <v>1746</v>
      </c>
    </row>
    <row r="58" spans="2:8" ht="45.75" customHeight="1" x14ac:dyDescent="0.2">
      <c r="B58" s="134"/>
      <c r="C58" s="1291" t="s">
        <v>599</v>
      </c>
      <c r="D58" s="1292"/>
      <c r="E58" s="1293"/>
      <c r="F58" s="135">
        <v>1319</v>
      </c>
      <c r="G58" s="135">
        <v>1369</v>
      </c>
      <c r="H58" s="136">
        <v>1464</v>
      </c>
    </row>
    <row r="59" spans="2:8" ht="45.75" customHeight="1" x14ac:dyDescent="0.2">
      <c r="B59" s="134"/>
      <c r="C59" s="1291" t="s">
        <v>600</v>
      </c>
      <c r="D59" s="1292"/>
      <c r="E59" s="1293"/>
      <c r="F59" s="135">
        <v>157</v>
      </c>
      <c r="G59" s="135">
        <v>157</v>
      </c>
      <c r="H59" s="136">
        <v>157</v>
      </c>
    </row>
    <row r="60" spans="2:8" ht="45.75" customHeight="1" x14ac:dyDescent="0.2">
      <c r="B60" s="134"/>
      <c r="C60" s="1291" t="s">
        <v>601</v>
      </c>
      <c r="D60" s="1292"/>
      <c r="E60" s="1293"/>
      <c r="F60" s="135">
        <v>64</v>
      </c>
      <c r="G60" s="135">
        <v>57</v>
      </c>
      <c r="H60" s="136">
        <v>48</v>
      </c>
    </row>
    <row r="61" spans="2:8" ht="45.75" customHeight="1" x14ac:dyDescent="0.2">
      <c r="B61" s="134"/>
      <c r="C61" s="1291" t="s">
        <v>602</v>
      </c>
      <c r="D61" s="1292"/>
      <c r="E61" s="1293"/>
      <c r="F61" s="135">
        <v>19</v>
      </c>
      <c r="G61" s="135">
        <v>26</v>
      </c>
      <c r="H61" s="136">
        <v>24</v>
      </c>
    </row>
    <row r="62" spans="2:8" ht="45.75" customHeight="1" thickBot="1" x14ac:dyDescent="0.25">
      <c r="B62" s="137"/>
      <c r="C62" s="1294" t="s">
        <v>603</v>
      </c>
      <c r="D62" s="1295"/>
      <c r="E62" s="1296"/>
      <c r="F62" s="138">
        <v>19</v>
      </c>
      <c r="G62" s="138">
        <v>19</v>
      </c>
      <c r="H62" s="139">
        <v>17</v>
      </c>
    </row>
    <row r="63" spans="2:8" ht="52.5" customHeight="1" thickBot="1" x14ac:dyDescent="0.25">
      <c r="B63" s="140"/>
      <c r="C63" s="1297" t="s">
        <v>51</v>
      </c>
      <c r="D63" s="1297"/>
      <c r="E63" s="1298"/>
      <c r="F63" s="141">
        <v>3456</v>
      </c>
      <c r="G63" s="141">
        <v>3516</v>
      </c>
      <c r="H63" s="142">
        <v>3507</v>
      </c>
    </row>
    <row r="64" spans="2:8" ht="15" customHeight="1" x14ac:dyDescent="0.2"/>
    <row r="65" ht="0" hidden="1" customHeight="1" x14ac:dyDescent="0.2"/>
    <row r="66" ht="0" hidden="1" customHeight="1" x14ac:dyDescent="0.2"/>
  </sheetData>
  <sheetProtection algorithmName="SHA-512" hashValue="ZS0Mz9FgUV5wnznx2RevkmgMLBcEOf1cjvIGP8IB5jv8xEeevEgqK3D0LjHjd9tKqCf4052XIEnlRji/ucW0Ew==" saltValue="5Yzr+FIaaO+99v30PaC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Y16" zoomScaleNormal="100" zoomScaleSheetLayoutView="55" workbookViewId="0">
      <selection activeCell="BP16" sqref="BP16"/>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610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611</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563</v>
      </c>
      <c r="BQ50" s="1318"/>
      <c r="BR50" s="1318"/>
      <c r="BS50" s="1318"/>
      <c r="BT50" s="1318"/>
      <c r="BU50" s="1318"/>
      <c r="BV50" s="1318"/>
      <c r="BW50" s="1318"/>
      <c r="BX50" s="1318" t="s">
        <v>564</v>
      </c>
      <c r="BY50" s="1318"/>
      <c r="BZ50" s="1318"/>
      <c r="CA50" s="1318"/>
      <c r="CB50" s="1318"/>
      <c r="CC50" s="1318"/>
      <c r="CD50" s="1318"/>
      <c r="CE50" s="1318"/>
      <c r="CF50" s="1318" t="s">
        <v>565</v>
      </c>
      <c r="CG50" s="1318"/>
      <c r="CH50" s="1318"/>
      <c r="CI50" s="1318"/>
      <c r="CJ50" s="1318"/>
      <c r="CK50" s="1318"/>
      <c r="CL50" s="1318"/>
      <c r="CM50" s="1318"/>
      <c r="CN50" s="1318" t="s">
        <v>566</v>
      </c>
      <c r="CO50" s="1318"/>
      <c r="CP50" s="1318"/>
      <c r="CQ50" s="1318"/>
      <c r="CR50" s="1318"/>
      <c r="CS50" s="1318"/>
      <c r="CT50" s="1318"/>
      <c r="CU50" s="1318"/>
      <c r="CV50" s="1318" t="s">
        <v>567</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612</v>
      </c>
      <c r="AO51" s="1321"/>
      <c r="AP51" s="1321"/>
      <c r="AQ51" s="1321"/>
      <c r="AR51" s="1321"/>
      <c r="AS51" s="1321"/>
      <c r="AT51" s="1321"/>
      <c r="AU51" s="1321"/>
      <c r="AV51" s="1321"/>
      <c r="AW51" s="1321"/>
      <c r="AX51" s="1321"/>
      <c r="AY51" s="1321"/>
      <c r="AZ51" s="1321"/>
      <c r="BA51" s="1321"/>
      <c r="BB51" s="1321" t="s">
        <v>613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59.7</v>
      </c>
      <c r="BY53" s="1319"/>
      <c r="BZ53" s="1319"/>
      <c r="CA53" s="1319"/>
      <c r="CB53" s="1319"/>
      <c r="CC53" s="1319"/>
      <c r="CD53" s="1319"/>
      <c r="CE53" s="1319"/>
      <c r="CF53" s="1319">
        <v>61.2</v>
      </c>
      <c r="CG53" s="1319"/>
      <c r="CH53" s="1319"/>
      <c r="CI53" s="1319"/>
      <c r="CJ53" s="1319"/>
      <c r="CK53" s="1319"/>
      <c r="CL53" s="1319"/>
      <c r="CM53" s="1319"/>
      <c r="CN53" s="1319">
        <v>62.7</v>
      </c>
      <c r="CO53" s="1319"/>
      <c r="CP53" s="1319"/>
      <c r="CQ53" s="1319"/>
      <c r="CR53" s="1319"/>
      <c r="CS53" s="1319"/>
      <c r="CT53" s="1319"/>
      <c r="CU53" s="1319"/>
      <c r="CV53" s="1319">
        <v>63.6</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615</v>
      </c>
      <c r="AO55" s="1318"/>
      <c r="AP55" s="1318"/>
      <c r="AQ55" s="1318"/>
      <c r="AR55" s="1318"/>
      <c r="AS55" s="1318"/>
      <c r="AT55" s="1318"/>
      <c r="AU55" s="1318"/>
      <c r="AV55" s="1318"/>
      <c r="AW55" s="1318"/>
      <c r="AX55" s="1318"/>
      <c r="AY55" s="1318"/>
      <c r="AZ55" s="1318"/>
      <c r="BA55" s="1318"/>
      <c r="BB55" s="1321" t="s">
        <v>613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54.2</v>
      </c>
      <c r="BY57" s="1319"/>
      <c r="BZ57" s="1319"/>
      <c r="CA57" s="1319"/>
      <c r="CB57" s="1319"/>
      <c r="CC57" s="1319"/>
      <c r="CD57" s="1319"/>
      <c r="CE57" s="1319"/>
      <c r="CF57" s="1319">
        <v>56.3</v>
      </c>
      <c r="CG57" s="1319"/>
      <c r="CH57" s="1319"/>
      <c r="CI57" s="1319"/>
      <c r="CJ57" s="1319"/>
      <c r="CK57" s="1319"/>
      <c r="CL57" s="1319"/>
      <c r="CM57" s="1319"/>
      <c r="CN57" s="1319">
        <v>57.6</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616</v>
      </c>
    </row>
    <row r="64" spans="1:109" ht="13.2" x14ac:dyDescent="0.2">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611</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563</v>
      </c>
      <c r="BQ72" s="1318"/>
      <c r="BR72" s="1318"/>
      <c r="BS72" s="1318"/>
      <c r="BT72" s="1318"/>
      <c r="BU72" s="1318"/>
      <c r="BV72" s="1318"/>
      <c r="BW72" s="1318"/>
      <c r="BX72" s="1318" t="s">
        <v>564</v>
      </c>
      <c r="BY72" s="1318"/>
      <c r="BZ72" s="1318"/>
      <c r="CA72" s="1318"/>
      <c r="CB72" s="1318"/>
      <c r="CC72" s="1318"/>
      <c r="CD72" s="1318"/>
      <c r="CE72" s="1318"/>
      <c r="CF72" s="1318" t="s">
        <v>565</v>
      </c>
      <c r="CG72" s="1318"/>
      <c r="CH72" s="1318"/>
      <c r="CI72" s="1318"/>
      <c r="CJ72" s="1318"/>
      <c r="CK72" s="1318"/>
      <c r="CL72" s="1318"/>
      <c r="CM72" s="1318"/>
      <c r="CN72" s="1318" t="s">
        <v>566</v>
      </c>
      <c r="CO72" s="1318"/>
      <c r="CP72" s="1318"/>
      <c r="CQ72" s="1318"/>
      <c r="CR72" s="1318"/>
      <c r="CS72" s="1318"/>
      <c r="CT72" s="1318"/>
      <c r="CU72" s="1318"/>
      <c r="CV72" s="1318" t="s">
        <v>567</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612</v>
      </c>
      <c r="AO73" s="1321"/>
      <c r="AP73" s="1321"/>
      <c r="AQ73" s="1321"/>
      <c r="AR73" s="1321"/>
      <c r="AS73" s="1321"/>
      <c r="AT73" s="1321"/>
      <c r="AU73" s="1321"/>
      <c r="AV73" s="1321"/>
      <c r="AW73" s="1321"/>
      <c r="AX73" s="1321"/>
      <c r="AY73" s="1321"/>
      <c r="AZ73" s="1321"/>
      <c r="BA73" s="1321"/>
      <c r="BB73" s="1321" t="s">
        <v>613</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618</v>
      </c>
      <c r="BC75" s="1321"/>
      <c r="BD75" s="1321"/>
      <c r="BE75" s="1321"/>
      <c r="BF75" s="1321"/>
      <c r="BG75" s="1321"/>
      <c r="BH75" s="1321"/>
      <c r="BI75" s="1321"/>
      <c r="BJ75" s="1321"/>
      <c r="BK75" s="1321"/>
      <c r="BL75" s="1321"/>
      <c r="BM75" s="1321"/>
      <c r="BN75" s="1321"/>
      <c r="BO75" s="1321"/>
      <c r="BP75" s="1319">
        <v>8.9</v>
      </c>
      <c r="BQ75" s="1319"/>
      <c r="BR75" s="1319"/>
      <c r="BS75" s="1319"/>
      <c r="BT75" s="1319"/>
      <c r="BU75" s="1319"/>
      <c r="BV75" s="1319"/>
      <c r="BW75" s="1319"/>
      <c r="BX75" s="1319">
        <v>8.1999999999999993</v>
      </c>
      <c r="BY75" s="1319"/>
      <c r="BZ75" s="1319"/>
      <c r="CA75" s="1319"/>
      <c r="CB75" s="1319"/>
      <c r="CC75" s="1319"/>
      <c r="CD75" s="1319"/>
      <c r="CE75" s="1319"/>
      <c r="CF75" s="1319">
        <v>7.2</v>
      </c>
      <c r="CG75" s="1319"/>
      <c r="CH75" s="1319"/>
      <c r="CI75" s="1319"/>
      <c r="CJ75" s="1319"/>
      <c r="CK75" s="1319"/>
      <c r="CL75" s="1319"/>
      <c r="CM75" s="1319"/>
      <c r="CN75" s="1319">
        <v>6.3</v>
      </c>
      <c r="CO75" s="1319"/>
      <c r="CP75" s="1319"/>
      <c r="CQ75" s="1319"/>
      <c r="CR75" s="1319"/>
      <c r="CS75" s="1319"/>
      <c r="CT75" s="1319"/>
      <c r="CU75" s="1319"/>
      <c r="CV75" s="1319">
        <v>5.6</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615</v>
      </c>
      <c r="AO77" s="1318"/>
      <c r="AP77" s="1318"/>
      <c r="AQ77" s="1318"/>
      <c r="AR77" s="1318"/>
      <c r="AS77" s="1318"/>
      <c r="AT77" s="1318"/>
      <c r="AU77" s="1318"/>
      <c r="AV77" s="1318"/>
      <c r="AW77" s="1318"/>
      <c r="AX77" s="1318"/>
      <c r="AY77" s="1318"/>
      <c r="AZ77" s="1318"/>
      <c r="BA77" s="1318"/>
      <c r="BB77" s="1321" t="s">
        <v>613</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618</v>
      </c>
      <c r="BC79" s="1321"/>
      <c r="BD79" s="1321"/>
      <c r="BE79" s="1321"/>
      <c r="BF79" s="1321"/>
      <c r="BG79" s="1321"/>
      <c r="BH79" s="1321"/>
      <c r="BI79" s="1321"/>
      <c r="BJ79" s="1321"/>
      <c r="BK79" s="1321"/>
      <c r="BL79" s="1321"/>
      <c r="BM79" s="1321"/>
      <c r="BN79" s="1321"/>
      <c r="BO79" s="1321"/>
      <c r="BP79" s="1319">
        <v>8.1999999999999993</v>
      </c>
      <c r="BQ79" s="1319"/>
      <c r="BR79" s="1319"/>
      <c r="BS79" s="1319"/>
      <c r="BT79" s="1319"/>
      <c r="BU79" s="1319"/>
      <c r="BV79" s="1319"/>
      <c r="BW79" s="1319"/>
      <c r="BX79" s="1319">
        <v>7.8</v>
      </c>
      <c r="BY79" s="1319"/>
      <c r="BZ79" s="1319"/>
      <c r="CA79" s="1319"/>
      <c r="CB79" s="1319"/>
      <c r="CC79" s="1319"/>
      <c r="CD79" s="1319"/>
      <c r="CE79" s="1319"/>
      <c r="CF79" s="1319">
        <v>7.4</v>
      </c>
      <c r="CG79" s="1319"/>
      <c r="CH79" s="1319"/>
      <c r="CI79" s="1319"/>
      <c r="CJ79" s="1319"/>
      <c r="CK79" s="1319"/>
      <c r="CL79" s="1319"/>
      <c r="CM79" s="1319"/>
      <c r="CN79" s="1319">
        <v>7.1</v>
      </c>
      <c r="CO79" s="1319"/>
      <c r="CP79" s="1319"/>
      <c r="CQ79" s="1319"/>
      <c r="CR79" s="1319"/>
      <c r="CS79" s="1319"/>
      <c r="CT79" s="1319"/>
      <c r="CU79" s="1319"/>
      <c r="CV79" s="1319">
        <v>7.1</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OwL/ilR46mINx+aTEV6/fypXMQo4GEHREVbDh1GTq/1lfZEbaWRrAg0WOIMSlVT3o9/1ha7F+58Ev0lOeUHPw==" saltValue="ngNUV6o4Pc3IBqAMBYQV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6/PbuslyXJfUVSajGDN8ZQe4nsywPGIVJ4UGFKZEwrPkaVHfHor9qncZIuxEV1Jqw5PA+zcp9Cp1dbwrVf9GA==" saltValue="lK1RGMc+/z622M/Jeh35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kKJ9rrst6ZpWju7EgHJTeUmYD1famHYyXC9ocgwBZzp9rybiV/79Cw98MgdN42gLcro62maRxMSA1GlSpEGxw==" saltValue="JfDtr88TkzoEnh1DtFf/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560</v>
      </c>
      <c r="G2" s="156"/>
      <c r="H2" s="157"/>
    </row>
    <row r="3" spans="1:8" x14ac:dyDescent="0.2">
      <c r="A3" s="153" t="s">
        <v>553</v>
      </c>
      <c r="B3" s="158"/>
      <c r="C3" s="159"/>
      <c r="D3" s="160">
        <v>269156</v>
      </c>
      <c r="E3" s="161"/>
      <c r="F3" s="162">
        <v>333013</v>
      </c>
      <c r="G3" s="163"/>
      <c r="H3" s="164"/>
    </row>
    <row r="4" spans="1:8" x14ac:dyDescent="0.2">
      <c r="A4" s="165"/>
      <c r="B4" s="166"/>
      <c r="C4" s="167"/>
      <c r="D4" s="168">
        <v>151400</v>
      </c>
      <c r="E4" s="169"/>
      <c r="F4" s="170">
        <v>126732</v>
      </c>
      <c r="G4" s="171"/>
      <c r="H4" s="172"/>
    </row>
    <row r="5" spans="1:8" x14ac:dyDescent="0.2">
      <c r="A5" s="153" t="s">
        <v>555</v>
      </c>
      <c r="B5" s="158"/>
      <c r="C5" s="159"/>
      <c r="D5" s="160">
        <v>272834</v>
      </c>
      <c r="E5" s="161"/>
      <c r="F5" s="162">
        <v>280458</v>
      </c>
      <c r="G5" s="163"/>
      <c r="H5" s="164"/>
    </row>
    <row r="6" spans="1:8" x14ac:dyDescent="0.2">
      <c r="A6" s="165"/>
      <c r="B6" s="166"/>
      <c r="C6" s="167"/>
      <c r="D6" s="168">
        <v>168158</v>
      </c>
      <c r="E6" s="169"/>
      <c r="F6" s="170">
        <v>127286</v>
      </c>
      <c r="G6" s="171"/>
      <c r="H6" s="172"/>
    </row>
    <row r="7" spans="1:8" x14ac:dyDescent="0.2">
      <c r="A7" s="153" t="s">
        <v>556</v>
      </c>
      <c r="B7" s="158"/>
      <c r="C7" s="159"/>
      <c r="D7" s="160">
        <v>260175</v>
      </c>
      <c r="E7" s="161"/>
      <c r="F7" s="162">
        <v>291945</v>
      </c>
      <c r="G7" s="163"/>
      <c r="H7" s="164"/>
    </row>
    <row r="8" spans="1:8" x14ac:dyDescent="0.2">
      <c r="A8" s="165"/>
      <c r="B8" s="166"/>
      <c r="C8" s="167"/>
      <c r="D8" s="168">
        <v>169838</v>
      </c>
      <c r="E8" s="169"/>
      <c r="F8" s="170">
        <v>127651</v>
      </c>
      <c r="G8" s="171"/>
      <c r="H8" s="172"/>
    </row>
    <row r="9" spans="1:8" x14ac:dyDescent="0.2">
      <c r="A9" s="153" t="s">
        <v>557</v>
      </c>
      <c r="B9" s="158"/>
      <c r="C9" s="159"/>
      <c r="D9" s="160">
        <v>197975</v>
      </c>
      <c r="E9" s="161"/>
      <c r="F9" s="162">
        <v>291173</v>
      </c>
      <c r="G9" s="163"/>
      <c r="H9" s="164"/>
    </row>
    <row r="10" spans="1:8" x14ac:dyDescent="0.2">
      <c r="A10" s="165"/>
      <c r="B10" s="166"/>
      <c r="C10" s="167"/>
      <c r="D10" s="168">
        <v>126296</v>
      </c>
      <c r="E10" s="169"/>
      <c r="F10" s="170">
        <v>119071</v>
      </c>
      <c r="G10" s="171"/>
      <c r="H10" s="172"/>
    </row>
    <row r="11" spans="1:8" x14ac:dyDescent="0.2">
      <c r="A11" s="153" t="s">
        <v>558</v>
      </c>
      <c r="B11" s="158"/>
      <c r="C11" s="159"/>
      <c r="D11" s="160">
        <v>410633</v>
      </c>
      <c r="E11" s="161"/>
      <c r="F11" s="162">
        <v>271581</v>
      </c>
      <c r="G11" s="163"/>
      <c r="H11" s="164"/>
    </row>
    <row r="12" spans="1:8" x14ac:dyDescent="0.2">
      <c r="A12" s="165"/>
      <c r="B12" s="166"/>
      <c r="C12" s="173"/>
      <c r="D12" s="168">
        <v>179531</v>
      </c>
      <c r="E12" s="169"/>
      <c r="F12" s="170">
        <v>117844</v>
      </c>
      <c r="G12" s="171"/>
      <c r="H12" s="172"/>
    </row>
    <row r="13" spans="1:8" x14ac:dyDescent="0.2">
      <c r="A13" s="153"/>
      <c r="B13" s="158"/>
      <c r="C13" s="174"/>
      <c r="D13" s="175">
        <v>282155</v>
      </c>
      <c r="E13" s="176"/>
      <c r="F13" s="177">
        <v>293634</v>
      </c>
      <c r="G13" s="178"/>
      <c r="H13" s="164"/>
    </row>
    <row r="14" spans="1:8" x14ac:dyDescent="0.2">
      <c r="A14" s="165"/>
      <c r="B14" s="166"/>
      <c r="C14" s="167"/>
      <c r="D14" s="168">
        <v>159045</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1.9</v>
      </c>
      <c r="C19" s="179">
        <f>ROUND(VALUE(SUBSTITUTE(実質収支比率等に係る経年分析!G$48,"▲","-")),2)</f>
        <v>1.94</v>
      </c>
      <c r="D19" s="179">
        <f>ROUND(VALUE(SUBSTITUTE(実質収支比率等に係る経年分析!H$48,"▲","-")),2)</f>
        <v>1.26</v>
      </c>
      <c r="E19" s="179">
        <f>ROUND(VALUE(SUBSTITUTE(実質収支比率等に係る経年分析!I$48,"▲","-")),2)</f>
        <v>1.39</v>
      </c>
      <c r="F19" s="179">
        <f>ROUND(VALUE(SUBSTITUTE(実質収支比率等に係る経年分析!J$48,"▲","-")),2)</f>
        <v>2.1</v>
      </c>
    </row>
    <row r="20" spans="1:11" x14ac:dyDescent="0.2">
      <c r="A20" s="179" t="s">
        <v>55</v>
      </c>
      <c r="B20" s="179">
        <f>ROUND(VALUE(SUBSTITUTE(実質収支比率等に係る経年分析!F$47,"▲","-")),2)</f>
        <v>49.38</v>
      </c>
      <c r="C20" s="179">
        <f>ROUND(VALUE(SUBSTITUTE(実質収支比率等に係る経年分析!G$47,"▲","-")),2)</f>
        <v>50.67</v>
      </c>
      <c r="D20" s="179">
        <f>ROUND(VALUE(SUBSTITUTE(実質収支比率等に係る経年分析!H$47,"▲","-")),2)</f>
        <v>53.97</v>
      </c>
      <c r="E20" s="179">
        <f>ROUND(VALUE(SUBSTITUTE(実質収支比率等に係る経年分析!I$47,"▲","-")),2)</f>
        <v>55.52</v>
      </c>
      <c r="F20" s="179">
        <f>ROUND(VALUE(SUBSTITUTE(実質収支比率等に係る経年分析!J$47,"▲","-")),2)</f>
        <v>54.28</v>
      </c>
    </row>
    <row r="21" spans="1:11" x14ac:dyDescent="0.2">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0.04</v>
      </c>
      <c r="D21" s="179">
        <f>IF(ISNUMBER(VALUE(SUBSTITUTE(実質収支比率等に係る経年分析!H$49,"▲","-"))),ROUND(VALUE(SUBSTITUTE(実質収支比率等に係る経年分析!H$49,"▲","-")),2),NA())</f>
        <v>-0.74</v>
      </c>
      <c r="E21" s="179">
        <f>IF(ISNUMBER(VALUE(SUBSTITUTE(実質収支比率等に係る経年分析!I$49,"▲","-"))),ROUND(VALUE(SUBSTITUTE(実質収支比率等に係る経年分析!I$49,"▲","-")),2),NA())</f>
        <v>0.13</v>
      </c>
      <c r="F21" s="179">
        <f>IF(ISNUMBER(VALUE(SUBSTITUTE(実質収支比率等に係る経年分析!J$49,"▲","-"))),ROUND(VALUE(SUBSTITUTE(実質収支比率等に係る経年分析!J$49,"▲","-")),2),NA())</f>
        <v>-3.05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日之影町奨学資金事業特別会計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日之影町農業集落排水事業特別会計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日之影町後期高齢者医療特別会計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日之影町簡易水道事業特別会計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日之影町介護保険特別会計　保険事業勘定</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2">
      <c r="A34" s="180" t="str">
        <f>IF(連結実質赤字比率に係る赤字・黒字の構成分析!C$36="",NA(),連結実質赤字比率に係る赤字・黒字の構成分析!C$36)</f>
        <v>日之影町国民健康保険事業特別会計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0.67</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v>
      </c>
    </row>
    <row r="36" spans="1:16" x14ac:dyDescent="0.2">
      <c r="A36" s="180" t="str">
        <f>IF(連結実質赤字比率に係る赤字・黒字の構成分析!C$34="",NA(),連結実質赤字比率に係る赤字・黒字の構成分析!C$34)</f>
        <v>日之影町国民健康保険病院事業特別会計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10.029999999999999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11.33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729</v>
      </c>
      <c r="E42" s="181"/>
      <c r="F42" s="181"/>
      <c r="G42" s="181">
        <f>'実質公債費比率（分子）の構造'!L$52</f>
        <v>617</v>
      </c>
      <c r="H42" s="181"/>
      <c r="I42" s="181"/>
      <c r="J42" s="181">
        <f>'実質公債費比率（分子）の構造'!M$52</f>
        <v>531</v>
      </c>
      <c r="K42" s="181"/>
      <c r="L42" s="181"/>
      <c r="M42" s="181">
        <f>'実質公債費比率（分子）の構造'!N$52</f>
        <v>521</v>
      </c>
      <c r="N42" s="181"/>
      <c r="O42" s="181"/>
      <c r="P42" s="181">
        <f>'実質公債費比率（分子）の構造'!O$52</f>
        <v>489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2">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9</v>
      </c>
      <c r="C45" s="181"/>
      <c r="D45" s="181"/>
      <c r="E45" s="181">
        <f>'実質公債費比率（分子）の構造'!L$49</f>
        <v>10</v>
      </c>
      <c r="F45" s="181"/>
      <c r="G45" s="181"/>
      <c r="H45" s="181">
        <f>'実質公債費比率（分子）の構造'!M$49</f>
        <v>17</v>
      </c>
      <c r="I45" s="181"/>
      <c r="J45" s="181"/>
      <c r="K45" s="181">
        <f>'実質公債費比率（分子）の構造'!N$49</f>
        <v>19</v>
      </c>
      <c r="L45" s="181"/>
      <c r="M45" s="181"/>
      <c r="N45" s="181">
        <f>'実質公債費比率（分子）の構造'!O$49</f>
        <v>10</v>
      </c>
      <c r="O45" s="181"/>
      <c r="P45" s="181"/>
    </row>
    <row r="46" spans="1:16" x14ac:dyDescent="0.2">
      <c r="A46" s="181" t="s">
        <v>67</v>
      </c>
      <c r="B46" s="181">
        <f>'実質公債費比率（分子）の構造'!K$48</f>
        <v>94</v>
      </c>
      <c r="C46" s="181"/>
      <c r="D46" s="181"/>
      <c r="E46" s="181">
        <f>'実質公債費比率（分子）の構造'!L$48</f>
        <v>47</v>
      </c>
      <c r="F46" s="181"/>
      <c r="G46" s="181"/>
      <c r="H46" s="181">
        <f>'実質公債費比率（分子）の構造'!M$48</f>
        <v>44</v>
      </c>
      <c r="I46" s="181"/>
      <c r="J46" s="181"/>
      <c r="K46" s="181">
        <f>'実質公債費比率（分子）の構造'!N$48</f>
        <v>47</v>
      </c>
      <c r="L46" s="181"/>
      <c r="M46" s="181"/>
      <c r="N46" s="181">
        <f>'実質公債費比率（分子）の構造'!O$48</f>
        <v>45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830</v>
      </c>
      <c r="C49" s="181"/>
      <c r="D49" s="181"/>
      <c r="E49" s="181">
        <f>'実質公債費比率（分子）の構造'!L$45</f>
        <v>739</v>
      </c>
      <c r="F49" s="181"/>
      <c r="G49" s="181"/>
      <c r="H49" s="181">
        <f>'実質公債費比率（分子）の構造'!M$45</f>
        <v>609</v>
      </c>
      <c r="I49" s="181"/>
      <c r="J49" s="181"/>
      <c r="K49" s="181">
        <f>'実質公債費比率（分子）の構造'!N$45</f>
        <v>595</v>
      </c>
      <c r="L49" s="181"/>
      <c r="M49" s="181"/>
      <c r="N49" s="181">
        <f>'実質公債費比率（分子）の構造'!O$45</f>
        <v>560</v>
      </c>
      <c r="O49" s="181"/>
      <c r="P49" s="181"/>
    </row>
    <row r="50" spans="1:16" x14ac:dyDescent="0.2">
      <c r="A50" s="181" t="s">
        <v>71</v>
      </c>
      <c r="B50" s="181" t="e">
        <f>NA()</f>
        <v>#N/A</v>
      </c>
      <c r="C50" s="181">
        <f>IF(ISNUMBER('実質公債費比率（分子）の構造'!K$53),'実質公債費比率（分子）の構造'!K$53,NA())</f>
        <v>206</v>
      </c>
      <c r="D50" s="181" t="e">
        <f>NA()</f>
        <v>#N/A</v>
      </c>
      <c r="E50" s="181" t="e">
        <f>NA()</f>
        <v>#N/A</v>
      </c>
      <c r="F50" s="181">
        <f>IF(ISNUMBER('実質公債費比率（分子）の構造'!L$53),'実質公債費比率（分子）の構造'!L$53,NA())</f>
        <v>181</v>
      </c>
      <c r="G50" s="181" t="e">
        <f>NA()</f>
        <v>#N/A</v>
      </c>
      <c r="H50" s="181" t="e">
        <f>NA()</f>
        <v>#N/A</v>
      </c>
      <c r="I50" s="181">
        <f>IF(ISNUMBER('実質公債費比率（分子）の構造'!M$53),'実質公債費比率（分子）の構造'!M$53,NA())</f>
        <v>141</v>
      </c>
      <c r="J50" s="181" t="e">
        <f>NA()</f>
        <v>#N/A</v>
      </c>
      <c r="K50" s="181" t="e">
        <f>NA()</f>
        <v>#N/A</v>
      </c>
      <c r="L50" s="181">
        <f>IF(ISNUMBER('実質公債費比率（分子）の構造'!N$53),'実質公債費比率（分子）の構造'!N$53,NA())</f>
        <v>140</v>
      </c>
      <c r="M50" s="181" t="e">
        <f>NA()</f>
        <v>#N/A</v>
      </c>
      <c r="N50" s="181" t="e">
        <f>NA()</f>
        <v>#N/A</v>
      </c>
      <c r="O50" s="181">
        <f>IF(ISNUMBER('実質公債費比率（分子）の構造'!O$53),'実質公債費比率（分子）の構造'!O$53,NA())</f>
        <v>126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4540</v>
      </c>
      <c r="E56" s="180"/>
      <c r="F56" s="180"/>
      <c r="G56" s="180">
        <f>'将来負担比率（分子）の構造'!J$52</f>
        <v>4469</v>
      </c>
      <c r="H56" s="180"/>
      <c r="I56" s="180"/>
      <c r="J56" s="180">
        <f>'将来負担比率（分子）の構造'!K$52</f>
        <v>4476</v>
      </c>
      <c r="K56" s="180"/>
      <c r="L56" s="180"/>
      <c r="M56" s="180">
        <f>'将来負担比率（分子）の構造'!L$52</f>
        <v>4440</v>
      </c>
      <c r="N56" s="180"/>
      <c r="O56" s="180"/>
      <c r="P56" s="180">
        <f>'将来負担比率（分子）の構造'!M$52</f>
        <v>4493</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3388</v>
      </c>
      <c r="E58" s="180"/>
      <c r="F58" s="180"/>
      <c r="G58" s="180">
        <f>'将来負担比率（分子）の構造'!J$50</f>
        <v>3586</v>
      </c>
      <c r="H58" s="180"/>
      <c r="I58" s="180"/>
      <c r="J58" s="180">
        <f>'将来負担比率（分子）の構造'!K$50</f>
        <v>3683</v>
      </c>
      <c r="K58" s="180"/>
      <c r="L58" s="180"/>
      <c r="M58" s="180">
        <f>'将来負担比率（分子）の構造'!L$50</f>
        <v>3755</v>
      </c>
      <c r="N58" s="180"/>
      <c r="O58" s="180"/>
      <c r="P58" s="180">
        <f>'将来負担比率（分子）の構造'!M$50</f>
        <v>3721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877</v>
      </c>
      <c r="C62" s="180"/>
      <c r="D62" s="180"/>
      <c r="E62" s="180">
        <f>'将来負担比率（分子）の構造'!J$45</f>
        <v>795</v>
      </c>
      <c r="F62" s="180"/>
      <c r="G62" s="180"/>
      <c r="H62" s="180">
        <f>'将来負担比率（分子）の構造'!K$45</f>
        <v>907</v>
      </c>
      <c r="I62" s="180"/>
      <c r="J62" s="180"/>
      <c r="K62" s="180">
        <f>'将来負担比率（分子）の構造'!L$45</f>
        <v>837</v>
      </c>
      <c r="L62" s="180"/>
      <c r="M62" s="180"/>
      <c r="N62" s="180">
        <f>'将来負担比率（分子）の構造'!M$45</f>
        <v>835</v>
      </c>
      <c r="O62" s="180"/>
      <c r="P62" s="180"/>
    </row>
    <row r="63" spans="1:16" x14ac:dyDescent="0.2">
      <c r="A63" s="180" t="s">
        <v>34</v>
      </c>
      <c r="B63" s="180">
        <f>'将来負担比率（分子）の構造'!I$44</f>
        <v>389</v>
      </c>
      <c r="C63" s="180"/>
      <c r="D63" s="180"/>
      <c r="E63" s="180">
        <f>'将来負担比率（分子）の構造'!J$44</f>
        <v>378</v>
      </c>
      <c r="F63" s="180"/>
      <c r="G63" s="180"/>
      <c r="H63" s="180">
        <f>'将来負担比率（分子）の構造'!K$44</f>
        <v>361</v>
      </c>
      <c r="I63" s="180"/>
      <c r="J63" s="180"/>
      <c r="K63" s="180">
        <f>'将来負担比率（分子）の構造'!L$44</f>
        <v>341</v>
      </c>
      <c r="L63" s="180"/>
      <c r="M63" s="180"/>
      <c r="N63" s="180">
        <f>'将来負担比率（分子）の構造'!M$44</f>
        <v>329</v>
      </c>
      <c r="O63" s="180"/>
      <c r="P63" s="180"/>
    </row>
    <row r="64" spans="1:16" x14ac:dyDescent="0.2">
      <c r="A64" s="180" t="s">
        <v>33</v>
      </c>
      <c r="B64" s="180">
        <f>'将来負担比率（分子）の構造'!I$43</f>
        <v>506</v>
      </c>
      <c r="C64" s="180"/>
      <c r="D64" s="180"/>
      <c r="E64" s="180">
        <f>'将来負担比率（分子）の構造'!J$43</f>
        <v>596</v>
      </c>
      <c r="F64" s="180"/>
      <c r="G64" s="180"/>
      <c r="H64" s="180">
        <f>'将来負担比率（分子）の構造'!K$43</f>
        <v>565</v>
      </c>
      <c r="I64" s="180"/>
      <c r="J64" s="180"/>
      <c r="K64" s="180">
        <f>'将来負担比率（分子）の構造'!L$43</f>
        <v>532</v>
      </c>
      <c r="L64" s="180"/>
      <c r="M64" s="180"/>
      <c r="N64" s="180">
        <f>'将来負担比率（分子）の構造'!M$43</f>
        <v>494</v>
      </c>
      <c r="O64" s="180"/>
      <c r="P64" s="180"/>
    </row>
    <row r="65" spans="1:16" x14ac:dyDescent="0.2">
      <c r="A65" s="180" t="s">
        <v>32</v>
      </c>
      <c r="B65" s="180">
        <f>'将来負担比率（分子）の構造'!I$42</f>
        <v>7</v>
      </c>
      <c r="C65" s="180"/>
      <c r="D65" s="180"/>
      <c r="E65" s="180">
        <f>'将来負担比率（分子）の構造'!J$42</f>
        <v>5</v>
      </c>
      <c r="F65" s="180"/>
      <c r="G65" s="180"/>
      <c r="H65" s="180">
        <f>'将来負担比率（分子）の構造'!K$42</f>
        <v>3</v>
      </c>
      <c r="I65" s="180"/>
      <c r="J65" s="180"/>
      <c r="K65" s="180">
        <f>'将来負担比率（分子）の構造'!L$42</f>
        <v>3</v>
      </c>
      <c r="L65" s="180"/>
      <c r="M65" s="180"/>
      <c r="N65" s="180">
        <f>'将来負担比率（分子）の構造'!M$42</f>
        <v>3</v>
      </c>
      <c r="O65" s="180"/>
      <c r="P65" s="180"/>
    </row>
    <row r="66" spans="1:16" x14ac:dyDescent="0.2">
      <c r="A66" s="180" t="s">
        <v>31</v>
      </c>
      <c r="B66" s="180">
        <f>'将来負担比率（分子）の構造'!I$41</f>
        <v>5118</v>
      </c>
      <c r="C66" s="180"/>
      <c r="D66" s="180"/>
      <c r="E66" s="180">
        <f>'将来負担比率（分子）の構造'!J$41</f>
        <v>5065</v>
      </c>
      <c r="F66" s="180"/>
      <c r="G66" s="180"/>
      <c r="H66" s="180">
        <f>'将来負担比率（分子）の構造'!K$41</f>
        <v>5118</v>
      </c>
      <c r="I66" s="180"/>
      <c r="J66" s="180"/>
      <c r="K66" s="180">
        <f>'将来負担比率（分子）の構造'!L$41</f>
        <v>5021</v>
      </c>
      <c r="L66" s="180"/>
      <c r="M66" s="180"/>
      <c r="N66" s="180">
        <f>'将来負担比率（分子）の構造'!M$41</f>
        <v>5290</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1592</v>
      </c>
      <c r="C72" s="184">
        <f>基金残高に係る経年分析!G55</f>
        <v>1612</v>
      </c>
      <c r="D72" s="184">
        <f>基金残高に係る経年分析!H55</f>
        <v>1528</v>
      </c>
    </row>
    <row r="73" spans="1:16" x14ac:dyDescent="0.2">
      <c r="A73" s="183" t="s">
        <v>78</v>
      </c>
      <c r="B73" s="184">
        <f>基金残高に係る経年分析!F56</f>
        <v>232</v>
      </c>
      <c r="C73" s="184">
        <f>基金残高に係る経年分析!G56</f>
        <v>232</v>
      </c>
      <c r="D73" s="184">
        <f>基金残高に係る経年分析!H56</f>
        <v>232</v>
      </c>
    </row>
    <row r="74" spans="1:16" x14ac:dyDescent="0.2">
      <c r="A74" s="183" t="s">
        <v>79</v>
      </c>
      <c r="B74" s="184">
        <f>基金残高に係る経年分析!F57</f>
        <v>1632</v>
      </c>
      <c r="C74" s="184">
        <f>基金残高に係る経年分析!G57</f>
        <v>1672</v>
      </c>
      <c r="D74" s="184">
        <f>基金残高に係る経年分析!H57</f>
        <v>1746</v>
      </c>
    </row>
  </sheetData>
  <sheetProtection algorithmName="SHA-512" hashValue="L2FDDKzyH7objSofQqUncEgHlJGCl0r1K72cCFEIFXuttbMHHu1jkFM87X2SDOagyXa7BEzkT4HISERjjdE5Iw==" saltValue="wqf6R4Z8cS2iYlnXQn2N7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230</v>
      </c>
      <c r="C5" s="761"/>
      <c r="D5" s="761"/>
      <c r="E5" s="761"/>
      <c r="F5" s="761"/>
      <c r="G5" s="761"/>
      <c r="H5" s="761"/>
      <c r="I5" s="761"/>
      <c r="J5" s="761"/>
      <c r="K5" s="761"/>
      <c r="L5" s="761"/>
      <c r="M5" s="761"/>
      <c r="N5" s="761"/>
      <c r="O5" s="761"/>
      <c r="P5" s="761"/>
      <c r="Q5" s="762"/>
      <c r="R5" s="726">
        <v>353238</v>
      </c>
      <c r="S5" s="727"/>
      <c r="T5" s="727"/>
      <c r="U5" s="727"/>
      <c r="V5" s="727"/>
      <c r="W5" s="727"/>
      <c r="X5" s="727"/>
      <c r="Y5" s="773"/>
      <c r="Z5" s="791">
        <v>5.9</v>
      </c>
      <c r="AA5" s="791"/>
      <c r="AB5" s="791"/>
      <c r="AC5" s="791"/>
      <c r="AD5" s="792">
        <v>353238</v>
      </c>
      <c r="AE5" s="792"/>
      <c r="AF5" s="792"/>
      <c r="AG5" s="792"/>
      <c r="AH5" s="792"/>
      <c r="AI5" s="792"/>
      <c r="AJ5" s="792"/>
      <c r="AK5" s="792"/>
      <c r="AL5" s="774">
        <v>12.8</v>
      </c>
      <c r="AM5" s="743"/>
      <c r="AN5" s="743"/>
      <c r="AO5" s="775"/>
      <c r="AP5" s="760" t="s">
        <v>231</v>
      </c>
      <c r="AQ5" s="761"/>
      <c r="AR5" s="761"/>
      <c r="AS5" s="761"/>
      <c r="AT5" s="761"/>
      <c r="AU5" s="761"/>
      <c r="AV5" s="761"/>
      <c r="AW5" s="761"/>
      <c r="AX5" s="761"/>
      <c r="AY5" s="761"/>
      <c r="AZ5" s="761"/>
      <c r="BA5" s="761"/>
      <c r="BB5" s="761"/>
      <c r="BC5" s="761"/>
      <c r="BD5" s="761"/>
      <c r="BE5" s="761"/>
      <c r="BF5" s="762"/>
      <c r="BG5" s="661">
        <v>347919</v>
      </c>
      <c r="BH5" s="664"/>
      <c r="BI5" s="664"/>
      <c r="BJ5" s="664"/>
      <c r="BK5" s="664"/>
      <c r="BL5" s="664"/>
      <c r="BM5" s="664"/>
      <c r="BN5" s="665"/>
      <c r="BO5" s="723">
        <v>98.5</v>
      </c>
      <c r="BP5" s="723"/>
      <c r="BQ5" s="723"/>
      <c r="BR5" s="723"/>
      <c r="BS5" s="724">
        <v>25316</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105034</v>
      </c>
      <c r="S6" s="664"/>
      <c r="T6" s="664"/>
      <c r="U6" s="664"/>
      <c r="V6" s="664"/>
      <c r="W6" s="664"/>
      <c r="X6" s="664"/>
      <c r="Y6" s="665"/>
      <c r="Z6" s="723">
        <v>1.8</v>
      </c>
      <c r="AA6" s="723"/>
      <c r="AB6" s="723"/>
      <c r="AC6" s="723"/>
      <c r="AD6" s="724">
        <v>105034</v>
      </c>
      <c r="AE6" s="724"/>
      <c r="AF6" s="724"/>
      <c r="AG6" s="724"/>
      <c r="AH6" s="724"/>
      <c r="AI6" s="724"/>
      <c r="AJ6" s="724"/>
      <c r="AK6" s="724"/>
      <c r="AL6" s="666">
        <v>3.8</v>
      </c>
      <c r="AM6" s="667"/>
      <c r="AN6" s="667"/>
      <c r="AO6" s="725"/>
      <c r="AP6" s="658" t="s">
        <v>236</v>
      </c>
      <c r="AQ6" s="659"/>
      <c r="AR6" s="659"/>
      <c r="AS6" s="659"/>
      <c r="AT6" s="659"/>
      <c r="AU6" s="659"/>
      <c r="AV6" s="659"/>
      <c r="AW6" s="659"/>
      <c r="AX6" s="659"/>
      <c r="AY6" s="659"/>
      <c r="AZ6" s="659"/>
      <c r="BA6" s="659"/>
      <c r="BB6" s="659"/>
      <c r="BC6" s="659"/>
      <c r="BD6" s="659"/>
      <c r="BE6" s="659"/>
      <c r="BF6" s="660"/>
      <c r="BG6" s="661">
        <v>347919</v>
      </c>
      <c r="BH6" s="664"/>
      <c r="BI6" s="664"/>
      <c r="BJ6" s="664"/>
      <c r="BK6" s="664"/>
      <c r="BL6" s="664"/>
      <c r="BM6" s="664"/>
      <c r="BN6" s="665"/>
      <c r="BO6" s="723">
        <v>98.5</v>
      </c>
      <c r="BP6" s="723"/>
      <c r="BQ6" s="723"/>
      <c r="BR6" s="723"/>
      <c r="BS6" s="724">
        <v>25316</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47931</v>
      </c>
      <c r="CS6" s="664"/>
      <c r="CT6" s="664"/>
      <c r="CU6" s="664"/>
      <c r="CV6" s="664"/>
      <c r="CW6" s="664"/>
      <c r="CX6" s="664"/>
      <c r="CY6" s="665"/>
      <c r="CZ6" s="774">
        <v>0.8</v>
      </c>
      <c r="DA6" s="743"/>
      <c r="DB6" s="743"/>
      <c r="DC6" s="777"/>
      <c r="DD6" s="669" t="s">
        <v>176</v>
      </c>
      <c r="DE6" s="664"/>
      <c r="DF6" s="664"/>
      <c r="DG6" s="664"/>
      <c r="DH6" s="664"/>
      <c r="DI6" s="664"/>
      <c r="DJ6" s="664"/>
      <c r="DK6" s="664"/>
      <c r="DL6" s="664"/>
      <c r="DM6" s="664"/>
      <c r="DN6" s="664"/>
      <c r="DO6" s="664"/>
      <c r="DP6" s="665"/>
      <c r="DQ6" s="669">
        <v>47931</v>
      </c>
      <c r="DR6" s="664"/>
      <c r="DS6" s="664"/>
      <c r="DT6" s="664"/>
      <c r="DU6" s="664"/>
      <c r="DV6" s="664"/>
      <c r="DW6" s="664"/>
      <c r="DX6" s="664"/>
      <c r="DY6" s="664"/>
      <c r="DZ6" s="664"/>
      <c r="EA6" s="664"/>
      <c r="EB6" s="664"/>
      <c r="EC6" s="704"/>
    </row>
    <row r="7" spans="2:143" ht="11.25" customHeight="1" x14ac:dyDescent="0.2">
      <c r="B7" s="658" t="s">
        <v>238</v>
      </c>
      <c r="C7" s="659"/>
      <c r="D7" s="659"/>
      <c r="E7" s="659"/>
      <c r="F7" s="659"/>
      <c r="G7" s="659"/>
      <c r="H7" s="659"/>
      <c r="I7" s="659"/>
      <c r="J7" s="659"/>
      <c r="K7" s="659"/>
      <c r="L7" s="659"/>
      <c r="M7" s="659"/>
      <c r="N7" s="659"/>
      <c r="O7" s="659"/>
      <c r="P7" s="659"/>
      <c r="Q7" s="660"/>
      <c r="R7" s="661">
        <v>284</v>
      </c>
      <c r="S7" s="664"/>
      <c r="T7" s="664"/>
      <c r="U7" s="664"/>
      <c r="V7" s="664"/>
      <c r="W7" s="664"/>
      <c r="X7" s="664"/>
      <c r="Y7" s="665"/>
      <c r="Z7" s="723">
        <v>0</v>
      </c>
      <c r="AA7" s="723"/>
      <c r="AB7" s="723"/>
      <c r="AC7" s="723"/>
      <c r="AD7" s="724">
        <v>284</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108458</v>
      </c>
      <c r="BH7" s="664"/>
      <c r="BI7" s="664"/>
      <c r="BJ7" s="664"/>
      <c r="BK7" s="664"/>
      <c r="BL7" s="664"/>
      <c r="BM7" s="664"/>
      <c r="BN7" s="665"/>
      <c r="BO7" s="723">
        <v>30.7</v>
      </c>
      <c r="BP7" s="723"/>
      <c r="BQ7" s="723"/>
      <c r="BR7" s="723"/>
      <c r="BS7" s="724">
        <v>2277</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979295</v>
      </c>
      <c r="CS7" s="664"/>
      <c r="CT7" s="664"/>
      <c r="CU7" s="664"/>
      <c r="CV7" s="664"/>
      <c r="CW7" s="664"/>
      <c r="CX7" s="664"/>
      <c r="CY7" s="665"/>
      <c r="CZ7" s="723">
        <v>16.899999999999999</v>
      </c>
      <c r="DA7" s="723"/>
      <c r="DB7" s="723"/>
      <c r="DC7" s="723"/>
      <c r="DD7" s="669">
        <v>148028</v>
      </c>
      <c r="DE7" s="664"/>
      <c r="DF7" s="664"/>
      <c r="DG7" s="664"/>
      <c r="DH7" s="664"/>
      <c r="DI7" s="664"/>
      <c r="DJ7" s="664"/>
      <c r="DK7" s="664"/>
      <c r="DL7" s="664"/>
      <c r="DM7" s="664"/>
      <c r="DN7" s="664"/>
      <c r="DO7" s="664"/>
      <c r="DP7" s="665"/>
      <c r="DQ7" s="669">
        <v>775493</v>
      </c>
      <c r="DR7" s="664"/>
      <c r="DS7" s="664"/>
      <c r="DT7" s="664"/>
      <c r="DU7" s="664"/>
      <c r="DV7" s="664"/>
      <c r="DW7" s="664"/>
      <c r="DX7" s="664"/>
      <c r="DY7" s="664"/>
      <c r="DZ7" s="664"/>
      <c r="EA7" s="664"/>
      <c r="EB7" s="664"/>
      <c r="EC7" s="704"/>
    </row>
    <row r="8" spans="2:143" ht="11.25" customHeight="1" x14ac:dyDescent="0.2">
      <c r="B8" s="658" t="s">
        <v>241</v>
      </c>
      <c r="C8" s="659"/>
      <c r="D8" s="659"/>
      <c r="E8" s="659"/>
      <c r="F8" s="659"/>
      <c r="G8" s="659"/>
      <c r="H8" s="659"/>
      <c r="I8" s="659"/>
      <c r="J8" s="659"/>
      <c r="K8" s="659"/>
      <c r="L8" s="659"/>
      <c r="M8" s="659"/>
      <c r="N8" s="659"/>
      <c r="O8" s="659"/>
      <c r="P8" s="659"/>
      <c r="Q8" s="660"/>
      <c r="R8" s="661">
        <v>476</v>
      </c>
      <c r="S8" s="664"/>
      <c r="T8" s="664"/>
      <c r="U8" s="664"/>
      <c r="V8" s="664"/>
      <c r="W8" s="664"/>
      <c r="X8" s="664"/>
      <c r="Y8" s="665"/>
      <c r="Z8" s="723">
        <v>0</v>
      </c>
      <c r="AA8" s="723"/>
      <c r="AB8" s="723"/>
      <c r="AC8" s="723"/>
      <c r="AD8" s="724">
        <v>476</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5353</v>
      </c>
      <c r="BH8" s="664"/>
      <c r="BI8" s="664"/>
      <c r="BJ8" s="664"/>
      <c r="BK8" s="664"/>
      <c r="BL8" s="664"/>
      <c r="BM8" s="664"/>
      <c r="BN8" s="665"/>
      <c r="BO8" s="723">
        <v>1.5</v>
      </c>
      <c r="BP8" s="723"/>
      <c r="BQ8" s="723"/>
      <c r="BR8" s="723"/>
      <c r="BS8" s="669" t="s">
        <v>176</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914200</v>
      </c>
      <c r="CS8" s="664"/>
      <c r="CT8" s="664"/>
      <c r="CU8" s="664"/>
      <c r="CV8" s="664"/>
      <c r="CW8" s="664"/>
      <c r="CX8" s="664"/>
      <c r="CY8" s="665"/>
      <c r="CZ8" s="723">
        <v>15.8</v>
      </c>
      <c r="DA8" s="723"/>
      <c r="DB8" s="723"/>
      <c r="DC8" s="723"/>
      <c r="DD8" s="669">
        <v>12400</v>
      </c>
      <c r="DE8" s="664"/>
      <c r="DF8" s="664"/>
      <c r="DG8" s="664"/>
      <c r="DH8" s="664"/>
      <c r="DI8" s="664"/>
      <c r="DJ8" s="664"/>
      <c r="DK8" s="664"/>
      <c r="DL8" s="664"/>
      <c r="DM8" s="664"/>
      <c r="DN8" s="664"/>
      <c r="DO8" s="664"/>
      <c r="DP8" s="665"/>
      <c r="DQ8" s="669">
        <v>538785</v>
      </c>
      <c r="DR8" s="664"/>
      <c r="DS8" s="664"/>
      <c r="DT8" s="664"/>
      <c r="DU8" s="664"/>
      <c r="DV8" s="664"/>
      <c r="DW8" s="664"/>
      <c r="DX8" s="664"/>
      <c r="DY8" s="664"/>
      <c r="DZ8" s="664"/>
      <c r="EA8" s="664"/>
      <c r="EB8" s="664"/>
      <c r="EC8" s="704"/>
    </row>
    <row r="9" spans="2:143" ht="11.25" customHeight="1" x14ac:dyDescent="0.2">
      <c r="B9" s="658" t="s">
        <v>244</v>
      </c>
      <c r="C9" s="659"/>
      <c r="D9" s="659"/>
      <c r="E9" s="659"/>
      <c r="F9" s="659"/>
      <c r="G9" s="659"/>
      <c r="H9" s="659"/>
      <c r="I9" s="659"/>
      <c r="J9" s="659"/>
      <c r="K9" s="659"/>
      <c r="L9" s="659"/>
      <c r="M9" s="659"/>
      <c r="N9" s="659"/>
      <c r="O9" s="659"/>
      <c r="P9" s="659"/>
      <c r="Q9" s="660"/>
      <c r="R9" s="661">
        <v>550</v>
      </c>
      <c r="S9" s="664"/>
      <c r="T9" s="664"/>
      <c r="U9" s="664"/>
      <c r="V9" s="664"/>
      <c r="W9" s="664"/>
      <c r="X9" s="664"/>
      <c r="Y9" s="665"/>
      <c r="Z9" s="723">
        <v>0</v>
      </c>
      <c r="AA9" s="723"/>
      <c r="AB9" s="723"/>
      <c r="AC9" s="723"/>
      <c r="AD9" s="724">
        <v>550</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83794</v>
      </c>
      <c r="BH9" s="664"/>
      <c r="BI9" s="664"/>
      <c r="BJ9" s="664"/>
      <c r="BK9" s="664"/>
      <c r="BL9" s="664"/>
      <c r="BM9" s="664"/>
      <c r="BN9" s="665"/>
      <c r="BO9" s="723">
        <v>23.7</v>
      </c>
      <c r="BP9" s="723"/>
      <c r="BQ9" s="723"/>
      <c r="BR9" s="723"/>
      <c r="BS9" s="669" t="s">
        <v>176</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424333</v>
      </c>
      <c r="CS9" s="664"/>
      <c r="CT9" s="664"/>
      <c r="CU9" s="664"/>
      <c r="CV9" s="664"/>
      <c r="CW9" s="664"/>
      <c r="CX9" s="664"/>
      <c r="CY9" s="665"/>
      <c r="CZ9" s="723">
        <v>7.3</v>
      </c>
      <c r="DA9" s="723"/>
      <c r="DB9" s="723"/>
      <c r="DC9" s="723"/>
      <c r="DD9" s="669">
        <v>14068</v>
      </c>
      <c r="DE9" s="664"/>
      <c r="DF9" s="664"/>
      <c r="DG9" s="664"/>
      <c r="DH9" s="664"/>
      <c r="DI9" s="664"/>
      <c r="DJ9" s="664"/>
      <c r="DK9" s="664"/>
      <c r="DL9" s="664"/>
      <c r="DM9" s="664"/>
      <c r="DN9" s="664"/>
      <c r="DO9" s="664"/>
      <c r="DP9" s="665"/>
      <c r="DQ9" s="669">
        <v>390869</v>
      </c>
      <c r="DR9" s="664"/>
      <c r="DS9" s="664"/>
      <c r="DT9" s="664"/>
      <c r="DU9" s="664"/>
      <c r="DV9" s="664"/>
      <c r="DW9" s="664"/>
      <c r="DX9" s="664"/>
      <c r="DY9" s="664"/>
      <c r="DZ9" s="664"/>
      <c r="EA9" s="664"/>
      <c r="EB9" s="664"/>
      <c r="EC9" s="704"/>
    </row>
    <row r="10" spans="2:143" ht="11.25" customHeight="1" x14ac:dyDescent="0.2">
      <c r="B10" s="658" t="s">
        <v>247</v>
      </c>
      <c r="C10" s="659"/>
      <c r="D10" s="659"/>
      <c r="E10" s="659"/>
      <c r="F10" s="659"/>
      <c r="G10" s="659"/>
      <c r="H10" s="659"/>
      <c r="I10" s="659"/>
      <c r="J10" s="659"/>
      <c r="K10" s="659"/>
      <c r="L10" s="659"/>
      <c r="M10" s="659"/>
      <c r="N10" s="659"/>
      <c r="O10" s="659"/>
      <c r="P10" s="659"/>
      <c r="Q10" s="660"/>
      <c r="R10" s="661" t="s">
        <v>176</v>
      </c>
      <c r="S10" s="664"/>
      <c r="T10" s="664"/>
      <c r="U10" s="664"/>
      <c r="V10" s="664"/>
      <c r="W10" s="664"/>
      <c r="X10" s="664"/>
      <c r="Y10" s="665"/>
      <c r="Z10" s="723" t="s">
        <v>248</v>
      </c>
      <c r="AA10" s="723"/>
      <c r="AB10" s="723"/>
      <c r="AC10" s="723"/>
      <c r="AD10" s="724" t="s">
        <v>176</v>
      </c>
      <c r="AE10" s="724"/>
      <c r="AF10" s="724"/>
      <c r="AG10" s="724"/>
      <c r="AH10" s="724"/>
      <c r="AI10" s="724"/>
      <c r="AJ10" s="724"/>
      <c r="AK10" s="724"/>
      <c r="AL10" s="666" t="s">
        <v>176</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7813</v>
      </c>
      <c r="BH10" s="664"/>
      <c r="BI10" s="664"/>
      <c r="BJ10" s="664"/>
      <c r="BK10" s="664"/>
      <c r="BL10" s="664"/>
      <c r="BM10" s="664"/>
      <c r="BN10" s="665"/>
      <c r="BO10" s="723">
        <v>2.2000000000000002</v>
      </c>
      <c r="BP10" s="723"/>
      <c r="BQ10" s="723"/>
      <c r="BR10" s="723"/>
      <c r="BS10" s="669" t="s">
        <v>248</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t="s">
        <v>176</v>
      </c>
      <c r="CS10" s="664"/>
      <c r="CT10" s="664"/>
      <c r="CU10" s="664"/>
      <c r="CV10" s="664"/>
      <c r="CW10" s="664"/>
      <c r="CX10" s="664"/>
      <c r="CY10" s="665"/>
      <c r="CZ10" s="723" t="s">
        <v>248</v>
      </c>
      <c r="DA10" s="723"/>
      <c r="DB10" s="723"/>
      <c r="DC10" s="723"/>
      <c r="DD10" s="669" t="s">
        <v>176</v>
      </c>
      <c r="DE10" s="664"/>
      <c r="DF10" s="664"/>
      <c r="DG10" s="664"/>
      <c r="DH10" s="664"/>
      <c r="DI10" s="664"/>
      <c r="DJ10" s="664"/>
      <c r="DK10" s="664"/>
      <c r="DL10" s="664"/>
      <c r="DM10" s="664"/>
      <c r="DN10" s="664"/>
      <c r="DO10" s="664"/>
      <c r="DP10" s="665"/>
      <c r="DQ10" s="669" t="s">
        <v>176</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248</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176</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11498</v>
      </c>
      <c r="BH11" s="664"/>
      <c r="BI11" s="664"/>
      <c r="BJ11" s="664"/>
      <c r="BK11" s="664"/>
      <c r="BL11" s="664"/>
      <c r="BM11" s="664"/>
      <c r="BN11" s="665"/>
      <c r="BO11" s="723">
        <v>3.3</v>
      </c>
      <c r="BP11" s="723"/>
      <c r="BQ11" s="723"/>
      <c r="BR11" s="723"/>
      <c r="BS11" s="669">
        <v>2277</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962628</v>
      </c>
      <c r="CS11" s="664"/>
      <c r="CT11" s="664"/>
      <c r="CU11" s="664"/>
      <c r="CV11" s="664"/>
      <c r="CW11" s="664"/>
      <c r="CX11" s="664"/>
      <c r="CY11" s="665"/>
      <c r="CZ11" s="723">
        <v>16.600000000000001</v>
      </c>
      <c r="DA11" s="723"/>
      <c r="DB11" s="723"/>
      <c r="DC11" s="723"/>
      <c r="DD11" s="669">
        <v>575158</v>
      </c>
      <c r="DE11" s="664"/>
      <c r="DF11" s="664"/>
      <c r="DG11" s="664"/>
      <c r="DH11" s="664"/>
      <c r="DI11" s="664"/>
      <c r="DJ11" s="664"/>
      <c r="DK11" s="664"/>
      <c r="DL11" s="664"/>
      <c r="DM11" s="664"/>
      <c r="DN11" s="664"/>
      <c r="DO11" s="664"/>
      <c r="DP11" s="665"/>
      <c r="DQ11" s="669">
        <v>372620</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73098</v>
      </c>
      <c r="S12" s="664"/>
      <c r="T12" s="664"/>
      <c r="U12" s="664"/>
      <c r="V12" s="664"/>
      <c r="W12" s="664"/>
      <c r="X12" s="664"/>
      <c r="Y12" s="665"/>
      <c r="Z12" s="723">
        <v>1.2</v>
      </c>
      <c r="AA12" s="723"/>
      <c r="AB12" s="723"/>
      <c r="AC12" s="723"/>
      <c r="AD12" s="724">
        <v>73098</v>
      </c>
      <c r="AE12" s="724"/>
      <c r="AF12" s="724"/>
      <c r="AG12" s="724"/>
      <c r="AH12" s="724"/>
      <c r="AI12" s="724"/>
      <c r="AJ12" s="724"/>
      <c r="AK12" s="724"/>
      <c r="AL12" s="666">
        <v>2.7</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196388</v>
      </c>
      <c r="BH12" s="664"/>
      <c r="BI12" s="664"/>
      <c r="BJ12" s="664"/>
      <c r="BK12" s="664"/>
      <c r="BL12" s="664"/>
      <c r="BM12" s="664"/>
      <c r="BN12" s="665"/>
      <c r="BO12" s="723">
        <v>55.6</v>
      </c>
      <c r="BP12" s="723"/>
      <c r="BQ12" s="723"/>
      <c r="BR12" s="723"/>
      <c r="BS12" s="669">
        <v>23039</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580713</v>
      </c>
      <c r="CS12" s="664"/>
      <c r="CT12" s="664"/>
      <c r="CU12" s="664"/>
      <c r="CV12" s="664"/>
      <c r="CW12" s="664"/>
      <c r="CX12" s="664"/>
      <c r="CY12" s="665"/>
      <c r="CZ12" s="723">
        <v>10</v>
      </c>
      <c r="DA12" s="723"/>
      <c r="DB12" s="723"/>
      <c r="DC12" s="723"/>
      <c r="DD12" s="669">
        <v>407204</v>
      </c>
      <c r="DE12" s="664"/>
      <c r="DF12" s="664"/>
      <c r="DG12" s="664"/>
      <c r="DH12" s="664"/>
      <c r="DI12" s="664"/>
      <c r="DJ12" s="664"/>
      <c r="DK12" s="664"/>
      <c r="DL12" s="664"/>
      <c r="DM12" s="664"/>
      <c r="DN12" s="664"/>
      <c r="DO12" s="664"/>
      <c r="DP12" s="665"/>
      <c r="DQ12" s="669">
        <v>158019</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t="s">
        <v>138</v>
      </c>
      <c r="S13" s="664"/>
      <c r="T13" s="664"/>
      <c r="U13" s="664"/>
      <c r="V13" s="664"/>
      <c r="W13" s="664"/>
      <c r="X13" s="664"/>
      <c r="Y13" s="665"/>
      <c r="Z13" s="723" t="s">
        <v>176</v>
      </c>
      <c r="AA13" s="723"/>
      <c r="AB13" s="723"/>
      <c r="AC13" s="723"/>
      <c r="AD13" s="724" t="s">
        <v>176</v>
      </c>
      <c r="AE13" s="724"/>
      <c r="AF13" s="724"/>
      <c r="AG13" s="724"/>
      <c r="AH13" s="724"/>
      <c r="AI13" s="724"/>
      <c r="AJ13" s="724"/>
      <c r="AK13" s="724"/>
      <c r="AL13" s="666" t="s">
        <v>176</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185612</v>
      </c>
      <c r="BH13" s="664"/>
      <c r="BI13" s="664"/>
      <c r="BJ13" s="664"/>
      <c r="BK13" s="664"/>
      <c r="BL13" s="664"/>
      <c r="BM13" s="664"/>
      <c r="BN13" s="665"/>
      <c r="BO13" s="723">
        <v>52.5</v>
      </c>
      <c r="BP13" s="723"/>
      <c r="BQ13" s="723"/>
      <c r="BR13" s="723"/>
      <c r="BS13" s="669">
        <v>23039</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568894</v>
      </c>
      <c r="CS13" s="664"/>
      <c r="CT13" s="664"/>
      <c r="CU13" s="664"/>
      <c r="CV13" s="664"/>
      <c r="CW13" s="664"/>
      <c r="CX13" s="664"/>
      <c r="CY13" s="665"/>
      <c r="CZ13" s="723">
        <v>9.8000000000000007</v>
      </c>
      <c r="DA13" s="723"/>
      <c r="DB13" s="723"/>
      <c r="DC13" s="723"/>
      <c r="DD13" s="669">
        <v>470457</v>
      </c>
      <c r="DE13" s="664"/>
      <c r="DF13" s="664"/>
      <c r="DG13" s="664"/>
      <c r="DH13" s="664"/>
      <c r="DI13" s="664"/>
      <c r="DJ13" s="664"/>
      <c r="DK13" s="664"/>
      <c r="DL13" s="664"/>
      <c r="DM13" s="664"/>
      <c r="DN13" s="664"/>
      <c r="DO13" s="664"/>
      <c r="DP13" s="665"/>
      <c r="DQ13" s="669">
        <v>128215</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176</v>
      </c>
      <c r="S14" s="664"/>
      <c r="T14" s="664"/>
      <c r="U14" s="664"/>
      <c r="V14" s="664"/>
      <c r="W14" s="664"/>
      <c r="X14" s="664"/>
      <c r="Y14" s="665"/>
      <c r="Z14" s="723" t="s">
        <v>176</v>
      </c>
      <c r="AA14" s="723"/>
      <c r="AB14" s="723"/>
      <c r="AC14" s="723"/>
      <c r="AD14" s="724" t="s">
        <v>248</v>
      </c>
      <c r="AE14" s="724"/>
      <c r="AF14" s="724"/>
      <c r="AG14" s="724"/>
      <c r="AH14" s="724"/>
      <c r="AI14" s="724"/>
      <c r="AJ14" s="724"/>
      <c r="AK14" s="724"/>
      <c r="AL14" s="666" t="s">
        <v>248</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18073</v>
      </c>
      <c r="BH14" s="664"/>
      <c r="BI14" s="664"/>
      <c r="BJ14" s="664"/>
      <c r="BK14" s="664"/>
      <c r="BL14" s="664"/>
      <c r="BM14" s="664"/>
      <c r="BN14" s="665"/>
      <c r="BO14" s="723">
        <v>5.0999999999999996</v>
      </c>
      <c r="BP14" s="723"/>
      <c r="BQ14" s="723"/>
      <c r="BR14" s="723"/>
      <c r="BS14" s="669" t="s">
        <v>248</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131126</v>
      </c>
      <c r="CS14" s="664"/>
      <c r="CT14" s="664"/>
      <c r="CU14" s="664"/>
      <c r="CV14" s="664"/>
      <c r="CW14" s="664"/>
      <c r="CX14" s="664"/>
      <c r="CY14" s="665"/>
      <c r="CZ14" s="723">
        <v>2.2999999999999998</v>
      </c>
      <c r="DA14" s="723"/>
      <c r="DB14" s="723"/>
      <c r="DC14" s="723"/>
      <c r="DD14" s="669">
        <v>9640</v>
      </c>
      <c r="DE14" s="664"/>
      <c r="DF14" s="664"/>
      <c r="DG14" s="664"/>
      <c r="DH14" s="664"/>
      <c r="DI14" s="664"/>
      <c r="DJ14" s="664"/>
      <c r="DK14" s="664"/>
      <c r="DL14" s="664"/>
      <c r="DM14" s="664"/>
      <c r="DN14" s="664"/>
      <c r="DO14" s="664"/>
      <c r="DP14" s="665"/>
      <c r="DQ14" s="669">
        <v>125398</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18146</v>
      </c>
      <c r="S15" s="664"/>
      <c r="T15" s="664"/>
      <c r="U15" s="664"/>
      <c r="V15" s="664"/>
      <c r="W15" s="664"/>
      <c r="X15" s="664"/>
      <c r="Y15" s="665"/>
      <c r="Z15" s="723">
        <v>0.3</v>
      </c>
      <c r="AA15" s="723"/>
      <c r="AB15" s="723"/>
      <c r="AC15" s="723"/>
      <c r="AD15" s="724">
        <v>18146</v>
      </c>
      <c r="AE15" s="724"/>
      <c r="AF15" s="724"/>
      <c r="AG15" s="724"/>
      <c r="AH15" s="724"/>
      <c r="AI15" s="724"/>
      <c r="AJ15" s="724"/>
      <c r="AK15" s="724"/>
      <c r="AL15" s="666">
        <v>0.7</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25000</v>
      </c>
      <c r="BH15" s="664"/>
      <c r="BI15" s="664"/>
      <c r="BJ15" s="664"/>
      <c r="BK15" s="664"/>
      <c r="BL15" s="664"/>
      <c r="BM15" s="664"/>
      <c r="BN15" s="665"/>
      <c r="BO15" s="723">
        <v>7.1</v>
      </c>
      <c r="BP15" s="723"/>
      <c r="BQ15" s="723"/>
      <c r="BR15" s="723"/>
      <c r="BS15" s="669" t="s">
        <v>176</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342251</v>
      </c>
      <c r="CS15" s="664"/>
      <c r="CT15" s="664"/>
      <c r="CU15" s="664"/>
      <c r="CV15" s="664"/>
      <c r="CW15" s="664"/>
      <c r="CX15" s="664"/>
      <c r="CY15" s="665"/>
      <c r="CZ15" s="723">
        <v>5.9</v>
      </c>
      <c r="DA15" s="723"/>
      <c r="DB15" s="723"/>
      <c r="DC15" s="723"/>
      <c r="DD15" s="669">
        <v>23235</v>
      </c>
      <c r="DE15" s="664"/>
      <c r="DF15" s="664"/>
      <c r="DG15" s="664"/>
      <c r="DH15" s="664"/>
      <c r="DI15" s="664"/>
      <c r="DJ15" s="664"/>
      <c r="DK15" s="664"/>
      <c r="DL15" s="664"/>
      <c r="DM15" s="664"/>
      <c r="DN15" s="664"/>
      <c r="DO15" s="664"/>
      <c r="DP15" s="665"/>
      <c r="DQ15" s="669">
        <v>292891</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248</v>
      </c>
      <c r="AA16" s="723"/>
      <c r="AB16" s="723"/>
      <c r="AC16" s="723"/>
      <c r="AD16" s="724" t="s">
        <v>248</v>
      </c>
      <c r="AE16" s="724"/>
      <c r="AF16" s="724"/>
      <c r="AG16" s="724"/>
      <c r="AH16" s="724"/>
      <c r="AI16" s="724"/>
      <c r="AJ16" s="724"/>
      <c r="AK16" s="724"/>
      <c r="AL16" s="666" t="s">
        <v>176</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176</v>
      </c>
      <c r="BP16" s="723"/>
      <c r="BQ16" s="723"/>
      <c r="BR16" s="723"/>
      <c r="BS16" s="669" t="s">
        <v>248</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275779</v>
      </c>
      <c r="CS16" s="664"/>
      <c r="CT16" s="664"/>
      <c r="CU16" s="664"/>
      <c r="CV16" s="664"/>
      <c r="CW16" s="664"/>
      <c r="CX16" s="664"/>
      <c r="CY16" s="665"/>
      <c r="CZ16" s="723">
        <v>4.8</v>
      </c>
      <c r="DA16" s="723"/>
      <c r="DB16" s="723"/>
      <c r="DC16" s="723"/>
      <c r="DD16" s="669" t="s">
        <v>176</v>
      </c>
      <c r="DE16" s="664"/>
      <c r="DF16" s="664"/>
      <c r="DG16" s="664"/>
      <c r="DH16" s="664"/>
      <c r="DI16" s="664"/>
      <c r="DJ16" s="664"/>
      <c r="DK16" s="664"/>
      <c r="DL16" s="664"/>
      <c r="DM16" s="664"/>
      <c r="DN16" s="664"/>
      <c r="DO16" s="664"/>
      <c r="DP16" s="665"/>
      <c r="DQ16" s="669">
        <v>35982</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678</v>
      </c>
      <c r="S17" s="664"/>
      <c r="T17" s="664"/>
      <c r="U17" s="664"/>
      <c r="V17" s="664"/>
      <c r="W17" s="664"/>
      <c r="X17" s="664"/>
      <c r="Y17" s="665"/>
      <c r="Z17" s="723">
        <v>0</v>
      </c>
      <c r="AA17" s="723"/>
      <c r="AB17" s="723"/>
      <c r="AC17" s="723"/>
      <c r="AD17" s="724">
        <v>678</v>
      </c>
      <c r="AE17" s="724"/>
      <c r="AF17" s="724"/>
      <c r="AG17" s="724"/>
      <c r="AH17" s="724"/>
      <c r="AI17" s="724"/>
      <c r="AJ17" s="724"/>
      <c r="AK17" s="724"/>
      <c r="AL17" s="666">
        <v>0</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248</v>
      </c>
      <c r="BP17" s="723"/>
      <c r="BQ17" s="723"/>
      <c r="BR17" s="723"/>
      <c r="BS17" s="669" t="s">
        <v>248</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560256</v>
      </c>
      <c r="CS17" s="664"/>
      <c r="CT17" s="664"/>
      <c r="CU17" s="664"/>
      <c r="CV17" s="664"/>
      <c r="CW17" s="664"/>
      <c r="CX17" s="664"/>
      <c r="CY17" s="665"/>
      <c r="CZ17" s="723">
        <v>9.6999999999999993</v>
      </c>
      <c r="DA17" s="723"/>
      <c r="DB17" s="723"/>
      <c r="DC17" s="723"/>
      <c r="DD17" s="669" t="s">
        <v>176</v>
      </c>
      <c r="DE17" s="664"/>
      <c r="DF17" s="664"/>
      <c r="DG17" s="664"/>
      <c r="DH17" s="664"/>
      <c r="DI17" s="664"/>
      <c r="DJ17" s="664"/>
      <c r="DK17" s="664"/>
      <c r="DL17" s="664"/>
      <c r="DM17" s="664"/>
      <c r="DN17" s="664"/>
      <c r="DO17" s="664"/>
      <c r="DP17" s="665"/>
      <c r="DQ17" s="669">
        <v>560256</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2607889</v>
      </c>
      <c r="S18" s="664"/>
      <c r="T18" s="664"/>
      <c r="U18" s="664"/>
      <c r="V18" s="664"/>
      <c r="W18" s="664"/>
      <c r="X18" s="664"/>
      <c r="Y18" s="665"/>
      <c r="Z18" s="723">
        <v>43.9</v>
      </c>
      <c r="AA18" s="723"/>
      <c r="AB18" s="723"/>
      <c r="AC18" s="723"/>
      <c r="AD18" s="724">
        <v>2191680</v>
      </c>
      <c r="AE18" s="724"/>
      <c r="AF18" s="724"/>
      <c r="AG18" s="724"/>
      <c r="AH18" s="724"/>
      <c r="AI18" s="724"/>
      <c r="AJ18" s="724"/>
      <c r="AK18" s="724"/>
      <c r="AL18" s="666">
        <v>79.5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176</v>
      </c>
      <c r="BP18" s="723"/>
      <c r="BQ18" s="723"/>
      <c r="BR18" s="723"/>
      <c r="BS18" s="669" t="s">
        <v>176</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176</v>
      </c>
      <c r="CS18" s="664"/>
      <c r="CT18" s="664"/>
      <c r="CU18" s="664"/>
      <c r="CV18" s="664"/>
      <c r="CW18" s="664"/>
      <c r="CX18" s="664"/>
      <c r="CY18" s="665"/>
      <c r="CZ18" s="723" t="s">
        <v>248</v>
      </c>
      <c r="DA18" s="723"/>
      <c r="DB18" s="723"/>
      <c r="DC18" s="723"/>
      <c r="DD18" s="669" t="s">
        <v>248</v>
      </c>
      <c r="DE18" s="664"/>
      <c r="DF18" s="664"/>
      <c r="DG18" s="664"/>
      <c r="DH18" s="664"/>
      <c r="DI18" s="664"/>
      <c r="DJ18" s="664"/>
      <c r="DK18" s="664"/>
      <c r="DL18" s="664"/>
      <c r="DM18" s="664"/>
      <c r="DN18" s="664"/>
      <c r="DO18" s="664"/>
      <c r="DP18" s="665"/>
      <c r="DQ18" s="669" t="s">
        <v>248</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2191680</v>
      </c>
      <c r="S19" s="664"/>
      <c r="T19" s="664"/>
      <c r="U19" s="664"/>
      <c r="V19" s="664"/>
      <c r="W19" s="664"/>
      <c r="X19" s="664"/>
      <c r="Y19" s="665"/>
      <c r="Z19" s="723">
        <v>36.9</v>
      </c>
      <c r="AA19" s="723"/>
      <c r="AB19" s="723"/>
      <c r="AC19" s="723"/>
      <c r="AD19" s="724">
        <v>2191680</v>
      </c>
      <c r="AE19" s="724"/>
      <c r="AF19" s="724"/>
      <c r="AG19" s="724"/>
      <c r="AH19" s="724"/>
      <c r="AI19" s="724"/>
      <c r="AJ19" s="724"/>
      <c r="AK19" s="724"/>
      <c r="AL19" s="666">
        <v>79.5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5319</v>
      </c>
      <c r="BH19" s="664"/>
      <c r="BI19" s="664"/>
      <c r="BJ19" s="664"/>
      <c r="BK19" s="664"/>
      <c r="BL19" s="664"/>
      <c r="BM19" s="664"/>
      <c r="BN19" s="665"/>
      <c r="BO19" s="723">
        <v>1.5</v>
      </c>
      <c r="BP19" s="723"/>
      <c r="BQ19" s="723"/>
      <c r="BR19" s="723"/>
      <c r="BS19" s="669" t="s">
        <v>176</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248</v>
      </c>
      <c r="DA19" s="723"/>
      <c r="DB19" s="723"/>
      <c r="DC19" s="723"/>
      <c r="DD19" s="669" t="s">
        <v>176</v>
      </c>
      <c r="DE19" s="664"/>
      <c r="DF19" s="664"/>
      <c r="DG19" s="664"/>
      <c r="DH19" s="664"/>
      <c r="DI19" s="664"/>
      <c r="DJ19" s="664"/>
      <c r="DK19" s="664"/>
      <c r="DL19" s="664"/>
      <c r="DM19" s="664"/>
      <c r="DN19" s="664"/>
      <c r="DO19" s="664"/>
      <c r="DP19" s="665"/>
      <c r="DQ19" s="669" t="s">
        <v>248</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416209</v>
      </c>
      <c r="S20" s="664"/>
      <c r="T20" s="664"/>
      <c r="U20" s="664"/>
      <c r="V20" s="664"/>
      <c r="W20" s="664"/>
      <c r="X20" s="664"/>
      <c r="Y20" s="665"/>
      <c r="Z20" s="723">
        <v>7</v>
      </c>
      <c r="AA20" s="723"/>
      <c r="AB20" s="723"/>
      <c r="AC20" s="723"/>
      <c r="AD20" s="724" t="s">
        <v>248</v>
      </c>
      <c r="AE20" s="724"/>
      <c r="AF20" s="724"/>
      <c r="AG20" s="724"/>
      <c r="AH20" s="724"/>
      <c r="AI20" s="724"/>
      <c r="AJ20" s="724"/>
      <c r="AK20" s="724"/>
      <c r="AL20" s="666" t="s">
        <v>248</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5319</v>
      </c>
      <c r="BH20" s="664"/>
      <c r="BI20" s="664"/>
      <c r="BJ20" s="664"/>
      <c r="BK20" s="664"/>
      <c r="BL20" s="664"/>
      <c r="BM20" s="664"/>
      <c r="BN20" s="665"/>
      <c r="BO20" s="723">
        <v>1.5</v>
      </c>
      <c r="BP20" s="723"/>
      <c r="BQ20" s="723"/>
      <c r="BR20" s="723"/>
      <c r="BS20" s="669" t="s">
        <v>176</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5787406</v>
      </c>
      <c r="CS20" s="664"/>
      <c r="CT20" s="664"/>
      <c r="CU20" s="664"/>
      <c r="CV20" s="664"/>
      <c r="CW20" s="664"/>
      <c r="CX20" s="664"/>
      <c r="CY20" s="665"/>
      <c r="CZ20" s="723">
        <v>100</v>
      </c>
      <c r="DA20" s="723"/>
      <c r="DB20" s="723"/>
      <c r="DC20" s="723"/>
      <c r="DD20" s="669">
        <v>1660190</v>
      </c>
      <c r="DE20" s="664"/>
      <c r="DF20" s="664"/>
      <c r="DG20" s="664"/>
      <c r="DH20" s="664"/>
      <c r="DI20" s="664"/>
      <c r="DJ20" s="664"/>
      <c r="DK20" s="664"/>
      <c r="DL20" s="664"/>
      <c r="DM20" s="664"/>
      <c r="DN20" s="664"/>
      <c r="DO20" s="664"/>
      <c r="DP20" s="665"/>
      <c r="DQ20" s="669">
        <v>3426459</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t="s">
        <v>176</v>
      </c>
      <c r="S21" s="664"/>
      <c r="T21" s="664"/>
      <c r="U21" s="664"/>
      <c r="V21" s="664"/>
      <c r="W21" s="664"/>
      <c r="X21" s="664"/>
      <c r="Y21" s="665"/>
      <c r="Z21" s="723" t="s">
        <v>176</v>
      </c>
      <c r="AA21" s="723"/>
      <c r="AB21" s="723"/>
      <c r="AC21" s="723"/>
      <c r="AD21" s="724" t="s">
        <v>248</v>
      </c>
      <c r="AE21" s="724"/>
      <c r="AF21" s="724"/>
      <c r="AG21" s="724"/>
      <c r="AH21" s="724"/>
      <c r="AI21" s="724"/>
      <c r="AJ21" s="724"/>
      <c r="AK21" s="724"/>
      <c r="AL21" s="666" t="s">
        <v>176</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5319</v>
      </c>
      <c r="BH21" s="664"/>
      <c r="BI21" s="664"/>
      <c r="BJ21" s="664"/>
      <c r="BK21" s="664"/>
      <c r="BL21" s="664"/>
      <c r="BM21" s="664"/>
      <c r="BN21" s="665"/>
      <c r="BO21" s="723">
        <v>1.5</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3159393</v>
      </c>
      <c r="S22" s="664"/>
      <c r="T22" s="664"/>
      <c r="U22" s="664"/>
      <c r="V22" s="664"/>
      <c r="W22" s="664"/>
      <c r="X22" s="664"/>
      <c r="Y22" s="665"/>
      <c r="Z22" s="723">
        <v>53.2</v>
      </c>
      <c r="AA22" s="723"/>
      <c r="AB22" s="723"/>
      <c r="AC22" s="723"/>
      <c r="AD22" s="724">
        <v>2743184</v>
      </c>
      <c r="AE22" s="724"/>
      <c r="AF22" s="724"/>
      <c r="AG22" s="724"/>
      <c r="AH22" s="724"/>
      <c r="AI22" s="724"/>
      <c r="AJ22" s="724"/>
      <c r="AK22" s="724"/>
      <c r="AL22" s="666">
        <v>99.5</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248</v>
      </c>
      <c r="BH22" s="664"/>
      <c r="BI22" s="664"/>
      <c r="BJ22" s="664"/>
      <c r="BK22" s="664"/>
      <c r="BL22" s="664"/>
      <c r="BM22" s="664"/>
      <c r="BN22" s="665"/>
      <c r="BO22" s="723" t="s">
        <v>248</v>
      </c>
      <c r="BP22" s="723"/>
      <c r="BQ22" s="723"/>
      <c r="BR22" s="723"/>
      <c r="BS22" s="669" t="s">
        <v>248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1224</v>
      </c>
      <c r="S23" s="664"/>
      <c r="T23" s="664"/>
      <c r="U23" s="664"/>
      <c r="V23" s="664"/>
      <c r="W23" s="664"/>
      <c r="X23" s="664"/>
      <c r="Y23" s="665"/>
      <c r="Z23" s="723">
        <v>0</v>
      </c>
      <c r="AA23" s="723"/>
      <c r="AB23" s="723"/>
      <c r="AC23" s="723"/>
      <c r="AD23" s="724">
        <v>1224</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176</v>
      </c>
      <c r="BH23" s="664"/>
      <c r="BI23" s="664"/>
      <c r="BJ23" s="664"/>
      <c r="BK23" s="664"/>
      <c r="BL23" s="664"/>
      <c r="BM23" s="664"/>
      <c r="BN23" s="665"/>
      <c r="BO23" s="723" t="s">
        <v>176</v>
      </c>
      <c r="BP23" s="723"/>
      <c r="BQ23" s="723"/>
      <c r="BR23" s="723"/>
      <c r="BS23" s="669" t="s">
        <v>176</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34391</v>
      </c>
      <c r="S24" s="664"/>
      <c r="T24" s="664"/>
      <c r="U24" s="664"/>
      <c r="V24" s="664"/>
      <c r="W24" s="664"/>
      <c r="X24" s="664"/>
      <c r="Y24" s="665"/>
      <c r="Z24" s="723">
        <v>0.6</v>
      </c>
      <c r="AA24" s="723"/>
      <c r="AB24" s="723"/>
      <c r="AC24" s="723"/>
      <c r="AD24" s="724" t="s">
        <v>176</v>
      </c>
      <c r="AE24" s="724"/>
      <c r="AF24" s="724"/>
      <c r="AG24" s="724"/>
      <c r="AH24" s="724"/>
      <c r="AI24" s="724"/>
      <c r="AJ24" s="724"/>
      <c r="AK24" s="724"/>
      <c r="AL24" s="666" t="s">
        <v>176</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248</v>
      </c>
      <c r="BP24" s="723"/>
      <c r="BQ24" s="723"/>
      <c r="BR24" s="723"/>
      <c r="BS24" s="669" t="s">
        <v>248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1658381</v>
      </c>
      <c r="CS24" s="727"/>
      <c r="CT24" s="727"/>
      <c r="CU24" s="727"/>
      <c r="CV24" s="727"/>
      <c r="CW24" s="727"/>
      <c r="CX24" s="727"/>
      <c r="CY24" s="773"/>
      <c r="CZ24" s="774">
        <v>28.7</v>
      </c>
      <c r="DA24" s="743"/>
      <c r="DB24" s="743"/>
      <c r="DC24" s="777"/>
      <c r="DD24" s="772">
        <v>1463526</v>
      </c>
      <c r="DE24" s="727"/>
      <c r="DF24" s="727"/>
      <c r="DG24" s="727"/>
      <c r="DH24" s="727"/>
      <c r="DI24" s="727"/>
      <c r="DJ24" s="727"/>
      <c r="DK24" s="773"/>
      <c r="DL24" s="772">
        <v>1434628</v>
      </c>
      <c r="DM24" s="727"/>
      <c r="DN24" s="727"/>
      <c r="DO24" s="727"/>
      <c r="DP24" s="727"/>
      <c r="DQ24" s="727"/>
      <c r="DR24" s="727"/>
      <c r="DS24" s="727"/>
      <c r="DT24" s="727"/>
      <c r="DU24" s="727"/>
      <c r="DV24" s="773"/>
      <c r="DW24" s="774">
        <v>50.2</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56262</v>
      </c>
      <c r="S25" s="664"/>
      <c r="T25" s="664"/>
      <c r="U25" s="664"/>
      <c r="V25" s="664"/>
      <c r="W25" s="664"/>
      <c r="X25" s="664"/>
      <c r="Y25" s="665"/>
      <c r="Z25" s="723">
        <v>0.9</v>
      </c>
      <c r="AA25" s="723"/>
      <c r="AB25" s="723"/>
      <c r="AC25" s="723"/>
      <c r="AD25" s="724" t="s">
        <v>176</v>
      </c>
      <c r="AE25" s="724"/>
      <c r="AF25" s="724"/>
      <c r="AG25" s="724"/>
      <c r="AH25" s="724"/>
      <c r="AI25" s="724"/>
      <c r="AJ25" s="724"/>
      <c r="AK25" s="724"/>
      <c r="AL25" s="666" t="s">
        <v>176</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176</v>
      </c>
      <c r="BP25" s="723"/>
      <c r="BQ25" s="723"/>
      <c r="BR25" s="723"/>
      <c r="BS25" s="669" t="s">
        <v>248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755572</v>
      </c>
      <c r="CS25" s="662"/>
      <c r="CT25" s="662"/>
      <c r="CU25" s="662"/>
      <c r="CV25" s="662"/>
      <c r="CW25" s="662"/>
      <c r="CX25" s="662"/>
      <c r="CY25" s="663"/>
      <c r="CZ25" s="666">
        <v>13.1</v>
      </c>
      <c r="DA25" s="695"/>
      <c r="DB25" s="695"/>
      <c r="DC25" s="696"/>
      <c r="DD25" s="669">
        <v>731575</v>
      </c>
      <c r="DE25" s="662"/>
      <c r="DF25" s="662"/>
      <c r="DG25" s="662"/>
      <c r="DH25" s="662"/>
      <c r="DI25" s="662"/>
      <c r="DJ25" s="662"/>
      <c r="DK25" s="663"/>
      <c r="DL25" s="669">
        <v>702794</v>
      </c>
      <c r="DM25" s="662"/>
      <c r="DN25" s="662"/>
      <c r="DO25" s="662"/>
      <c r="DP25" s="662"/>
      <c r="DQ25" s="662"/>
      <c r="DR25" s="662"/>
      <c r="DS25" s="662"/>
      <c r="DT25" s="662"/>
      <c r="DU25" s="662"/>
      <c r="DV25" s="663"/>
      <c r="DW25" s="666">
        <v>24.6</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3207</v>
      </c>
      <c r="S26" s="664"/>
      <c r="T26" s="664"/>
      <c r="U26" s="664"/>
      <c r="V26" s="664"/>
      <c r="W26" s="664"/>
      <c r="X26" s="664"/>
      <c r="Y26" s="665"/>
      <c r="Z26" s="723">
        <v>0.1</v>
      </c>
      <c r="AA26" s="723"/>
      <c r="AB26" s="723"/>
      <c r="AC26" s="723"/>
      <c r="AD26" s="724">
        <v>1452</v>
      </c>
      <c r="AE26" s="724"/>
      <c r="AF26" s="724"/>
      <c r="AG26" s="724"/>
      <c r="AH26" s="724"/>
      <c r="AI26" s="724"/>
      <c r="AJ26" s="724"/>
      <c r="AK26" s="724"/>
      <c r="AL26" s="666">
        <v>0.1</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176</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477636</v>
      </c>
      <c r="CS26" s="664"/>
      <c r="CT26" s="664"/>
      <c r="CU26" s="664"/>
      <c r="CV26" s="664"/>
      <c r="CW26" s="664"/>
      <c r="CX26" s="664"/>
      <c r="CY26" s="665"/>
      <c r="CZ26" s="666">
        <v>8.3000000000000007</v>
      </c>
      <c r="DA26" s="695"/>
      <c r="DB26" s="695"/>
      <c r="DC26" s="696"/>
      <c r="DD26" s="669">
        <v>458624</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573625</v>
      </c>
      <c r="S27" s="664"/>
      <c r="T27" s="664"/>
      <c r="U27" s="664"/>
      <c r="V27" s="664"/>
      <c r="W27" s="664"/>
      <c r="X27" s="664"/>
      <c r="Y27" s="665"/>
      <c r="Z27" s="723">
        <v>9.6999999999999993</v>
      </c>
      <c r="AA27" s="723"/>
      <c r="AB27" s="723"/>
      <c r="AC27" s="723"/>
      <c r="AD27" s="724" t="s">
        <v>248</v>
      </c>
      <c r="AE27" s="724"/>
      <c r="AF27" s="724"/>
      <c r="AG27" s="724"/>
      <c r="AH27" s="724"/>
      <c r="AI27" s="724"/>
      <c r="AJ27" s="724"/>
      <c r="AK27" s="724"/>
      <c r="AL27" s="666" t="s">
        <v>176</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353238</v>
      </c>
      <c r="BH27" s="664"/>
      <c r="BI27" s="664"/>
      <c r="BJ27" s="664"/>
      <c r="BK27" s="664"/>
      <c r="BL27" s="664"/>
      <c r="BM27" s="664"/>
      <c r="BN27" s="665"/>
      <c r="BO27" s="723">
        <v>100</v>
      </c>
      <c r="BP27" s="723"/>
      <c r="BQ27" s="723"/>
      <c r="BR27" s="723"/>
      <c r="BS27" s="669">
        <v>25316</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342553</v>
      </c>
      <c r="CS27" s="662"/>
      <c r="CT27" s="662"/>
      <c r="CU27" s="662"/>
      <c r="CV27" s="662"/>
      <c r="CW27" s="662"/>
      <c r="CX27" s="662"/>
      <c r="CY27" s="663"/>
      <c r="CZ27" s="666">
        <v>5.9</v>
      </c>
      <c r="DA27" s="695"/>
      <c r="DB27" s="695"/>
      <c r="DC27" s="696"/>
      <c r="DD27" s="669">
        <v>171695</v>
      </c>
      <c r="DE27" s="662"/>
      <c r="DF27" s="662"/>
      <c r="DG27" s="662"/>
      <c r="DH27" s="662"/>
      <c r="DI27" s="662"/>
      <c r="DJ27" s="662"/>
      <c r="DK27" s="663"/>
      <c r="DL27" s="669">
        <v>171578</v>
      </c>
      <c r="DM27" s="662"/>
      <c r="DN27" s="662"/>
      <c r="DO27" s="662"/>
      <c r="DP27" s="662"/>
      <c r="DQ27" s="662"/>
      <c r="DR27" s="662"/>
      <c r="DS27" s="662"/>
      <c r="DT27" s="662"/>
      <c r="DU27" s="662"/>
      <c r="DV27" s="663"/>
      <c r="DW27" s="666">
        <v>6</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176</v>
      </c>
      <c r="AA28" s="723"/>
      <c r="AB28" s="723"/>
      <c r="AC28" s="723"/>
      <c r="AD28" s="724" t="s">
        <v>176</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560256</v>
      </c>
      <c r="CS28" s="664"/>
      <c r="CT28" s="664"/>
      <c r="CU28" s="664"/>
      <c r="CV28" s="664"/>
      <c r="CW28" s="664"/>
      <c r="CX28" s="664"/>
      <c r="CY28" s="665"/>
      <c r="CZ28" s="666">
        <v>9.6999999999999993</v>
      </c>
      <c r="DA28" s="695"/>
      <c r="DB28" s="695"/>
      <c r="DC28" s="696"/>
      <c r="DD28" s="669">
        <v>560256</v>
      </c>
      <c r="DE28" s="664"/>
      <c r="DF28" s="664"/>
      <c r="DG28" s="664"/>
      <c r="DH28" s="664"/>
      <c r="DI28" s="664"/>
      <c r="DJ28" s="664"/>
      <c r="DK28" s="665"/>
      <c r="DL28" s="669">
        <v>560256</v>
      </c>
      <c r="DM28" s="664"/>
      <c r="DN28" s="664"/>
      <c r="DO28" s="664"/>
      <c r="DP28" s="664"/>
      <c r="DQ28" s="664"/>
      <c r="DR28" s="664"/>
      <c r="DS28" s="664"/>
      <c r="DT28" s="664"/>
      <c r="DU28" s="664"/>
      <c r="DV28" s="665"/>
      <c r="DW28" s="666">
        <v>19.600000000000001</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753603</v>
      </c>
      <c r="S29" s="664"/>
      <c r="T29" s="664"/>
      <c r="U29" s="664"/>
      <c r="V29" s="664"/>
      <c r="W29" s="664"/>
      <c r="X29" s="664"/>
      <c r="Y29" s="665"/>
      <c r="Z29" s="723">
        <v>12.7</v>
      </c>
      <c r="AA29" s="723"/>
      <c r="AB29" s="723"/>
      <c r="AC29" s="723"/>
      <c r="AD29" s="724" t="s">
        <v>176</v>
      </c>
      <c r="AE29" s="724"/>
      <c r="AF29" s="724"/>
      <c r="AG29" s="724"/>
      <c r="AH29" s="724"/>
      <c r="AI29" s="724"/>
      <c r="AJ29" s="724"/>
      <c r="AK29" s="724"/>
      <c r="AL29" s="666" t="s">
        <v>248</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560223</v>
      </c>
      <c r="CS29" s="662"/>
      <c r="CT29" s="662"/>
      <c r="CU29" s="662"/>
      <c r="CV29" s="662"/>
      <c r="CW29" s="662"/>
      <c r="CX29" s="662"/>
      <c r="CY29" s="663"/>
      <c r="CZ29" s="666">
        <v>9.6999999999999993</v>
      </c>
      <c r="DA29" s="695"/>
      <c r="DB29" s="695"/>
      <c r="DC29" s="696"/>
      <c r="DD29" s="669">
        <v>560223</v>
      </c>
      <c r="DE29" s="662"/>
      <c r="DF29" s="662"/>
      <c r="DG29" s="662"/>
      <c r="DH29" s="662"/>
      <c r="DI29" s="662"/>
      <c r="DJ29" s="662"/>
      <c r="DK29" s="663"/>
      <c r="DL29" s="669">
        <v>560223</v>
      </c>
      <c r="DM29" s="662"/>
      <c r="DN29" s="662"/>
      <c r="DO29" s="662"/>
      <c r="DP29" s="662"/>
      <c r="DQ29" s="662"/>
      <c r="DR29" s="662"/>
      <c r="DS29" s="662"/>
      <c r="DT29" s="662"/>
      <c r="DU29" s="662"/>
      <c r="DV29" s="663"/>
      <c r="DW29" s="666">
        <v>19.600000000000001</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13420</v>
      </c>
      <c r="S30" s="664"/>
      <c r="T30" s="664"/>
      <c r="U30" s="664"/>
      <c r="V30" s="664"/>
      <c r="W30" s="664"/>
      <c r="X30" s="664"/>
      <c r="Y30" s="665"/>
      <c r="Z30" s="723">
        <v>0.2</v>
      </c>
      <c r="AA30" s="723"/>
      <c r="AB30" s="723"/>
      <c r="AC30" s="723"/>
      <c r="AD30" s="724">
        <v>10430</v>
      </c>
      <c r="AE30" s="724"/>
      <c r="AF30" s="724"/>
      <c r="AG30" s="724"/>
      <c r="AH30" s="724"/>
      <c r="AI30" s="724"/>
      <c r="AJ30" s="724"/>
      <c r="AK30" s="724"/>
      <c r="AL30" s="666">
        <v>0.4</v>
      </c>
      <c r="AM30" s="667"/>
      <c r="AN30" s="667"/>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99.4</v>
      </c>
      <c r="BH30" s="742"/>
      <c r="BI30" s="742"/>
      <c r="BJ30" s="742"/>
      <c r="BK30" s="742"/>
      <c r="BL30" s="742"/>
      <c r="BM30" s="743">
        <v>98.1</v>
      </c>
      <c r="BN30" s="742"/>
      <c r="BO30" s="742"/>
      <c r="BP30" s="742"/>
      <c r="BQ30" s="744"/>
      <c r="BR30" s="741">
        <v>99.3</v>
      </c>
      <c r="BS30" s="742"/>
      <c r="BT30" s="742"/>
      <c r="BU30" s="742"/>
      <c r="BV30" s="742"/>
      <c r="BW30" s="742"/>
      <c r="BX30" s="743">
        <v>98.1</v>
      </c>
      <c r="BY30" s="742"/>
      <c r="BZ30" s="742"/>
      <c r="CA30" s="742"/>
      <c r="CB30" s="744"/>
      <c r="CD30" s="747"/>
      <c r="CE30" s="748"/>
      <c r="CF30" s="705" t="s">
        <v>314</v>
      </c>
      <c r="CG30" s="702"/>
      <c r="CH30" s="702"/>
      <c r="CI30" s="702"/>
      <c r="CJ30" s="702"/>
      <c r="CK30" s="702"/>
      <c r="CL30" s="702"/>
      <c r="CM30" s="702"/>
      <c r="CN30" s="702"/>
      <c r="CO30" s="702"/>
      <c r="CP30" s="702"/>
      <c r="CQ30" s="703"/>
      <c r="CR30" s="661">
        <v>539195</v>
      </c>
      <c r="CS30" s="664"/>
      <c r="CT30" s="664"/>
      <c r="CU30" s="664"/>
      <c r="CV30" s="664"/>
      <c r="CW30" s="664"/>
      <c r="CX30" s="664"/>
      <c r="CY30" s="665"/>
      <c r="CZ30" s="666">
        <v>9.3000000000000007</v>
      </c>
      <c r="DA30" s="695"/>
      <c r="DB30" s="695"/>
      <c r="DC30" s="696"/>
      <c r="DD30" s="669">
        <v>539195</v>
      </c>
      <c r="DE30" s="664"/>
      <c r="DF30" s="664"/>
      <c r="DG30" s="664"/>
      <c r="DH30" s="664"/>
      <c r="DI30" s="664"/>
      <c r="DJ30" s="664"/>
      <c r="DK30" s="665"/>
      <c r="DL30" s="669">
        <v>539195</v>
      </c>
      <c r="DM30" s="664"/>
      <c r="DN30" s="664"/>
      <c r="DO30" s="664"/>
      <c r="DP30" s="664"/>
      <c r="DQ30" s="664"/>
      <c r="DR30" s="664"/>
      <c r="DS30" s="664"/>
      <c r="DT30" s="664"/>
      <c r="DU30" s="664"/>
      <c r="DV30" s="665"/>
      <c r="DW30" s="666">
        <v>18.899999999999999</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119322</v>
      </c>
      <c r="S31" s="664"/>
      <c r="T31" s="664"/>
      <c r="U31" s="664"/>
      <c r="V31" s="664"/>
      <c r="W31" s="664"/>
      <c r="X31" s="664"/>
      <c r="Y31" s="665"/>
      <c r="Z31" s="723">
        <v>2</v>
      </c>
      <c r="AA31" s="723"/>
      <c r="AB31" s="723"/>
      <c r="AC31" s="723"/>
      <c r="AD31" s="724" t="s">
        <v>176</v>
      </c>
      <c r="AE31" s="724"/>
      <c r="AF31" s="724"/>
      <c r="AG31" s="724"/>
      <c r="AH31" s="724"/>
      <c r="AI31" s="724"/>
      <c r="AJ31" s="724"/>
      <c r="AK31" s="724"/>
      <c r="AL31" s="666" t="s">
        <v>176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99.4</v>
      </c>
      <c r="BH31" s="662"/>
      <c r="BI31" s="662"/>
      <c r="BJ31" s="662"/>
      <c r="BK31" s="662"/>
      <c r="BL31" s="662"/>
      <c r="BM31" s="667">
        <v>98.6</v>
      </c>
      <c r="BN31" s="740"/>
      <c r="BO31" s="740"/>
      <c r="BP31" s="740"/>
      <c r="BQ31" s="701"/>
      <c r="BR31" s="739">
        <v>99.4</v>
      </c>
      <c r="BS31" s="662"/>
      <c r="BT31" s="662"/>
      <c r="BU31" s="662"/>
      <c r="BV31" s="662"/>
      <c r="BW31" s="662"/>
      <c r="BX31" s="667">
        <v>98.6</v>
      </c>
      <c r="BY31" s="740"/>
      <c r="BZ31" s="740"/>
      <c r="CA31" s="740"/>
      <c r="CB31" s="701"/>
      <c r="CD31" s="747"/>
      <c r="CE31" s="748"/>
      <c r="CF31" s="705" t="s">
        <v>318</v>
      </c>
      <c r="CG31" s="702"/>
      <c r="CH31" s="702"/>
      <c r="CI31" s="702"/>
      <c r="CJ31" s="702"/>
      <c r="CK31" s="702"/>
      <c r="CL31" s="702"/>
      <c r="CM31" s="702"/>
      <c r="CN31" s="702"/>
      <c r="CO31" s="702"/>
      <c r="CP31" s="702"/>
      <c r="CQ31" s="703"/>
      <c r="CR31" s="661">
        <v>21028</v>
      </c>
      <c r="CS31" s="662"/>
      <c r="CT31" s="662"/>
      <c r="CU31" s="662"/>
      <c r="CV31" s="662"/>
      <c r="CW31" s="662"/>
      <c r="CX31" s="662"/>
      <c r="CY31" s="663"/>
      <c r="CZ31" s="666">
        <v>0.4</v>
      </c>
      <c r="DA31" s="695"/>
      <c r="DB31" s="695"/>
      <c r="DC31" s="696"/>
      <c r="DD31" s="669">
        <v>21028</v>
      </c>
      <c r="DE31" s="662"/>
      <c r="DF31" s="662"/>
      <c r="DG31" s="662"/>
      <c r="DH31" s="662"/>
      <c r="DI31" s="662"/>
      <c r="DJ31" s="662"/>
      <c r="DK31" s="663"/>
      <c r="DL31" s="669">
        <v>21028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180029</v>
      </c>
      <c r="S32" s="664"/>
      <c r="T32" s="664"/>
      <c r="U32" s="664"/>
      <c r="V32" s="664"/>
      <c r="W32" s="664"/>
      <c r="X32" s="664"/>
      <c r="Y32" s="665"/>
      <c r="Z32" s="723">
        <v>3</v>
      </c>
      <c r="AA32" s="723"/>
      <c r="AB32" s="723"/>
      <c r="AC32" s="723"/>
      <c r="AD32" s="724" t="s">
        <v>248</v>
      </c>
      <c r="AE32" s="724"/>
      <c r="AF32" s="724"/>
      <c r="AG32" s="724"/>
      <c r="AH32" s="724"/>
      <c r="AI32" s="724"/>
      <c r="AJ32" s="724"/>
      <c r="AK32" s="724"/>
      <c r="AL32" s="666" t="s">
        <v>248</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99.2</v>
      </c>
      <c r="BH32" s="677"/>
      <c r="BI32" s="677"/>
      <c r="BJ32" s="677"/>
      <c r="BK32" s="677"/>
      <c r="BL32" s="677"/>
      <c r="BM32" s="721">
        <v>97.3</v>
      </c>
      <c r="BN32" s="677"/>
      <c r="BO32" s="677"/>
      <c r="BP32" s="677"/>
      <c r="BQ32" s="714"/>
      <c r="BR32" s="738">
        <v>99</v>
      </c>
      <c r="BS32" s="677"/>
      <c r="BT32" s="677"/>
      <c r="BU32" s="677"/>
      <c r="BV32" s="677"/>
      <c r="BW32" s="677"/>
      <c r="BX32" s="721">
        <v>97.2</v>
      </c>
      <c r="BY32" s="677"/>
      <c r="BZ32" s="677"/>
      <c r="CA32" s="677"/>
      <c r="CB32" s="714"/>
      <c r="CD32" s="749"/>
      <c r="CE32" s="750"/>
      <c r="CF32" s="705" t="s">
        <v>321</v>
      </c>
      <c r="CG32" s="702"/>
      <c r="CH32" s="702"/>
      <c r="CI32" s="702"/>
      <c r="CJ32" s="702"/>
      <c r="CK32" s="702"/>
      <c r="CL32" s="702"/>
      <c r="CM32" s="702"/>
      <c r="CN32" s="702"/>
      <c r="CO32" s="702"/>
      <c r="CP32" s="702"/>
      <c r="CQ32" s="703"/>
      <c r="CR32" s="661">
        <v>33</v>
      </c>
      <c r="CS32" s="664"/>
      <c r="CT32" s="664"/>
      <c r="CU32" s="664"/>
      <c r="CV32" s="664"/>
      <c r="CW32" s="664"/>
      <c r="CX32" s="664"/>
      <c r="CY32" s="665"/>
      <c r="CZ32" s="666">
        <v>0</v>
      </c>
      <c r="DA32" s="695"/>
      <c r="DB32" s="695"/>
      <c r="DC32" s="696"/>
      <c r="DD32" s="669">
        <v>33</v>
      </c>
      <c r="DE32" s="664"/>
      <c r="DF32" s="664"/>
      <c r="DG32" s="664"/>
      <c r="DH32" s="664"/>
      <c r="DI32" s="664"/>
      <c r="DJ32" s="664"/>
      <c r="DK32" s="665"/>
      <c r="DL32" s="669">
        <v>33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161343</v>
      </c>
      <c r="S33" s="664"/>
      <c r="T33" s="664"/>
      <c r="U33" s="664"/>
      <c r="V33" s="664"/>
      <c r="W33" s="664"/>
      <c r="X33" s="664"/>
      <c r="Y33" s="665"/>
      <c r="Z33" s="723">
        <v>2.7</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2193056</v>
      </c>
      <c r="CS33" s="662"/>
      <c r="CT33" s="662"/>
      <c r="CU33" s="662"/>
      <c r="CV33" s="662"/>
      <c r="CW33" s="662"/>
      <c r="CX33" s="662"/>
      <c r="CY33" s="663"/>
      <c r="CZ33" s="666">
        <v>37.9</v>
      </c>
      <c r="DA33" s="695"/>
      <c r="DB33" s="695"/>
      <c r="DC33" s="696"/>
      <c r="DD33" s="669">
        <v>1602194</v>
      </c>
      <c r="DE33" s="662"/>
      <c r="DF33" s="662"/>
      <c r="DG33" s="662"/>
      <c r="DH33" s="662"/>
      <c r="DI33" s="662"/>
      <c r="DJ33" s="662"/>
      <c r="DK33" s="663"/>
      <c r="DL33" s="669">
        <v>1107981</v>
      </c>
      <c r="DM33" s="662"/>
      <c r="DN33" s="662"/>
      <c r="DO33" s="662"/>
      <c r="DP33" s="662"/>
      <c r="DQ33" s="662"/>
      <c r="DR33" s="662"/>
      <c r="DS33" s="662"/>
      <c r="DT33" s="662"/>
      <c r="DU33" s="662"/>
      <c r="DV33" s="663"/>
      <c r="DW33" s="666">
        <v>38.799999999999997</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76418</v>
      </c>
      <c r="S34" s="664"/>
      <c r="T34" s="664"/>
      <c r="U34" s="664"/>
      <c r="V34" s="664"/>
      <c r="W34" s="664"/>
      <c r="X34" s="664"/>
      <c r="Y34" s="665"/>
      <c r="Z34" s="723">
        <v>1.3</v>
      </c>
      <c r="AA34" s="723"/>
      <c r="AB34" s="723"/>
      <c r="AC34" s="723"/>
      <c r="AD34" s="724">
        <v>407</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692956</v>
      </c>
      <c r="CS34" s="664"/>
      <c r="CT34" s="664"/>
      <c r="CU34" s="664"/>
      <c r="CV34" s="664"/>
      <c r="CW34" s="664"/>
      <c r="CX34" s="664"/>
      <c r="CY34" s="665"/>
      <c r="CZ34" s="666">
        <v>12</v>
      </c>
      <c r="DA34" s="695"/>
      <c r="DB34" s="695"/>
      <c r="DC34" s="696"/>
      <c r="DD34" s="669">
        <v>573322</v>
      </c>
      <c r="DE34" s="664"/>
      <c r="DF34" s="664"/>
      <c r="DG34" s="664"/>
      <c r="DH34" s="664"/>
      <c r="DI34" s="664"/>
      <c r="DJ34" s="664"/>
      <c r="DK34" s="665"/>
      <c r="DL34" s="669">
        <v>359948</v>
      </c>
      <c r="DM34" s="664"/>
      <c r="DN34" s="664"/>
      <c r="DO34" s="664"/>
      <c r="DP34" s="664"/>
      <c r="DQ34" s="664"/>
      <c r="DR34" s="664"/>
      <c r="DS34" s="664"/>
      <c r="DT34" s="664"/>
      <c r="DU34" s="664"/>
      <c r="DV34" s="665"/>
      <c r="DW34" s="666">
        <v>12.6</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808262</v>
      </c>
      <c r="S35" s="664"/>
      <c r="T35" s="664"/>
      <c r="U35" s="664"/>
      <c r="V35" s="664"/>
      <c r="W35" s="664"/>
      <c r="X35" s="664"/>
      <c r="Y35" s="665"/>
      <c r="Z35" s="723">
        <v>13.6</v>
      </c>
      <c r="AA35" s="723"/>
      <c r="AB35" s="723"/>
      <c r="AC35" s="723"/>
      <c r="AD35" s="724" t="s">
        <v>176</v>
      </c>
      <c r="AE35" s="724"/>
      <c r="AF35" s="724"/>
      <c r="AG35" s="724"/>
      <c r="AH35" s="724"/>
      <c r="AI35" s="724"/>
      <c r="AJ35" s="724"/>
      <c r="AK35" s="724"/>
      <c r="AL35" s="666" t="s">
        <v>248</v>
      </c>
      <c r="AM35" s="667"/>
      <c r="AN35" s="667"/>
      <c r="AO35" s="725"/>
      <c r="AP35" s="234"/>
      <c r="AQ35" s="729" t="s">
        <v>329</v>
      </c>
      <c r="AR35" s="730"/>
      <c r="AS35" s="730"/>
      <c r="AT35" s="730"/>
      <c r="AU35" s="730"/>
      <c r="AV35" s="730"/>
      <c r="AW35" s="730"/>
      <c r="AX35" s="730"/>
      <c r="AY35" s="731"/>
      <c r="AZ35" s="726">
        <v>511116</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19073</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66054</v>
      </c>
      <c r="CS35" s="662"/>
      <c r="CT35" s="662"/>
      <c r="CU35" s="662"/>
      <c r="CV35" s="662"/>
      <c r="CW35" s="662"/>
      <c r="CX35" s="662"/>
      <c r="CY35" s="663"/>
      <c r="CZ35" s="666">
        <v>1.1000000000000001</v>
      </c>
      <c r="DA35" s="695"/>
      <c r="DB35" s="695"/>
      <c r="DC35" s="696"/>
      <c r="DD35" s="669">
        <v>46841</v>
      </c>
      <c r="DE35" s="662"/>
      <c r="DF35" s="662"/>
      <c r="DG35" s="662"/>
      <c r="DH35" s="662"/>
      <c r="DI35" s="662"/>
      <c r="DJ35" s="662"/>
      <c r="DK35" s="663"/>
      <c r="DL35" s="669">
        <v>9968</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248</v>
      </c>
      <c r="AE36" s="724"/>
      <c r="AF36" s="724"/>
      <c r="AG36" s="724"/>
      <c r="AH36" s="724"/>
      <c r="AI36" s="724"/>
      <c r="AJ36" s="724"/>
      <c r="AK36" s="724"/>
      <c r="AL36" s="666" t="s">
        <v>176</v>
      </c>
      <c r="AM36" s="667"/>
      <c r="AN36" s="667"/>
      <c r="AO36" s="725"/>
      <c r="AQ36" s="698" t="s">
        <v>333</v>
      </c>
      <c r="AR36" s="699"/>
      <c r="AS36" s="699"/>
      <c r="AT36" s="699"/>
      <c r="AU36" s="699"/>
      <c r="AV36" s="699"/>
      <c r="AW36" s="699"/>
      <c r="AX36" s="699"/>
      <c r="AY36" s="700"/>
      <c r="AZ36" s="661">
        <v>220129</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12173</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938361</v>
      </c>
      <c r="CS36" s="664"/>
      <c r="CT36" s="664"/>
      <c r="CU36" s="664"/>
      <c r="CV36" s="664"/>
      <c r="CW36" s="664"/>
      <c r="CX36" s="664"/>
      <c r="CY36" s="665"/>
      <c r="CZ36" s="666">
        <v>16.2</v>
      </c>
      <c r="DA36" s="695"/>
      <c r="DB36" s="695"/>
      <c r="DC36" s="696"/>
      <c r="DD36" s="669">
        <v>627565</v>
      </c>
      <c r="DE36" s="664"/>
      <c r="DF36" s="664"/>
      <c r="DG36" s="664"/>
      <c r="DH36" s="664"/>
      <c r="DI36" s="664"/>
      <c r="DJ36" s="664"/>
      <c r="DK36" s="665"/>
      <c r="DL36" s="669">
        <v>496416</v>
      </c>
      <c r="DM36" s="664"/>
      <c r="DN36" s="664"/>
      <c r="DO36" s="664"/>
      <c r="DP36" s="664"/>
      <c r="DQ36" s="664"/>
      <c r="DR36" s="664"/>
      <c r="DS36" s="664"/>
      <c r="DT36" s="664"/>
      <c r="DU36" s="664"/>
      <c r="DV36" s="665"/>
      <c r="DW36" s="666">
        <v>17.399999999999999</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102262</v>
      </c>
      <c r="S37" s="664"/>
      <c r="T37" s="664"/>
      <c r="U37" s="664"/>
      <c r="V37" s="664"/>
      <c r="W37" s="664"/>
      <c r="X37" s="664"/>
      <c r="Y37" s="665"/>
      <c r="Z37" s="723">
        <v>1.7</v>
      </c>
      <c r="AA37" s="723"/>
      <c r="AB37" s="723"/>
      <c r="AC37" s="723"/>
      <c r="AD37" s="724" t="s">
        <v>176</v>
      </c>
      <c r="AE37" s="724"/>
      <c r="AF37" s="724"/>
      <c r="AG37" s="724"/>
      <c r="AH37" s="724"/>
      <c r="AI37" s="724"/>
      <c r="AJ37" s="724"/>
      <c r="AK37" s="724"/>
      <c r="AL37" s="666" t="s">
        <v>176</v>
      </c>
      <c r="AM37" s="667"/>
      <c r="AN37" s="667"/>
      <c r="AO37" s="725"/>
      <c r="AQ37" s="698" t="s">
        <v>337</v>
      </c>
      <c r="AR37" s="699"/>
      <c r="AS37" s="699"/>
      <c r="AT37" s="699"/>
      <c r="AU37" s="699"/>
      <c r="AV37" s="699"/>
      <c r="AW37" s="699"/>
      <c r="AX37" s="699"/>
      <c r="AY37" s="700"/>
      <c r="AZ37" s="661">
        <v>18333</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700</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161839</v>
      </c>
      <c r="CS37" s="662"/>
      <c r="CT37" s="662"/>
      <c r="CU37" s="662"/>
      <c r="CV37" s="662"/>
      <c r="CW37" s="662"/>
      <c r="CX37" s="662"/>
      <c r="CY37" s="663"/>
      <c r="CZ37" s="666">
        <v>2.8</v>
      </c>
      <c r="DA37" s="695"/>
      <c r="DB37" s="695"/>
      <c r="DC37" s="696"/>
      <c r="DD37" s="669">
        <v>161839</v>
      </c>
      <c r="DE37" s="662"/>
      <c r="DF37" s="662"/>
      <c r="DG37" s="662"/>
      <c r="DH37" s="662"/>
      <c r="DI37" s="662"/>
      <c r="DJ37" s="662"/>
      <c r="DK37" s="663"/>
      <c r="DL37" s="669">
        <v>156299</v>
      </c>
      <c r="DM37" s="662"/>
      <c r="DN37" s="662"/>
      <c r="DO37" s="662"/>
      <c r="DP37" s="662"/>
      <c r="DQ37" s="662"/>
      <c r="DR37" s="662"/>
      <c r="DS37" s="662"/>
      <c r="DT37" s="662"/>
      <c r="DU37" s="662"/>
      <c r="DV37" s="663"/>
      <c r="DW37" s="666">
        <v>5.5</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5940499</v>
      </c>
      <c r="S38" s="713"/>
      <c r="T38" s="713"/>
      <c r="U38" s="713"/>
      <c r="V38" s="713"/>
      <c r="W38" s="713"/>
      <c r="X38" s="713"/>
      <c r="Y38" s="718"/>
      <c r="Z38" s="719">
        <v>100</v>
      </c>
      <c r="AA38" s="719"/>
      <c r="AB38" s="719"/>
      <c r="AC38" s="719"/>
      <c r="AD38" s="720">
        <v>2756697</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7520</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1107</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290987</v>
      </c>
      <c r="CS38" s="664"/>
      <c r="CT38" s="664"/>
      <c r="CU38" s="664"/>
      <c r="CV38" s="664"/>
      <c r="CW38" s="664"/>
      <c r="CX38" s="664"/>
      <c r="CY38" s="665"/>
      <c r="CZ38" s="666">
        <v>5</v>
      </c>
      <c r="DA38" s="695"/>
      <c r="DB38" s="695"/>
      <c r="DC38" s="696"/>
      <c r="DD38" s="669">
        <v>246074</v>
      </c>
      <c r="DE38" s="664"/>
      <c r="DF38" s="664"/>
      <c r="DG38" s="664"/>
      <c r="DH38" s="664"/>
      <c r="DI38" s="664"/>
      <c r="DJ38" s="664"/>
      <c r="DK38" s="665"/>
      <c r="DL38" s="669">
        <v>228930</v>
      </c>
      <c r="DM38" s="664"/>
      <c r="DN38" s="664"/>
      <c r="DO38" s="664"/>
      <c r="DP38" s="664"/>
      <c r="DQ38" s="664"/>
      <c r="DR38" s="664"/>
      <c r="DS38" s="664"/>
      <c r="DT38" s="664"/>
      <c r="DU38" s="664"/>
      <c r="DV38" s="665"/>
      <c r="DW38" s="666">
        <v>8</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176</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87</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150125</v>
      </c>
      <c r="CS39" s="662"/>
      <c r="CT39" s="662"/>
      <c r="CU39" s="662"/>
      <c r="CV39" s="662"/>
      <c r="CW39" s="662"/>
      <c r="CX39" s="662"/>
      <c r="CY39" s="663"/>
      <c r="CZ39" s="666">
        <v>2.6</v>
      </c>
      <c r="DA39" s="695"/>
      <c r="DB39" s="695"/>
      <c r="DC39" s="696"/>
      <c r="DD39" s="669">
        <v>95003</v>
      </c>
      <c r="DE39" s="662"/>
      <c r="DF39" s="662"/>
      <c r="DG39" s="662"/>
      <c r="DH39" s="662"/>
      <c r="DI39" s="662"/>
      <c r="DJ39" s="662"/>
      <c r="DK39" s="663"/>
      <c r="DL39" s="669" t="s">
        <v>176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52851</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176</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54573</v>
      </c>
      <c r="CS40" s="664"/>
      <c r="CT40" s="664"/>
      <c r="CU40" s="664"/>
      <c r="CV40" s="664"/>
      <c r="CW40" s="664"/>
      <c r="CX40" s="664"/>
      <c r="CY40" s="665"/>
      <c r="CZ40" s="666">
        <v>0.9</v>
      </c>
      <c r="DA40" s="695"/>
      <c r="DB40" s="695"/>
      <c r="DC40" s="696"/>
      <c r="DD40" s="669">
        <v>13389</v>
      </c>
      <c r="DE40" s="664"/>
      <c r="DF40" s="664"/>
      <c r="DG40" s="664"/>
      <c r="DH40" s="664"/>
      <c r="DI40" s="664"/>
      <c r="DJ40" s="664"/>
      <c r="DK40" s="665"/>
      <c r="DL40" s="669">
        <v>12719</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212283</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425</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248</v>
      </c>
      <c r="CS41" s="662"/>
      <c r="CT41" s="662"/>
      <c r="CU41" s="662"/>
      <c r="CV41" s="662"/>
      <c r="CW41" s="662"/>
      <c r="CX41" s="662"/>
      <c r="CY41" s="663"/>
      <c r="CZ41" s="666" t="s">
        <v>176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1935969</v>
      </c>
      <c r="CS42" s="664"/>
      <c r="CT42" s="664"/>
      <c r="CU42" s="664"/>
      <c r="CV42" s="664"/>
      <c r="CW42" s="664"/>
      <c r="CX42" s="664"/>
      <c r="CY42" s="665"/>
      <c r="CZ42" s="666">
        <v>33.5</v>
      </c>
      <c r="DA42" s="667"/>
      <c r="DB42" s="667"/>
      <c r="DC42" s="668"/>
      <c r="DD42" s="669">
        <v>360739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24586</v>
      </c>
      <c r="CS43" s="662"/>
      <c r="CT43" s="662"/>
      <c r="CU43" s="662"/>
      <c r="CV43" s="662"/>
      <c r="CW43" s="662"/>
      <c r="CX43" s="662"/>
      <c r="CY43" s="663"/>
      <c r="CZ43" s="666">
        <v>0.4</v>
      </c>
      <c r="DA43" s="695"/>
      <c r="DB43" s="695"/>
      <c r="DC43" s="696"/>
      <c r="DD43" s="669">
        <v>24586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310</v>
      </c>
      <c r="CE44" s="690"/>
      <c r="CF44" s="658" t="s">
        <v>359</v>
      </c>
      <c r="CG44" s="659"/>
      <c r="CH44" s="659"/>
      <c r="CI44" s="659"/>
      <c r="CJ44" s="659"/>
      <c r="CK44" s="659"/>
      <c r="CL44" s="659"/>
      <c r="CM44" s="659"/>
      <c r="CN44" s="659"/>
      <c r="CO44" s="659"/>
      <c r="CP44" s="659"/>
      <c r="CQ44" s="660"/>
      <c r="CR44" s="661">
        <v>1660190</v>
      </c>
      <c r="CS44" s="664"/>
      <c r="CT44" s="664"/>
      <c r="CU44" s="664"/>
      <c r="CV44" s="664"/>
      <c r="CW44" s="664"/>
      <c r="CX44" s="664"/>
      <c r="CY44" s="665"/>
      <c r="CZ44" s="666">
        <v>28.7</v>
      </c>
      <c r="DA44" s="667"/>
      <c r="DB44" s="667"/>
      <c r="DC44" s="668"/>
      <c r="DD44" s="669">
        <v>324757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893698</v>
      </c>
      <c r="CS45" s="662"/>
      <c r="CT45" s="662"/>
      <c r="CU45" s="662"/>
      <c r="CV45" s="662"/>
      <c r="CW45" s="662"/>
      <c r="CX45" s="662"/>
      <c r="CY45" s="663"/>
      <c r="CZ45" s="666">
        <v>15.4</v>
      </c>
      <c r="DA45" s="695"/>
      <c r="DB45" s="695"/>
      <c r="DC45" s="696"/>
      <c r="DD45" s="669">
        <v>29863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725842</v>
      </c>
      <c r="CS46" s="664"/>
      <c r="CT46" s="664"/>
      <c r="CU46" s="664"/>
      <c r="CV46" s="664"/>
      <c r="CW46" s="664"/>
      <c r="CX46" s="664"/>
      <c r="CY46" s="665"/>
      <c r="CZ46" s="666">
        <v>12.5</v>
      </c>
      <c r="DA46" s="667"/>
      <c r="DB46" s="667"/>
      <c r="DC46" s="668"/>
      <c r="DD46" s="669">
        <v>269244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275779</v>
      </c>
      <c r="CS47" s="662"/>
      <c r="CT47" s="662"/>
      <c r="CU47" s="662"/>
      <c r="CV47" s="662"/>
      <c r="CW47" s="662"/>
      <c r="CX47" s="662"/>
      <c r="CY47" s="663"/>
      <c r="CZ47" s="666">
        <v>4.8</v>
      </c>
      <c r="DA47" s="695"/>
      <c r="DB47" s="695"/>
      <c r="DC47" s="696"/>
      <c r="DD47" s="669">
        <v>35982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363</v>
      </c>
      <c r="CG48" s="659"/>
      <c r="CH48" s="659"/>
      <c r="CI48" s="659"/>
      <c r="CJ48" s="659"/>
      <c r="CK48" s="659"/>
      <c r="CL48" s="659"/>
      <c r="CM48" s="659"/>
      <c r="CN48" s="659"/>
      <c r="CO48" s="659"/>
      <c r="CP48" s="659"/>
      <c r="CQ48" s="660"/>
      <c r="CR48" s="661" t="s">
        <v>176</v>
      </c>
      <c r="CS48" s="664"/>
      <c r="CT48" s="664"/>
      <c r="CU48" s="664"/>
      <c r="CV48" s="664"/>
      <c r="CW48" s="664"/>
      <c r="CX48" s="664"/>
      <c r="CY48" s="665"/>
      <c r="CZ48" s="666" t="s">
        <v>248</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5787406</v>
      </c>
      <c r="CS49" s="677"/>
      <c r="CT49" s="677"/>
      <c r="CU49" s="677"/>
      <c r="CV49" s="677"/>
      <c r="CW49" s="677"/>
      <c r="CX49" s="677"/>
      <c r="CY49" s="678"/>
      <c r="CZ49" s="679">
        <v>100</v>
      </c>
      <c r="DA49" s="680"/>
      <c r="DB49" s="680"/>
      <c r="DC49" s="681"/>
      <c r="DD49" s="682">
        <v>3426459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OUKLeDcS6rHbqiaxvXY41XDzZO3c3wi6eZuSxIUJeq6vhpdRAjNmXGzSvehTrHzcaQvJE6ZIStp6Fa1nD5cQGw==" saltValue="CD6QtBSk28pItEWP8sBP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5934</v>
      </c>
      <c r="R7" s="1194"/>
      <c r="S7" s="1194"/>
      <c r="T7" s="1194"/>
      <c r="U7" s="1194"/>
      <c r="V7" s="1194">
        <v>5781</v>
      </c>
      <c r="W7" s="1194"/>
      <c r="X7" s="1194"/>
      <c r="Y7" s="1194"/>
      <c r="Z7" s="1194"/>
      <c r="AA7" s="1194">
        <v>153</v>
      </c>
      <c r="AB7" s="1194"/>
      <c r="AC7" s="1194"/>
      <c r="AD7" s="1194"/>
      <c r="AE7" s="1195"/>
      <c r="AF7" s="1196">
        <v>59</v>
      </c>
      <c r="AG7" s="1197"/>
      <c r="AH7" s="1197"/>
      <c r="AI7" s="1197"/>
      <c r="AJ7" s="1198"/>
      <c r="AK7" s="1180">
        <v>173</v>
      </c>
      <c r="AL7" s="1181"/>
      <c r="AM7" s="1181"/>
      <c r="AN7" s="1181"/>
      <c r="AO7" s="1181"/>
      <c r="AP7" s="1181">
        <v>5290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3</v>
      </c>
      <c r="CI7" s="1178"/>
      <c r="CJ7" s="1178"/>
      <c r="CK7" s="1178"/>
      <c r="CL7" s="1179"/>
      <c r="CM7" s="1177">
        <v>22</v>
      </c>
      <c r="CN7" s="1178"/>
      <c r="CO7" s="1178"/>
      <c r="CP7" s="1178"/>
      <c r="CQ7" s="1179"/>
      <c r="CR7" s="1177">
        <v>12</v>
      </c>
      <c r="CS7" s="1178"/>
      <c r="CT7" s="1178"/>
      <c r="CU7" s="1178"/>
      <c r="CV7" s="1179"/>
      <c r="CW7" s="1177">
        <v>4</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11</v>
      </c>
      <c r="R8" s="1133"/>
      <c r="S8" s="1133"/>
      <c r="T8" s="1133"/>
      <c r="U8" s="1133"/>
      <c r="V8" s="1133">
        <v>11</v>
      </c>
      <c r="W8" s="1133"/>
      <c r="X8" s="1133"/>
      <c r="Y8" s="1133"/>
      <c r="Z8" s="1133"/>
      <c r="AA8" s="1133">
        <v>0</v>
      </c>
      <c r="AB8" s="1133"/>
      <c r="AC8" s="1133"/>
      <c r="AD8" s="1133"/>
      <c r="AE8" s="1134"/>
      <c r="AF8" s="1108">
        <v>0</v>
      </c>
      <c r="AG8" s="1109"/>
      <c r="AH8" s="1109"/>
      <c r="AI8" s="1109"/>
      <c r="AJ8" s="1110"/>
      <c r="AK8" s="1175">
        <v>7</v>
      </c>
      <c r="AL8" s="1176"/>
      <c r="AM8" s="1176"/>
      <c r="AN8" s="1176"/>
      <c r="AO8" s="1176"/>
      <c r="AP8" s="1176" t="s">
        <v>585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594</v>
      </c>
      <c r="BT8" s="1104"/>
      <c r="BU8" s="1104"/>
      <c r="BV8" s="1104"/>
      <c r="BW8" s="1104"/>
      <c r="BX8" s="1104"/>
      <c r="BY8" s="1104"/>
      <c r="BZ8" s="1104"/>
      <c r="CA8" s="1104"/>
      <c r="CB8" s="1104"/>
      <c r="CC8" s="1104"/>
      <c r="CD8" s="1104"/>
      <c r="CE8" s="1104"/>
      <c r="CF8" s="1104"/>
      <c r="CG8" s="1105"/>
      <c r="CH8" s="1078">
        <v>11</v>
      </c>
      <c r="CI8" s="1079"/>
      <c r="CJ8" s="1079"/>
      <c r="CK8" s="1079"/>
      <c r="CL8" s="1080"/>
      <c r="CM8" s="1078">
        <v>53</v>
      </c>
      <c r="CN8" s="1079"/>
      <c r="CO8" s="1079"/>
      <c r="CP8" s="1079"/>
      <c r="CQ8" s="1080"/>
      <c r="CR8" s="1078">
        <v>50</v>
      </c>
      <c r="CS8" s="1079"/>
      <c r="CT8" s="1079"/>
      <c r="CU8" s="1079"/>
      <c r="CV8" s="1080"/>
      <c r="CW8" s="1078">
        <v>18</v>
      </c>
      <c r="CX8" s="1079"/>
      <c r="CY8" s="1079"/>
      <c r="CZ8" s="1079"/>
      <c r="DA8" s="1080"/>
      <c r="DB8" s="1078" t="s">
        <v>596</v>
      </c>
      <c r="DC8" s="1079"/>
      <c r="DD8" s="1079"/>
      <c r="DE8" s="1079"/>
      <c r="DF8" s="1080"/>
      <c r="DG8" s="1078" t="s">
        <v>596</v>
      </c>
      <c r="DH8" s="1079"/>
      <c r="DI8" s="1079"/>
      <c r="DJ8" s="1079"/>
      <c r="DK8" s="1080"/>
      <c r="DL8" s="1078" t="s">
        <v>596</v>
      </c>
      <c r="DM8" s="1079"/>
      <c r="DN8" s="1079"/>
      <c r="DO8" s="1079"/>
      <c r="DP8" s="1080"/>
      <c r="DQ8" s="1078" t="s">
        <v>596</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595</v>
      </c>
      <c r="BT9" s="1104"/>
      <c r="BU9" s="1104"/>
      <c r="BV9" s="1104"/>
      <c r="BW9" s="1104"/>
      <c r="BX9" s="1104"/>
      <c r="BY9" s="1104"/>
      <c r="BZ9" s="1104"/>
      <c r="CA9" s="1104"/>
      <c r="CB9" s="1104"/>
      <c r="CC9" s="1104"/>
      <c r="CD9" s="1104"/>
      <c r="CE9" s="1104"/>
      <c r="CF9" s="1104"/>
      <c r="CG9" s="1105"/>
      <c r="CH9" s="1078">
        <v>47</v>
      </c>
      <c r="CI9" s="1079"/>
      <c r="CJ9" s="1079"/>
      <c r="CK9" s="1079"/>
      <c r="CL9" s="1080"/>
      <c r="CM9" s="1078">
        <v>-9383</v>
      </c>
      <c r="CN9" s="1079"/>
      <c r="CO9" s="1079"/>
      <c r="CP9" s="1079"/>
      <c r="CQ9" s="1080"/>
      <c r="CR9" s="1078">
        <v>0</v>
      </c>
      <c r="CS9" s="1079"/>
      <c r="CT9" s="1079"/>
      <c r="CU9" s="1079"/>
      <c r="CV9" s="1080"/>
      <c r="CW9" s="1078" t="s">
        <v>596</v>
      </c>
      <c r="CX9" s="1079"/>
      <c r="CY9" s="1079"/>
      <c r="CZ9" s="1079"/>
      <c r="DA9" s="1080"/>
      <c r="DB9" s="1078">
        <v>29</v>
      </c>
      <c r="DC9" s="1079"/>
      <c r="DD9" s="1079"/>
      <c r="DE9" s="1079"/>
      <c r="DF9" s="1080"/>
      <c r="DG9" s="1078" t="s">
        <v>596</v>
      </c>
      <c r="DH9" s="1079"/>
      <c r="DI9" s="1079"/>
      <c r="DJ9" s="1079"/>
      <c r="DK9" s="1080"/>
      <c r="DL9" s="1078" t="s">
        <v>596</v>
      </c>
      <c r="DM9" s="1079"/>
      <c r="DN9" s="1079"/>
      <c r="DO9" s="1079"/>
      <c r="DP9" s="1080"/>
      <c r="DQ9" s="1078" t="s">
        <v>596</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5945</v>
      </c>
      <c r="R23" s="1158"/>
      <c r="S23" s="1158"/>
      <c r="T23" s="1158"/>
      <c r="U23" s="1158"/>
      <c r="V23" s="1158">
        <v>5792</v>
      </c>
      <c r="W23" s="1158"/>
      <c r="X23" s="1158"/>
      <c r="Y23" s="1158"/>
      <c r="Z23" s="1158"/>
      <c r="AA23" s="1158">
        <v>153</v>
      </c>
      <c r="AB23" s="1158"/>
      <c r="AC23" s="1158"/>
      <c r="AD23" s="1158"/>
      <c r="AE23" s="1159"/>
      <c r="AF23" s="1160">
        <v>59</v>
      </c>
      <c r="AG23" s="1158"/>
      <c r="AH23" s="1158"/>
      <c r="AI23" s="1158"/>
      <c r="AJ23" s="1161"/>
      <c r="AK23" s="1162"/>
      <c r="AL23" s="1163"/>
      <c r="AM23" s="1163"/>
      <c r="AN23" s="1163"/>
      <c r="AO23" s="1163"/>
      <c r="AP23" s="1158">
        <v>5290</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403</v>
      </c>
      <c r="C28" s="1140"/>
      <c r="D28" s="1140"/>
      <c r="E28" s="1140"/>
      <c r="F28" s="1140"/>
      <c r="G28" s="1140"/>
      <c r="H28" s="1140"/>
      <c r="I28" s="1140"/>
      <c r="J28" s="1140"/>
      <c r="K28" s="1140"/>
      <c r="L28" s="1140"/>
      <c r="M28" s="1140"/>
      <c r="N28" s="1140"/>
      <c r="O28" s="1140"/>
      <c r="P28" s="1141"/>
      <c r="Q28" s="1142">
        <v>682</v>
      </c>
      <c r="R28" s="1143"/>
      <c r="S28" s="1143"/>
      <c r="T28" s="1143"/>
      <c r="U28" s="1143"/>
      <c r="V28" s="1143">
        <v>663</v>
      </c>
      <c r="W28" s="1143"/>
      <c r="X28" s="1143"/>
      <c r="Y28" s="1143"/>
      <c r="Z28" s="1143"/>
      <c r="AA28" s="1143">
        <v>19</v>
      </c>
      <c r="AB28" s="1143"/>
      <c r="AC28" s="1143"/>
      <c r="AD28" s="1143"/>
      <c r="AE28" s="1144"/>
      <c r="AF28" s="1145">
        <v>19</v>
      </c>
      <c r="AG28" s="1143"/>
      <c r="AH28" s="1143"/>
      <c r="AI28" s="1143"/>
      <c r="AJ28" s="1146"/>
      <c r="AK28" s="1147">
        <v>53</v>
      </c>
      <c r="AL28" s="1135"/>
      <c r="AM28" s="1135"/>
      <c r="AN28" s="1135"/>
      <c r="AO28" s="1135"/>
      <c r="AP28" s="1135" t="s">
        <v>585</v>
      </c>
      <c r="AQ28" s="1135"/>
      <c r="AR28" s="1135"/>
      <c r="AS28" s="1135"/>
      <c r="AT28" s="1135"/>
      <c r="AU28" s="1135" t="s">
        <v>585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674</v>
      </c>
      <c r="R29" s="1133"/>
      <c r="S29" s="1133"/>
      <c r="T29" s="1133"/>
      <c r="U29" s="1133"/>
      <c r="V29" s="1133">
        <v>671</v>
      </c>
      <c r="W29" s="1133"/>
      <c r="X29" s="1133"/>
      <c r="Y29" s="1133"/>
      <c r="Z29" s="1133"/>
      <c r="AA29" s="1133">
        <v>3</v>
      </c>
      <c r="AB29" s="1133"/>
      <c r="AC29" s="1133"/>
      <c r="AD29" s="1133"/>
      <c r="AE29" s="1134"/>
      <c r="AF29" s="1108">
        <v>3</v>
      </c>
      <c r="AG29" s="1109"/>
      <c r="AH29" s="1109"/>
      <c r="AI29" s="1109"/>
      <c r="AJ29" s="1110"/>
      <c r="AK29" s="1069">
        <v>105</v>
      </c>
      <c r="AL29" s="1060"/>
      <c r="AM29" s="1060"/>
      <c r="AN29" s="1060"/>
      <c r="AO29" s="1060"/>
      <c r="AP29" s="1060" t="s">
        <v>585</v>
      </c>
      <c r="AQ29" s="1060"/>
      <c r="AR29" s="1060"/>
      <c r="AS29" s="1060"/>
      <c r="AT29" s="1060"/>
      <c r="AU29" s="1060" t="s">
        <v>585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0</v>
      </c>
      <c r="R30" s="1133"/>
      <c r="S30" s="1133"/>
      <c r="T30" s="1133"/>
      <c r="U30" s="1133"/>
      <c r="V30" s="1133">
        <v>0</v>
      </c>
      <c r="W30" s="1133"/>
      <c r="X30" s="1133"/>
      <c r="Y30" s="1133"/>
      <c r="Z30" s="1133"/>
      <c r="AA30" s="1133">
        <v>0</v>
      </c>
      <c r="AB30" s="1133"/>
      <c r="AC30" s="1133"/>
      <c r="AD30" s="1133"/>
      <c r="AE30" s="1134"/>
      <c r="AF30" s="1108">
        <v>0</v>
      </c>
      <c r="AG30" s="1109"/>
      <c r="AH30" s="1109"/>
      <c r="AI30" s="1109"/>
      <c r="AJ30" s="1110"/>
      <c r="AK30" s="1069" t="s">
        <v>585</v>
      </c>
      <c r="AL30" s="1060"/>
      <c r="AM30" s="1060"/>
      <c r="AN30" s="1060"/>
      <c r="AO30" s="1060"/>
      <c r="AP30" s="1060" t="s">
        <v>585</v>
      </c>
      <c r="AQ30" s="1060"/>
      <c r="AR30" s="1060"/>
      <c r="AS30" s="1060"/>
      <c r="AT30" s="1060"/>
      <c r="AU30" s="1060" t="s">
        <v>585</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406</v>
      </c>
      <c r="C31" s="1127"/>
      <c r="D31" s="1127"/>
      <c r="E31" s="1127"/>
      <c r="F31" s="1127"/>
      <c r="G31" s="1127"/>
      <c r="H31" s="1127"/>
      <c r="I31" s="1127"/>
      <c r="J31" s="1127"/>
      <c r="K31" s="1127"/>
      <c r="L31" s="1127"/>
      <c r="M31" s="1127"/>
      <c r="N31" s="1127"/>
      <c r="O31" s="1127"/>
      <c r="P31" s="1128"/>
      <c r="Q31" s="1132">
        <v>57</v>
      </c>
      <c r="R31" s="1133"/>
      <c r="S31" s="1133"/>
      <c r="T31" s="1133"/>
      <c r="U31" s="1133"/>
      <c r="V31" s="1133">
        <v>57</v>
      </c>
      <c r="W31" s="1133"/>
      <c r="X31" s="1133"/>
      <c r="Y31" s="1133"/>
      <c r="Z31" s="1133"/>
      <c r="AA31" s="1133">
        <v>1</v>
      </c>
      <c r="AB31" s="1133"/>
      <c r="AC31" s="1133"/>
      <c r="AD31" s="1133"/>
      <c r="AE31" s="1134"/>
      <c r="AF31" s="1108">
        <v>1</v>
      </c>
      <c r="AG31" s="1109"/>
      <c r="AH31" s="1109"/>
      <c r="AI31" s="1109"/>
      <c r="AJ31" s="1110"/>
      <c r="AK31" s="1069">
        <v>26</v>
      </c>
      <c r="AL31" s="1060"/>
      <c r="AM31" s="1060"/>
      <c r="AN31" s="1060"/>
      <c r="AO31" s="1060"/>
      <c r="AP31" s="1060" t="s">
        <v>585</v>
      </c>
      <c r="AQ31" s="1060"/>
      <c r="AR31" s="1060"/>
      <c r="AS31" s="1060"/>
      <c r="AT31" s="1060"/>
      <c r="AU31" s="1060" t="s">
        <v>585</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407</v>
      </c>
      <c r="C32" s="1127"/>
      <c r="D32" s="1127"/>
      <c r="E32" s="1127"/>
      <c r="F32" s="1127"/>
      <c r="G32" s="1127"/>
      <c r="H32" s="1127"/>
      <c r="I32" s="1127"/>
      <c r="J32" s="1127"/>
      <c r="K32" s="1127"/>
      <c r="L32" s="1127"/>
      <c r="M32" s="1127"/>
      <c r="N32" s="1127"/>
      <c r="O32" s="1127"/>
      <c r="P32" s="1128"/>
      <c r="Q32" s="1132">
        <v>624</v>
      </c>
      <c r="R32" s="1133"/>
      <c r="S32" s="1133"/>
      <c r="T32" s="1133"/>
      <c r="U32" s="1133"/>
      <c r="V32" s="1133">
        <v>620</v>
      </c>
      <c r="W32" s="1133"/>
      <c r="X32" s="1133"/>
      <c r="Y32" s="1133"/>
      <c r="Z32" s="1133"/>
      <c r="AA32" s="1133">
        <v>4</v>
      </c>
      <c r="AB32" s="1133"/>
      <c r="AC32" s="1133"/>
      <c r="AD32" s="1133"/>
      <c r="AE32" s="1134"/>
      <c r="AF32" s="1108">
        <v>319</v>
      </c>
      <c r="AG32" s="1109"/>
      <c r="AH32" s="1109"/>
      <c r="AI32" s="1109"/>
      <c r="AJ32" s="1110"/>
      <c r="AK32" s="1069">
        <v>222</v>
      </c>
      <c r="AL32" s="1060"/>
      <c r="AM32" s="1060"/>
      <c r="AN32" s="1060"/>
      <c r="AO32" s="1060"/>
      <c r="AP32" s="1060">
        <v>393</v>
      </c>
      <c r="AQ32" s="1060"/>
      <c r="AR32" s="1060"/>
      <c r="AS32" s="1060"/>
      <c r="AT32" s="1060"/>
      <c r="AU32" s="1060">
        <v>298</v>
      </c>
      <c r="AV32" s="1060"/>
      <c r="AW32" s="1060"/>
      <c r="AX32" s="1060"/>
      <c r="AY32" s="1060"/>
      <c r="AZ32" s="1131" t="s">
        <v>585</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409</v>
      </c>
      <c r="C33" s="1127"/>
      <c r="D33" s="1127"/>
      <c r="E33" s="1127"/>
      <c r="F33" s="1127"/>
      <c r="G33" s="1127"/>
      <c r="H33" s="1127"/>
      <c r="I33" s="1127"/>
      <c r="J33" s="1127"/>
      <c r="K33" s="1127"/>
      <c r="L33" s="1127"/>
      <c r="M33" s="1127"/>
      <c r="N33" s="1127"/>
      <c r="O33" s="1127"/>
      <c r="P33" s="1128"/>
      <c r="Q33" s="1132">
        <v>73</v>
      </c>
      <c r="R33" s="1133"/>
      <c r="S33" s="1133"/>
      <c r="T33" s="1133"/>
      <c r="U33" s="1133"/>
      <c r="V33" s="1133">
        <v>72</v>
      </c>
      <c r="W33" s="1133"/>
      <c r="X33" s="1133"/>
      <c r="Y33" s="1133"/>
      <c r="Z33" s="1133"/>
      <c r="AA33" s="1133">
        <v>1</v>
      </c>
      <c r="AB33" s="1133"/>
      <c r="AC33" s="1133"/>
      <c r="AD33" s="1133"/>
      <c r="AE33" s="1134"/>
      <c r="AF33" s="1108">
        <v>1</v>
      </c>
      <c r="AG33" s="1109"/>
      <c r="AH33" s="1109"/>
      <c r="AI33" s="1109"/>
      <c r="AJ33" s="1110"/>
      <c r="AK33" s="1069">
        <v>18</v>
      </c>
      <c r="AL33" s="1060"/>
      <c r="AM33" s="1060"/>
      <c r="AN33" s="1060"/>
      <c r="AO33" s="1060"/>
      <c r="AP33" s="1060">
        <v>237</v>
      </c>
      <c r="AQ33" s="1060"/>
      <c r="AR33" s="1060"/>
      <c r="AS33" s="1060"/>
      <c r="AT33" s="1060"/>
      <c r="AU33" s="1060">
        <v>138</v>
      </c>
      <c r="AV33" s="1060"/>
      <c r="AW33" s="1060"/>
      <c r="AX33" s="1060"/>
      <c r="AY33" s="1060"/>
      <c r="AZ33" s="1131" t="s">
        <v>585</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411</v>
      </c>
      <c r="C34" s="1127"/>
      <c r="D34" s="1127"/>
      <c r="E34" s="1127"/>
      <c r="F34" s="1127"/>
      <c r="G34" s="1127"/>
      <c r="H34" s="1127"/>
      <c r="I34" s="1127"/>
      <c r="J34" s="1127"/>
      <c r="K34" s="1127"/>
      <c r="L34" s="1127"/>
      <c r="M34" s="1127"/>
      <c r="N34" s="1127"/>
      <c r="O34" s="1127"/>
      <c r="P34" s="1128"/>
      <c r="Q34" s="1132">
        <v>14</v>
      </c>
      <c r="R34" s="1133"/>
      <c r="S34" s="1133"/>
      <c r="T34" s="1133"/>
      <c r="U34" s="1133"/>
      <c r="V34" s="1133">
        <v>14</v>
      </c>
      <c r="W34" s="1133"/>
      <c r="X34" s="1133"/>
      <c r="Y34" s="1133"/>
      <c r="Z34" s="1133"/>
      <c r="AA34" s="1133">
        <v>0</v>
      </c>
      <c r="AB34" s="1133"/>
      <c r="AC34" s="1133"/>
      <c r="AD34" s="1133"/>
      <c r="AE34" s="1134"/>
      <c r="AF34" s="1108">
        <v>0</v>
      </c>
      <c r="AG34" s="1109"/>
      <c r="AH34" s="1109"/>
      <c r="AI34" s="1109"/>
      <c r="AJ34" s="1110"/>
      <c r="AK34" s="1069">
        <v>8</v>
      </c>
      <c r="AL34" s="1060"/>
      <c r="AM34" s="1060"/>
      <c r="AN34" s="1060"/>
      <c r="AO34" s="1060"/>
      <c r="AP34" s="1060">
        <v>74</v>
      </c>
      <c r="AQ34" s="1060"/>
      <c r="AR34" s="1060"/>
      <c r="AS34" s="1060"/>
      <c r="AT34" s="1060"/>
      <c r="AU34" s="1060">
        <v>58</v>
      </c>
      <c r="AV34" s="1060"/>
      <c r="AW34" s="1060"/>
      <c r="AX34" s="1060"/>
      <c r="AY34" s="1060"/>
      <c r="AZ34" s="1131" t="s">
        <v>585</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343</v>
      </c>
      <c r="AG63" s="1048"/>
      <c r="AH63" s="1048"/>
      <c r="AI63" s="1048"/>
      <c r="AJ63" s="1119"/>
      <c r="AK63" s="1120"/>
      <c r="AL63" s="1052"/>
      <c r="AM63" s="1052"/>
      <c r="AN63" s="1052"/>
      <c r="AO63" s="1052"/>
      <c r="AP63" s="1048">
        <v>703</v>
      </c>
      <c r="AQ63" s="1048"/>
      <c r="AR63" s="1048"/>
      <c r="AS63" s="1048"/>
      <c r="AT63" s="1048"/>
      <c r="AU63" s="1048">
        <v>494</v>
      </c>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586</v>
      </c>
      <c r="C68" s="1075"/>
      <c r="D68" s="1075"/>
      <c r="E68" s="1075"/>
      <c r="F68" s="1075"/>
      <c r="G68" s="1075"/>
      <c r="H68" s="1075"/>
      <c r="I68" s="1075"/>
      <c r="J68" s="1075"/>
      <c r="K68" s="1075"/>
      <c r="L68" s="1075"/>
      <c r="M68" s="1075"/>
      <c r="N68" s="1075"/>
      <c r="O68" s="1075"/>
      <c r="P68" s="1076"/>
      <c r="Q68" s="1077">
        <v>841</v>
      </c>
      <c r="R68" s="1071"/>
      <c r="S68" s="1071"/>
      <c r="T68" s="1071"/>
      <c r="U68" s="1071"/>
      <c r="V68" s="1071">
        <v>824</v>
      </c>
      <c r="W68" s="1071"/>
      <c r="X68" s="1071"/>
      <c r="Y68" s="1071"/>
      <c r="Z68" s="1071"/>
      <c r="AA68" s="1071">
        <v>17</v>
      </c>
      <c r="AB68" s="1071"/>
      <c r="AC68" s="1071"/>
      <c r="AD68" s="1071"/>
      <c r="AE68" s="1071"/>
      <c r="AF68" s="1071">
        <v>17</v>
      </c>
      <c r="AG68" s="1071"/>
      <c r="AH68" s="1071"/>
      <c r="AI68" s="1071"/>
      <c r="AJ68" s="1071"/>
      <c r="AK68" s="1071">
        <v>7</v>
      </c>
      <c r="AL68" s="1071"/>
      <c r="AM68" s="1071"/>
      <c r="AN68" s="1071"/>
      <c r="AO68" s="1071"/>
      <c r="AP68" s="1071">
        <v>1329</v>
      </c>
      <c r="AQ68" s="1071"/>
      <c r="AR68" s="1071"/>
      <c r="AS68" s="1071"/>
      <c r="AT68" s="1071"/>
      <c r="AU68" s="1071">
        <v>329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587</v>
      </c>
      <c r="C69" s="1064"/>
      <c r="D69" s="1064"/>
      <c r="E69" s="1064"/>
      <c r="F69" s="1064"/>
      <c r="G69" s="1064"/>
      <c r="H69" s="1064"/>
      <c r="I69" s="1064"/>
      <c r="J69" s="1064"/>
      <c r="K69" s="1064"/>
      <c r="L69" s="1064"/>
      <c r="M69" s="1064"/>
      <c r="N69" s="1064"/>
      <c r="O69" s="1064"/>
      <c r="P69" s="1065"/>
      <c r="Q69" s="1066">
        <v>2050</v>
      </c>
      <c r="R69" s="1060"/>
      <c r="S69" s="1060"/>
      <c r="T69" s="1060"/>
      <c r="U69" s="1060"/>
      <c r="V69" s="1060">
        <v>2036</v>
      </c>
      <c r="W69" s="1060"/>
      <c r="X69" s="1060"/>
      <c r="Y69" s="1060"/>
      <c r="Z69" s="1060"/>
      <c r="AA69" s="1060">
        <v>14</v>
      </c>
      <c r="AB69" s="1060"/>
      <c r="AC69" s="1060"/>
      <c r="AD69" s="1060"/>
      <c r="AE69" s="1060"/>
      <c r="AF69" s="1060">
        <v>14</v>
      </c>
      <c r="AG69" s="1060"/>
      <c r="AH69" s="1060"/>
      <c r="AI69" s="1060"/>
      <c r="AJ69" s="1060"/>
      <c r="AK69" s="1060">
        <v>2</v>
      </c>
      <c r="AL69" s="1060"/>
      <c r="AM69" s="1060"/>
      <c r="AN69" s="1060"/>
      <c r="AO69" s="1060"/>
      <c r="AP69" s="1060" t="s">
        <v>597</v>
      </c>
      <c r="AQ69" s="1060"/>
      <c r="AR69" s="1060"/>
      <c r="AS69" s="1060"/>
      <c r="AT69" s="1060"/>
      <c r="AU69" s="1060" t="s">
        <v>598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588</v>
      </c>
      <c r="C70" s="1064"/>
      <c r="D70" s="1064"/>
      <c r="E70" s="1064"/>
      <c r="F70" s="1064"/>
      <c r="G70" s="1064"/>
      <c r="H70" s="1064"/>
      <c r="I70" s="1064"/>
      <c r="J70" s="1064"/>
      <c r="K70" s="1064"/>
      <c r="L70" s="1064"/>
      <c r="M70" s="1064"/>
      <c r="N70" s="1064"/>
      <c r="O70" s="1064"/>
      <c r="P70" s="1065"/>
      <c r="Q70" s="1066">
        <v>18</v>
      </c>
      <c r="R70" s="1060"/>
      <c r="S70" s="1060"/>
      <c r="T70" s="1060"/>
      <c r="U70" s="1060"/>
      <c r="V70" s="1060">
        <v>14</v>
      </c>
      <c r="W70" s="1060"/>
      <c r="X70" s="1060"/>
      <c r="Y70" s="1060"/>
      <c r="Z70" s="1060"/>
      <c r="AA70" s="1060">
        <v>4</v>
      </c>
      <c r="AB70" s="1060"/>
      <c r="AC70" s="1060"/>
      <c r="AD70" s="1060"/>
      <c r="AE70" s="1060"/>
      <c r="AF70" s="1060">
        <v>4</v>
      </c>
      <c r="AG70" s="1060"/>
      <c r="AH70" s="1060"/>
      <c r="AI70" s="1060"/>
      <c r="AJ70" s="1060"/>
      <c r="AK70" s="1060" t="s">
        <v>598</v>
      </c>
      <c r="AL70" s="1060"/>
      <c r="AM70" s="1060"/>
      <c r="AN70" s="1060"/>
      <c r="AO70" s="1060"/>
      <c r="AP70" s="1060" t="s">
        <v>598</v>
      </c>
      <c r="AQ70" s="1060"/>
      <c r="AR70" s="1060"/>
      <c r="AS70" s="1060"/>
      <c r="AT70" s="1060"/>
      <c r="AU70" s="1060" t="s">
        <v>598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605</v>
      </c>
      <c r="C71" s="1064"/>
      <c r="D71" s="1064"/>
      <c r="E71" s="1064"/>
      <c r="F71" s="1064"/>
      <c r="G71" s="1064"/>
      <c r="H71" s="1064"/>
      <c r="I71" s="1064"/>
      <c r="J71" s="1064"/>
      <c r="K71" s="1064"/>
      <c r="L71" s="1064"/>
      <c r="M71" s="1064"/>
      <c r="N71" s="1064"/>
      <c r="O71" s="1064"/>
      <c r="P71" s="1065"/>
      <c r="Q71" s="1067">
        <v>22</v>
      </c>
      <c r="R71" s="1068"/>
      <c r="S71" s="1068"/>
      <c r="T71" s="1068"/>
      <c r="U71" s="1069"/>
      <c r="V71" s="1070">
        <v>18</v>
      </c>
      <c r="W71" s="1068"/>
      <c r="X71" s="1068"/>
      <c r="Y71" s="1068"/>
      <c r="Z71" s="1069"/>
      <c r="AA71" s="1070">
        <v>4</v>
      </c>
      <c r="AB71" s="1068"/>
      <c r="AC71" s="1068"/>
      <c r="AD71" s="1068"/>
      <c r="AE71" s="1069"/>
      <c r="AF71" s="1070">
        <v>4</v>
      </c>
      <c r="AG71" s="1068"/>
      <c r="AH71" s="1068"/>
      <c r="AI71" s="1068"/>
      <c r="AJ71" s="1069"/>
      <c r="AK71" s="1070" t="s">
        <v>585</v>
      </c>
      <c r="AL71" s="1068"/>
      <c r="AM71" s="1068"/>
      <c r="AN71" s="1068"/>
      <c r="AO71" s="1069"/>
      <c r="AP71" s="1070" t="s">
        <v>585</v>
      </c>
      <c r="AQ71" s="1068"/>
      <c r="AR71" s="1068"/>
      <c r="AS71" s="1068"/>
      <c r="AT71" s="1069"/>
      <c r="AU71" s="1070" t="s">
        <v>585</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589</v>
      </c>
      <c r="C72" s="1064"/>
      <c r="D72" s="1064"/>
      <c r="E72" s="1064"/>
      <c r="F72" s="1064"/>
      <c r="G72" s="1064"/>
      <c r="H72" s="1064"/>
      <c r="I72" s="1064"/>
      <c r="J72" s="1064"/>
      <c r="K72" s="1064"/>
      <c r="L72" s="1064"/>
      <c r="M72" s="1064"/>
      <c r="N72" s="1064"/>
      <c r="O72" s="1064"/>
      <c r="P72" s="1065"/>
      <c r="Q72" s="1066">
        <v>202</v>
      </c>
      <c r="R72" s="1060"/>
      <c r="S72" s="1060"/>
      <c r="T72" s="1060"/>
      <c r="U72" s="1060"/>
      <c r="V72" s="1060">
        <v>198</v>
      </c>
      <c r="W72" s="1060"/>
      <c r="X72" s="1060"/>
      <c r="Y72" s="1060"/>
      <c r="Z72" s="1060"/>
      <c r="AA72" s="1060">
        <v>5</v>
      </c>
      <c r="AB72" s="1060"/>
      <c r="AC72" s="1060"/>
      <c r="AD72" s="1060"/>
      <c r="AE72" s="1060"/>
      <c r="AF72" s="1060">
        <v>5</v>
      </c>
      <c r="AG72" s="1060"/>
      <c r="AH72" s="1060"/>
      <c r="AI72" s="1060"/>
      <c r="AJ72" s="1060"/>
      <c r="AK72" s="1060">
        <v>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590</v>
      </c>
      <c r="C73" s="1064"/>
      <c r="D73" s="1064"/>
      <c r="E73" s="1064"/>
      <c r="F73" s="1064"/>
      <c r="G73" s="1064"/>
      <c r="H73" s="1064"/>
      <c r="I73" s="1064"/>
      <c r="J73" s="1064"/>
      <c r="K73" s="1064"/>
      <c r="L73" s="1064"/>
      <c r="M73" s="1064"/>
      <c r="N73" s="1064"/>
      <c r="O73" s="1064"/>
      <c r="P73" s="1065"/>
      <c r="Q73" s="1066">
        <v>159644</v>
      </c>
      <c r="R73" s="1060"/>
      <c r="S73" s="1060"/>
      <c r="T73" s="1060"/>
      <c r="U73" s="1060"/>
      <c r="V73" s="1060">
        <v>154242</v>
      </c>
      <c r="W73" s="1060"/>
      <c r="X73" s="1060"/>
      <c r="Y73" s="1060"/>
      <c r="Z73" s="1060"/>
      <c r="AA73" s="1060">
        <v>5402</v>
      </c>
      <c r="AB73" s="1060"/>
      <c r="AC73" s="1060"/>
      <c r="AD73" s="1060"/>
      <c r="AE73" s="1060"/>
      <c r="AF73" s="1060">
        <v>5402</v>
      </c>
      <c r="AG73" s="1060"/>
      <c r="AH73" s="1060"/>
      <c r="AI73" s="1060"/>
      <c r="AJ73" s="1060"/>
      <c r="AK73" s="1060">
        <v>529</v>
      </c>
      <c r="AL73" s="1060"/>
      <c r="AM73" s="1060"/>
      <c r="AN73" s="1060"/>
      <c r="AO73" s="1060"/>
      <c r="AP73" s="1060" t="s">
        <v>585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591</v>
      </c>
      <c r="C74" s="1064"/>
      <c r="D74" s="1064"/>
      <c r="E74" s="1064"/>
      <c r="F74" s="1064"/>
      <c r="G74" s="1064"/>
      <c r="H74" s="1064"/>
      <c r="I74" s="1064"/>
      <c r="J74" s="1064"/>
      <c r="K74" s="1064"/>
      <c r="L74" s="1064"/>
      <c r="M74" s="1064"/>
      <c r="N74" s="1064"/>
      <c r="O74" s="1064"/>
      <c r="P74" s="1065"/>
      <c r="Q74" s="1066">
        <v>3</v>
      </c>
      <c r="R74" s="1060"/>
      <c r="S74" s="1060"/>
      <c r="T74" s="1060"/>
      <c r="U74" s="1060"/>
      <c r="V74" s="1060">
        <v>3</v>
      </c>
      <c r="W74" s="1060"/>
      <c r="X74" s="1060"/>
      <c r="Y74" s="1060"/>
      <c r="Z74" s="1060"/>
      <c r="AA74" s="1060">
        <v>0</v>
      </c>
      <c r="AB74" s="1060"/>
      <c r="AC74" s="1060"/>
      <c r="AD74" s="1060"/>
      <c r="AE74" s="1060"/>
      <c r="AF74" s="1060">
        <v>0</v>
      </c>
      <c r="AG74" s="1060"/>
      <c r="AH74" s="1060"/>
      <c r="AI74" s="1060"/>
      <c r="AJ74" s="1060"/>
      <c r="AK74" s="1060" t="s">
        <v>585</v>
      </c>
      <c r="AL74" s="1060"/>
      <c r="AM74" s="1060"/>
      <c r="AN74" s="1060"/>
      <c r="AO74" s="1060"/>
      <c r="AP74" s="1060" t="s">
        <v>585</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592</v>
      </c>
      <c r="C75" s="1064"/>
      <c r="D75" s="1064"/>
      <c r="E75" s="1064"/>
      <c r="F75" s="1064"/>
      <c r="G75" s="1064"/>
      <c r="H75" s="1064"/>
      <c r="I75" s="1064"/>
      <c r="J75" s="1064"/>
      <c r="K75" s="1064"/>
      <c r="L75" s="1064"/>
      <c r="M75" s="1064"/>
      <c r="N75" s="1064"/>
      <c r="O75" s="1064"/>
      <c r="P75" s="1065"/>
      <c r="Q75" s="1066">
        <v>33</v>
      </c>
      <c r="R75" s="1060"/>
      <c r="S75" s="1060"/>
      <c r="T75" s="1060"/>
      <c r="U75" s="1060"/>
      <c r="V75" s="1060">
        <v>24</v>
      </c>
      <c r="W75" s="1060"/>
      <c r="X75" s="1060"/>
      <c r="Y75" s="1060"/>
      <c r="Z75" s="1060"/>
      <c r="AA75" s="1060">
        <v>9</v>
      </c>
      <c r="AB75" s="1060"/>
      <c r="AC75" s="1060"/>
      <c r="AD75" s="1060"/>
      <c r="AE75" s="1060"/>
      <c r="AF75" s="1060">
        <v>9</v>
      </c>
      <c r="AG75" s="1060"/>
      <c r="AH75" s="1060"/>
      <c r="AI75" s="1060"/>
      <c r="AJ75" s="1060"/>
      <c r="AK75" s="1060">
        <v>25</v>
      </c>
      <c r="AL75" s="1060"/>
      <c r="AM75" s="1060"/>
      <c r="AN75" s="1060"/>
      <c r="AO75" s="1060"/>
      <c r="AP75" s="1060" t="s">
        <v>585</v>
      </c>
      <c r="AQ75" s="1060"/>
      <c r="AR75" s="1060"/>
      <c r="AS75" s="1060"/>
      <c r="AT75" s="1060"/>
      <c r="AU75" s="1060" t="s">
        <v>585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5455</v>
      </c>
      <c r="AG88" s="1048"/>
      <c r="AH88" s="1048"/>
      <c r="AI88" s="1048"/>
      <c r="AJ88" s="1048"/>
      <c r="AK88" s="1052"/>
      <c r="AL88" s="1052"/>
      <c r="AM88" s="1052"/>
      <c r="AN88" s="1052"/>
      <c r="AO88" s="1052"/>
      <c r="AP88" s="1048">
        <v>1329</v>
      </c>
      <c r="AQ88" s="1048"/>
      <c r="AR88" s="1048"/>
      <c r="AS88" s="1048"/>
      <c r="AT88" s="1048"/>
      <c r="AU88" s="1048">
        <v>329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62</v>
      </c>
      <c r="CS102" s="1040"/>
      <c r="CT102" s="1040"/>
      <c r="CU102" s="1040"/>
      <c r="CV102" s="1041"/>
      <c r="CW102" s="1039">
        <v>22</v>
      </c>
      <c r="CX102" s="1040"/>
      <c r="CY102" s="1040"/>
      <c r="CZ102" s="1040"/>
      <c r="DA102" s="1041"/>
      <c r="DB102" s="1039">
        <v>29</v>
      </c>
      <c r="DC102" s="1040"/>
      <c r="DD102" s="1040"/>
      <c r="DE102" s="1040"/>
      <c r="DF102" s="1041"/>
      <c r="DG102" s="1039" t="s">
        <v>604</v>
      </c>
      <c r="DH102" s="1040"/>
      <c r="DI102" s="1040"/>
      <c r="DJ102" s="1040"/>
      <c r="DK102" s="1041"/>
      <c r="DL102" s="1039" t="s">
        <v>604</v>
      </c>
      <c r="DM102" s="1040"/>
      <c r="DN102" s="1040"/>
      <c r="DO102" s="1040"/>
      <c r="DP102" s="1041"/>
      <c r="DQ102" s="1039" t="s">
        <v>604</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309</v>
      </c>
      <c r="AG109" s="983"/>
      <c r="AH109" s="983"/>
      <c r="AI109" s="983"/>
      <c r="AJ109" s="984"/>
      <c r="AK109" s="985" t="s">
        <v>308</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309</v>
      </c>
      <c r="BW109" s="983"/>
      <c r="BX109" s="983"/>
      <c r="BY109" s="983"/>
      <c r="BZ109" s="984"/>
      <c r="CA109" s="985" t="s">
        <v>308</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309</v>
      </c>
      <c r="DM109" s="983"/>
      <c r="DN109" s="983"/>
      <c r="DO109" s="983"/>
      <c r="DP109" s="984"/>
      <c r="DQ109" s="985" t="s">
        <v>308</v>
      </c>
      <c r="DR109" s="983"/>
      <c r="DS109" s="983"/>
      <c r="DT109" s="983"/>
      <c r="DU109" s="984"/>
      <c r="DV109" s="985" t="s">
        <v>435</v>
      </c>
      <c r="DW109" s="983"/>
      <c r="DX109" s="983"/>
      <c r="DY109" s="983"/>
      <c r="DZ109" s="1014"/>
    </row>
    <row r="110" spans="1:131" s="246" customFormat="1" ht="26.25" customHeight="1" x14ac:dyDescent="0.2">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609160</v>
      </c>
      <c r="AB110" s="976"/>
      <c r="AC110" s="976"/>
      <c r="AD110" s="976"/>
      <c r="AE110" s="977"/>
      <c r="AF110" s="978">
        <v>595083</v>
      </c>
      <c r="AG110" s="976"/>
      <c r="AH110" s="976"/>
      <c r="AI110" s="976"/>
      <c r="AJ110" s="977"/>
      <c r="AK110" s="978">
        <v>560223</v>
      </c>
      <c r="AL110" s="976"/>
      <c r="AM110" s="976"/>
      <c r="AN110" s="976"/>
      <c r="AO110" s="977"/>
      <c r="AP110" s="979">
        <v>24.1</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5118359</v>
      </c>
      <c r="BR110" s="923"/>
      <c r="BS110" s="923"/>
      <c r="BT110" s="923"/>
      <c r="BU110" s="923"/>
      <c r="BV110" s="923">
        <v>5020696</v>
      </c>
      <c r="BW110" s="923"/>
      <c r="BX110" s="923"/>
      <c r="BY110" s="923"/>
      <c r="BZ110" s="923"/>
      <c r="CA110" s="923">
        <v>5289763</v>
      </c>
      <c r="CB110" s="923"/>
      <c r="CC110" s="923"/>
      <c r="CD110" s="923"/>
      <c r="CE110" s="923"/>
      <c r="CF110" s="947">
        <v>227.4</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176</v>
      </c>
      <c r="DM110" s="923"/>
      <c r="DN110" s="923"/>
      <c r="DO110" s="923"/>
      <c r="DP110" s="923"/>
      <c r="DQ110" s="923" t="s">
        <v>442</v>
      </c>
      <c r="DR110" s="923"/>
      <c r="DS110" s="923"/>
      <c r="DT110" s="923"/>
      <c r="DU110" s="923"/>
      <c r="DV110" s="924" t="s">
        <v>443</v>
      </c>
      <c r="DW110" s="924"/>
      <c r="DX110" s="924"/>
      <c r="DY110" s="924"/>
      <c r="DZ110" s="925"/>
    </row>
    <row r="111" spans="1:131" s="246" customFormat="1" ht="26.25" customHeight="1" x14ac:dyDescent="0.2">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176</v>
      </c>
      <c r="AB111" s="1004"/>
      <c r="AC111" s="1004"/>
      <c r="AD111" s="1004"/>
      <c r="AE111" s="1005"/>
      <c r="AF111" s="1006" t="s">
        <v>176</v>
      </c>
      <c r="AG111" s="1004"/>
      <c r="AH111" s="1004"/>
      <c r="AI111" s="1004"/>
      <c r="AJ111" s="1005"/>
      <c r="AK111" s="1006" t="s">
        <v>176</v>
      </c>
      <c r="AL111" s="1004"/>
      <c r="AM111" s="1004"/>
      <c r="AN111" s="1004"/>
      <c r="AO111" s="1005"/>
      <c r="AP111" s="1007" t="s">
        <v>176</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3125</v>
      </c>
      <c r="BR111" s="895"/>
      <c r="BS111" s="895"/>
      <c r="BT111" s="895"/>
      <c r="BU111" s="895"/>
      <c r="BV111" s="895">
        <v>3089</v>
      </c>
      <c r="BW111" s="895"/>
      <c r="BX111" s="895"/>
      <c r="BY111" s="895"/>
      <c r="BZ111" s="895"/>
      <c r="CA111" s="895">
        <v>3060</v>
      </c>
      <c r="CB111" s="895"/>
      <c r="CC111" s="895"/>
      <c r="CD111" s="895"/>
      <c r="CE111" s="895"/>
      <c r="CF111" s="956">
        <v>0.1</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176</v>
      </c>
      <c r="DH111" s="895"/>
      <c r="DI111" s="895"/>
      <c r="DJ111" s="895"/>
      <c r="DK111" s="895"/>
      <c r="DL111" s="895" t="s">
        <v>443</v>
      </c>
      <c r="DM111" s="895"/>
      <c r="DN111" s="895"/>
      <c r="DO111" s="895"/>
      <c r="DP111" s="895"/>
      <c r="DQ111" s="895" t="s">
        <v>443</v>
      </c>
      <c r="DR111" s="895"/>
      <c r="DS111" s="895"/>
      <c r="DT111" s="895"/>
      <c r="DU111" s="895"/>
      <c r="DV111" s="872" t="s">
        <v>443</v>
      </c>
      <c r="DW111" s="872"/>
      <c r="DX111" s="872"/>
      <c r="DY111" s="872"/>
      <c r="DZ111" s="873"/>
    </row>
    <row r="112" spans="1:131" s="246" customFormat="1" ht="26.25" customHeight="1" x14ac:dyDescent="0.2">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176</v>
      </c>
      <c r="AB112" s="858"/>
      <c r="AC112" s="858"/>
      <c r="AD112" s="858"/>
      <c r="AE112" s="859"/>
      <c r="AF112" s="860" t="s">
        <v>176</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564512</v>
      </c>
      <c r="BR112" s="895"/>
      <c r="BS112" s="895"/>
      <c r="BT112" s="895"/>
      <c r="BU112" s="895"/>
      <c r="BV112" s="895">
        <v>532383</v>
      </c>
      <c r="BW112" s="895"/>
      <c r="BX112" s="895"/>
      <c r="BY112" s="895"/>
      <c r="BZ112" s="895"/>
      <c r="CA112" s="895">
        <v>493708</v>
      </c>
      <c r="CB112" s="895"/>
      <c r="CC112" s="895"/>
      <c r="CD112" s="895"/>
      <c r="CE112" s="895"/>
      <c r="CF112" s="956">
        <v>21.2</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176</v>
      </c>
      <c r="DM112" s="895"/>
      <c r="DN112" s="895"/>
      <c r="DO112" s="895"/>
      <c r="DP112" s="895"/>
      <c r="DQ112" s="895" t="s">
        <v>441</v>
      </c>
      <c r="DR112" s="895"/>
      <c r="DS112" s="895"/>
      <c r="DT112" s="895"/>
      <c r="DU112" s="895"/>
      <c r="DV112" s="872" t="s">
        <v>176</v>
      </c>
      <c r="DW112" s="872"/>
      <c r="DX112" s="872"/>
      <c r="DY112" s="872"/>
      <c r="DZ112" s="873"/>
    </row>
    <row r="113" spans="1:130" s="246" customFormat="1" ht="26.25" customHeight="1" x14ac:dyDescent="0.2">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44335</v>
      </c>
      <c r="AB113" s="1004"/>
      <c r="AC113" s="1004"/>
      <c r="AD113" s="1004"/>
      <c r="AE113" s="1005"/>
      <c r="AF113" s="1006">
        <v>46534</v>
      </c>
      <c r="AG113" s="1004"/>
      <c r="AH113" s="1004"/>
      <c r="AI113" s="1004"/>
      <c r="AJ113" s="1005"/>
      <c r="AK113" s="1006">
        <v>44981</v>
      </c>
      <c r="AL113" s="1004"/>
      <c r="AM113" s="1004"/>
      <c r="AN113" s="1004"/>
      <c r="AO113" s="1005"/>
      <c r="AP113" s="1007">
        <v>1.9</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360503</v>
      </c>
      <c r="BR113" s="895"/>
      <c r="BS113" s="895"/>
      <c r="BT113" s="895"/>
      <c r="BU113" s="895"/>
      <c r="BV113" s="895">
        <v>340752</v>
      </c>
      <c r="BW113" s="895"/>
      <c r="BX113" s="895"/>
      <c r="BY113" s="895"/>
      <c r="BZ113" s="895"/>
      <c r="CA113" s="895">
        <v>329164</v>
      </c>
      <c r="CB113" s="895"/>
      <c r="CC113" s="895"/>
      <c r="CD113" s="895"/>
      <c r="CE113" s="895"/>
      <c r="CF113" s="956">
        <v>14.2</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176</v>
      </c>
      <c r="DH113" s="858"/>
      <c r="DI113" s="858"/>
      <c r="DJ113" s="858"/>
      <c r="DK113" s="859"/>
      <c r="DL113" s="860" t="s">
        <v>443</v>
      </c>
      <c r="DM113" s="858"/>
      <c r="DN113" s="858"/>
      <c r="DO113" s="858"/>
      <c r="DP113" s="859"/>
      <c r="DQ113" s="860" t="s">
        <v>443</v>
      </c>
      <c r="DR113" s="858"/>
      <c r="DS113" s="858"/>
      <c r="DT113" s="858"/>
      <c r="DU113" s="859"/>
      <c r="DV113" s="905" t="s">
        <v>176</v>
      </c>
      <c r="DW113" s="906"/>
      <c r="DX113" s="906"/>
      <c r="DY113" s="906"/>
      <c r="DZ113" s="907"/>
    </row>
    <row r="114" spans="1:130" s="246" customFormat="1" ht="26.25" customHeight="1" x14ac:dyDescent="0.2">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17466</v>
      </c>
      <c r="AB114" s="858"/>
      <c r="AC114" s="858"/>
      <c r="AD114" s="858"/>
      <c r="AE114" s="859"/>
      <c r="AF114" s="860">
        <v>18601</v>
      </c>
      <c r="AG114" s="858"/>
      <c r="AH114" s="858"/>
      <c r="AI114" s="858"/>
      <c r="AJ114" s="859"/>
      <c r="AK114" s="860">
        <v>9808</v>
      </c>
      <c r="AL114" s="858"/>
      <c r="AM114" s="858"/>
      <c r="AN114" s="858"/>
      <c r="AO114" s="859"/>
      <c r="AP114" s="905">
        <v>0.4</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906932</v>
      </c>
      <c r="BR114" s="895"/>
      <c r="BS114" s="895"/>
      <c r="BT114" s="895"/>
      <c r="BU114" s="895"/>
      <c r="BV114" s="895">
        <v>836841</v>
      </c>
      <c r="BW114" s="895"/>
      <c r="BX114" s="895"/>
      <c r="BY114" s="895"/>
      <c r="BZ114" s="895"/>
      <c r="CA114" s="895">
        <v>835386</v>
      </c>
      <c r="CB114" s="895"/>
      <c r="CC114" s="895"/>
      <c r="CD114" s="895"/>
      <c r="CE114" s="895"/>
      <c r="CF114" s="956">
        <v>35.9</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176</v>
      </c>
      <c r="DH114" s="858"/>
      <c r="DI114" s="858"/>
      <c r="DJ114" s="858"/>
      <c r="DK114" s="859"/>
      <c r="DL114" s="860" t="s">
        <v>443</v>
      </c>
      <c r="DM114" s="858"/>
      <c r="DN114" s="858"/>
      <c r="DO114" s="858"/>
      <c r="DP114" s="859"/>
      <c r="DQ114" s="860" t="s">
        <v>176</v>
      </c>
      <c r="DR114" s="858"/>
      <c r="DS114" s="858"/>
      <c r="DT114" s="858"/>
      <c r="DU114" s="859"/>
      <c r="DV114" s="905" t="s">
        <v>176</v>
      </c>
      <c r="DW114" s="906"/>
      <c r="DX114" s="906"/>
      <c r="DY114" s="906"/>
      <c r="DZ114" s="907"/>
    </row>
    <row r="115" spans="1:130" s="246" customFormat="1" ht="26.25" customHeight="1" x14ac:dyDescent="0.2">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2118</v>
      </c>
      <c r="AB115" s="1004"/>
      <c r="AC115" s="1004"/>
      <c r="AD115" s="1004"/>
      <c r="AE115" s="1005"/>
      <c r="AF115" s="1006">
        <v>49</v>
      </c>
      <c r="AG115" s="1004"/>
      <c r="AH115" s="1004"/>
      <c r="AI115" s="1004"/>
      <c r="AJ115" s="1005"/>
      <c r="AK115" s="1006">
        <v>39</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176</v>
      </c>
      <c r="BR115" s="895"/>
      <c r="BS115" s="895"/>
      <c r="BT115" s="895"/>
      <c r="BU115" s="895"/>
      <c r="BV115" s="895" t="s">
        <v>176</v>
      </c>
      <c r="BW115" s="895"/>
      <c r="BX115" s="895"/>
      <c r="BY115" s="895"/>
      <c r="BZ115" s="895"/>
      <c r="CA115" s="895" t="s">
        <v>176</v>
      </c>
      <c r="CB115" s="895"/>
      <c r="CC115" s="895"/>
      <c r="CD115" s="895"/>
      <c r="CE115" s="895"/>
      <c r="CF115" s="956" t="s">
        <v>176</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176</v>
      </c>
      <c r="DH115" s="858"/>
      <c r="DI115" s="858"/>
      <c r="DJ115" s="858"/>
      <c r="DK115" s="859"/>
      <c r="DL115" s="860" t="s">
        <v>176</v>
      </c>
      <c r="DM115" s="858"/>
      <c r="DN115" s="858"/>
      <c r="DO115" s="858"/>
      <c r="DP115" s="859"/>
      <c r="DQ115" s="860" t="s">
        <v>176</v>
      </c>
      <c r="DR115" s="858"/>
      <c r="DS115" s="858"/>
      <c r="DT115" s="858"/>
      <c r="DU115" s="859"/>
      <c r="DV115" s="905" t="s">
        <v>443</v>
      </c>
      <c r="DW115" s="906"/>
      <c r="DX115" s="906"/>
      <c r="DY115" s="906"/>
      <c r="DZ115" s="907"/>
    </row>
    <row r="116" spans="1:130" s="246" customFormat="1" ht="26.25" customHeight="1" x14ac:dyDescent="0.2">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443</v>
      </c>
      <c r="AB116" s="858"/>
      <c r="AC116" s="858"/>
      <c r="AD116" s="858"/>
      <c r="AE116" s="859"/>
      <c r="AF116" s="860" t="s">
        <v>176</v>
      </c>
      <c r="AG116" s="858"/>
      <c r="AH116" s="858"/>
      <c r="AI116" s="858"/>
      <c r="AJ116" s="859"/>
      <c r="AK116" s="860">
        <v>33</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176</v>
      </c>
      <c r="BR116" s="895"/>
      <c r="BS116" s="895"/>
      <c r="BT116" s="895"/>
      <c r="BU116" s="895"/>
      <c r="BV116" s="895" t="s">
        <v>176</v>
      </c>
      <c r="BW116" s="895"/>
      <c r="BX116" s="895"/>
      <c r="BY116" s="895"/>
      <c r="BZ116" s="895"/>
      <c r="CA116" s="895" t="s">
        <v>176</v>
      </c>
      <c r="CB116" s="895"/>
      <c r="CC116" s="895"/>
      <c r="CD116" s="895"/>
      <c r="CE116" s="895"/>
      <c r="CF116" s="956" t="s">
        <v>176</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3125</v>
      </c>
      <c r="DH116" s="858"/>
      <c r="DI116" s="858"/>
      <c r="DJ116" s="858"/>
      <c r="DK116" s="859"/>
      <c r="DL116" s="860">
        <v>3089</v>
      </c>
      <c r="DM116" s="858"/>
      <c r="DN116" s="858"/>
      <c r="DO116" s="858"/>
      <c r="DP116" s="859"/>
      <c r="DQ116" s="860">
        <v>3060</v>
      </c>
      <c r="DR116" s="858"/>
      <c r="DS116" s="858"/>
      <c r="DT116" s="858"/>
      <c r="DU116" s="859"/>
      <c r="DV116" s="905">
        <v>0.1</v>
      </c>
      <c r="DW116" s="906"/>
      <c r="DX116" s="906"/>
      <c r="DY116" s="906"/>
      <c r="DZ116" s="907"/>
    </row>
    <row r="117" spans="1:130" s="246" customFormat="1" ht="26.25" customHeight="1" x14ac:dyDescent="0.2">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673079</v>
      </c>
      <c r="AB117" s="990"/>
      <c r="AC117" s="990"/>
      <c r="AD117" s="990"/>
      <c r="AE117" s="991"/>
      <c r="AF117" s="992">
        <v>660267</v>
      </c>
      <c r="AG117" s="990"/>
      <c r="AH117" s="990"/>
      <c r="AI117" s="990"/>
      <c r="AJ117" s="991"/>
      <c r="AK117" s="992">
        <v>615084</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176</v>
      </c>
      <c r="BR117" s="895"/>
      <c r="BS117" s="895"/>
      <c r="BT117" s="895"/>
      <c r="BU117" s="895"/>
      <c r="BV117" s="895" t="s">
        <v>176</v>
      </c>
      <c r="BW117" s="895"/>
      <c r="BX117" s="895"/>
      <c r="BY117" s="895"/>
      <c r="BZ117" s="895"/>
      <c r="CA117" s="895" t="s">
        <v>176</v>
      </c>
      <c r="CB117" s="895"/>
      <c r="CC117" s="895"/>
      <c r="CD117" s="895"/>
      <c r="CE117" s="895"/>
      <c r="CF117" s="956" t="s">
        <v>176</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176</v>
      </c>
      <c r="DH117" s="858"/>
      <c r="DI117" s="858"/>
      <c r="DJ117" s="858"/>
      <c r="DK117" s="859"/>
      <c r="DL117" s="860" t="s">
        <v>176</v>
      </c>
      <c r="DM117" s="858"/>
      <c r="DN117" s="858"/>
      <c r="DO117" s="858"/>
      <c r="DP117" s="859"/>
      <c r="DQ117" s="860" t="s">
        <v>176</v>
      </c>
      <c r="DR117" s="858"/>
      <c r="DS117" s="858"/>
      <c r="DT117" s="858"/>
      <c r="DU117" s="859"/>
      <c r="DV117" s="905" t="s">
        <v>176</v>
      </c>
      <c r="DW117" s="906"/>
      <c r="DX117" s="906"/>
      <c r="DY117" s="906"/>
      <c r="DZ117" s="907"/>
    </row>
    <row r="118" spans="1:130" s="246" customFormat="1" ht="26.25" customHeight="1" x14ac:dyDescent="0.2">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309</v>
      </c>
      <c r="AG118" s="983"/>
      <c r="AH118" s="983"/>
      <c r="AI118" s="983"/>
      <c r="AJ118" s="984"/>
      <c r="AK118" s="985" t="s">
        <v>308</v>
      </c>
      <c r="AL118" s="983"/>
      <c r="AM118" s="983"/>
      <c r="AN118" s="983"/>
      <c r="AO118" s="984"/>
      <c r="AP118" s="986" t="s">
        <v>435</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176</v>
      </c>
      <c r="BW118" s="926"/>
      <c r="BX118" s="926"/>
      <c r="BY118" s="926"/>
      <c r="BZ118" s="926"/>
      <c r="CA118" s="926" t="s">
        <v>176</v>
      </c>
      <c r="CB118" s="926"/>
      <c r="CC118" s="926"/>
      <c r="CD118" s="926"/>
      <c r="CE118" s="926"/>
      <c r="CF118" s="956" t="s">
        <v>176</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468</v>
      </c>
      <c r="DH118" s="858"/>
      <c r="DI118" s="858"/>
      <c r="DJ118" s="858"/>
      <c r="DK118" s="859"/>
      <c r="DL118" s="860" t="s">
        <v>176</v>
      </c>
      <c r="DM118" s="858"/>
      <c r="DN118" s="858"/>
      <c r="DO118" s="858"/>
      <c r="DP118" s="859"/>
      <c r="DQ118" s="860" t="s">
        <v>176</v>
      </c>
      <c r="DR118" s="858"/>
      <c r="DS118" s="858"/>
      <c r="DT118" s="858"/>
      <c r="DU118" s="859"/>
      <c r="DV118" s="905" t="s">
        <v>176</v>
      </c>
      <c r="DW118" s="906"/>
      <c r="DX118" s="906"/>
      <c r="DY118" s="906"/>
      <c r="DZ118" s="907"/>
    </row>
    <row r="119" spans="1:130" s="246" customFormat="1" ht="26.25" customHeight="1" x14ac:dyDescent="0.2">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441</v>
      </c>
      <c r="AB119" s="976"/>
      <c r="AC119" s="976"/>
      <c r="AD119" s="976"/>
      <c r="AE119" s="977"/>
      <c r="AF119" s="978" t="s">
        <v>176</v>
      </c>
      <c r="AG119" s="976"/>
      <c r="AH119" s="976"/>
      <c r="AI119" s="976"/>
      <c r="AJ119" s="977"/>
      <c r="AK119" s="978" t="s">
        <v>176</v>
      </c>
      <c r="AL119" s="976"/>
      <c r="AM119" s="976"/>
      <c r="AN119" s="976"/>
      <c r="AO119" s="977"/>
      <c r="AP119" s="979" t="s">
        <v>176</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469</v>
      </c>
      <c r="BP119" s="959"/>
      <c r="BQ119" s="963">
        <v>6953431</v>
      </c>
      <c r="BR119" s="926"/>
      <c r="BS119" s="926"/>
      <c r="BT119" s="926"/>
      <c r="BU119" s="926"/>
      <c r="BV119" s="926">
        <v>6733761</v>
      </c>
      <c r="BW119" s="926"/>
      <c r="BX119" s="926"/>
      <c r="BY119" s="926"/>
      <c r="BZ119" s="926"/>
      <c r="CA119" s="926">
        <v>6951081</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176</v>
      </c>
      <c r="DH119" s="841"/>
      <c r="DI119" s="841"/>
      <c r="DJ119" s="841"/>
      <c r="DK119" s="842"/>
      <c r="DL119" s="843" t="s">
        <v>441</v>
      </c>
      <c r="DM119" s="841"/>
      <c r="DN119" s="841"/>
      <c r="DO119" s="841"/>
      <c r="DP119" s="842"/>
      <c r="DQ119" s="843" t="s">
        <v>471</v>
      </c>
      <c r="DR119" s="841"/>
      <c r="DS119" s="841"/>
      <c r="DT119" s="841"/>
      <c r="DU119" s="842"/>
      <c r="DV119" s="929" t="s">
        <v>176</v>
      </c>
      <c r="DW119" s="930"/>
      <c r="DX119" s="930"/>
      <c r="DY119" s="930"/>
      <c r="DZ119" s="931"/>
    </row>
    <row r="120" spans="1:130" s="246" customFormat="1" ht="26.25" customHeight="1" x14ac:dyDescent="0.2">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176</v>
      </c>
      <c r="AB120" s="858"/>
      <c r="AC120" s="858"/>
      <c r="AD120" s="858"/>
      <c r="AE120" s="859"/>
      <c r="AF120" s="860" t="s">
        <v>176</v>
      </c>
      <c r="AG120" s="858"/>
      <c r="AH120" s="858"/>
      <c r="AI120" s="858"/>
      <c r="AJ120" s="859"/>
      <c r="AK120" s="860" t="s">
        <v>471</v>
      </c>
      <c r="AL120" s="858"/>
      <c r="AM120" s="858"/>
      <c r="AN120" s="858"/>
      <c r="AO120" s="859"/>
      <c r="AP120" s="905" t="s">
        <v>176</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3683277</v>
      </c>
      <c r="BR120" s="923"/>
      <c r="BS120" s="923"/>
      <c r="BT120" s="923"/>
      <c r="BU120" s="923"/>
      <c r="BV120" s="923">
        <v>3755243</v>
      </c>
      <c r="BW120" s="923"/>
      <c r="BX120" s="923"/>
      <c r="BY120" s="923"/>
      <c r="BZ120" s="923"/>
      <c r="CA120" s="923">
        <v>3720622</v>
      </c>
      <c r="CB120" s="923"/>
      <c r="CC120" s="923"/>
      <c r="CD120" s="923"/>
      <c r="CE120" s="923"/>
      <c r="CF120" s="947">
        <v>160</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322885</v>
      </c>
      <c r="DH120" s="923"/>
      <c r="DI120" s="923"/>
      <c r="DJ120" s="923"/>
      <c r="DK120" s="923"/>
      <c r="DL120" s="923">
        <v>314077</v>
      </c>
      <c r="DM120" s="923"/>
      <c r="DN120" s="923"/>
      <c r="DO120" s="923"/>
      <c r="DP120" s="923"/>
      <c r="DQ120" s="923">
        <v>297937</v>
      </c>
      <c r="DR120" s="923"/>
      <c r="DS120" s="923"/>
      <c r="DT120" s="923"/>
      <c r="DU120" s="923"/>
      <c r="DV120" s="924">
        <v>12.8</v>
      </c>
      <c r="DW120" s="924"/>
      <c r="DX120" s="924"/>
      <c r="DY120" s="924"/>
      <c r="DZ120" s="925"/>
    </row>
    <row r="121" spans="1:130" s="246" customFormat="1" ht="26.25" customHeight="1" x14ac:dyDescent="0.2">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176</v>
      </c>
      <c r="AB121" s="858"/>
      <c r="AC121" s="858"/>
      <c r="AD121" s="858"/>
      <c r="AE121" s="859"/>
      <c r="AF121" s="860" t="s">
        <v>176</v>
      </c>
      <c r="AG121" s="858"/>
      <c r="AH121" s="858"/>
      <c r="AI121" s="858"/>
      <c r="AJ121" s="859"/>
      <c r="AK121" s="860" t="s">
        <v>176</v>
      </c>
      <c r="AL121" s="858"/>
      <c r="AM121" s="858"/>
      <c r="AN121" s="858"/>
      <c r="AO121" s="859"/>
      <c r="AP121" s="905" t="s">
        <v>471</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t="s">
        <v>176</v>
      </c>
      <c r="BR121" s="895"/>
      <c r="BS121" s="895"/>
      <c r="BT121" s="895"/>
      <c r="BU121" s="895"/>
      <c r="BV121" s="895" t="s">
        <v>176</v>
      </c>
      <c r="BW121" s="895"/>
      <c r="BX121" s="895"/>
      <c r="BY121" s="895"/>
      <c r="BZ121" s="895"/>
      <c r="CA121" s="895" t="s">
        <v>478</v>
      </c>
      <c r="CB121" s="895"/>
      <c r="CC121" s="895"/>
      <c r="CD121" s="895"/>
      <c r="CE121" s="895"/>
      <c r="CF121" s="956" t="s">
        <v>176</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169180</v>
      </c>
      <c r="DH121" s="895"/>
      <c r="DI121" s="895"/>
      <c r="DJ121" s="895"/>
      <c r="DK121" s="895"/>
      <c r="DL121" s="895">
        <v>153472</v>
      </c>
      <c r="DM121" s="895"/>
      <c r="DN121" s="895"/>
      <c r="DO121" s="895"/>
      <c r="DP121" s="895"/>
      <c r="DQ121" s="895">
        <v>137954</v>
      </c>
      <c r="DR121" s="895"/>
      <c r="DS121" s="895"/>
      <c r="DT121" s="895"/>
      <c r="DU121" s="895"/>
      <c r="DV121" s="872">
        <v>5.9</v>
      </c>
      <c r="DW121" s="872"/>
      <c r="DX121" s="872"/>
      <c r="DY121" s="872"/>
      <c r="DZ121" s="873"/>
    </row>
    <row r="122" spans="1:130" s="246" customFormat="1" ht="26.25" customHeight="1" x14ac:dyDescent="0.2">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176</v>
      </c>
      <c r="AB122" s="858"/>
      <c r="AC122" s="858"/>
      <c r="AD122" s="858"/>
      <c r="AE122" s="859"/>
      <c r="AF122" s="860" t="s">
        <v>176</v>
      </c>
      <c r="AG122" s="858"/>
      <c r="AH122" s="858"/>
      <c r="AI122" s="858"/>
      <c r="AJ122" s="859"/>
      <c r="AK122" s="860" t="s">
        <v>176</v>
      </c>
      <c r="AL122" s="858"/>
      <c r="AM122" s="858"/>
      <c r="AN122" s="858"/>
      <c r="AO122" s="859"/>
      <c r="AP122" s="905" t="s">
        <v>176</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4476145</v>
      </c>
      <c r="BR122" s="926"/>
      <c r="BS122" s="926"/>
      <c r="BT122" s="926"/>
      <c r="BU122" s="926"/>
      <c r="BV122" s="926">
        <v>4440069</v>
      </c>
      <c r="BW122" s="926"/>
      <c r="BX122" s="926"/>
      <c r="BY122" s="926"/>
      <c r="BZ122" s="926"/>
      <c r="CA122" s="926">
        <v>4493414</v>
      </c>
      <c r="CB122" s="926"/>
      <c r="CC122" s="926"/>
      <c r="CD122" s="926"/>
      <c r="CE122" s="926"/>
      <c r="CF122" s="927">
        <v>193.2</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v>72447</v>
      </c>
      <c r="DH122" s="895"/>
      <c r="DI122" s="895"/>
      <c r="DJ122" s="895"/>
      <c r="DK122" s="895"/>
      <c r="DL122" s="895">
        <v>64834</v>
      </c>
      <c r="DM122" s="895"/>
      <c r="DN122" s="895"/>
      <c r="DO122" s="895"/>
      <c r="DP122" s="895"/>
      <c r="DQ122" s="895">
        <v>57817</v>
      </c>
      <c r="DR122" s="895"/>
      <c r="DS122" s="895"/>
      <c r="DT122" s="895"/>
      <c r="DU122" s="895"/>
      <c r="DV122" s="872">
        <v>2.5</v>
      </c>
      <c r="DW122" s="872"/>
      <c r="DX122" s="872"/>
      <c r="DY122" s="872"/>
      <c r="DZ122" s="873"/>
    </row>
    <row r="123" spans="1:130" s="246" customFormat="1" ht="26.25" customHeight="1" x14ac:dyDescent="0.2">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2118</v>
      </c>
      <c r="AB123" s="858"/>
      <c r="AC123" s="858"/>
      <c r="AD123" s="858"/>
      <c r="AE123" s="859"/>
      <c r="AF123" s="860">
        <v>49</v>
      </c>
      <c r="AG123" s="858"/>
      <c r="AH123" s="858"/>
      <c r="AI123" s="858"/>
      <c r="AJ123" s="859"/>
      <c r="AK123" s="860">
        <v>39</v>
      </c>
      <c r="AL123" s="858"/>
      <c r="AM123" s="858"/>
      <c r="AN123" s="858"/>
      <c r="AO123" s="859"/>
      <c r="AP123" s="905">
        <v>0</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482</v>
      </c>
      <c r="BP123" s="959"/>
      <c r="BQ123" s="913">
        <v>8159422</v>
      </c>
      <c r="BR123" s="914"/>
      <c r="BS123" s="914"/>
      <c r="BT123" s="914"/>
      <c r="BU123" s="914"/>
      <c r="BV123" s="914">
        <v>8195312</v>
      </c>
      <c r="BW123" s="914"/>
      <c r="BX123" s="914"/>
      <c r="BY123" s="914"/>
      <c r="BZ123" s="914"/>
      <c r="CA123" s="914">
        <v>8214036</v>
      </c>
      <c r="CB123" s="914"/>
      <c r="CC123" s="914"/>
      <c r="CD123" s="914"/>
      <c r="CE123" s="914"/>
      <c r="CF123" s="824"/>
      <c r="CG123" s="825"/>
      <c r="CH123" s="825"/>
      <c r="CI123" s="825"/>
      <c r="CJ123" s="915"/>
      <c r="CK123" s="950"/>
      <c r="CL123" s="936"/>
      <c r="CM123" s="936"/>
      <c r="CN123" s="936"/>
      <c r="CO123" s="937"/>
      <c r="CP123" s="916" t="s">
        <v>483</v>
      </c>
      <c r="CQ123" s="917"/>
      <c r="CR123" s="917"/>
      <c r="CS123" s="917"/>
      <c r="CT123" s="917"/>
      <c r="CU123" s="917"/>
      <c r="CV123" s="917"/>
      <c r="CW123" s="917"/>
      <c r="CX123" s="917"/>
      <c r="CY123" s="917"/>
      <c r="CZ123" s="917"/>
      <c r="DA123" s="917"/>
      <c r="DB123" s="917"/>
      <c r="DC123" s="917"/>
      <c r="DD123" s="917"/>
      <c r="DE123" s="917"/>
      <c r="DF123" s="918"/>
      <c r="DG123" s="857" t="s">
        <v>176</v>
      </c>
      <c r="DH123" s="858"/>
      <c r="DI123" s="858"/>
      <c r="DJ123" s="858"/>
      <c r="DK123" s="859"/>
      <c r="DL123" s="860" t="s">
        <v>176</v>
      </c>
      <c r="DM123" s="858"/>
      <c r="DN123" s="858"/>
      <c r="DO123" s="858"/>
      <c r="DP123" s="859"/>
      <c r="DQ123" s="860" t="s">
        <v>176</v>
      </c>
      <c r="DR123" s="858"/>
      <c r="DS123" s="858"/>
      <c r="DT123" s="858"/>
      <c r="DU123" s="859"/>
      <c r="DV123" s="905" t="s">
        <v>471</v>
      </c>
      <c r="DW123" s="906"/>
      <c r="DX123" s="906"/>
      <c r="DY123" s="906"/>
      <c r="DZ123" s="907"/>
    </row>
    <row r="124" spans="1:130" s="246" customFormat="1" ht="26.25" customHeight="1" thickBot="1" x14ac:dyDescent="0.25">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176</v>
      </c>
      <c r="AB124" s="858"/>
      <c r="AC124" s="858"/>
      <c r="AD124" s="858"/>
      <c r="AE124" s="859"/>
      <c r="AF124" s="860" t="s">
        <v>176</v>
      </c>
      <c r="AG124" s="858"/>
      <c r="AH124" s="858"/>
      <c r="AI124" s="858"/>
      <c r="AJ124" s="859"/>
      <c r="AK124" s="860" t="s">
        <v>176</v>
      </c>
      <c r="AL124" s="858"/>
      <c r="AM124" s="858"/>
      <c r="AN124" s="858"/>
      <c r="AO124" s="859"/>
      <c r="AP124" s="905" t="s">
        <v>176</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468</v>
      </c>
      <c r="BR124" s="912"/>
      <c r="BS124" s="912"/>
      <c r="BT124" s="912"/>
      <c r="BU124" s="912"/>
      <c r="BV124" s="912" t="s">
        <v>176</v>
      </c>
      <c r="BW124" s="912"/>
      <c r="BX124" s="912"/>
      <c r="BY124" s="912"/>
      <c r="BZ124" s="912"/>
      <c r="CA124" s="912" t="s">
        <v>176</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t="s">
        <v>176</v>
      </c>
      <c r="DH124" s="841"/>
      <c r="DI124" s="841"/>
      <c r="DJ124" s="841"/>
      <c r="DK124" s="842"/>
      <c r="DL124" s="843" t="s">
        <v>176</v>
      </c>
      <c r="DM124" s="841"/>
      <c r="DN124" s="841"/>
      <c r="DO124" s="841"/>
      <c r="DP124" s="842"/>
      <c r="DQ124" s="843" t="s">
        <v>176</v>
      </c>
      <c r="DR124" s="841"/>
      <c r="DS124" s="841"/>
      <c r="DT124" s="841"/>
      <c r="DU124" s="842"/>
      <c r="DV124" s="929" t="s">
        <v>176</v>
      </c>
      <c r="DW124" s="930"/>
      <c r="DX124" s="930"/>
      <c r="DY124" s="930"/>
      <c r="DZ124" s="931"/>
    </row>
    <row r="125" spans="1:130" s="246" customFormat="1" ht="26.25" customHeight="1" x14ac:dyDescent="0.2">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176</v>
      </c>
      <c r="AB125" s="858"/>
      <c r="AC125" s="858"/>
      <c r="AD125" s="858"/>
      <c r="AE125" s="859"/>
      <c r="AF125" s="860" t="s">
        <v>176</v>
      </c>
      <c r="AG125" s="858"/>
      <c r="AH125" s="858"/>
      <c r="AI125" s="858"/>
      <c r="AJ125" s="859"/>
      <c r="AK125" s="860" t="s">
        <v>176</v>
      </c>
      <c r="AL125" s="858"/>
      <c r="AM125" s="858"/>
      <c r="AN125" s="858"/>
      <c r="AO125" s="859"/>
      <c r="AP125" s="905" t="s">
        <v>468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176</v>
      </c>
      <c r="DH125" s="923"/>
      <c r="DI125" s="923"/>
      <c r="DJ125" s="923"/>
      <c r="DK125" s="923"/>
      <c r="DL125" s="923" t="s">
        <v>441</v>
      </c>
      <c r="DM125" s="923"/>
      <c r="DN125" s="923"/>
      <c r="DO125" s="923"/>
      <c r="DP125" s="923"/>
      <c r="DQ125" s="923" t="s">
        <v>441</v>
      </c>
      <c r="DR125" s="923"/>
      <c r="DS125" s="923"/>
      <c r="DT125" s="923"/>
      <c r="DU125" s="923"/>
      <c r="DV125" s="924" t="s">
        <v>176</v>
      </c>
      <c r="DW125" s="924"/>
      <c r="DX125" s="924"/>
      <c r="DY125" s="924"/>
      <c r="DZ125" s="925"/>
    </row>
    <row r="126" spans="1:130" s="246" customFormat="1" ht="26.25" customHeight="1" thickBot="1" x14ac:dyDescent="0.25">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441</v>
      </c>
      <c r="AB126" s="858"/>
      <c r="AC126" s="858"/>
      <c r="AD126" s="858"/>
      <c r="AE126" s="859"/>
      <c r="AF126" s="860" t="s">
        <v>176</v>
      </c>
      <c r="AG126" s="858"/>
      <c r="AH126" s="858"/>
      <c r="AI126" s="858"/>
      <c r="AJ126" s="859"/>
      <c r="AK126" s="860" t="s">
        <v>176</v>
      </c>
      <c r="AL126" s="858"/>
      <c r="AM126" s="858"/>
      <c r="AN126" s="858"/>
      <c r="AO126" s="859"/>
      <c r="AP126" s="905" t="s">
        <v>471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176</v>
      </c>
      <c r="DH126" s="895"/>
      <c r="DI126" s="895"/>
      <c r="DJ126" s="895"/>
      <c r="DK126" s="895"/>
      <c r="DL126" s="895" t="s">
        <v>176</v>
      </c>
      <c r="DM126" s="895"/>
      <c r="DN126" s="895"/>
      <c r="DO126" s="895"/>
      <c r="DP126" s="895"/>
      <c r="DQ126" s="895" t="s">
        <v>176</v>
      </c>
      <c r="DR126" s="895"/>
      <c r="DS126" s="895"/>
      <c r="DT126" s="895"/>
      <c r="DU126" s="895"/>
      <c r="DV126" s="872" t="s">
        <v>176</v>
      </c>
      <c r="DW126" s="872"/>
      <c r="DX126" s="872"/>
      <c r="DY126" s="872"/>
      <c r="DZ126" s="873"/>
    </row>
    <row r="127" spans="1:130" s="246" customFormat="1" ht="26.25" customHeight="1" x14ac:dyDescent="0.2">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176</v>
      </c>
      <c r="AB127" s="858"/>
      <c r="AC127" s="858"/>
      <c r="AD127" s="858"/>
      <c r="AE127" s="859"/>
      <c r="AF127" s="860" t="s">
        <v>176</v>
      </c>
      <c r="AG127" s="858"/>
      <c r="AH127" s="858"/>
      <c r="AI127" s="858"/>
      <c r="AJ127" s="859"/>
      <c r="AK127" s="860" t="s">
        <v>176</v>
      </c>
      <c r="AL127" s="858"/>
      <c r="AM127" s="858"/>
      <c r="AN127" s="858"/>
      <c r="AO127" s="859"/>
      <c r="AP127" s="905" t="s">
        <v>441</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176</v>
      </c>
      <c r="DH127" s="895"/>
      <c r="DI127" s="895"/>
      <c r="DJ127" s="895"/>
      <c r="DK127" s="895"/>
      <c r="DL127" s="895" t="s">
        <v>176</v>
      </c>
      <c r="DM127" s="895"/>
      <c r="DN127" s="895"/>
      <c r="DO127" s="895"/>
      <c r="DP127" s="895"/>
      <c r="DQ127" s="895" t="s">
        <v>176</v>
      </c>
      <c r="DR127" s="895"/>
      <c r="DS127" s="895"/>
      <c r="DT127" s="895"/>
      <c r="DU127" s="895"/>
      <c r="DV127" s="872" t="s">
        <v>176</v>
      </c>
      <c r="DW127" s="872"/>
      <c r="DX127" s="872"/>
      <c r="DY127" s="872"/>
      <c r="DZ127" s="873"/>
    </row>
    <row r="128" spans="1:130" s="246" customFormat="1" ht="26.25" customHeight="1" thickBot="1" x14ac:dyDescent="0.25">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t="s">
        <v>441</v>
      </c>
      <c r="AB128" s="879"/>
      <c r="AC128" s="879"/>
      <c r="AD128" s="879"/>
      <c r="AE128" s="880"/>
      <c r="AF128" s="881" t="s">
        <v>176</v>
      </c>
      <c r="AG128" s="879"/>
      <c r="AH128" s="879"/>
      <c r="AI128" s="879"/>
      <c r="AJ128" s="880"/>
      <c r="AK128" s="881" t="s">
        <v>176</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176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176</v>
      </c>
      <c r="DH128" s="869"/>
      <c r="DI128" s="869"/>
      <c r="DJ128" s="869"/>
      <c r="DK128" s="869"/>
      <c r="DL128" s="869" t="s">
        <v>176</v>
      </c>
      <c r="DM128" s="869"/>
      <c r="DN128" s="869"/>
      <c r="DO128" s="869"/>
      <c r="DP128" s="869"/>
      <c r="DQ128" s="869" t="s">
        <v>176</v>
      </c>
      <c r="DR128" s="869"/>
      <c r="DS128" s="869"/>
      <c r="DT128" s="869"/>
      <c r="DU128" s="869"/>
      <c r="DV128" s="870" t="s">
        <v>176</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2950162</v>
      </c>
      <c r="AB129" s="858"/>
      <c r="AC129" s="858"/>
      <c r="AD129" s="858"/>
      <c r="AE129" s="859"/>
      <c r="AF129" s="860">
        <v>2902823</v>
      </c>
      <c r="AG129" s="858"/>
      <c r="AH129" s="858"/>
      <c r="AI129" s="858"/>
      <c r="AJ129" s="859"/>
      <c r="AK129" s="860">
        <v>2815666</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471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531526</v>
      </c>
      <c r="AB130" s="858"/>
      <c r="AC130" s="858"/>
      <c r="AD130" s="858"/>
      <c r="AE130" s="859"/>
      <c r="AF130" s="860">
        <v>521306</v>
      </c>
      <c r="AG130" s="858"/>
      <c r="AH130" s="858"/>
      <c r="AI130" s="858"/>
      <c r="AJ130" s="859"/>
      <c r="AK130" s="860">
        <v>489922</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2418636</v>
      </c>
      <c r="AB131" s="841"/>
      <c r="AC131" s="841"/>
      <c r="AD131" s="841"/>
      <c r="AE131" s="842"/>
      <c r="AF131" s="843">
        <v>2381517</v>
      </c>
      <c r="AG131" s="841"/>
      <c r="AH131" s="841"/>
      <c r="AI131" s="841"/>
      <c r="AJ131" s="842"/>
      <c r="AK131" s="843">
        <v>2325744</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t="s">
        <v>468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5.8525962570000001</v>
      </c>
      <c r="AB132" s="821"/>
      <c r="AC132" s="821"/>
      <c r="AD132" s="821"/>
      <c r="AE132" s="822"/>
      <c r="AF132" s="823">
        <v>5.8349782929999998</v>
      </c>
      <c r="AG132" s="821"/>
      <c r="AH132" s="821"/>
      <c r="AI132" s="821"/>
      <c r="AJ132" s="822"/>
      <c r="AK132" s="823">
        <v>5.3815897189999999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7.2</v>
      </c>
      <c r="AB133" s="800"/>
      <c r="AC133" s="800"/>
      <c r="AD133" s="800"/>
      <c r="AE133" s="801"/>
      <c r="AF133" s="799">
        <v>6.3</v>
      </c>
      <c r="AG133" s="800"/>
      <c r="AH133" s="800"/>
      <c r="AI133" s="800"/>
      <c r="AJ133" s="801"/>
      <c r="AK133" s="799">
        <v>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GnhW05kNsY5HfQglPLg1XFEP3enZqQGNUjZMAZem2I9i9RkPiZfzBoV59TORy2eJTUyU/XTVPBax0VLPPAcQQ==" saltValue="qSPGbhHA3OtKA937Otw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VAZtZHlSoHd93APndUH8E9uJwaSzmIo72861rH8K20u+ZNVgEbwt6kmbAmsrsHku0gy1KBhfEyBGM556Or2lg==" saltValue="i8yloSMf9wMxSL+uPQSp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s/ykLiF4UBmn/TjOcf8SHySApgAw0KKbmQrkq5T4K4hSMmoKeTv4RzpUICYM/JprkiV+cXVxPQn4s/I0+1odg==" saltValue="hIvxNC662iIs3BYzQOgn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755572</v>
      </c>
      <c r="AP9" s="312">
        <v>186884</v>
      </c>
      <c r="AQ9" s="313">
        <v>190701</v>
      </c>
      <c r="AR9" s="314">
        <v>-2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65141</v>
      </c>
      <c r="AP10" s="315">
        <v>16112</v>
      </c>
      <c r="AQ10" s="316">
        <v>22807</v>
      </c>
      <c r="AR10" s="317">
        <v>-29.4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75503</v>
      </c>
      <c r="AP11" s="315">
        <v>18675</v>
      </c>
      <c r="AQ11" s="316">
        <v>29822</v>
      </c>
      <c r="AR11" s="317">
        <v>-37.4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3258</v>
      </c>
      <c r="AR12" s="317" t="s">
        <v>521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v>24</v>
      </c>
      <c r="AR13" s="317" t="s">
        <v>521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39693</v>
      </c>
      <c r="AP14" s="315">
        <v>9818</v>
      </c>
      <c r="AQ14" s="316">
        <v>10094</v>
      </c>
      <c r="AR14" s="317">
        <v>-2.7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24586</v>
      </c>
      <c r="AP15" s="315">
        <v>6081</v>
      </c>
      <c r="AQ15" s="316">
        <v>4017</v>
      </c>
      <c r="AR15" s="317">
        <v>51.4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-62090</v>
      </c>
      <c r="AP16" s="315">
        <v>-15357</v>
      </c>
      <c r="AQ16" s="316">
        <v>-17771</v>
      </c>
      <c r="AR16" s="317">
        <v>-13.6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898405</v>
      </c>
      <c r="AP17" s="315">
        <v>222212</v>
      </c>
      <c r="AQ17" s="316">
        <v>242952</v>
      </c>
      <c r="AR17" s="317">
        <v>-8.5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20.78</v>
      </c>
      <c r="AP21" s="328">
        <v>21.84</v>
      </c>
      <c r="AQ21" s="329">
        <v>-1.06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94.4</v>
      </c>
      <c r="AP22" s="333">
        <v>95.6</v>
      </c>
      <c r="AQ22" s="334">
        <v>-1.2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560223</v>
      </c>
      <c r="AP32" s="342">
        <v>138566</v>
      </c>
      <c r="AQ32" s="343">
        <v>136235</v>
      </c>
      <c r="AR32" s="344">
        <v>1.7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v>5</v>
      </c>
      <c r="AR34" s="344" t="s">
        <v>521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44981</v>
      </c>
      <c r="AP35" s="342">
        <v>11126</v>
      </c>
      <c r="AQ35" s="343">
        <v>32688</v>
      </c>
      <c r="AR35" s="344">
        <v>-66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9808</v>
      </c>
      <c r="AP36" s="342">
        <v>2426</v>
      </c>
      <c r="AQ36" s="343">
        <v>4188</v>
      </c>
      <c r="AR36" s="344">
        <v>-42.1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39</v>
      </c>
      <c r="AP37" s="342">
        <v>10</v>
      </c>
      <c r="AQ37" s="343">
        <v>1212</v>
      </c>
      <c r="AR37" s="344">
        <v>-99.2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v>33</v>
      </c>
      <c r="AP38" s="345">
        <v>8</v>
      </c>
      <c r="AQ38" s="346">
        <v>25</v>
      </c>
      <c r="AR38" s="334">
        <v>-68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t="s">
        <v>521</v>
      </c>
      <c r="AP39" s="342" t="s">
        <v>521</v>
      </c>
      <c r="AQ39" s="343">
        <v>-7598</v>
      </c>
      <c r="AR39" s="344" t="s">
        <v>521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-489922</v>
      </c>
      <c r="AP40" s="342">
        <v>-121178</v>
      </c>
      <c r="AQ40" s="343">
        <v>-123844</v>
      </c>
      <c r="AR40" s="344">
        <v>-2.2000000000000002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125162</v>
      </c>
      <c r="AP41" s="342">
        <v>30958</v>
      </c>
      <c r="AQ41" s="343">
        <v>42911</v>
      </c>
      <c r="AR41" s="344">
        <v>-27.9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1179978</v>
      </c>
      <c r="AN51" s="364">
        <v>269156</v>
      </c>
      <c r="AO51" s="365">
        <v>-18.399999999999999</v>
      </c>
      <c r="AP51" s="366">
        <v>333013</v>
      </c>
      <c r="AQ51" s="367">
        <v>5.3</v>
      </c>
      <c r="AR51" s="368">
        <v>-23.7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663738</v>
      </c>
      <c r="AN52" s="372">
        <v>151400</v>
      </c>
      <c r="AO52" s="373">
        <v>19.7</v>
      </c>
      <c r="AP52" s="374">
        <v>126732</v>
      </c>
      <c r="AQ52" s="375">
        <v>19.100000000000001</v>
      </c>
      <c r="AR52" s="376">
        <v>0.6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1152178</v>
      </c>
      <c r="AN53" s="364">
        <v>272834</v>
      </c>
      <c r="AO53" s="365">
        <v>1.4</v>
      </c>
      <c r="AP53" s="366">
        <v>280458</v>
      </c>
      <c r="AQ53" s="367">
        <v>-15.8</v>
      </c>
      <c r="AR53" s="368">
        <v>17.2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710132</v>
      </c>
      <c r="AN54" s="372">
        <v>168158</v>
      </c>
      <c r="AO54" s="373">
        <v>11.1</v>
      </c>
      <c r="AP54" s="374">
        <v>127286</v>
      </c>
      <c r="AQ54" s="375">
        <v>0.4</v>
      </c>
      <c r="AR54" s="376">
        <v>10.7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1088314</v>
      </c>
      <c r="AN55" s="364">
        <v>260175</v>
      </c>
      <c r="AO55" s="365">
        <v>-4.5999999999999996</v>
      </c>
      <c r="AP55" s="366">
        <v>291945</v>
      </c>
      <c r="AQ55" s="367">
        <v>4.0999999999999996</v>
      </c>
      <c r="AR55" s="368">
        <v>-8.6999999999999993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710434</v>
      </c>
      <c r="AN56" s="372">
        <v>169838</v>
      </c>
      <c r="AO56" s="373">
        <v>1</v>
      </c>
      <c r="AP56" s="374">
        <v>127651</v>
      </c>
      <c r="AQ56" s="375">
        <v>0.3</v>
      </c>
      <c r="AR56" s="376">
        <v>0.7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815856</v>
      </c>
      <c r="AN57" s="364">
        <v>197975</v>
      </c>
      <c r="AO57" s="365">
        <v>-23.9</v>
      </c>
      <c r="AP57" s="366">
        <v>291173</v>
      </c>
      <c r="AQ57" s="367">
        <v>-0.3</v>
      </c>
      <c r="AR57" s="368">
        <v>-23.6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520467</v>
      </c>
      <c r="AN58" s="372">
        <v>126296</v>
      </c>
      <c r="AO58" s="373">
        <v>-25.6</v>
      </c>
      <c r="AP58" s="374">
        <v>119071</v>
      </c>
      <c r="AQ58" s="375">
        <v>-6.7</v>
      </c>
      <c r="AR58" s="376">
        <v>-18.899999999999999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1660190</v>
      </c>
      <c r="AN59" s="364">
        <v>410633</v>
      </c>
      <c r="AO59" s="365">
        <v>107.4</v>
      </c>
      <c r="AP59" s="366">
        <v>271581</v>
      </c>
      <c r="AQ59" s="367">
        <v>-6.7</v>
      </c>
      <c r="AR59" s="368">
        <v>114.1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725842</v>
      </c>
      <c r="AN60" s="372">
        <v>179531</v>
      </c>
      <c r="AO60" s="373">
        <v>42.2</v>
      </c>
      <c r="AP60" s="374">
        <v>117844</v>
      </c>
      <c r="AQ60" s="375">
        <v>-1</v>
      </c>
      <c r="AR60" s="376">
        <v>43.2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1179303</v>
      </c>
      <c r="AN61" s="379">
        <v>282155</v>
      </c>
      <c r="AO61" s="380">
        <v>12.4</v>
      </c>
      <c r="AP61" s="381">
        <v>293634</v>
      </c>
      <c r="AQ61" s="382">
        <v>-2.7</v>
      </c>
      <c r="AR61" s="368">
        <v>15.1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666123</v>
      </c>
      <c r="AN62" s="372">
        <v>159045</v>
      </c>
      <c r="AO62" s="373">
        <v>9.6999999999999993</v>
      </c>
      <c r="AP62" s="374">
        <v>123717</v>
      </c>
      <c r="AQ62" s="375">
        <v>2.4</v>
      </c>
      <c r="AR62" s="376">
        <v>7.3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63rfQv5wOm/x3zDJx22Wu2yMQvba4PDM2JzUgbEPIVDRj6wQ0Jjcx2Fq1Ki8QtWtWGGvGXYmYyCEtbGKs+LLsg==" saltValue="BXD3wxc01QKELMPc1Ie7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bmhuiBS2thKxyp/BpwXkLgsggetTx8Hiz4mQWjrF+BV7I2UVXcEKb0DB0DCDbd1T875g+6spW2F9unlI4COg==" saltValue="bESJkP7z3xWoLUh+zHzv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hxWGl9q07ptX4/GLsMaOd4zcM7HGSLIHcH6Iu8vh/Jjh0iGaRX4puQ6mn8GGJRfIyHXjLK2NCUTXFWUWEqcXQ==" saltValue="2u9tR2Z3ylXjHYO4o8v+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election activeCell="C47" sqref="C47:E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2" t="s">
        <v>3</v>
      </c>
      <c r="D47" s="1232"/>
      <c r="E47" s="1233"/>
      <c r="F47" s="11">
        <v>49.38</v>
      </c>
      <c r="G47" s="12">
        <v>50.67</v>
      </c>
      <c r="H47" s="12">
        <v>53.97</v>
      </c>
      <c r="I47" s="12">
        <v>55.52</v>
      </c>
      <c r="J47" s="13">
        <v>54.28</v>
      </c>
    </row>
    <row r="48" spans="2:10" ht="57.75" customHeight="1" x14ac:dyDescent="0.2">
      <c r="B48" s="14"/>
      <c r="C48" s="1234" t="s">
        <v>4</v>
      </c>
      <c r="D48" s="1234"/>
      <c r="E48" s="1235"/>
      <c r="F48" s="15">
        <v>1.9</v>
      </c>
      <c r="G48" s="16">
        <v>1.94</v>
      </c>
      <c r="H48" s="16">
        <v>1.26</v>
      </c>
      <c r="I48" s="16">
        <v>1.39</v>
      </c>
      <c r="J48" s="17">
        <v>2.1</v>
      </c>
    </row>
    <row r="49" spans="2:10" ht="57.75" customHeight="1" thickBot="1" x14ac:dyDescent="0.25">
      <c r="B49" s="18"/>
      <c r="C49" s="1236" t="s">
        <v>5</v>
      </c>
      <c r="D49" s="1236"/>
      <c r="E49" s="1237"/>
      <c r="F49" s="19">
        <v>0.16</v>
      </c>
      <c r="G49" s="20">
        <v>0.04</v>
      </c>
      <c r="H49" s="20" t="s">
        <v>568</v>
      </c>
      <c r="I49" s="20">
        <v>0.13</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r792EzhM7KWBas+WSCK1UD8DsctjZhfn+vsH9E+8FnFiFQW0IiJHxjbOeHPwQbUpNkKkInU7jwUOZ85Ailtw==" saltValue="P5uwJBvofhAkGJ9f+D60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2020-03-09T08:15:32Z</cp:lastPrinted>
  <dcterms:created xsi:type="dcterms:W3CDTF">2020-02-10T06:26:44Z</dcterms:created>
  <dcterms:modified xsi:type="dcterms:W3CDTF">2020-09-30T00:01:57Z</dcterms:modified>
  <cp:category/>
</cp:coreProperties>
</file>