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4FE603F8-798A-4931-931B-1AD14AD99D27}" xr6:coauthVersionLast="45" xr6:coauthVersionMax="45" xr10:uidLastSave="{00000000-0000-0000-0000-000000000000}"/>
  <workbookProtection workbookAlgorithmName="SHA-512" workbookHashValue="oD6gIA+42DC9Se0LKn4sLwYk1c4yNxkpziCRS8/ZkVJGDEJcqQhTV8OxTFx/E0nsNq7V1OAlGxZE0aDt8ih0vA==" workbookSaltValue="LUOQAkZboFtcyrvodZzne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P10" i="4" s="1"/>
  <c r="O6" i="5"/>
  <c r="N6" i="5"/>
  <c r="B10" i="4" s="1"/>
  <c r="M6" i="5"/>
  <c r="AD8" i="4" s="1"/>
  <c r="L6" i="5"/>
  <c r="W8" i="4" s="1"/>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I10" i="4"/>
  <c r="AT8" i="4"/>
  <c r="AL8" i="4"/>
  <c r="P8" i="4"/>
  <c r="I8" i="4"/>
  <c r="B6" i="4"/>
  <c r="C10" i="5" l="1"/>
  <c r="D10" i="5"/>
  <c r="E10" i="5"/>
  <c r="B10" i="5"/>
</calcChain>
</file>

<file path=xl/sharedStrings.xml><?xml version="1.0" encoding="utf-8"?>
<sst xmlns="http://schemas.openxmlformats.org/spreadsheetml/2006/main" count="264" uniqueCount="107">
  <si>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</si>
  <si>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</si>
  <si>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</si>
  <si>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</si>
  <si>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</si>
  <si>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</si>
  <si>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</si>
  <si>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</si>
  <si>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</si>
  <si>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</si>
  <si>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</si>
  <si>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</si>
  <si>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</si>
  <si>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</si>
  <si>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</si>
  <si>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</si>
  <si>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</si>
  <si>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</si>
  <si>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</si>
  <si>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</si>
  <si>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</si>
  <si>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</si>
  <si>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</si>
  <si>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</si>
  <si>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</si>
  <si>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</si>
  <si>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</si>
  <si>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</si>
  <si>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</si>
  <si>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</si>
  <si>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</si>
  <si>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</si>
  <si>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</si>
  <si>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</si>
  <si>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</si>
  <si>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</si>
  <si>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</si>
  <si>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</si>
  <si>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</si>
  <si>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</si>
  <si>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</si>
  <si>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</si>
  <si>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</si>
  <si>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</si>
  <si>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</si>
  <si>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</si>
  <si>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</si>
  <si>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</si>
  <si>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</si>
  <si>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</si>
  <si>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</si>
  <si>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</si>
  <si>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</si>
  <si>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</si>
  <si>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</si>
  <si>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</si>
  <si>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</si>
  <si>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</si>
  <si>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</si>
  <si>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</si>
  <si>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</si>
  <si>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</si>
  <si>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</si>
  <si>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</si>
  <si>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</si>
  <si>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</si>
  <si>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</si>
  <si>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</si>
  <si>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</si>
  <si>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</si>
  <si>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</si>
  <si>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</si>
  <si>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</si>
  <si>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</si>
  <si>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</si>
  <si>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</si>
  <si>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</si>
  <si>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</si>
  <si>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</si>
  <si>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</si>
  <si>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</si>
  <si>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</si>
  <si>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</si>
  <si>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</si>
  <si>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</si>
  <si>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</si>
  <si>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</si>
  <si>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</si>
  <si>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</si>
  <si>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</si>
  <si>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</si>
  <si>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</si>
  <si>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</si>
  <si>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</si>
  <si>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</si>
  <si>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</si>
  <si>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</si>
  <si>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</si>
  <si>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</si>
  <si>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</si>
  <si>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</si>
  <si>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</si>
  <si>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</si>
  <si>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</si>
  <si>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①有形固定資産減価償却率は、経年的に増え、また類似団体の平均を上回っており老朽化が徐々に進んでいることを表している。更新等の財源の確保や投資計画が必要であるといえる。
②管路経年化率は、経年的に横ばいであり、類似団体の平均との比較では低くなっている。今後も引き続き毎年計画的に、老朽化した管路の更新及び石綿管の交換を行い管路の老朽化対策に取り組んでいきたい。
③管路更新率は、上がってきており、類似団体との比較でも上回っている。今後も管路更新に重点を置いた事業を行っていきたい。</t>
    <rPh sb="1" eb="7">
      <t>ユウケイコテイシサン</t>
    </rPh>
    <rPh sb="7" eb="11">
      <t>ゲンカショウキャク</t>
    </rPh>
    <rPh sb="11" eb="12">
      <t>リツ</t>
    </rPh>
    <rPh sb="14" eb="17">
      <t>ケイネンテキ</t>
    </rPh>
    <rPh sb="18" eb="19">
      <t>フ</t>
    </rPh>
    <rPh sb="37" eb="40">
      <t>ロウキュウカ</t>
    </rPh>
    <rPh sb="41" eb="43">
      <t>ジョジョ</t>
    </rPh>
    <rPh sb="44" eb="45">
      <t>スス</t>
    </rPh>
    <rPh sb="52" eb="53">
      <t>アラワ</t>
    </rPh>
    <rPh sb="58" eb="60">
      <t>コウシン</t>
    </rPh>
    <rPh sb="60" eb="61">
      <t>トウ</t>
    </rPh>
    <rPh sb="62" eb="64">
      <t>ザイゲン</t>
    </rPh>
    <rPh sb="65" eb="67">
      <t>カクホ</t>
    </rPh>
    <rPh sb="68" eb="70">
      <t>トウシ</t>
    </rPh>
    <rPh sb="70" eb="72">
      <t>ケイカク</t>
    </rPh>
    <rPh sb="73" eb="75">
      <t>ヒツヨウ</t>
    </rPh>
    <rPh sb="85" eb="87">
      <t>カンロ</t>
    </rPh>
    <rPh sb="87" eb="90">
      <t>ケイネンカ</t>
    </rPh>
    <rPh sb="90" eb="91">
      <t>リツ</t>
    </rPh>
    <rPh sb="93" eb="96">
      <t>ケイネンテキ</t>
    </rPh>
    <rPh sb="97" eb="98">
      <t>ヨコ</t>
    </rPh>
    <rPh sb="104" eb="106">
      <t>ルイジ</t>
    </rPh>
    <rPh sb="106" eb="108">
      <t>ダンタイ</t>
    </rPh>
    <rPh sb="109" eb="111">
      <t>ヘイキン</t>
    </rPh>
    <rPh sb="113" eb="115">
      <t>ヒカク</t>
    </rPh>
    <rPh sb="117" eb="118">
      <t>ヒク</t>
    </rPh>
    <rPh sb="125" eb="127">
      <t>コンゴ</t>
    </rPh>
    <rPh sb="128" eb="129">
      <t>ヒ</t>
    </rPh>
    <rPh sb="130" eb="131">
      <t>ツヅ</t>
    </rPh>
    <rPh sb="132" eb="134">
      <t>マイトシ</t>
    </rPh>
    <rPh sb="134" eb="137">
      <t>ケイカクテキ</t>
    </rPh>
    <rPh sb="139" eb="142">
      <t>ロウキュウカ</t>
    </rPh>
    <rPh sb="144" eb="146">
      <t>カンロ</t>
    </rPh>
    <rPh sb="147" eb="149">
      <t>コウシン</t>
    </rPh>
    <rPh sb="149" eb="150">
      <t>オヨ</t>
    </rPh>
    <rPh sb="151" eb="153">
      <t>イシワタ</t>
    </rPh>
    <rPh sb="153" eb="154">
      <t>カン</t>
    </rPh>
    <rPh sb="155" eb="157">
      <t>コウカン</t>
    </rPh>
    <rPh sb="158" eb="159">
      <t>オコナ</t>
    </rPh>
    <rPh sb="160" eb="162">
      <t>カンロ</t>
    </rPh>
    <rPh sb="163" eb="166">
      <t>ロウキュウカ</t>
    </rPh>
    <rPh sb="166" eb="168">
      <t>タイサク</t>
    </rPh>
    <rPh sb="169" eb="170">
      <t>ト</t>
    </rPh>
    <rPh sb="171" eb="172">
      <t>ク</t>
    </rPh>
    <rPh sb="181" eb="183">
      <t>カンロ</t>
    </rPh>
    <rPh sb="183" eb="185">
      <t>コウシン</t>
    </rPh>
    <rPh sb="185" eb="186">
      <t>リツ</t>
    </rPh>
    <rPh sb="188" eb="189">
      <t>ア</t>
    </rPh>
    <rPh sb="197" eb="199">
      <t>ルイジ</t>
    </rPh>
    <rPh sb="199" eb="201">
      <t>ダンタイ</t>
    </rPh>
    <rPh sb="203" eb="205">
      <t>ヒカク</t>
    </rPh>
    <rPh sb="207" eb="209">
      <t>ウワマワ</t>
    </rPh>
    <rPh sb="214" eb="216">
      <t>コンゴ</t>
    </rPh>
    <rPh sb="217" eb="219">
      <t>カンロ</t>
    </rPh>
    <rPh sb="219" eb="221">
      <t>コウシン</t>
    </rPh>
    <rPh sb="222" eb="224">
      <t>ジュウテン</t>
    </rPh>
    <rPh sb="225" eb="226">
      <t>オ</t>
    </rPh>
    <rPh sb="228" eb="230">
      <t>ジギョウ</t>
    </rPh>
    <rPh sb="231" eb="232">
      <t>オコナ</t>
    </rPh>
    <phoneticPr fontId="4"/>
  </si>
  <si>
    <t xml:space="preserve">①経常収支比率は、昨年度より0.9％の増で、比率は100％を超えている。類似団体平均より9.96％上回り、平成27年度より毎年増加が続いている。維持管理費用等を賄えられる状況であり、健全な経営を維持している。
②累積欠損金比率は、引き続き0％である。
③流動比率は、昨年度より23.8％の減であるが経年的比較では増加している。計画的な執行で経営健全化を図っていきたい。
④企業債残高対給水収益比率は、類似団体平均値と比較すると少し上回っているが、経年的にはその差は少なくなってきている。企業債の借り入れ予定はなく給水収益に対する企業債残高の割合は減少していくと考えられる。
⑤料金回収率は、100％を超え昨年度を上回り、類似団体平均よりも高くなっている。今後とも費用削減や更新投資等に充てる財源を確保し健全経営を図っていく。
⑥給水原価は、類似団体と比較して安価で提供できており、今後も継続していけるように投資の効率化や維持管理費の削減等、経営改善の検討も行う。
⑦施設利用率は、類似団体と経年比較しても高い数値にあり、今後とも現状分析を行い適切な施設稼働を継続していく。
⑧有収率は、経年的に90％を超え類似団体平均値よりも高くなっている。今後とも施設の維持管理に努め適切な施設稼働を継続していく。
</t>
    <rPh sb="1" eb="3">
      <t>ケイジョウ</t>
    </rPh>
    <rPh sb="3" eb="5">
      <t>シュウシ</t>
    </rPh>
    <rPh sb="5" eb="7">
      <t>ヒリツ</t>
    </rPh>
    <rPh sb="9" eb="12">
      <t>サクネンド</t>
    </rPh>
    <rPh sb="19" eb="20">
      <t>ゾウ</t>
    </rPh>
    <rPh sb="22" eb="24">
      <t>ヒリツ</t>
    </rPh>
    <rPh sb="30" eb="31">
      <t>コ</t>
    </rPh>
    <rPh sb="36" eb="38">
      <t>ルイジ</t>
    </rPh>
    <rPh sb="38" eb="40">
      <t>ダンタイ</t>
    </rPh>
    <rPh sb="40" eb="42">
      <t>ヘイキン</t>
    </rPh>
    <rPh sb="49" eb="51">
      <t>ウワマワ</t>
    </rPh>
    <rPh sb="53" eb="55">
      <t>ヘイセイ</t>
    </rPh>
    <rPh sb="57" eb="59">
      <t>ネンド</t>
    </rPh>
    <rPh sb="61" eb="63">
      <t>マイネン</t>
    </rPh>
    <rPh sb="63" eb="65">
      <t>ゾウカ</t>
    </rPh>
    <rPh sb="66" eb="67">
      <t>ツヅ</t>
    </rPh>
    <rPh sb="72" eb="74">
      <t>イジ</t>
    </rPh>
    <rPh sb="74" eb="76">
      <t>カンリ</t>
    </rPh>
    <rPh sb="76" eb="78">
      <t>ヒヨウ</t>
    </rPh>
    <rPh sb="78" eb="79">
      <t>トウ</t>
    </rPh>
    <rPh sb="80" eb="81">
      <t>マカナ</t>
    </rPh>
    <rPh sb="85" eb="87">
      <t>ジョウキョウ</t>
    </rPh>
    <rPh sb="91" eb="93">
      <t>ケンゼン</t>
    </rPh>
    <rPh sb="94" eb="96">
      <t>ケイエイ</t>
    </rPh>
    <rPh sb="97" eb="99">
      <t>イジ</t>
    </rPh>
    <rPh sb="106" eb="108">
      <t>ルイセキ</t>
    </rPh>
    <rPh sb="108" eb="110">
      <t>ケッソン</t>
    </rPh>
    <rPh sb="110" eb="111">
      <t>キン</t>
    </rPh>
    <rPh sb="111" eb="113">
      <t>ヒリツ</t>
    </rPh>
    <rPh sb="115" eb="116">
      <t>ヒ</t>
    </rPh>
    <rPh sb="117" eb="118">
      <t>ツヅ</t>
    </rPh>
    <rPh sb="127" eb="129">
      <t>リュウドウ</t>
    </rPh>
    <rPh sb="129" eb="131">
      <t>ヒリツ</t>
    </rPh>
    <rPh sb="133" eb="136">
      <t>サクネンド</t>
    </rPh>
    <rPh sb="144" eb="145">
      <t>ゲン</t>
    </rPh>
    <rPh sb="149" eb="152">
      <t>ケイネンテキ</t>
    </rPh>
    <rPh sb="152" eb="154">
      <t>ヒカク</t>
    </rPh>
    <rPh sb="156" eb="158">
      <t>ゾウカ</t>
    </rPh>
    <rPh sb="163" eb="166">
      <t>ケイカクテキ</t>
    </rPh>
    <rPh sb="167" eb="169">
      <t>シッコウ</t>
    </rPh>
    <rPh sb="170" eb="172">
      <t>ケイエイ</t>
    </rPh>
    <rPh sb="172" eb="175">
      <t>ケンゼンカ</t>
    </rPh>
    <rPh sb="176" eb="177">
      <t>ハカ</t>
    </rPh>
    <rPh sb="186" eb="188">
      <t>キギョウ</t>
    </rPh>
    <rPh sb="188" eb="189">
      <t>サイ</t>
    </rPh>
    <rPh sb="189" eb="191">
      <t>ザンダカ</t>
    </rPh>
    <rPh sb="191" eb="192">
      <t>タイ</t>
    </rPh>
    <rPh sb="192" eb="194">
      <t>キュウスイ</t>
    </rPh>
    <rPh sb="194" eb="196">
      <t>シュウエキ</t>
    </rPh>
    <rPh sb="196" eb="198">
      <t>ヒリツ</t>
    </rPh>
    <rPh sb="200" eb="202">
      <t>ルイジ</t>
    </rPh>
    <rPh sb="202" eb="204">
      <t>ダンタイ</t>
    </rPh>
    <rPh sb="204" eb="207">
      <t>ヘイキンチ</t>
    </rPh>
    <rPh sb="208" eb="210">
      <t>ヒカク</t>
    </rPh>
    <rPh sb="213" eb="214">
      <t>スコ</t>
    </rPh>
    <rPh sb="215" eb="217">
      <t>ウワマワ</t>
    </rPh>
    <rPh sb="223" eb="226">
      <t>ケイネンテキ</t>
    </rPh>
    <rPh sb="230" eb="231">
      <t>サ</t>
    </rPh>
    <rPh sb="232" eb="233">
      <t>スク</t>
    </rPh>
    <rPh sb="243" eb="245">
      <t>キギョウ</t>
    </rPh>
    <rPh sb="245" eb="246">
      <t>サイ</t>
    </rPh>
    <rPh sb="247" eb="248">
      <t>カ</t>
    </rPh>
    <rPh sb="249" eb="250">
      <t>イ</t>
    </rPh>
    <rPh sb="251" eb="253">
      <t>ヨテイ</t>
    </rPh>
    <rPh sb="256" eb="258">
      <t>キュウスイ</t>
    </rPh>
    <rPh sb="258" eb="260">
      <t>シュウエキ</t>
    </rPh>
    <rPh sb="261" eb="262">
      <t>タイ</t>
    </rPh>
    <rPh sb="264" eb="266">
      <t>キギョウ</t>
    </rPh>
    <rPh sb="266" eb="267">
      <t>サイ</t>
    </rPh>
    <rPh sb="267" eb="268">
      <t>ザン</t>
    </rPh>
    <rPh sb="268" eb="269">
      <t>ダカ</t>
    </rPh>
    <rPh sb="270" eb="272">
      <t>ワリアイ</t>
    </rPh>
    <rPh sb="273" eb="275">
      <t>ゲンショウ</t>
    </rPh>
    <rPh sb="280" eb="281">
      <t>カンガ</t>
    </rPh>
    <rPh sb="288" eb="290">
      <t>リョウキン</t>
    </rPh>
    <rPh sb="290" eb="292">
      <t>カイシュウ</t>
    </rPh>
    <rPh sb="292" eb="293">
      <t>リツ</t>
    </rPh>
    <rPh sb="300" eb="301">
      <t>コ</t>
    </rPh>
    <rPh sb="302" eb="305">
      <t>サクネンド</t>
    </rPh>
    <rPh sb="306" eb="308">
      <t>ウワマワ</t>
    </rPh>
    <rPh sb="310" eb="314">
      <t>ルイジダンタイ</t>
    </rPh>
    <rPh sb="314" eb="316">
      <t>ヘイキン</t>
    </rPh>
    <rPh sb="319" eb="320">
      <t>タカ</t>
    </rPh>
    <rPh sb="327" eb="329">
      <t>コンゴ</t>
    </rPh>
    <rPh sb="331" eb="333">
      <t>ヒヨウ</t>
    </rPh>
    <rPh sb="333" eb="335">
      <t>サクゲン</t>
    </rPh>
    <rPh sb="336" eb="338">
      <t>コウシン</t>
    </rPh>
    <rPh sb="338" eb="340">
      <t>トウシ</t>
    </rPh>
    <rPh sb="340" eb="341">
      <t>トウ</t>
    </rPh>
    <rPh sb="342" eb="343">
      <t>ア</t>
    </rPh>
    <rPh sb="345" eb="347">
      <t>ザイゲン</t>
    </rPh>
    <rPh sb="348" eb="350">
      <t>カクホ</t>
    </rPh>
    <rPh sb="351" eb="353">
      <t>ケンゼン</t>
    </rPh>
    <rPh sb="353" eb="355">
      <t>ケイエイ</t>
    </rPh>
    <rPh sb="356" eb="357">
      <t>ハカ</t>
    </rPh>
    <rPh sb="364" eb="366">
      <t>キュウスイ</t>
    </rPh>
    <rPh sb="366" eb="368">
      <t>ゲンカ</t>
    </rPh>
    <rPh sb="370" eb="374">
      <t>ルイジダンタイ</t>
    </rPh>
    <rPh sb="375" eb="377">
      <t>ヒカク</t>
    </rPh>
    <rPh sb="379" eb="381">
      <t>アンカ</t>
    </rPh>
    <rPh sb="382" eb="384">
      <t>テイキョウ</t>
    </rPh>
    <rPh sb="390" eb="392">
      <t>コンゴ</t>
    </rPh>
    <rPh sb="393" eb="395">
      <t>ケイゾク</t>
    </rPh>
    <rPh sb="403" eb="405">
      <t>トウシ</t>
    </rPh>
    <rPh sb="406" eb="409">
      <t>コウリツカ</t>
    </rPh>
    <rPh sb="410" eb="412">
      <t>イジ</t>
    </rPh>
    <rPh sb="412" eb="414">
      <t>カンリ</t>
    </rPh>
    <rPh sb="414" eb="415">
      <t>ヒ</t>
    </rPh>
    <rPh sb="416" eb="418">
      <t>サクゲン</t>
    </rPh>
    <rPh sb="418" eb="419">
      <t>トウ</t>
    </rPh>
    <rPh sb="420" eb="422">
      <t>ケイエイ</t>
    </rPh>
    <rPh sb="422" eb="424">
      <t>カイゼン</t>
    </rPh>
    <rPh sb="425" eb="427">
      <t>ケントウ</t>
    </rPh>
    <rPh sb="428" eb="429">
      <t>オコナ</t>
    </rPh>
    <rPh sb="433" eb="435">
      <t>シセツ</t>
    </rPh>
    <rPh sb="435" eb="437">
      <t>リヨウ</t>
    </rPh>
    <rPh sb="437" eb="438">
      <t>リツ</t>
    </rPh>
    <rPh sb="440" eb="444">
      <t>ルイジダンタイ</t>
    </rPh>
    <rPh sb="445" eb="447">
      <t>ケイネン</t>
    </rPh>
    <rPh sb="447" eb="449">
      <t>ヒカク</t>
    </rPh>
    <rPh sb="452" eb="453">
      <t>タカ</t>
    </rPh>
    <rPh sb="454" eb="456">
      <t>スウチ</t>
    </rPh>
    <rPh sb="460" eb="462">
      <t>コンゴ</t>
    </rPh>
    <rPh sb="464" eb="466">
      <t>ゲンジョウ</t>
    </rPh>
    <rPh sb="466" eb="468">
      <t>ブンセキ</t>
    </rPh>
    <rPh sb="469" eb="470">
      <t>オコナ</t>
    </rPh>
    <rPh sb="471" eb="473">
      <t>テキセツ</t>
    </rPh>
    <rPh sb="474" eb="476">
      <t>シセツ</t>
    </rPh>
    <rPh sb="476" eb="478">
      <t>カドウ</t>
    </rPh>
    <rPh sb="479" eb="481">
      <t>ケイゾク</t>
    </rPh>
    <rPh sb="488" eb="491">
      <t>ユウシュウリツ</t>
    </rPh>
    <rPh sb="493" eb="496">
      <t>ケイネンテキ</t>
    </rPh>
    <rPh sb="501" eb="502">
      <t>コ</t>
    </rPh>
    <rPh sb="503" eb="505">
      <t>ルイジ</t>
    </rPh>
    <rPh sb="505" eb="507">
      <t>ダンタイ</t>
    </rPh>
    <rPh sb="507" eb="509">
      <t>ヘイキン</t>
    </rPh>
    <rPh sb="509" eb="510">
      <t>チ</t>
    </rPh>
    <rPh sb="513" eb="514">
      <t>タカ</t>
    </rPh>
    <rPh sb="521" eb="523">
      <t>コンゴ</t>
    </rPh>
    <rPh sb="525" eb="527">
      <t>シセツ</t>
    </rPh>
    <rPh sb="528" eb="530">
      <t>イジ</t>
    </rPh>
    <rPh sb="530" eb="532">
      <t>カンリ</t>
    </rPh>
    <rPh sb="533" eb="534">
      <t>ツト</t>
    </rPh>
    <rPh sb="535" eb="537">
      <t>テキセツ</t>
    </rPh>
    <rPh sb="538" eb="540">
      <t>シセツ</t>
    </rPh>
    <rPh sb="540" eb="542">
      <t>カドウ</t>
    </rPh>
    <rPh sb="543" eb="545">
      <t>ケイゾク</t>
    </rPh>
    <phoneticPr fontId="4"/>
  </si>
  <si>
    <t>三股町は、人口が増加しており給水収益も減少傾向にはないが、今後は少子高齢化により人口減少も予想されることや、住民の節水に対する意識の向上等による収益の減少も考慮し、さらなる費用削減や経営改善の計画と実施が必要である。
　また、施設や管路の老朽化についても経営戦略により、更新投資等に充てる財源の確保や投資計画等の見直しを行っていく必要がある。</t>
    <rPh sb="0" eb="3">
      <t>ミマタチョウ</t>
    </rPh>
    <rPh sb="5" eb="7">
      <t>ジンコウ</t>
    </rPh>
    <rPh sb="8" eb="10">
      <t>ゾウカ</t>
    </rPh>
    <rPh sb="14" eb="16">
      <t>キュウスイ</t>
    </rPh>
    <rPh sb="16" eb="18">
      <t>シュウエキ</t>
    </rPh>
    <rPh sb="19" eb="21">
      <t>ゲンショウ</t>
    </rPh>
    <rPh sb="21" eb="23">
      <t>ケイコウ</t>
    </rPh>
    <rPh sb="29" eb="31">
      <t>コンゴ</t>
    </rPh>
    <rPh sb="40" eb="42">
      <t>ジンコウ</t>
    </rPh>
    <rPh sb="42" eb="44">
      <t>ゲンショウ</t>
    </rPh>
    <rPh sb="45" eb="47">
      <t>ヨソウ</t>
    </rPh>
    <rPh sb="54" eb="56">
      <t>ジュウミン</t>
    </rPh>
    <rPh sb="57" eb="59">
      <t>セッスイ</t>
    </rPh>
    <rPh sb="60" eb="61">
      <t>タイ</t>
    </rPh>
    <rPh sb="63" eb="65">
      <t>イシキ</t>
    </rPh>
    <rPh sb="66" eb="68">
      <t>コウジョウ</t>
    </rPh>
    <rPh sb="68" eb="69">
      <t>トウ</t>
    </rPh>
    <rPh sb="72" eb="74">
      <t>シュウエキ</t>
    </rPh>
    <rPh sb="75" eb="77">
      <t>ゲンショウ</t>
    </rPh>
    <rPh sb="78" eb="80">
      <t>コウリョ</t>
    </rPh>
    <rPh sb="86" eb="88">
      <t>ヒヨウ</t>
    </rPh>
    <rPh sb="88" eb="90">
      <t>サクゲン</t>
    </rPh>
    <rPh sb="91" eb="93">
      <t>ケイエイ</t>
    </rPh>
    <rPh sb="93" eb="95">
      <t>カイゼン</t>
    </rPh>
    <rPh sb="96" eb="98">
      <t>ケイカク</t>
    </rPh>
    <rPh sb="99" eb="101">
      <t>ジッシ</t>
    </rPh>
    <rPh sb="102" eb="104">
      <t>ヒツヨウ</t>
    </rPh>
    <rPh sb="113" eb="115">
      <t>シセツ</t>
    </rPh>
    <rPh sb="116" eb="118">
      <t>カンロ</t>
    </rPh>
    <rPh sb="119" eb="122">
      <t>ロウキュウカ</t>
    </rPh>
    <rPh sb="135" eb="137">
      <t>コウシン</t>
    </rPh>
    <rPh sb="137" eb="139">
      <t>トウシ</t>
    </rPh>
    <rPh sb="139" eb="140">
      <t>トウ</t>
    </rPh>
    <rPh sb="141" eb="142">
      <t>ア</t>
    </rPh>
    <rPh sb="144" eb="146">
      <t>ザイゲン</t>
    </rPh>
    <rPh sb="147" eb="149">
      <t>カクホ</t>
    </rPh>
    <rPh sb="150" eb="152">
      <t>トウシ</t>
    </rPh>
    <rPh sb="152" eb="154">
      <t>ケイカク</t>
    </rPh>
    <rPh sb="154" eb="155">
      <t>トウ</t>
    </rPh>
    <rPh sb="156" eb="158">
      <t>ミナオ</t>
    </rPh>
    <rPh sb="160" eb="161">
      <t>オコナ</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</si>
</sst>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0.41</c:v>
                </c:pt>
                <c:pt idx="1">
                  <c:v>0.65</c:v>
                </c:pt>
                <c:pt idx="2">
                  <c:v>0.54</c:v>
                </c:pt>
                <c:pt idx="3">
                  <c:v>0.79</c:v>
                </c:pt>
                <c:pt idx="4">
                  <c:v>0.91</c:v>
                </c:pt>
              </c:numCache>
            </c:numRef>
          </c:val>
          <c:extLst>
            <c:ext xmlns:c16="http://schemas.microsoft.com/office/drawing/2014/chart" uri="{C3380CC4-5D6E-409C-BE32-E72D297353CC}">
              <c16:uniqueId val="{00000000-0D1A-48D0-9437-9C9788BE224F}"/>
            </c:ext>
          </c:extLst>
        </c:ser>
        <c:dLbls>
          <c:showLegendKey val="0"/>
          <c:showVal val="0"/>
          <c:showCatName val="0"/>
          <c:showSerName val="0"/>
          <c:showPercent val="0"/>
          <c:showBubbleSize val="0"/>
        </c:dLbls>
        <c:gapWidth val="150"/>
        <c:axId val="584896160"/>
        <c:axId val="58483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0D1A-48D0-9437-9C9788BE224F}"/>
            </c:ext>
          </c:extLst>
        </c:ser>
        <c:dLbls>
          <c:showLegendKey val="0"/>
          <c:showVal val="0"/>
          <c:showCatName val="0"/>
          <c:showSerName val="0"/>
          <c:showPercent val="0"/>
          <c:showBubbleSize val="0"/>
        </c:dLbls>
        <c:marker val="1"/>
        <c:smooth val="0"/>
        <c:axId val="584896160"/>
        <c:axId val="584839320"/>
      </c:lineChart>
      <c:dateAx>
        <c:axId val="584896160"/>
        <c:scaling>
          <c:orientation val="minMax"/>
        </c:scaling>
        <c:delete val="1"/>
        <c:axPos val="b"/>
        <c:numFmt formatCode="ge" sourceLinked="1"/>
        <c:majorTickMark val="none"/>
        <c:minorTickMark val="none"/>
        <c:tickLblPos val="none"/>
        <c:crossAx val="584839320"/>
        <c:crosses val="autoZero"/>
        <c:auto val="1"/>
        <c:lblOffset val="100"/>
        <c:baseTimeUnit val="years"/>
      </c:dateAx>
      <c:valAx>
        <c:axId val="58483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8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67.3</c:v>
                </c:pt>
                <c:pt idx="1">
                  <c:v>67.209999999999994</c:v>
                </c:pt>
                <c:pt idx="2">
                  <c:v>63.45</c:v>
                </c:pt>
                <c:pt idx="3">
                  <c:v>68.62</c:v>
                </c:pt>
                <c:pt idx="4">
                  <c:v>67.86</c:v>
                </c:pt>
              </c:numCache>
            </c:numRef>
          </c:val>
          <c:extLst>
            <c:ext xmlns:c16="http://schemas.microsoft.com/office/drawing/2014/chart" uri="{C3380CC4-5D6E-409C-BE32-E72D297353CC}">
              <c16:uniqueId val="{00000000-5D5E-4064-BFD4-9C14DB7CC869}"/>
            </c:ext>
          </c:extLst>
        </c:ser>
        <c:dLbls>
          <c:showLegendKey val="0"/>
          <c:showVal val="0"/>
          <c:showCatName val="0"/>
          <c:showSerName val="0"/>
          <c:showPercent val="0"/>
          <c:showBubbleSize val="0"/>
        </c:dLbls>
        <c:gapWidth val="150"/>
        <c:axId val="584847944"/>
        <c:axId val="58485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5D5E-4064-BFD4-9C14DB7CC869}"/>
            </c:ext>
          </c:extLst>
        </c:ser>
        <c:dLbls>
          <c:showLegendKey val="0"/>
          <c:showVal val="0"/>
          <c:showCatName val="0"/>
          <c:showSerName val="0"/>
          <c:showPercent val="0"/>
          <c:showBubbleSize val="0"/>
        </c:dLbls>
        <c:marker val="1"/>
        <c:smooth val="0"/>
        <c:axId val="584847944"/>
        <c:axId val="584855784"/>
      </c:lineChart>
      <c:dateAx>
        <c:axId val="584847944"/>
        <c:scaling>
          <c:orientation val="minMax"/>
        </c:scaling>
        <c:delete val="1"/>
        <c:axPos val="b"/>
        <c:numFmt formatCode="ge" sourceLinked="1"/>
        <c:majorTickMark val="none"/>
        <c:minorTickMark val="none"/>
        <c:tickLblPos val="none"/>
        <c:crossAx val="584855784"/>
        <c:crosses val="autoZero"/>
        <c:auto val="1"/>
        <c:lblOffset val="100"/>
        <c:baseTimeUnit val="years"/>
      </c:dateAx>
      <c:valAx>
        <c:axId val="58485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84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93.06</c:v>
                </c:pt>
                <c:pt idx="1">
                  <c:v>92.86</c:v>
                </c:pt>
                <c:pt idx="2">
                  <c:v>99.36</c:v>
                </c:pt>
                <c:pt idx="3">
                  <c:v>91.48</c:v>
                </c:pt>
                <c:pt idx="4">
                  <c:v>91.78</c:v>
                </c:pt>
              </c:numCache>
            </c:numRef>
          </c:val>
          <c:extLst>
            <c:ext xmlns:c16="http://schemas.microsoft.com/office/drawing/2014/chart" uri="{C3380CC4-5D6E-409C-BE32-E72D297353CC}">
              <c16:uniqueId val="{00000000-2E21-4731-80B7-37C888E04E16}"/>
            </c:ext>
          </c:extLst>
        </c:ser>
        <c:dLbls>
          <c:showLegendKey val="0"/>
          <c:showVal val="0"/>
          <c:showCatName val="0"/>
          <c:showSerName val="0"/>
          <c:showPercent val="0"/>
          <c:showBubbleSize val="0"/>
        </c:dLbls>
        <c:gapWidth val="150"/>
        <c:axId val="584849904"/>
        <c:axId val="58485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2E21-4731-80B7-37C888E04E16}"/>
            </c:ext>
          </c:extLst>
        </c:ser>
        <c:dLbls>
          <c:showLegendKey val="0"/>
          <c:showVal val="0"/>
          <c:showCatName val="0"/>
          <c:showSerName val="0"/>
          <c:showPercent val="0"/>
          <c:showBubbleSize val="0"/>
        </c:dLbls>
        <c:marker val="1"/>
        <c:smooth val="0"/>
        <c:axId val="584849904"/>
        <c:axId val="584850296"/>
      </c:lineChart>
      <c:dateAx>
        <c:axId val="584849904"/>
        <c:scaling>
          <c:orientation val="minMax"/>
        </c:scaling>
        <c:delete val="1"/>
        <c:axPos val="b"/>
        <c:numFmt formatCode="ge" sourceLinked="1"/>
        <c:majorTickMark val="none"/>
        <c:minorTickMark val="none"/>
        <c:tickLblPos val="none"/>
        <c:crossAx val="584850296"/>
        <c:crosses val="autoZero"/>
        <c:auto val="1"/>
        <c:lblOffset val="100"/>
        <c:baseTimeUnit val="years"/>
      </c:dateAx>
      <c:valAx>
        <c:axId val="58485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8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121.42</c:v>
                </c:pt>
                <c:pt idx="1">
                  <c:v>113.79</c:v>
                </c:pt>
                <c:pt idx="2">
                  <c:v>117.57</c:v>
                </c:pt>
                <c:pt idx="3">
                  <c:v>117.93</c:v>
                </c:pt>
                <c:pt idx="4">
                  <c:v>118.83</c:v>
                </c:pt>
              </c:numCache>
            </c:numRef>
          </c:val>
          <c:extLst>
            <c:ext xmlns:c16="http://schemas.microsoft.com/office/drawing/2014/chart" uri="{C3380CC4-5D6E-409C-BE32-E72D297353CC}">
              <c16:uniqueId val="{00000000-984E-4EDA-B645-19B8B84DF851}"/>
            </c:ext>
          </c:extLst>
        </c:ser>
        <c:dLbls>
          <c:showLegendKey val="0"/>
          <c:showVal val="0"/>
          <c:showCatName val="0"/>
          <c:showSerName val="0"/>
          <c:showPercent val="0"/>
          <c:showBubbleSize val="0"/>
        </c:dLbls>
        <c:gapWidth val="150"/>
        <c:axId val="584833440"/>
        <c:axId val="58484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984E-4EDA-B645-19B8B84DF851}"/>
            </c:ext>
          </c:extLst>
        </c:ser>
        <c:dLbls>
          <c:showLegendKey val="0"/>
          <c:showVal val="0"/>
          <c:showCatName val="0"/>
          <c:showSerName val="0"/>
          <c:showPercent val="0"/>
          <c:showBubbleSize val="0"/>
        </c:dLbls>
        <c:marker val="1"/>
        <c:smooth val="0"/>
        <c:axId val="584833440"/>
        <c:axId val="584842456"/>
      </c:lineChart>
      <c:dateAx>
        <c:axId val="584833440"/>
        <c:scaling>
          <c:orientation val="minMax"/>
        </c:scaling>
        <c:delete val="1"/>
        <c:axPos val="b"/>
        <c:numFmt formatCode="ge" sourceLinked="1"/>
        <c:majorTickMark val="none"/>
        <c:minorTickMark val="none"/>
        <c:tickLblPos val="none"/>
        <c:crossAx val="584842456"/>
        <c:crosses val="autoZero"/>
        <c:auto val="1"/>
        <c:lblOffset val="100"/>
        <c:baseTimeUnit val="years"/>
      </c:dateAx>
      <c:valAx>
        <c:axId val="58484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8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42.98</c:v>
                </c:pt>
                <c:pt idx="1">
                  <c:v>44.93</c:v>
                </c:pt>
                <c:pt idx="2">
                  <c:v>47</c:v>
                </c:pt>
                <c:pt idx="3">
                  <c:v>48.53</c:v>
                </c:pt>
                <c:pt idx="4">
                  <c:v>49.98</c:v>
                </c:pt>
              </c:numCache>
            </c:numRef>
          </c:val>
          <c:extLst>
            <c:ext xmlns:c16="http://schemas.microsoft.com/office/drawing/2014/chart" uri="{C3380CC4-5D6E-409C-BE32-E72D297353CC}">
              <c16:uniqueId val="{00000000-D58A-4D04-B179-9A501CE0D712}"/>
            </c:ext>
          </c:extLst>
        </c:ser>
        <c:dLbls>
          <c:showLegendKey val="0"/>
          <c:showVal val="0"/>
          <c:showCatName val="0"/>
          <c:showSerName val="0"/>
          <c:showPercent val="0"/>
          <c:showBubbleSize val="0"/>
        </c:dLbls>
        <c:gapWidth val="150"/>
        <c:axId val="584843240"/>
        <c:axId val="5848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D58A-4D04-B179-9A501CE0D712}"/>
            </c:ext>
          </c:extLst>
        </c:ser>
        <c:dLbls>
          <c:showLegendKey val="0"/>
          <c:showVal val="0"/>
          <c:showCatName val="0"/>
          <c:showSerName val="0"/>
          <c:showPercent val="0"/>
          <c:showBubbleSize val="0"/>
        </c:dLbls>
        <c:marker val="1"/>
        <c:smooth val="0"/>
        <c:axId val="584843240"/>
        <c:axId val="584842848"/>
      </c:lineChart>
      <c:dateAx>
        <c:axId val="584843240"/>
        <c:scaling>
          <c:orientation val="minMax"/>
        </c:scaling>
        <c:delete val="1"/>
        <c:axPos val="b"/>
        <c:numFmt formatCode="ge" sourceLinked="1"/>
        <c:majorTickMark val="none"/>
        <c:minorTickMark val="none"/>
        <c:tickLblPos val="none"/>
        <c:crossAx val="584842848"/>
        <c:crosses val="autoZero"/>
        <c:auto val="1"/>
        <c:lblOffset val="100"/>
        <c:baseTimeUnit val="years"/>
      </c:dateAx>
      <c:valAx>
        <c:axId val="5848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84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7.79</c:v>
                </c:pt>
                <c:pt idx="1">
                  <c:v>7.46</c:v>
                </c:pt>
                <c:pt idx="2">
                  <c:v>9.1999999999999993</c:v>
                </c:pt>
                <c:pt idx="3">
                  <c:v>9.51</c:v>
                </c:pt>
                <c:pt idx="4">
                  <c:v>9.2899999999999991</c:v>
                </c:pt>
              </c:numCache>
            </c:numRef>
          </c:val>
          <c:extLst>
            <c:ext xmlns:c16="http://schemas.microsoft.com/office/drawing/2014/chart" uri="{C3380CC4-5D6E-409C-BE32-E72D297353CC}">
              <c16:uniqueId val="{00000000-F87A-4763-AB3C-2BD72973632B}"/>
            </c:ext>
          </c:extLst>
        </c:ser>
        <c:dLbls>
          <c:showLegendKey val="0"/>
          <c:showVal val="0"/>
          <c:showCatName val="0"/>
          <c:showSerName val="0"/>
          <c:showPercent val="0"/>
          <c:showBubbleSize val="0"/>
        </c:dLbls>
        <c:gapWidth val="150"/>
        <c:axId val="584837360"/>
        <c:axId val="58484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F87A-4763-AB3C-2BD72973632B}"/>
            </c:ext>
          </c:extLst>
        </c:ser>
        <c:dLbls>
          <c:showLegendKey val="0"/>
          <c:showVal val="0"/>
          <c:showCatName val="0"/>
          <c:showSerName val="0"/>
          <c:showPercent val="0"/>
          <c:showBubbleSize val="0"/>
        </c:dLbls>
        <c:marker val="1"/>
        <c:smooth val="0"/>
        <c:axId val="584837360"/>
        <c:axId val="584842064"/>
      </c:lineChart>
      <c:dateAx>
        <c:axId val="584837360"/>
        <c:scaling>
          <c:orientation val="minMax"/>
        </c:scaling>
        <c:delete val="1"/>
        <c:axPos val="b"/>
        <c:numFmt formatCode="ge" sourceLinked="1"/>
        <c:majorTickMark val="none"/>
        <c:minorTickMark val="none"/>
        <c:tickLblPos val="none"/>
        <c:crossAx val="584842064"/>
        <c:crosses val="autoZero"/>
        <c:auto val="1"/>
        <c:lblOffset val="100"/>
        <c:baseTimeUnit val="years"/>
      </c:dateAx>
      <c:valAx>
        <c:axId val="58484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8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FA-4328-B428-5EA7126B27B3}"/>
            </c:ext>
          </c:extLst>
        </c:ser>
        <c:dLbls>
          <c:showLegendKey val="0"/>
          <c:showVal val="0"/>
          <c:showCatName val="0"/>
          <c:showSerName val="0"/>
          <c:showPercent val="0"/>
          <c:showBubbleSize val="0"/>
        </c:dLbls>
        <c:gapWidth val="150"/>
        <c:axId val="584832656"/>
        <c:axId val="58483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8EFA-4328-B428-5EA7126B27B3}"/>
            </c:ext>
          </c:extLst>
        </c:ser>
        <c:dLbls>
          <c:showLegendKey val="0"/>
          <c:showVal val="0"/>
          <c:showCatName val="0"/>
          <c:showSerName val="0"/>
          <c:showPercent val="0"/>
          <c:showBubbleSize val="0"/>
        </c:dLbls>
        <c:marker val="1"/>
        <c:smooth val="0"/>
        <c:axId val="584832656"/>
        <c:axId val="584833048"/>
      </c:lineChart>
      <c:dateAx>
        <c:axId val="584832656"/>
        <c:scaling>
          <c:orientation val="minMax"/>
        </c:scaling>
        <c:delete val="1"/>
        <c:axPos val="b"/>
        <c:numFmt formatCode="ge" sourceLinked="1"/>
        <c:majorTickMark val="none"/>
        <c:minorTickMark val="none"/>
        <c:tickLblPos val="none"/>
        <c:crossAx val="584833048"/>
        <c:crosses val="autoZero"/>
        <c:auto val="1"/>
        <c:lblOffset val="100"/>
        <c:baseTimeUnit val="years"/>
      </c:dateAx>
      <c:valAx>
        <c:axId val="584833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83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228.09</c:v>
                </c:pt>
                <c:pt idx="1">
                  <c:v>265.13</c:v>
                </c:pt>
                <c:pt idx="2">
                  <c:v>279.27</c:v>
                </c:pt>
                <c:pt idx="3">
                  <c:v>326.35000000000002</c:v>
                </c:pt>
                <c:pt idx="4">
                  <c:v>302.55</c:v>
                </c:pt>
              </c:numCache>
            </c:numRef>
          </c:val>
          <c:extLst>
            <c:ext xmlns:c16="http://schemas.microsoft.com/office/drawing/2014/chart" uri="{C3380CC4-5D6E-409C-BE32-E72D297353CC}">
              <c16:uniqueId val="{00000000-EC6E-4AF3-B45D-FFE387B32A08}"/>
            </c:ext>
          </c:extLst>
        </c:ser>
        <c:dLbls>
          <c:showLegendKey val="0"/>
          <c:showVal val="0"/>
          <c:showCatName val="0"/>
          <c:showSerName val="0"/>
          <c:showPercent val="0"/>
          <c:showBubbleSize val="0"/>
        </c:dLbls>
        <c:gapWidth val="150"/>
        <c:axId val="584836576"/>
        <c:axId val="58483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EC6E-4AF3-B45D-FFE387B32A08}"/>
            </c:ext>
          </c:extLst>
        </c:ser>
        <c:dLbls>
          <c:showLegendKey val="0"/>
          <c:showVal val="0"/>
          <c:showCatName val="0"/>
          <c:showSerName val="0"/>
          <c:showPercent val="0"/>
          <c:showBubbleSize val="0"/>
        </c:dLbls>
        <c:marker val="1"/>
        <c:smooth val="0"/>
        <c:axId val="584836576"/>
        <c:axId val="584838536"/>
      </c:lineChart>
      <c:dateAx>
        <c:axId val="584836576"/>
        <c:scaling>
          <c:orientation val="minMax"/>
        </c:scaling>
        <c:delete val="1"/>
        <c:axPos val="b"/>
        <c:numFmt formatCode="ge" sourceLinked="1"/>
        <c:majorTickMark val="none"/>
        <c:minorTickMark val="none"/>
        <c:tickLblPos val="none"/>
        <c:crossAx val="584838536"/>
        <c:crosses val="autoZero"/>
        <c:auto val="1"/>
        <c:lblOffset val="100"/>
        <c:baseTimeUnit val="years"/>
      </c:dateAx>
      <c:valAx>
        <c:axId val="584838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8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531.87</c:v>
                </c:pt>
                <c:pt idx="1">
                  <c:v>501.6</c:v>
                </c:pt>
                <c:pt idx="2">
                  <c:v>470.21</c:v>
                </c:pt>
                <c:pt idx="3">
                  <c:v>445.17</c:v>
                </c:pt>
                <c:pt idx="4">
                  <c:v>419.31</c:v>
                </c:pt>
              </c:numCache>
            </c:numRef>
          </c:val>
          <c:extLst>
            <c:ext xmlns:c16="http://schemas.microsoft.com/office/drawing/2014/chart" uri="{C3380CC4-5D6E-409C-BE32-E72D297353CC}">
              <c16:uniqueId val="{00000000-065B-4A3F-89B3-7390FB98A16F}"/>
            </c:ext>
          </c:extLst>
        </c:ser>
        <c:dLbls>
          <c:showLegendKey val="0"/>
          <c:showVal val="0"/>
          <c:showCatName val="0"/>
          <c:showSerName val="0"/>
          <c:showPercent val="0"/>
          <c:showBubbleSize val="0"/>
        </c:dLbls>
        <c:gapWidth val="150"/>
        <c:axId val="584835792"/>
        <c:axId val="5848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65B-4A3F-89B3-7390FB98A16F}"/>
            </c:ext>
          </c:extLst>
        </c:ser>
        <c:dLbls>
          <c:showLegendKey val="0"/>
          <c:showVal val="0"/>
          <c:showCatName val="0"/>
          <c:showSerName val="0"/>
          <c:showPercent val="0"/>
          <c:showBubbleSize val="0"/>
        </c:dLbls>
        <c:marker val="1"/>
        <c:smooth val="0"/>
        <c:axId val="584835792"/>
        <c:axId val="584847552"/>
      </c:lineChart>
      <c:dateAx>
        <c:axId val="584835792"/>
        <c:scaling>
          <c:orientation val="minMax"/>
        </c:scaling>
        <c:delete val="1"/>
        <c:axPos val="b"/>
        <c:numFmt formatCode="ge" sourceLinked="1"/>
        <c:majorTickMark val="none"/>
        <c:minorTickMark val="none"/>
        <c:tickLblPos val="none"/>
        <c:crossAx val="584847552"/>
        <c:crosses val="autoZero"/>
        <c:auto val="1"/>
        <c:lblOffset val="100"/>
        <c:baseTimeUnit val="years"/>
      </c:dateAx>
      <c:valAx>
        <c:axId val="58484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83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113.7</c:v>
                </c:pt>
                <c:pt idx="1">
                  <c:v>106.58</c:v>
                </c:pt>
                <c:pt idx="2">
                  <c:v>106.78</c:v>
                </c:pt>
                <c:pt idx="3">
                  <c:v>110.04</c:v>
                </c:pt>
                <c:pt idx="4">
                  <c:v>111.24</c:v>
                </c:pt>
              </c:numCache>
            </c:numRef>
          </c:val>
          <c:extLst>
            <c:ext xmlns:c16="http://schemas.microsoft.com/office/drawing/2014/chart" uri="{C3380CC4-5D6E-409C-BE32-E72D297353CC}">
              <c16:uniqueId val="{00000000-77B6-4F93-81E3-6CA1CEF5F472}"/>
            </c:ext>
          </c:extLst>
        </c:ser>
        <c:dLbls>
          <c:showLegendKey val="0"/>
          <c:showVal val="0"/>
          <c:showCatName val="0"/>
          <c:showSerName val="0"/>
          <c:showPercent val="0"/>
          <c:showBubbleSize val="0"/>
        </c:dLbls>
        <c:gapWidth val="150"/>
        <c:axId val="584850688"/>
        <c:axId val="584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77B6-4F93-81E3-6CA1CEF5F472}"/>
            </c:ext>
          </c:extLst>
        </c:ser>
        <c:dLbls>
          <c:showLegendKey val="0"/>
          <c:showVal val="0"/>
          <c:showCatName val="0"/>
          <c:showSerName val="0"/>
          <c:showPercent val="0"/>
          <c:showBubbleSize val="0"/>
        </c:dLbls>
        <c:marker val="1"/>
        <c:smooth val="0"/>
        <c:axId val="584850688"/>
        <c:axId val="584853824"/>
      </c:lineChart>
      <c:dateAx>
        <c:axId val="584850688"/>
        <c:scaling>
          <c:orientation val="minMax"/>
        </c:scaling>
        <c:delete val="1"/>
        <c:axPos val="b"/>
        <c:numFmt formatCode="ge" sourceLinked="1"/>
        <c:majorTickMark val="none"/>
        <c:minorTickMark val="none"/>
        <c:tickLblPos val="none"/>
        <c:crossAx val="584853824"/>
        <c:crosses val="autoZero"/>
        <c:auto val="1"/>
        <c:lblOffset val="100"/>
        <c:baseTimeUnit val="years"/>
      </c:dateAx>
      <c:valAx>
        <c:axId val="584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119.82</c:v>
                </c:pt>
                <c:pt idx="1">
                  <c:v>128.01</c:v>
                </c:pt>
                <c:pt idx="2">
                  <c:v>127.87</c:v>
                </c:pt>
                <c:pt idx="3">
                  <c:v>124.31</c:v>
                </c:pt>
                <c:pt idx="4">
                  <c:v>123.26</c:v>
                </c:pt>
              </c:numCache>
            </c:numRef>
          </c:val>
          <c:extLst>
            <c:ext xmlns:c16="http://schemas.microsoft.com/office/drawing/2014/chart" uri="{C3380CC4-5D6E-409C-BE32-E72D297353CC}">
              <c16:uniqueId val="{00000000-F693-42FC-A9B2-408F05BE18EE}"/>
            </c:ext>
          </c:extLst>
        </c:ser>
        <c:dLbls>
          <c:showLegendKey val="0"/>
          <c:showVal val="0"/>
          <c:showCatName val="0"/>
          <c:showSerName val="0"/>
          <c:showPercent val="0"/>
          <c:showBubbleSize val="0"/>
        </c:dLbls>
        <c:gapWidth val="150"/>
        <c:axId val="584847160"/>
        <c:axId val="58485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F693-42FC-A9B2-408F05BE18EE}"/>
            </c:ext>
          </c:extLst>
        </c:ser>
        <c:dLbls>
          <c:showLegendKey val="0"/>
          <c:showVal val="0"/>
          <c:showCatName val="0"/>
          <c:showSerName val="0"/>
          <c:showPercent val="0"/>
          <c:showBubbleSize val="0"/>
        </c:dLbls>
        <c:marker val="1"/>
        <c:smooth val="0"/>
        <c:axId val="584847160"/>
        <c:axId val="584851080"/>
      </c:lineChart>
      <c:dateAx>
        <c:axId val="584847160"/>
        <c:scaling>
          <c:orientation val="minMax"/>
        </c:scaling>
        <c:delete val="1"/>
        <c:axPos val="b"/>
        <c:numFmt formatCode="ge" sourceLinked="1"/>
        <c:majorTickMark val="none"/>
        <c:minorTickMark val="none"/>
        <c:tickLblPos val="none"/>
        <c:crossAx val="584851080"/>
        <c:crosses val="autoZero"/>
        <c:auto val="1"/>
        <c:lblOffset val="100"/>
        <c:baseTimeUnit val="years"/>
      </c:dateAx>
      <c:valAx>
        <c:axId val="58485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84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三股町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26081</v>
      </c>
      <c r="AM8" s="64"/>
      <c r="AN8" s="64"/>
      <c r="AO8" s="64"/>
      <c r="AP8" s="64"/>
      <c r="AQ8" s="64"/>
      <c r="AR8" s="64"/>
      <c r="AS8" s="64"/>
      <c r="AT8" s="60">
        <f>データ!$S$6</f>
        <v>110.02</v>
      </c>
      <c r="AU8" s="61"/>
      <c r="AV8" s="61"/>
      <c r="AW8" s="61"/>
      <c r="AX8" s="61"/>
      <c r="AY8" s="61"/>
      <c r="AZ8" s="61"/>
      <c r="BA8" s="61"/>
      <c r="BB8" s="63">
        <f>データ!$T$6</f>
        <v>237.06</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59.13</v>
      </c>
      <c r="J10" s="61"/>
      <c r="K10" s="61"/>
      <c r="L10" s="61"/>
      <c r="M10" s="61"/>
      <c r="N10" s="61"/>
      <c r="O10" s="62"/>
      <c r="P10" s="63">
        <f>データ!$P$6</f>
        <v>99.86</v>
      </c>
      <c r="Q10" s="63"/>
      <c r="R10" s="63"/>
      <c r="S10" s="63"/>
      <c r="T10" s="63"/>
      <c r="U10" s="63"/>
      <c r="V10" s="63"/>
      <c r="W10" s="64">
        <f>データ!$Q$6</f>
        <v>2592</v>
      </c>
      <c r="X10" s="64"/>
      <c r="Y10" s="64"/>
      <c r="Z10" s="64"/>
      <c r="AA10" s="64"/>
      <c r="AB10" s="64"/>
      <c r="AC10" s="64"/>
      <c r="AD10" s="2"/>
      <c r="AE10" s="2"/>
      <c r="AF10" s="2"/>
      <c r="AG10" s="2"/>
      <c r="AH10" s="4"/>
      <c r="AI10" s="4"/>
      <c r="AJ10" s="4"/>
      <c r="AK10" s="4"/>
      <c r="AL10" s="64">
        <f>データ!$U$6</f>
        <v>25964</v>
      </c>
      <c r="AM10" s="64"/>
      <c r="AN10" s="64"/>
      <c r="AO10" s="64"/>
      <c r="AP10" s="64"/>
      <c r="AQ10" s="64"/>
      <c r="AR10" s="64"/>
      <c r="AS10" s="64"/>
      <c r="AT10" s="60">
        <f>データ!$V$6</f>
        <v>14.13</v>
      </c>
      <c r="AU10" s="61"/>
      <c r="AV10" s="61"/>
      <c r="AW10" s="61"/>
      <c r="AX10" s="61"/>
      <c r="AY10" s="61"/>
      <c r="AZ10" s="61"/>
      <c r="BA10" s="61"/>
      <c r="BB10" s="63">
        <f>データ!$W$6</f>
        <v>1837.51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104</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7"/>
      <c r="BM60" s="98"/>
      <c r="BN60" s="98"/>
      <c r="BO60" s="98"/>
      <c r="BP60" s="98"/>
      <c r="BQ60" s="98"/>
      <c r="BR60" s="98"/>
      <c r="BS60" s="98"/>
      <c r="BT60" s="98"/>
      <c r="BU60" s="98"/>
      <c r="BV60" s="98"/>
      <c r="BW60" s="98"/>
      <c r="BX60" s="98"/>
      <c r="BY60" s="98"/>
      <c r="BZ60" s="9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106</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mJYMPrA55l0wmA/V3RQCJJkUId1AaiOZq60cyuoTb4Og5UvFTbUlsSh/YiX8HV+lQSG/BNVPyzkqeb0vUhI2Q==" saltValue="PNA1mNZ1Pa/hYTyrhex5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52</v>
      </c>
      <c r="B4" s="31"/>
      <c r="C4" s="31"/>
      <c r="D4" s="31"/>
      <c r="E4" s="31"/>
      <c r="F4" s="31"/>
      <c r="G4" s="31"/>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453412</v>
      </c>
      <c r="D6" s="34">
        <f t="shared" si="3"/>
        <v>46</v>
      </c>
      <c r="E6" s="34">
        <f t="shared" si="3"/>
        <v>1</v>
      </c>
      <c r="F6" s="34">
        <f t="shared" si="3"/>
        <v>0</v>
      </c>
      <c r="G6" s="34">
        <f t="shared" si="3"/>
        <v>1</v>
      </c>
      <c r="H6" s="34" t="str">
        <f t="shared" si="3"/>
        <v>宮崎県　三股町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59.13</v>
      </c>
      <c r="P6" s="35">
        <f t="shared" si="3"/>
        <v>99.86</v>
      </c>
      <c r="Q6" s="35">
        <f t="shared" si="3"/>
        <v>2592</v>
      </c>
      <c r="R6" s="35">
        <f t="shared" si="3"/>
        <v>26081</v>
      </c>
      <c r="S6" s="35">
        <f t="shared" si="3"/>
        <v>110.02</v>
      </c>
      <c r="T6" s="35">
        <f t="shared" si="3"/>
        <v>237.06</v>
      </c>
      <c r="U6" s="35">
        <f t="shared" si="3"/>
        <v>25964</v>
      </c>
      <c r="V6" s="35">
        <f t="shared" si="3"/>
        <v>14.13</v>
      </c>
      <c r="W6" s="35">
        <f t="shared" si="3"/>
        <v>1837.51</v>
      </c>
      <c r="X6" s="36">
        <f>IF(X7="",NA(),X7)</f>
        <v>121.42</v>
      </c>
      <c r="Y6" s="36">
        <f t="shared" ref="Y6:AG6" si="4">IF(Y7="",NA(),Y7)</f>
        <v>113.79</v>
      </c>
      <c r="Z6" s="36">
        <f t="shared" si="4"/>
        <v>117.57</v>
      </c>
      <c r="AA6" s="36">
        <f t="shared" si="4"/>
        <v>117.93</v>
      </c>
      <c r="AB6" s="36">
        <f t="shared" si="4"/>
        <v>118.83</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228.09</v>
      </c>
      <c r="AU6" s="36">
        <f t="shared" ref="AU6:BC6" si="6">IF(AU7="",NA(),AU7)</f>
        <v>265.13</v>
      </c>
      <c r="AV6" s="36">
        <f t="shared" si="6"/>
        <v>279.27</v>
      </c>
      <c r="AW6" s="36">
        <f t="shared" si="6"/>
        <v>326.35000000000002</v>
      </c>
      <c r="AX6" s="36">
        <f t="shared" si="6"/>
        <v>302.55</v>
      </c>
      <c r="AY6" s="36">
        <f t="shared" si="6"/>
        <v>381.53</v>
      </c>
      <c r="AZ6" s="36">
        <f t="shared" si="6"/>
        <v>391.54</v>
      </c>
      <c r="BA6" s="36">
        <f t="shared" si="6"/>
        <v>384.34</v>
      </c>
      <c r="BB6" s="36">
        <f t="shared" si="6"/>
        <v>359.47</v>
      </c>
      <c r="BC6" s="36">
        <f t="shared" si="6"/>
        <v>369.69</v>
      </c>
      <c r="BD6" s="35" t="str">
        <f>IF(BD7="","",IF(BD7="-","【-】","【"&amp;SUBSTITUTE(TEXT(BD7,"#,##0.00"),"-","△")&amp;"】"))</f>
        <v>【261.93】</v>
      </c>
      <c r="BE6" s="36">
        <f>IF(BE7="",NA(),BE7)</f>
        <v>531.87</v>
      </c>
      <c r="BF6" s="36">
        <f t="shared" ref="BF6:BN6" si="7">IF(BF7="",NA(),BF7)</f>
        <v>501.6</v>
      </c>
      <c r="BG6" s="36">
        <f t="shared" si="7"/>
        <v>470.21</v>
      </c>
      <c r="BH6" s="36">
        <f t="shared" si="7"/>
        <v>445.17</v>
      </c>
      <c r="BI6" s="36">
        <f t="shared" si="7"/>
        <v>419.31</v>
      </c>
      <c r="BJ6" s="36">
        <f t="shared" si="7"/>
        <v>393.27</v>
      </c>
      <c r="BK6" s="36">
        <f t="shared" si="7"/>
        <v>386.97</v>
      </c>
      <c r="BL6" s="36">
        <f t="shared" si="7"/>
        <v>380.58</v>
      </c>
      <c r="BM6" s="36">
        <f t="shared" si="7"/>
        <v>401.79</v>
      </c>
      <c r="BN6" s="36">
        <f t="shared" si="7"/>
        <v>402.99</v>
      </c>
      <c r="BO6" s="35" t="str">
        <f>IF(BO7="","",IF(BO7="-","【-】","【"&amp;SUBSTITUTE(TEXT(BO7,"#,##0.00"),"-","△")&amp;"】"))</f>
        <v>【270.46】</v>
      </c>
      <c r="BP6" s="36">
        <f>IF(BP7="",NA(),BP7)</f>
        <v>113.7</v>
      </c>
      <c r="BQ6" s="36">
        <f t="shared" ref="BQ6:BY6" si="8">IF(BQ7="",NA(),BQ7)</f>
        <v>106.58</v>
      </c>
      <c r="BR6" s="36">
        <f t="shared" si="8"/>
        <v>106.78</v>
      </c>
      <c r="BS6" s="36">
        <f t="shared" si="8"/>
        <v>110.04</v>
      </c>
      <c r="BT6" s="36">
        <f t="shared" si="8"/>
        <v>111.24</v>
      </c>
      <c r="BU6" s="36">
        <f t="shared" si="8"/>
        <v>100.47</v>
      </c>
      <c r="BV6" s="36">
        <f t="shared" si="8"/>
        <v>101.72</v>
      </c>
      <c r="BW6" s="36">
        <f t="shared" si="8"/>
        <v>102.38</v>
      </c>
      <c r="BX6" s="36">
        <f t="shared" si="8"/>
        <v>100.12</v>
      </c>
      <c r="BY6" s="36">
        <f t="shared" si="8"/>
        <v>98.66</v>
      </c>
      <c r="BZ6" s="35" t="str">
        <f>IF(BZ7="","",IF(BZ7="-","【-】","【"&amp;SUBSTITUTE(TEXT(BZ7,"#,##0.00"),"-","△")&amp;"】"))</f>
        <v>【103.91】</v>
      </c>
      <c r="CA6" s="36">
        <f>IF(CA7="",NA(),CA7)</f>
        <v>119.82</v>
      </c>
      <c r="CB6" s="36">
        <f t="shared" ref="CB6:CJ6" si="9">IF(CB7="",NA(),CB7)</f>
        <v>128.01</v>
      </c>
      <c r="CC6" s="36">
        <f t="shared" si="9"/>
        <v>127.87</v>
      </c>
      <c r="CD6" s="36">
        <f t="shared" si="9"/>
        <v>124.31</v>
      </c>
      <c r="CE6" s="36">
        <f t="shared" si="9"/>
        <v>123.26</v>
      </c>
      <c r="CF6" s="36">
        <f t="shared" si="9"/>
        <v>169.82</v>
      </c>
      <c r="CG6" s="36">
        <f t="shared" si="9"/>
        <v>168.2</v>
      </c>
      <c r="CH6" s="36">
        <f t="shared" si="9"/>
        <v>168.67</v>
      </c>
      <c r="CI6" s="36">
        <f t="shared" si="9"/>
        <v>174.97</v>
      </c>
      <c r="CJ6" s="36">
        <f t="shared" si="9"/>
        <v>178.59</v>
      </c>
      <c r="CK6" s="35" t="str">
        <f>IF(CK7="","",IF(CK7="-","【-】","【"&amp;SUBSTITUTE(TEXT(CK7,"#,##0.00"),"-","△")&amp;"】"))</f>
        <v>【167.11】</v>
      </c>
      <c r="CL6" s="36">
        <f>IF(CL7="",NA(),CL7)</f>
        <v>67.3</v>
      </c>
      <c r="CM6" s="36">
        <f t="shared" ref="CM6:CU6" si="10">IF(CM7="",NA(),CM7)</f>
        <v>67.209999999999994</v>
      </c>
      <c r="CN6" s="36">
        <f t="shared" si="10"/>
        <v>63.45</v>
      </c>
      <c r="CO6" s="36">
        <f t="shared" si="10"/>
        <v>68.62</v>
      </c>
      <c r="CP6" s="36">
        <f t="shared" si="10"/>
        <v>67.86</v>
      </c>
      <c r="CQ6" s="36">
        <f t="shared" si="10"/>
        <v>55.13</v>
      </c>
      <c r="CR6" s="36">
        <f t="shared" si="10"/>
        <v>54.77</v>
      </c>
      <c r="CS6" s="36">
        <f t="shared" si="10"/>
        <v>54.92</v>
      </c>
      <c r="CT6" s="36">
        <f t="shared" si="10"/>
        <v>55.63</v>
      </c>
      <c r="CU6" s="36">
        <f t="shared" si="10"/>
        <v>55.03</v>
      </c>
      <c r="CV6" s="35" t="str">
        <f>IF(CV7="","",IF(CV7="-","【-】","【"&amp;SUBSTITUTE(TEXT(CV7,"#,##0.00"),"-","△")&amp;"】"))</f>
        <v>【60.27】</v>
      </c>
      <c r="CW6" s="36">
        <f>IF(CW7="",NA(),CW7)</f>
        <v>93.06</v>
      </c>
      <c r="CX6" s="36">
        <f t="shared" ref="CX6:DF6" si="11">IF(CX7="",NA(),CX7)</f>
        <v>92.86</v>
      </c>
      <c r="CY6" s="36">
        <f t="shared" si="11"/>
        <v>99.36</v>
      </c>
      <c r="CZ6" s="36">
        <f t="shared" si="11"/>
        <v>91.48</v>
      </c>
      <c r="DA6" s="36">
        <f t="shared" si="11"/>
        <v>91.78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42.98</v>
      </c>
      <c r="DI6" s="36">
        <f t="shared" ref="DI6:DQ6" si="12">IF(DI7="",NA(),DI7)</f>
        <v>44.93</v>
      </c>
      <c r="DJ6" s="36">
        <f t="shared" si="12"/>
        <v>47</v>
      </c>
      <c r="DK6" s="36">
        <f t="shared" si="12"/>
        <v>48.53</v>
      </c>
      <c r="DL6" s="36">
        <f t="shared" si="12"/>
        <v>49.98</v>
      </c>
      <c r="DM6" s="36">
        <f t="shared" si="12"/>
        <v>46.66</v>
      </c>
      <c r="DN6" s="36">
        <f t="shared" si="12"/>
        <v>47.46</v>
      </c>
      <c r="DO6" s="36">
        <f t="shared" si="12"/>
        <v>48.49</v>
      </c>
      <c r="DP6" s="36">
        <f t="shared" si="12"/>
        <v>48.05</v>
      </c>
      <c r="DQ6" s="36">
        <f t="shared" si="12"/>
        <v>48.87</v>
      </c>
      <c r="DR6" s="35" t="str">
        <f>IF(DR7="","",IF(DR7="-","【-】","【"&amp;SUBSTITUTE(TEXT(DR7,"#,##0.00"),"-","△")&amp;"】"))</f>
        <v>【48.85】</v>
      </c>
      <c r="DS6" s="36">
        <f>IF(DS7="",NA(),DS7)</f>
        <v>7.79</v>
      </c>
      <c r="DT6" s="36">
        <f t="shared" ref="DT6:EB6" si="13">IF(DT7="",NA(),DT7)</f>
        <v>7.46</v>
      </c>
      <c r="DU6" s="36">
        <f t="shared" si="13"/>
        <v>9.1999999999999993</v>
      </c>
      <c r="DV6" s="36">
        <f t="shared" si="13"/>
        <v>9.51</v>
      </c>
      <c r="DW6" s="36">
        <f t="shared" si="13"/>
        <v>9.2899999999999991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0.41</v>
      </c>
      <c r="EE6" s="36">
        <f t="shared" ref="EE6:EM6" si="14">IF(EE7="",NA(),EE7)</f>
        <v>0.65</v>
      </c>
      <c r="EF6" s="36">
        <f t="shared" si="14"/>
        <v>0.54</v>
      </c>
      <c r="EG6" s="36">
        <f t="shared" si="14"/>
        <v>0.79</v>
      </c>
      <c r="EH6" s="36">
        <f t="shared" si="14"/>
        <v>0.91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453412</v>
      </c>
      <c r="D7" s="38">
        <v>46</v>
      </c>
      <c r="E7" s="38">
        <v>1</v>
      </c>
      <c r="F7" s="38">
        <v>0</v>
      </c>
      <c r="G7" s="38">
        <v>1</v>
      </c>
      <c r="H7" s="38" t="s">
        <v>92</v>
      </c>
      <c r="I7" s="38" t="s">
        <v>93</v>
      </c>
      <c r="J7" s="38" t="s">
        <v>94</v>
      </c>
      <c r="K7" s="38" t="s">
        <v>95</v>
      </c>
      <c r="L7" s="38" t="s">
        <v>96</v>
      </c>
      <c r="M7" s="38" t="s">
        <v>97</v>
      </c>
      <c r="N7" s="39" t="s">
        <v>98</v>
      </c>
      <c r="O7" s="39">
        <v>59.13</v>
      </c>
      <c r="P7" s="39">
        <v>99.86</v>
      </c>
      <c r="Q7" s="39">
        <v>2592</v>
      </c>
      <c r="R7" s="39">
        <v>26081</v>
      </c>
      <c r="S7" s="39">
        <v>110.02</v>
      </c>
      <c r="T7" s="39">
        <v>237.06</v>
      </c>
      <c r="U7" s="39">
        <v>25964</v>
      </c>
      <c r="V7" s="39">
        <v>14.13</v>
      </c>
      <c r="W7" s="39">
        <v>1837.51</v>
      </c>
      <c r="X7" s="39">
        <v>121.42</v>
      </c>
      <c r="Y7" s="39">
        <v>113.79</v>
      </c>
      <c r="Z7" s="39">
        <v>117.57</v>
      </c>
      <c r="AA7" s="39">
        <v>117.93</v>
      </c>
      <c r="AB7" s="39">
        <v>118.83</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228.09</v>
      </c>
      <c r="AU7" s="39">
        <v>265.13</v>
      </c>
      <c r="AV7" s="39">
        <v>279.27</v>
      </c>
      <c r="AW7" s="39">
        <v>326.35000000000002</v>
      </c>
      <c r="AX7" s="39">
        <v>302.55</v>
      </c>
      <c r="AY7" s="39">
        <v>381.53</v>
      </c>
      <c r="AZ7" s="39">
        <v>391.54</v>
      </c>
      <c r="BA7" s="39">
        <v>384.34</v>
      </c>
      <c r="BB7" s="39">
        <v>359.47</v>
      </c>
      <c r="BC7" s="39">
        <v>369.69</v>
      </c>
      <c r="BD7" s="39">
        <v>261.93</v>
      </c>
      <c r="BE7" s="39">
        <v>531.87</v>
      </c>
      <c r="BF7" s="39">
        <v>501.6</v>
      </c>
      <c r="BG7" s="39">
        <v>470.21</v>
      </c>
      <c r="BH7" s="39">
        <v>445.17</v>
      </c>
      <c r="BI7" s="39">
        <v>419.31</v>
      </c>
      <c r="BJ7" s="39">
        <v>393.27</v>
      </c>
      <c r="BK7" s="39">
        <v>386.97</v>
      </c>
      <c r="BL7" s="39">
        <v>380.58</v>
      </c>
      <c r="BM7" s="39">
        <v>401.79</v>
      </c>
      <c r="BN7" s="39">
        <v>402.99</v>
      </c>
      <c r="BO7" s="39">
        <v>270.45999999999998</v>
      </c>
      <c r="BP7" s="39">
        <v>113.7</v>
      </c>
      <c r="BQ7" s="39">
        <v>106.58</v>
      </c>
      <c r="BR7" s="39">
        <v>106.78</v>
      </c>
      <c r="BS7" s="39">
        <v>110.04</v>
      </c>
      <c r="BT7" s="39">
        <v>111.24</v>
      </c>
      <c r="BU7" s="39">
        <v>100.47</v>
      </c>
      <c r="BV7" s="39">
        <v>101.72</v>
      </c>
      <c r="BW7" s="39">
        <v>102.38</v>
      </c>
      <c r="BX7" s="39">
        <v>100.12</v>
      </c>
      <c r="BY7" s="39">
        <v>98.66</v>
      </c>
      <c r="BZ7" s="39">
        <v>103.91</v>
      </c>
      <c r="CA7" s="39">
        <v>119.82</v>
      </c>
      <c r="CB7" s="39">
        <v>128.01</v>
      </c>
      <c r="CC7" s="39">
        <v>127.87</v>
      </c>
      <c r="CD7" s="39">
        <v>124.31</v>
      </c>
      <c r="CE7" s="39">
        <v>123.26</v>
      </c>
      <c r="CF7" s="39">
        <v>169.82</v>
      </c>
      <c r="CG7" s="39">
        <v>168.2</v>
      </c>
      <c r="CH7" s="39">
        <v>168.67</v>
      </c>
      <c r="CI7" s="39">
        <v>174.97</v>
      </c>
      <c r="CJ7" s="39">
        <v>178.59</v>
      </c>
      <c r="CK7" s="39">
        <v>167.11</v>
      </c>
      <c r="CL7" s="39">
        <v>67.3</v>
      </c>
      <c r="CM7" s="39">
        <v>67.209999999999994</v>
      </c>
      <c r="CN7" s="39">
        <v>63.45</v>
      </c>
      <c r="CO7" s="39">
        <v>68.62</v>
      </c>
      <c r="CP7" s="39">
        <v>67.86</v>
      </c>
      <c r="CQ7" s="39">
        <v>55.13</v>
      </c>
      <c r="CR7" s="39">
        <v>54.77</v>
      </c>
      <c r="CS7" s="39">
        <v>54.92</v>
      </c>
      <c r="CT7" s="39">
        <v>55.63</v>
      </c>
      <c r="CU7" s="39">
        <v>55.03</v>
      </c>
      <c r="CV7" s="39">
        <v>60.27</v>
      </c>
      <c r="CW7" s="39">
        <v>93.06</v>
      </c>
      <c r="CX7" s="39">
        <v>92.86</v>
      </c>
      <c r="CY7" s="39">
        <v>99.36</v>
      </c>
      <c r="CZ7" s="39">
        <v>91.48</v>
      </c>
      <c r="DA7" s="39">
        <v>91.78</v>
      </c>
      <c r="DB7" s="39">
        <v>83</v>
      </c>
      <c r="DC7" s="39">
        <v>82.89</v>
      </c>
      <c r="DD7" s="39">
        <v>82.66</v>
      </c>
      <c r="DE7" s="39">
        <v>82.04</v>
      </c>
      <c r="DF7" s="39">
        <v>81.900000000000006</v>
      </c>
      <c r="DG7" s="39">
        <v>89.92</v>
      </c>
      <c r="DH7" s="39">
        <v>42.98</v>
      </c>
      <c r="DI7" s="39">
        <v>44.93</v>
      </c>
      <c r="DJ7" s="39">
        <v>47</v>
      </c>
      <c r="DK7" s="39">
        <v>48.53</v>
      </c>
      <c r="DL7" s="39">
        <v>49.98</v>
      </c>
      <c r="DM7" s="39">
        <v>46.66</v>
      </c>
      <c r="DN7" s="39">
        <v>47.46</v>
      </c>
      <c r="DO7" s="39">
        <v>48.49</v>
      </c>
      <c r="DP7" s="39">
        <v>48.05</v>
      </c>
      <c r="DQ7" s="39">
        <v>48.87</v>
      </c>
      <c r="DR7" s="39">
        <v>48.85</v>
      </c>
      <c r="DS7" s="39">
        <v>7.79</v>
      </c>
      <c r="DT7" s="39">
        <v>7.46</v>
      </c>
      <c r="DU7" s="39">
        <v>9.1999999999999993</v>
      </c>
      <c r="DV7" s="39">
        <v>9.51</v>
      </c>
      <c r="DW7" s="39">
        <v>9.2899999999999991</v>
      </c>
      <c r="DX7" s="39">
        <v>9.85</v>
      </c>
      <c r="DY7" s="39">
        <v>9.7100000000000009</v>
      </c>
      <c r="DZ7" s="39">
        <v>12.79</v>
      </c>
      <c r="EA7" s="39">
        <v>13.39</v>
      </c>
      <c r="EB7" s="39">
        <v>14.85</v>
      </c>
      <c r="EC7" s="39">
        <v>17.8</v>
      </c>
      <c r="ED7" s="39">
        <v>0.41</v>
      </c>
      <c r="EE7" s="39">
        <v>0.65</v>
      </c>
      <c r="EF7" s="39">
        <v>0.54</v>
      </c>
      <c r="EG7" s="39">
        <v>0.79</v>
      </c>
      <c r="EH7" s="39">
        <v>0.91</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2019-12-05T04:31:16Z</dcterms:created>
  <dcterms:modified xsi:type="dcterms:W3CDTF">2020-03-04T01:41:31Z</dcterms:modified>
  <cp:category/>
</cp:coreProperties>
</file>