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8FC2430F-E6B7-4441-BB6B-026DF3A85FB3}" xr6:coauthVersionLast="45" xr6:coauthVersionMax="45" xr10:uidLastSave="{00000000-0000-0000-0000-000000000000}"/>
  <workbookProtection workbookAlgorithmName="SHA-512" workbookHashValue="X4FApTHvLI6/3CMaReK7hXeHrIQuUKl2F6sIELeSHOlUjMZ9E+7WzGdyNDZ8Rczs6BIrXwgYiD18RmTzQTQ0nQ==" workbookSaltValue="hnK1sfSyAHysA8fU39ApJ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D10" i="5" l="1"/>
  <c r="E10" i="5"/>
  <c r="C10" i="5"/>
  <c r="B10" i="5"/>
</calcChain>
</file>

<file path=xl/sharedStrings.xml><?xml version="1.0" encoding="utf-8"?>
<sst xmlns="http://schemas.openxmlformats.org/spreadsheetml/2006/main" count="278" uniqueCount="114">
  <si>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</si>
  <si>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</si>
  <si>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</si>
  <si>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</si>
  <si>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</si>
  <si>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</si>
  <si>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</si>
  <si>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</si>
  <si>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</si>
  <si>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</si>
  <si>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</si>
  <si>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</si>
  <si>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</si>
  <si>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</si>
  <si>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</si>
  <si>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</si>
  <si>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</si>
  <si>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</si>
  <si>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</si>
  <si>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</si>
  <si>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</si>
  <si>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</si>
  <si>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</si>
  <si>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</si>
  <si>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</si>
  <si>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</si>
  <si>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</si>
  <si>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</si>
  <si>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</si>
  <si>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</si>
  <si>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</si>
  <si>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</si>
  <si>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</si>
  <si>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</si>
  <si>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</si>
  <si>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</si>
  <si>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</si>
  <si>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</si>
  <si>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</si>
  <si>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</si>
  <si>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</si>
  <si>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</si>
  <si>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</si>
  <si>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</si>
  <si>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</si>
  <si>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</si>
  <si>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</si>
  <si>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</si>
  <si>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</si>
  <si>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</si>
  <si>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</si>
  <si>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</si>
  <si>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</si>
  <si>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</si>
  <si>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</si>
  <si>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</si>
  <si>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</si>
  <si>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</si>
  <si>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</si>
  <si>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</si>
  <si>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</si>
  <si>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</si>
  <si>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</si>
  <si>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</si>
  <si>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</si>
  <si>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</si>
  <si>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</si>
  <si>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</si>
  <si>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</si>
  <si>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</si>
  <si>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</si>
  <si>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</si>
  <si>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</si>
  <si>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</si>
  <si>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</si>
  <si>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</si>
  <si>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</si>
  <si>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</si>
  <si>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</si>
  <si>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</si>
  <si>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</si>
  <si>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</si>
  <si>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</si>
  <si>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</si>
  <si>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</si>
  <si>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</si>
  <si>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</si>
  <si>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</si>
  <si>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</si>
  <si>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</si>
  <si>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</si>
  <si>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</si>
  <si>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</si>
  <si>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</si>
  <si>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</si>
  <si>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</si>
  <si>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</si>
  <si>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</si>
  <si>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</si>
  <si>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</si>
  <si>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</si>
  <si>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</si>
  <si>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</si>
  <si>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</si>
  <si>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</si>
  <si>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</si>
  <si>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</si>
  <si>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</si>
  <si>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</si>
  <si>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</si>
  <si>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</si>
  <si>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③管渠改善率は０％ですが、供用開始後20年を経過している施設もあるため、今後は経年劣化による管路施設の改築更新が必要となる見込みです。</t>
    <rPh sb="2" eb="3">
      <t>カン</t>
    </rPh>
    <rPh sb="3" eb="4">
      <t>キョ</t>
    </rPh>
    <rPh sb="4" eb="6">
      <t>カイゼン</t>
    </rPh>
    <rPh sb="6" eb="7">
      <t>リツ</t>
    </rPh>
    <rPh sb="14" eb="16">
      <t>キョウヨウ</t>
    </rPh>
    <rPh sb="16" eb="19">
      <t>カイシゴ</t>
    </rPh>
    <rPh sb="21" eb="22">
      <t>ネン</t>
    </rPh>
    <rPh sb="23" eb="25">
      <t>ケイカ</t>
    </rPh>
    <rPh sb="29" eb="31">
      <t>シセツ</t>
    </rPh>
    <rPh sb="37" eb="39">
      <t>コンゴ</t>
    </rPh>
    <rPh sb="40" eb="42">
      <t>ケイネン</t>
    </rPh>
    <rPh sb="42" eb="44">
      <t>レッカ</t>
    </rPh>
    <rPh sb="47" eb="49">
      <t>カンロ</t>
    </rPh>
    <rPh sb="49" eb="51">
      <t>シセツ</t>
    </rPh>
    <rPh sb="52" eb="54">
      <t>カイチク</t>
    </rPh>
    <rPh sb="54" eb="56">
      <t>コウシン</t>
    </rPh>
    <rPh sb="57" eb="59">
      <t>ヒツヨウ</t>
    </rPh>
    <rPh sb="62" eb="64">
      <t>ミコ</t>
    </rPh>
    <phoneticPr fontId="4"/>
  </si>
  <si>
    <t>　当該事業は一般会計からの繰入金を充当することで経営を継続しています。
　今後、処理区域の人口減少に伴う使用料収入の減少と施設の老朽化による修繕費の増加が見込まれます。そのため、令和２年度より特定環境保全公共下水道事業へ会計を統合し、経営の効率化を図ります。会計統合後は、特環下水道への管渠接続、及び処理施設の廃止を進めて行く予定です。
　経営戦略については、令和２年度に特定環境保全公共下水道事業において策定を行います。</t>
    <rPh sb="1" eb="3">
      <t>トウガイ</t>
    </rPh>
    <rPh sb="3" eb="5">
      <t>ジギョウ</t>
    </rPh>
    <rPh sb="6" eb="8">
      <t>イッパン</t>
    </rPh>
    <rPh sb="8" eb="10">
      <t>カイケイ</t>
    </rPh>
    <rPh sb="13" eb="15">
      <t>クリイレ</t>
    </rPh>
    <rPh sb="15" eb="16">
      <t>キン</t>
    </rPh>
    <rPh sb="17" eb="19">
      <t>ジュウトウ</t>
    </rPh>
    <rPh sb="24" eb="26">
      <t>ケイエイ</t>
    </rPh>
    <rPh sb="27" eb="29">
      <t>ケイゾク</t>
    </rPh>
    <rPh sb="37" eb="39">
      <t>コンゴ</t>
    </rPh>
    <rPh sb="40" eb="42">
      <t>ショリ</t>
    </rPh>
    <rPh sb="42" eb="44">
      <t>クイキ</t>
    </rPh>
    <rPh sb="45" eb="47">
      <t>ジンコウ</t>
    </rPh>
    <rPh sb="47" eb="49">
      <t>ゲンショウ</t>
    </rPh>
    <rPh sb="50" eb="51">
      <t>トモナ</t>
    </rPh>
    <rPh sb="52" eb="55">
      <t>シヨウリョウ</t>
    </rPh>
    <rPh sb="55" eb="57">
      <t>シュウニュウ</t>
    </rPh>
    <rPh sb="58" eb="60">
      <t>ゲンショウ</t>
    </rPh>
    <rPh sb="61" eb="63">
      <t>シセツ</t>
    </rPh>
    <rPh sb="64" eb="67">
      <t>ロウキュウカ</t>
    </rPh>
    <rPh sb="70" eb="73">
      <t>シュウゼンヒ</t>
    </rPh>
    <rPh sb="74" eb="76">
      <t>ゾウカ</t>
    </rPh>
    <rPh sb="77" eb="79">
      <t>ミコ</t>
    </rPh>
    <rPh sb="89" eb="90">
      <t>レイ</t>
    </rPh>
    <rPh sb="90" eb="91">
      <t>ワ</t>
    </rPh>
    <rPh sb="92" eb="94">
      <t>ネンド</t>
    </rPh>
    <rPh sb="96" eb="98">
      <t>トクテイ</t>
    </rPh>
    <rPh sb="98" eb="100">
      <t>カンキョウ</t>
    </rPh>
    <rPh sb="100" eb="102">
      <t>ホゼン</t>
    </rPh>
    <rPh sb="102" eb="104">
      <t>コウキョウ</t>
    </rPh>
    <rPh sb="104" eb="107">
      <t>ゲスイドウ</t>
    </rPh>
    <rPh sb="107" eb="109">
      <t>ジギョウ</t>
    </rPh>
    <rPh sb="110" eb="112">
      <t>カイケイ</t>
    </rPh>
    <rPh sb="113" eb="115">
      <t>トウゴウ</t>
    </rPh>
    <rPh sb="117" eb="119">
      <t>ケイエイ</t>
    </rPh>
    <rPh sb="120" eb="123">
      <t>コウリツカ</t>
    </rPh>
    <rPh sb="124" eb="125">
      <t>ハカ</t>
    </rPh>
    <rPh sb="129" eb="131">
      <t>カイケイ</t>
    </rPh>
    <rPh sb="131" eb="134">
      <t>トウゴウゴ</t>
    </rPh>
    <phoneticPr fontId="4"/>
  </si>
  <si>
    <t>　経営の健全性については、①収益的収支比率が100％を下回っています。これは、使用料収入の減少に対して、処理施設の維持管理費や起債の償還元金の額が増加したためです。しかし、現状では財源不足で、総収益の多くは一般会計からの繰入金により賄われている状況です。そのため、令和元年10月より使用料の改定を行いました。
　④企業債残高対事業規模比率については、起債の償還金の財源を全て一般会計の繰入金により賄っているため、０％で推移しています。
　経営の効率性については、類似団体と比較して⑤経費回収率が低く、⑥汚水処理原価はほぼ同額となっています。経費回収率が低い理由として、人口減少による、使用料収入の減少が考えられます。
　⑦施設利用率は類似団体平均値を下回り、年々減少しています。今後、改善する見込みがないため、特定環境保全公共下水道事業への統合を進めています。
　⑧水洗化率は98％を超えており、今後も更なる普及促進に努めてまいります。</t>
    <rPh sb="1" eb="3">
      <t>ケイエイ</t>
    </rPh>
    <rPh sb="4" eb="7">
      <t>ケンゼンセイ</t>
    </rPh>
    <rPh sb="14" eb="17">
      <t>シュウエキテキ</t>
    </rPh>
    <rPh sb="17" eb="19">
      <t>シュウシ</t>
    </rPh>
    <rPh sb="19" eb="21">
      <t>ヒリツ</t>
    </rPh>
    <rPh sb="27" eb="29">
      <t>シタマワ</t>
    </rPh>
    <rPh sb="39" eb="41">
      <t>シヨウ</t>
    </rPh>
    <rPh sb="41" eb="42">
      <t>リョウ</t>
    </rPh>
    <rPh sb="42" eb="44">
      <t>シュウニュウ</t>
    </rPh>
    <rPh sb="45" eb="47">
      <t>ゲンショウ</t>
    </rPh>
    <rPh sb="48" eb="49">
      <t>タイ</t>
    </rPh>
    <rPh sb="52" eb="54">
      <t>ショリ</t>
    </rPh>
    <rPh sb="54" eb="56">
      <t>シセツ</t>
    </rPh>
    <rPh sb="57" eb="59">
      <t>イジ</t>
    </rPh>
    <rPh sb="59" eb="61">
      <t>カンリ</t>
    </rPh>
    <rPh sb="61" eb="62">
      <t>ヒ</t>
    </rPh>
    <rPh sb="63" eb="65">
      <t>キサイ</t>
    </rPh>
    <rPh sb="66" eb="68">
      <t>ショウカン</t>
    </rPh>
    <rPh sb="68" eb="70">
      <t>ガンキン</t>
    </rPh>
    <rPh sb="71" eb="72">
      <t>ガク</t>
    </rPh>
    <rPh sb="73" eb="75">
      <t>ゾウカ</t>
    </rPh>
    <rPh sb="86" eb="88">
      <t>ゲンジョウ</t>
    </rPh>
    <rPh sb="90" eb="92">
      <t>ザイゲン</t>
    </rPh>
    <rPh sb="92" eb="94">
      <t>ブソク</t>
    </rPh>
    <rPh sb="96" eb="99">
      <t>ソウシュウエキ</t>
    </rPh>
    <rPh sb="100" eb="101">
      <t>オオ</t>
    </rPh>
    <rPh sb="103" eb="105">
      <t>イッパン</t>
    </rPh>
    <rPh sb="105" eb="107">
      <t>カイケイ</t>
    </rPh>
    <rPh sb="110" eb="112">
      <t>クリイレ</t>
    </rPh>
    <rPh sb="112" eb="113">
      <t>キン</t>
    </rPh>
    <rPh sb="116" eb="117">
      <t>マカナ</t>
    </rPh>
    <rPh sb="122" eb="124">
      <t>ジョウキョウ</t>
    </rPh>
    <rPh sb="132" eb="133">
      <t>レイ</t>
    </rPh>
    <rPh sb="133" eb="134">
      <t>ワ</t>
    </rPh>
    <rPh sb="134" eb="136">
      <t>ガンネン</t>
    </rPh>
    <rPh sb="141" eb="143">
      <t>シヨウ</t>
    </rPh>
    <rPh sb="143" eb="144">
      <t>リョウ</t>
    </rPh>
    <rPh sb="145" eb="147">
      <t>カイテイ</t>
    </rPh>
    <rPh sb="148" eb="149">
      <t>オコナ</t>
    </rPh>
    <rPh sb="157" eb="159">
      <t>キギョウ</t>
    </rPh>
    <rPh sb="159" eb="160">
      <t>サイ</t>
    </rPh>
    <rPh sb="160" eb="162">
      <t>ザンダカ</t>
    </rPh>
    <rPh sb="162" eb="163">
      <t>タイ</t>
    </rPh>
    <rPh sb="163" eb="165">
      <t>ジギョウ</t>
    </rPh>
    <rPh sb="165" eb="167">
      <t>キボ</t>
    </rPh>
    <rPh sb="167" eb="169">
      <t>ヒリツ</t>
    </rPh>
    <rPh sb="175" eb="177">
      <t>キサイ</t>
    </rPh>
    <rPh sb="178" eb="180">
      <t>ショウカン</t>
    </rPh>
    <rPh sb="180" eb="181">
      <t>キン</t>
    </rPh>
    <rPh sb="182" eb="184">
      <t>ザイゲン</t>
    </rPh>
    <rPh sb="185" eb="186">
      <t>スベ</t>
    </rPh>
    <rPh sb="187" eb="189">
      <t>イッパン</t>
    </rPh>
    <rPh sb="189" eb="191">
      <t>カイケイ</t>
    </rPh>
    <rPh sb="192" eb="194">
      <t>クリイレ</t>
    </rPh>
    <rPh sb="194" eb="195">
      <t>キン</t>
    </rPh>
    <rPh sb="198" eb="199">
      <t>マカナ</t>
    </rPh>
    <rPh sb="209" eb="211">
      <t>スイイ</t>
    </rPh>
    <rPh sb="219" eb="221">
      <t>ケイエイ</t>
    </rPh>
    <rPh sb="222" eb="225">
      <t>コウリツセイ</t>
    </rPh>
    <rPh sb="231" eb="233">
      <t>ルイジ</t>
    </rPh>
    <rPh sb="233" eb="235">
      <t>ダンタイ</t>
    </rPh>
    <rPh sb="236" eb="238">
      <t>ヒカク</t>
    </rPh>
    <rPh sb="241" eb="243">
      <t>ケイヒ</t>
    </rPh>
    <rPh sb="243" eb="245">
      <t>カイシュウ</t>
    </rPh>
    <rPh sb="245" eb="246">
      <t>リツ</t>
    </rPh>
    <rPh sb="247" eb="248">
      <t>ヒク</t>
    </rPh>
    <rPh sb="251" eb="253">
      <t>オスイ</t>
    </rPh>
    <rPh sb="253" eb="255">
      <t>ショリ</t>
    </rPh>
    <rPh sb="255" eb="257">
      <t>ゲンカ</t>
    </rPh>
    <rPh sb="260" eb="262">
      <t>ドウガク</t>
    </rPh>
    <rPh sb="270" eb="272">
      <t>ケイヒ</t>
    </rPh>
    <rPh sb="272" eb="274">
      <t>カイシュウ</t>
    </rPh>
    <rPh sb="274" eb="275">
      <t>リツ</t>
    </rPh>
    <rPh sb="276" eb="277">
      <t>ヒク</t>
    </rPh>
    <rPh sb="278" eb="280">
      <t>リユウ</t>
    </rPh>
    <rPh sb="284" eb="286">
      <t>ジンコウ</t>
    </rPh>
    <rPh sb="286" eb="288">
      <t>ゲンショウ</t>
    </rPh>
    <rPh sb="292" eb="294">
      <t>シヨウ</t>
    </rPh>
    <rPh sb="294" eb="295">
      <t>リョウ</t>
    </rPh>
    <rPh sb="295" eb="297">
      <t>シュウニュウ</t>
    </rPh>
    <rPh sb="298" eb="300">
      <t>ゲンショウ</t>
    </rPh>
    <rPh sb="301" eb="302">
      <t>カンガ</t>
    </rPh>
    <rPh sb="311" eb="313">
      <t>シセツ</t>
    </rPh>
    <rPh sb="313" eb="315">
      <t>リヨウ</t>
    </rPh>
    <rPh sb="315" eb="316">
      <t>リツ</t>
    </rPh>
    <rPh sb="317" eb="319">
      <t>ルイジ</t>
    </rPh>
    <rPh sb="319" eb="321">
      <t>ダンタイ</t>
    </rPh>
    <rPh sb="321" eb="324">
      <t>ヘイキンチ</t>
    </rPh>
    <rPh sb="325" eb="327">
      <t>シタマワ</t>
    </rPh>
    <rPh sb="329" eb="331">
      <t>ネンネン</t>
    </rPh>
    <rPh sb="331" eb="333">
      <t>ゲンショウ</t>
    </rPh>
    <rPh sb="339" eb="341">
      <t>コンゴ</t>
    </rPh>
    <rPh sb="342" eb="344">
      <t>カイゼン</t>
    </rPh>
    <rPh sb="346" eb="348">
      <t>ミコ</t>
    </rPh>
    <rPh sb="355" eb="357">
      <t>トクテイ</t>
    </rPh>
    <rPh sb="357" eb="359">
      <t>カンキョウ</t>
    </rPh>
    <rPh sb="359" eb="361">
      <t>ホゼン</t>
    </rPh>
    <rPh sb="361" eb="363">
      <t>コウキョウ</t>
    </rPh>
    <rPh sb="363" eb="366">
      <t>ゲスイドウ</t>
    </rPh>
    <rPh sb="366" eb="368">
      <t>ジギョウ</t>
    </rPh>
    <rPh sb="370" eb="372">
      <t>トウゴウ</t>
    </rPh>
    <rPh sb="373" eb="374">
      <t>スス</t>
    </rPh>
    <rPh sb="383" eb="386">
      <t>スイセンカ</t>
    </rPh>
    <rPh sb="386" eb="387">
      <t>リツ</t>
    </rPh>
    <rPh sb="392" eb="393">
      <t>コ</t>
    </rPh>
    <rPh sb="398" eb="400">
      <t>コンゴ</t>
    </rPh>
    <rPh sb="401" eb="402">
      <t>サラ</t>
    </rPh>
    <rPh sb="404" eb="406">
      <t>フキュウ</t>
    </rPh>
    <rPh sb="406" eb="408">
      <t>ソクシン</t>
    </rPh>
    <rPh sb="409" eb="4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</si>
</sst>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F-49D5-B836-CC39DD3AC885}"/>
            </c:ext>
          </c:extLst>
        </c:ser>
        <c:dLbls>
          <c:showLegendKey val="0"/>
          <c:showVal val="0"/>
          <c:showCatName val="0"/>
          <c:showSerName val="0"/>
          <c:showPercent val="0"/>
          <c:showBubbleSize val="0"/>
        </c:dLbls>
        <c:gapWidth val="150"/>
        <c:axId val="215393392"/>
        <c:axId val="2153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2BF-49D5-B836-CC39DD3AC885}"/>
            </c:ext>
          </c:extLst>
        </c:ser>
        <c:dLbls>
          <c:showLegendKey val="0"/>
          <c:showVal val="0"/>
          <c:showCatName val="0"/>
          <c:showSerName val="0"/>
          <c:showPercent val="0"/>
          <c:showBubbleSize val="0"/>
        </c:dLbls>
        <c:marker val="1"/>
        <c:smooth val="0"/>
        <c:axId val="215393392"/>
        <c:axId val="215393776"/>
      </c:lineChart>
      <c:dateAx>
        <c:axId val="215393392"/>
        <c:scaling>
          <c:orientation val="minMax"/>
        </c:scaling>
        <c:delete val="1"/>
        <c:axPos val="b"/>
        <c:numFmt formatCode="ge" sourceLinked="1"/>
        <c:majorTickMark val="none"/>
        <c:minorTickMark val="none"/>
        <c:tickLblPos val="none"/>
        <c:crossAx val="215393776"/>
        <c:crosses val="autoZero"/>
        <c:auto val="1"/>
        <c:lblOffset val="100"/>
        <c:baseTimeUnit val="years"/>
      </c:dateAx>
      <c:valAx>
        <c:axId val="2153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48.99</c:v>
                </c:pt>
                <c:pt idx="1">
                  <c:v>48.48</c:v>
                </c:pt>
                <c:pt idx="2">
                  <c:v>45.96</c:v>
                </c:pt>
                <c:pt idx="3">
                  <c:v>45.45</c:v>
                </c:pt>
                <c:pt idx="4">
                  <c:v>44.44</c:v>
                </c:pt>
              </c:numCache>
            </c:numRef>
          </c:val>
          <c:extLst>
            <c:ext xmlns:c16="http://schemas.microsoft.com/office/drawing/2014/chart" uri="{C3380CC4-5D6E-409C-BE32-E72D297353CC}">
              <c16:uniqueId val="{00000000-E037-4C83-8AC7-2AA44BEF67C6}"/>
            </c:ext>
          </c:extLst>
        </c:ser>
        <c:dLbls>
          <c:showLegendKey val="0"/>
          <c:showVal val="0"/>
          <c:showCatName val="0"/>
          <c:showSerName val="0"/>
          <c:showPercent val="0"/>
          <c:showBubbleSize val="0"/>
        </c:dLbls>
        <c:gapWidth val="150"/>
        <c:axId val="215805192"/>
        <c:axId val="21558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037-4C83-8AC7-2AA44BEF67C6}"/>
            </c:ext>
          </c:extLst>
        </c:ser>
        <c:dLbls>
          <c:showLegendKey val="0"/>
          <c:showVal val="0"/>
          <c:showCatName val="0"/>
          <c:showSerName val="0"/>
          <c:showPercent val="0"/>
          <c:showBubbleSize val="0"/>
        </c:dLbls>
        <c:marker val="1"/>
        <c:smooth val="0"/>
        <c:axId val="215805192"/>
        <c:axId val="215589808"/>
      </c:lineChart>
      <c:dateAx>
        <c:axId val="215805192"/>
        <c:scaling>
          <c:orientation val="minMax"/>
        </c:scaling>
        <c:delete val="1"/>
        <c:axPos val="b"/>
        <c:numFmt formatCode="ge" sourceLinked="1"/>
        <c:majorTickMark val="none"/>
        <c:minorTickMark val="none"/>
        <c:tickLblPos val="none"/>
        <c:crossAx val="215589808"/>
        <c:crosses val="autoZero"/>
        <c:auto val="1"/>
        <c:lblOffset val="100"/>
        <c:baseTimeUnit val="years"/>
      </c:dateAx>
      <c:valAx>
        <c:axId val="2155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0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98.54</c:v>
                </c:pt>
                <c:pt idx="1">
                  <c:v>98.48</c:v>
                </c:pt>
                <c:pt idx="2">
                  <c:v>98.5</c:v>
                </c:pt>
                <c:pt idx="3">
                  <c:v>98.49</c:v>
                </c:pt>
                <c:pt idx="4">
                  <c:v>98.43</c:v>
                </c:pt>
              </c:numCache>
            </c:numRef>
          </c:val>
          <c:extLst>
            <c:ext xmlns:c16="http://schemas.microsoft.com/office/drawing/2014/chart" uri="{C3380CC4-5D6E-409C-BE32-E72D297353CC}">
              <c16:uniqueId val="{00000000-D700-4C6B-8614-013A1E7E2A93}"/>
            </c:ext>
          </c:extLst>
        </c:ser>
        <c:dLbls>
          <c:showLegendKey val="0"/>
          <c:showVal val="0"/>
          <c:showCatName val="0"/>
          <c:showSerName val="0"/>
          <c:showPercent val="0"/>
          <c:showBubbleSize val="0"/>
        </c:dLbls>
        <c:gapWidth val="150"/>
        <c:axId val="215590984"/>
        <c:axId val="2155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700-4C6B-8614-013A1E7E2A93}"/>
            </c:ext>
          </c:extLst>
        </c:ser>
        <c:dLbls>
          <c:showLegendKey val="0"/>
          <c:showVal val="0"/>
          <c:showCatName val="0"/>
          <c:showSerName val="0"/>
          <c:showPercent val="0"/>
          <c:showBubbleSize val="0"/>
        </c:dLbls>
        <c:marker val="1"/>
        <c:smooth val="0"/>
        <c:axId val="215590984"/>
        <c:axId val="215591376"/>
      </c:lineChart>
      <c:dateAx>
        <c:axId val="215590984"/>
        <c:scaling>
          <c:orientation val="minMax"/>
        </c:scaling>
        <c:delete val="1"/>
        <c:axPos val="b"/>
        <c:numFmt formatCode="ge" sourceLinked="1"/>
        <c:majorTickMark val="none"/>
        <c:minorTickMark val="none"/>
        <c:tickLblPos val="none"/>
        <c:crossAx val="215591376"/>
        <c:crosses val="autoZero"/>
        <c:auto val="1"/>
        <c:lblOffset val="100"/>
        <c:baseTimeUnit val="years"/>
      </c:dateAx>
      <c:valAx>
        <c:axId val="21559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9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105.34</c:v>
                </c:pt>
                <c:pt idx="1">
                  <c:v>101.02</c:v>
                </c:pt>
                <c:pt idx="2">
                  <c:v>96.02</c:v>
                </c:pt>
                <c:pt idx="3">
                  <c:v>102.57</c:v>
                </c:pt>
                <c:pt idx="4">
                  <c:v>93.78</c:v>
                </c:pt>
              </c:numCache>
            </c:numRef>
          </c:val>
          <c:extLst>
            <c:ext xmlns:c16="http://schemas.microsoft.com/office/drawing/2014/chart" uri="{C3380CC4-5D6E-409C-BE32-E72D297353CC}">
              <c16:uniqueId val="{00000000-B39C-4139-B854-FBDCAE9F68C5}"/>
            </c:ext>
          </c:extLst>
        </c:ser>
        <c:dLbls>
          <c:showLegendKey val="0"/>
          <c:showVal val="0"/>
          <c:showCatName val="0"/>
          <c:showSerName val="0"/>
          <c:showPercent val="0"/>
          <c:showBubbleSize val="0"/>
        </c:dLbls>
        <c:gapWidth val="150"/>
        <c:axId val="215181424"/>
        <c:axId val="2151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C-4139-B854-FBDCAE9F68C5}"/>
            </c:ext>
          </c:extLst>
        </c:ser>
        <c:dLbls>
          <c:showLegendKey val="0"/>
          <c:showVal val="0"/>
          <c:showCatName val="0"/>
          <c:showSerName val="0"/>
          <c:showPercent val="0"/>
          <c:showBubbleSize val="0"/>
        </c:dLbls>
        <c:marker val="1"/>
        <c:smooth val="0"/>
        <c:axId val="215181424"/>
        <c:axId val="215181808"/>
      </c:lineChart>
      <c:dateAx>
        <c:axId val="215181424"/>
        <c:scaling>
          <c:orientation val="minMax"/>
        </c:scaling>
        <c:delete val="1"/>
        <c:axPos val="b"/>
        <c:numFmt formatCode="ge" sourceLinked="1"/>
        <c:majorTickMark val="none"/>
        <c:minorTickMark val="none"/>
        <c:tickLblPos val="none"/>
        <c:crossAx val="215181808"/>
        <c:crosses val="autoZero"/>
        <c:auto val="1"/>
        <c:lblOffset val="100"/>
        <c:baseTimeUnit val="years"/>
      </c:dateAx>
      <c:valAx>
        <c:axId val="2151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E-43D5-B23A-A0DA9FEC2410}"/>
            </c:ext>
          </c:extLst>
        </c:ser>
        <c:dLbls>
          <c:showLegendKey val="0"/>
          <c:showVal val="0"/>
          <c:showCatName val="0"/>
          <c:showSerName val="0"/>
          <c:showPercent val="0"/>
          <c:showBubbleSize val="0"/>
        </c:dLbls>
        <c:gapWidth val="150"/>
        <c:axId val="215233248"/>
        <c:axId val="2152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E-43D5-B23A-A0DA9FEC2410}"/>
            </c:ext>
          </c:extLst>
        </c:ser>
        <c:dLbls>
          <c:showLegendKey val="0"/>
          <c:showVal val="0"/>
          <c:showCatName val="0"/>
          <c:showSerName val="0"/>
          <c:showPercent val="0"/>
          <c:showBubbleSize val="0"/>
        </c:dLbls>
        <c:marker val="1"/>
        <c:smooth val="0"/>
        <c:axId val="215233248"/>
        <c:axId val="215233632"/>
      </c:lineChart>
      <c:dateAx>
        <c:axId val="215233248"/>
        <c:scaling>
          <c:orientation val="minMax"/>
        </c:scaling>
        <c:delete val="1"/>
        <c:axPos val="b"/>
        <c:numFmt formatCode="ge" sourceLinked="1"/>
        <c:majorTickMark val="none"/>
        <c:minorTickMark val="none"/>
        <c:tickLblPos val="none"/>
        <c:crossAx val="215233632"/>
        <c:crosses val="autoZero"/>
        <c:auto val="1"/>
        <c:lblOffset val="100"/>
        <c:baseTimeUnit val="years"/>
      </c:dateAx>
      <c:valAx>
        <c:axId val="2152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94-4C60-8687-39CAE8C44617}"/>
            </c:ext>
          </c:extLst>
        </c:ser>
        <c:dLbls>
          <c:showLegendKey val="0"/>
          <c:showVal val="0"/>
          <c:showCatName val="0"/>
          <c:showSerName val="0"/>
          <c:showPercent val="0"/>
          <c:showBubbleSize val="0"/>
        </c:dLbls>
        <c:gapWidth val="150"/>
        <c:axId val="215310480"/>
        <c:axId val="21531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4-4C60-8687-39CAE8C44617}"/>
            </c:ext>
          </c:extLst>
        </c:ser>
        <c:dLbls>
          <c:showLegendKey val="0"/>
          <c:showVal val="0"/>
          <c:showCatName val="0"/>
          <c:showSerName val="0"/>
          <c:showPercent val="0"/>
          <c:showBubbleSize val="0"/>
        </c:dLbls>
        <c:marker val="1"/>
        <c:smooth val="0"/>
        <c:axId val="215310480"/>
        <c:axId val="215319056"/>
      </c:lineChart>
      <c:dateAx>
        <c:axId val="215310480"/>
        <c:scaling>
          <c:orientation val="minMax"/>
        </c:scaling>
        <c:delete val="1"/>
        <c:axPos val="b"/>
        <c:numFmt formatCode="ge" sourceLinked="1"/>
        <c:majorTickMark val="none"/>
        <c:minorTickMark val="none"/>
        <c:tickLblPos val="none"/>
        <c:crossAx val="215319056"/>
        <c:crosses val="autoZero"/>
        <c:auto val="1"/>
        <c:lblOffset val="100"/>
        <c:baseTimeUnit val="years"/>
      </c:dateAx>
      <c:valAx>
        <c:axId val="21531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1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F-4A11-BFCC-D2DD6A6A6493}"/>
            </c:ext>
          </c:extLst>
        </c:ser>
        <c:dLbls>
          <c:showLegendKey val="0"/>
          <c:showVal val="0"/>
          <c:showCatName val="0"/>
          <c:showSerName val="0"/>
          <c:showPercent val="0"/>
          <c:showBubbleSize val="0"/>
        </c:dLbls>
        <c:gapWidth val="150"/>
        <c:axId val="106035904"/>
        <c:axId val="21568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F-4A11-BFCC-D2DD6A6A6493}"/>
            </c:ext>
          </c:extLst>
        </c:ser>
        <c:dLbls>
          <c:showLegendKey val="0"/>
          <c:showVal val="0"/>
          <c:showCatName val="0"/>
          <c:showSerName val="0"/>
          <c:showPercent val="0"/>
          <c:showBubbleSize val="0"/>
        </c:dLbls>
        <c:marker val="1"/>
        <c:smooth val="0"/>
        <c:axId val="106035904"/>
        <c:axId val="215687368"/>
      </c:lineChart>
      <c:dateAx>
        <c:axId val="106035904"/>
        <c:scaling>
          <c:orientation val="minMax"/>
        </c:scaling>
        <c:delete val="1"/>
        <c:axPos val="b"/>
        <c:numFmt formatCode="ge" sourceLinked="1"/>
        <c:majorTickMark val="none"/>
        <c:minorTickMark val="none"/>
        <c:tickLblPos val="none"/>
        <c:crossAx val="215687368"/>
        <c:crosses val="autoZero"/>
        <c:auto val="1"/>
        <c:lblOffset val="100"/>
        <c:baseTimeUnit val="years"/>
      </c:dateAx>
      <c:valAx>
        <c:axId val="2156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E-490C-B059-CB56FEA0E6EA}"/>
            </c:ext>
          </c:extLst>
        </c:ser>
        <c:dLbls>
          <c:showLegendKey val="0"/>
          <c:showVal val="0"/>
          <c:showCatName val="0"/>
          <c:showSerName val="0"/>
          <c:showPercent val="0"/>
          <c:showBubbleSize val="0"/>
        </c:dLbls>
        <c:gapWidth val="150"/>
        <c:axId val="215688544"/>
        <c:axId val="21568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E-490C-B059-CB56FEA0E6EA}"/>
            </c:ext>
          </c:extLst>
        </c:ser>
        <c:dLbls>
          <c:showLegendKey val="0"/>
          <c:showVal val="0"/>
          <c:showCatName val="0"/>
          <c:showSerName val="0"/>
          <c:showPercent val="0"/>
          <c:showBubbleSize val="0"/>
        </c:dLbls>
        <c:marker val="1"/>
        <c:smooth val="0"/>
        <c:axId val="215688544"/>
        <c:axId val="215688936"/>
      </c:lineChart>
      <c:dateAx>
        <c:axId val="215688544"/>
        <c:scaling>
          <c:orientation val="minMax"/>
        </c:scaling>
        <c:delete val="1"/>
        <c:axPos val="b"/>
        <c:numFmt formatCode="ge" sourceLinked="1"/>
        <c:majorTickMark val="none"/>
        <c:minorTickMark val="none"/>
        <c:tickLblPos val="none"/>
        <c:crossAx val="215688936"/>
        <c:crosses val="autoZero"/>
        <c:auto val="1"/>
        <c:lblOffset val="100"/>
        <c:baseTimeUnit val="years"/>
      </c:dateAx>
      <c:valAx>
        <c:axId val="2156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8F-4D09-9DA7-58CB92405B8B}"/>
            </c:ext>
          </c:extLst>
        </c:ser>
        <c:dLbls>
          <c:showLegendKey val="0"/>
          <c:showVal val="0"/>
          <c:showCatName val="0"/>
          <c:showSerName val="0"/>
          <c:showPercent val="0"/>
          <c:showBubbleSize val="0"/>
        </c:dLbls>
        <c:gapWidth val="150"/>
        <c:axId val="215690112"/>
        <c:axId val="21569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B8F-4D09-9DA7-58CB92405B8B}"/>
            </c:ext>
          </c:extLst>
        </c:ser>
        <c:dLbls>
          <c:showLegendKey val="0"/>
          <c:showVal val="0"/>
          <c:showCatName val="0"/>
          <c:showSerName val="0"/>
          <c:showPercent val="0"/>
          <c:showBubbleSize val="0"/>
        </c:dLbls>
        <c:marker val="1"/>
        <c:smooth val="0"/>
        <c:axId val="215690112"/>
        <c:axId val="215690504"/>
      </c:lineChart>
      <c:dateAx>
        <c:axId val="215690112"/>
        <c:scaling>
          <c:orientation val="minMax"/>
        </c:scaling>
        <c:delete val="1"/>
        <c:axPos val="b"/>
        <c:numFmt formatCode="ge" sourceLinked="1"/>
        <c:majorTickMark val="none"/>
        <c:minorTickMark val="none"/>
        <c:tickLblPos val="none"/>
        <c:crossAx val="215690504"/>
        <c:crosses val="autoZero"/>
        <c:auto val="1"/>
        <c:lblOffset val="100"/>
        <c:baseTimeUnit val="years"/>
      </c:dateAx>
      <c:valAx>
        <c:axId val="2156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58.4</c:v>
                </c:pt>
                <c:pt idx="1">
                  <c:v>64.94</c:v>
                </c:pt>
                <c:pt idx="2">
                  <c:v>61.34</c:v>
                </c:pt>
                <c:pt idx="3">
                  <c:v>51.3</c:v>
                </c:pt>
                <c:pt idx="4">
                  <c:v>55.16</c:v>
                </c:pt>
              </c:numCache>
            </c:numRef>
          </c:val>
          <c:extLst>
            <c:ext xmlns:c16="http://schemas.microsoft.com/office/drawing/2014/chart" uri="{C3380CC4-5D6E-409C-BE32-E72D297353CC}">
              <c16:uniqueId val="{00000000-558F-479E-84B2-19A7714BACED}"/>
            </c:ext>
          </c:extLst>
        </c:ser>
        <c:dLbls>
          <c:showLegendKey val="0"/>
          <c:showVal val="0"/>
          <c:showCatName val="0"/>
          <c:showSerName val="0"/>
          <c:showPercent val="0"/>
          <c:showBubbleSize val="0"/>
        </c:dLbls>
        <c:gapWidth val="150"/>
        <c:axId val="215802056"/>
        <c:axId val="2158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58F-479E-84B2-19A7714BACED}"/>
            </c:ext>
          </c:extLst>
        </c:ser>
        <c:dLbls>
          <c:showLegendKey val="0"/>
          <c:showVal val="0"/>
          <c:showCatName val="0"/>
          <c:showSerName val="0"/>
          <c:showPercent val="0"/>
          <c:showBubbleSize val="0"/>
        </c:dLbls>
        <c:marker val="1"/>
        <c:smooth val="0"/>
        <c:axId val="215802056"/>
        <c:axId val="215802448"/>
      </c:lineChart>
      <c:dateAx>
        <c:axId val="215802056"/>
        <c:scaling>
          <c:orientation val="minMax"/>
        </c:scaling>
        <c:delete val="1"/>
        <c:axPos val="b"/>
        <c:numFmt formatCode="ge" sourceLinked="1"/>
        <c:majorTickMark val="none"/>
        <c:minorTickMark val="none"/>
        <c:tickLblPos val="none"/>
        <c:crossAx val="215802448"/>
        <c:crosses val="autoZero"/>
        <c:auto val="1"/>
        <c:lblOffset val="100"/>
        <c:baseTimeUnit val="years"/>
      </c:dateAx>
      <c:valAx>
        <c:axId val="2158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254.92</c:v>
                </c:pt>
                <c:pt idx="1">
                  <c:v>228.87</c:v>
                </c:pt>
                <c:pt idx="2">
                  <c:v>242.66</c:v>
                </c:pt>
                <c:pt idx="3">
                  <c:v>292.45999999999998</c:v>
                </c:pt>
                <c:pt idx="4">
                  <c:v>272.39</c:v>
                </c:pt>
              </c:numCache>
            </c:numRef>
          </c:val>
          <c:extLst>
            <c:ext xmlns:c16="http://schemas.microsoft.com/office/drawing/2014/chart" uri="{C3380CC4-5D6E-409C-BE32-E72D297353CC}">
              <c16:uniqueId val="{00000000-0212-46AA-A264-D39E0D33D63F}"/>
            </c:ext>
          </c:extLst>
        </c:ser>
        <c:dLbls>
          <c:showLegendKey val="0"/>
          <c:showVal val="0"/>
          <c:showCatName val="0"/>
          <c:showSerName val="0"/>
          <c:showPercent val="0"/>
          <c:showBubbleSize val="0"/>
        </c:dLbls>
        <c:gapWidth val="150"/>
        <c:axId val="215803624"/>
        <c:axId val="2158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212-46AA-A264-D39E0D33D63F}"/>
            </c:ext>
          </c:extLst>
        </c:ser>
        <c:dLbls>
          <c:showLegendKey val="0"/>
          <c:showVal val="0"/>
          <c:showCatName val="0"/>
          <c:showSerName val="0"/>
          <c:showPercent val="0"/>
          <c:showBubbleSize val="0"/>
        </c:dLbls>
        <c:marker val="1"/>
        <c:smooth val="0"/>
        <c:axId val="215803624"/>
        <c:axId val="215804016"/>
      </c:lineChart>
      <c:dateAx>
        <c:axId val="215803624"/>
        <c:scaling>
          <c:orientation val="minMax"/>
        </c:scaling>
        <c:delete val="1"/>
        <c:axPos val="b"/>
        <c:numFmt formatCode="ge" sourceLinked="1"/>
        <c:majorTickMark val="none"/>
        <c:minorTickMark val="none"/>
        <c:tickLblPos val="none"/>
        <c:crossAx val="215804016"/>
        <c:crosses val="autoZero"/>
        <c:auto val="1"/>
        <c:lblOffset val="100"/>
        <c:baseTimeUnit val="years"/>
      </c:dateAx>
      <c:valAx>
        <c:axId val="2158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0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53585</v>
      </c>
      <c r="AM8" s="51"/>
      <c r="AN8" s="51"/>
      <c r="AO8" s="51"/>
      <c r="AP8" s="51"/>
      <c r="AQ8" s="51"/>
      <c r="AR8" s="51"/>
      <c r="AS8" s="51"/>
      <c r="AT8" s="46">
        <f>データ!T6</f>
        <v>536.11</v>
      </c>
      <c r="AU8" s="46"/>
      <c r="AV8" s="46"/>
      <c r="AW8" s="46"/>
      <c r="AX8" s="46"/>
      <c r="AY8" s="46"/>
      <c r="AZ8" s="46"/>
      <c r="BA8" s="46"/>
      <c r="BB8" s="46">
        <f>データ!U6</f>
        <v>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0.72</v>
      </c>
      <c r="Q10" s="46"/>
      <c r="R10" s="46"/>
      <c r="S10" s="46"/>
      <c r="T10" s="46"/>
      <c r="U10" s="46"/>
      <c r="V10" s="46"/>
      <c r="W10" s="46">
        <f>データ!Q6</f>
        <v>95.34</v>
      </c>
      <c r="X10" s="46"/>
      <c r="Y10" s="46"/>
      <c r="Z10" s="46"/>
      <c r="AA10" s="46"/>
      <c r="AB10" s="46"/>
      <c r="AC10" s="46"/>
      <c r="AD10" s="51">
        <f>データ!R6</f>
        <v>2700</v>
      </c>
      <c r="AE10" s="51"/>
      <c r="AF10" s="51"/>
      <c r="AG10" s="51"/>
      <c r="AH10" s="51"/>
      <c r="AI10" s="51"/>
      <c r="AJ10" s="51"/>
      <c r="AK10" s="2"/>
      <c r="AL10" s="51">
        <f>データ!V6</f>
        <v>381</v>
      </c>
      <c r="AM10" s="51"/>
      <c r="AN10" s="51"/>
      <c r="AO10" s="51"/>
      <c r="AP10" s="51"/>
      <c r="AQ10" s="51"/>
      <c r="AR10" s="51"/>
      <c r="AS10" s="51"/>
      <c r="AT10" s="46">
        <f>データ!W6</f>
        <v>0.24</v>
      </c>
      <c r="AU10" s="46"/>
      <c r="AV10" s="46"/>
      <c r="AW10" s="46"/>
      <c r="AX10" s="46"/>
      <c r="AY10" s="46"/>
      <c r="AZ10" s="46"/>
      <c r="BA10" s="46"/>
      <c r="BB10" s="46">
        <f>データ!X6</f>
        <v>1587.5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111</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112</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6pVQwYA7kDeautFGsHdqLrEReiq5wY4OVqUEJrRoXkyHyA2z0f492DBfHb2EFFfb4BfuUwlQi81gLi2e0PXoqQ==" saltValue="A/81QGylpIOPHq5xVKx8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452041</v>
      </c>
      <c r="D6" s="33">
        <f t="shared" si="3"/>
        <v>47</v>
      </c>
      <c r="E6" s="33">
        <f t="shared" si="3"/>
        <v>17</v>
      </c>
      <c r="F6" s="33">
        <f t="shared" si="3"/>
        <v>5</v>
      </c>
      <c r="G6" s="33">
        <f t="shared" si="3"/>
        <v>0</v>
      </c>
      <c r="H6" s="33" t="str">
        <f t="shared" si="3"/>
        <v>宮崎県　日南市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0.72</v>
      </c>
      <c r="Q6" s="34">
        <f t="shared" si="3"/>
        <v>95.34</v>
      </c>
      <c r="R6" s="34">
        <f t="shared" si="3"/>
        <v>2700</v>
      </c>
      <c r="S6" s="34">
        <f t="shared" si="3"/>
        <v>53585</v>
      </c>
      <c r="T6" s="34">
        <f t="shared" si="3"/>
        <v>536.11</v>
      </c>
      <c r="U6" s="34">
        <f t="shared" si="3"/>
        <v>99.95</v>
      </c>
      <c r="V6" s="34">
        <f t="shared" si="3"/>
        <v>381</v>
      </c>
      <c r="W6" s="34">
        <f t="shared" si="3"/>
        <v>0.24</v>
      </c>
      <c r="X6" s="34">
        <f t="shared" si="3"/>
        <v>1587.5</v>
      </c>
      <c r="Y6" s="35">
        <f>IF(Y7="",NA(),Y7)</f>
        <v>105.34</v>
      </c>
      <c r="Z6" s="35">
        <f t="shared" ref="Z6:AH6" si="4">IF(Z7="",NA(),Z7)</f>
        <v>101.02</v>
      </c>
      <c r="AA6" s="35">
        <f t="shared" si="4"/>
        <v>96.02</v>
      </c>
      <c r="AB6" s="35">
        <f t="shared" si="4"/>
        <v>102.57</v>
      </c>
      <c r="AC6" s="35">
        <f t="shared" si="4"/>
        <v>93.78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58.4</v>
      </c>
      <c r="BR6" s="35">
        <f t="shared" ref="BR6:BZ6" si="8">IF(BR7="",NA(),BR7)</f>
        <v>64.94</v>
      </c>
      <c r="BS6" s="35">
        <f t="shared" si="8"/>
        <v>61.34</v>
      </c>
      <c r="BT6" s="35">
        <f t="shared" si="8"/>
        <v>51.3</v>
      </c>
      <c r="BU6" s="35">
        <f t="shared" si="8"/>
        <v>55.16</v>
      </c>
      <c r="BV6" s="35">
        <f t="shared" si="8"/>
        <v>50.82</v>
      </c>
      <c r="BW6" s="35">
        <f t="shared" si="8"/>
        <v>52.19</v>
      </c>
      <c r="BX6" s="35">
        <f t="shared" si="8"/>
        <v>55.32</v>
      </c>
      <c r="BY6" s="35">
        <f t="shared" si="8"/>
        <v>59.8</v>
      </c>
      <c r="BZ6" s="35">
        <f t="shared" si="8"/>
        <v>57.77</v>
      </c>
      <c r="CA6" s="34" t="str">
        <f>IF(CA7="","",IF(CA7="-","【-】","【"&amp;SUBSTITUTE(TEXT(CA7,"#,##0.00"),"-","△")&amp;"】"))</f>
        <v>【59.51】</v>
      </c>
      <c r="CB6" s="35">
        <f>IF(CB7="",NA(),CB7)</f>
        <v>254.92</v>
      </c>
      <c r="CC6" s="35">
        <f t="shared" ref="CC6:CK6" si="9">IF(CC7="",NA(),CC7)</f>
        <v>228.87</v>
      </c>
      <c r="CD6" s="35">
        <f t="shared" si="9"/>
        <v>242.66</v>
      </c>
      <c r="CE6" s="35">
        <f t="shared" si="9"/>
        <v>292.45999999999998</v>
      </c>
      <c r="CF6" s="35">
        <f t="shared" si="9"/>
        <v>272.39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48.99</v>
      </c>
      <c r="CN6" s="35">
        <f t="shared" ref="CN6:CV6" si="10">IF(CN7="",NA(),CN7)</f>
        <v>48.48</v>
      </c>
      <c r="CO6" s="35">
        <f t="shared" si="10"/>
        <v>45.96</v>
      </c>
      <c r="CP6" s="35">
        <f t="shared" si="10"/>
        <v>45.45</v>
      </c>
      <c r="CQ6" s="35">
        <f t="shared" si="10"/>
        <v>44.44</v>
      </c>
      <c r="CR6" s="35">
        <f t="shared" si="10"/>
        <v>53.24</v>
      </c>
      <c r="CS6" s="35">
        <f t="shared" si="10"/>
        <v>52.31</v>
      </c>
      <c r="CT6" s="35">
        <f t="shared" si="10"/>
        <v>60.65</v>
      </c>
      <c r="CU6" s="35">
        <f t="shared" si="10"/>
        <v>51.75</v>
      </c>
      <c r="CV6" s="35">
        <f t="shared" si="10"/>
        <v>50.68</v>
      </c>
      <c r="CW6" s="34" t="str">
        <f>IF(CW7="","",IF(CW7="-","【-】","【"&amp;SUBSTITUTE(TEXT(CW7,"#,##0.00"),"-","△")&amp;"】"))</f>
        <v>【52.23】</v>
      </c>
      <c r="CX6" s="35">
        <f>IF(CX7="",NA(),CX7)</f>
        <v>98.54</v>
      </c>
      <c r="CY6" s="35">
        <f t="shared" ref="CY6:DG6" si="11">IF(CY7="",NA(),CY7)</f>
        <v>98.48</v>
      </c>
      <c r="CZ6" s="35">
        <f t="shared" si="11"/>
        <v>98.5</v>
      </c>
      <c r="DA6" s="35">
        <f t="shared" si="11"/>
        <v>98.49</v>
      </c>
      <c r="DB6" s="35">
        <f t="shared" si="11"/>
        <v>98.43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452041</v>
      </c>
      <c r="D7" s="37">
        <v>47</v>
      </c>
      <c r="E7" s="37">
        <v>17</v>
      </c>
      <c r="F7" s="37">
        <v>5</v>
      </c>
      <c r="G7" s="37">
        <v>0</v>
      </c>
      <c r="H7" s="37" t="s">
        <v>98</v>
      </c>
      <c r="I7" s="37" t="s">
        <v>99</v>
      </c>
      <c r="J7" s="37" t="s">
        <v>100</v>
      </c>
      <c r="K7" s="37" t="s">
        <v>101</v>
      </c>
      <c r="L7" s="37" t="s">
        <v>102</v>
      </c>
      <c r="M7" s="37" t="s">
        <v>103</v>
      </c>
      <c r="N7" s="38" t="s">
        <v>104</v>
      </c>
      <c r="O7" s="38" t="s">
        <v>105</v>
      </c>
      <c r="P7" s="38">
        <v>0.72</v>
      </c>
      <c r="Q7" s="38">
        <v>95.34</v>
      </c>
      <c r="R7" s="38">
        <v>2700</v>
      </c>
      <c r="S7" s="38">
        <v>53585</v>
      </c>
      <c r="T7" s="38">
        <v>536.11</v>
      </c>
      <c r="U7" s="38">
        <v>99.95</v>
      </c>
      <c r="V7" s="38">
        <v>381</v>
      </c>
      <c r="W7" s="38">
        <v>0.24</v>
      </c>
      <c r="X7" s="38">
        <v>1587.5</v>
      </c>
      <c r="Y7" s="38">
        <v>105.34</v>
      </c>
      <c r="Z7" s="38">
        <v>101.02</v>
      </c>
      <c r="AA7" s="38">
        <v>96.02</v>
      </c>
      <c r="AB7" s="38">
        <v>102.57</v>
      </c>
      <c r="AC7" s="38">
        <v>93.78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58.4</v>
      </c>
      <c r="BR7" s="38">
        <v>64.94</v>
      </c>
      <c r="BS7" s="38">
        <v>61.34</v>
      </c>
      <c r="BT7" s="38">
        <v>51.3</v>
      </c>
      <c r="BU7" s="38">
        <v>55.16</v>
      </c>
      <c r="BV7" s="38">
        <v>50.82</v>
      </c>
      <c r="BW7" s="38">
        <v>52.19</v>
      </c>
      <c r="BX7" s="38">
        <v>55.32</v>
      </c>
      <c r="BY7" s="38">
        <v>59.8</v>
      </c>
      <c r="BZ7" s="38">
        <v>57.77</v>
      </c>
      <c r="CA7" s="38">
        <v>59.51</v>
      </c>
      <c r="CB7" s="38">
        <v>254.92</v>
      </c>
      <c r="CC7" s="38">
        <v>228.87</v>
      </c>
      <c r="CD7" s="38">
        <v>242.66</v>
      </c>
      <c r="CE7" s="38">
        <v>292.45999999999998</v>
      </c>
      <c r="CF7" s="38">
        <v>272.39</v>
      </c>
      <c r="CG7" s="38">
        <v>300.52</v>
      </c>
      <c r="CH7" s="38">
        <v>296.14</v>
      </c>
      <c r="CI7" s="38">
        <v>283.17</v>
      </c>
      <c r="CJ7" s="38">
        <v>263.76</v>
      </c>
      <c r="CK7" s="38">
        <v>274.35000000000002</v>
      </c>
      <c r="CL7" s="38">
        <v>261.45999999999998</v>
      </c>
      <c r="CM7" s="38">
        <v>48.99</v>
      </c>
      <c r="CN7" s="38">
        <v>48.48</v>
      </c>
      <c r="CO7" s="42">
        <v>45.96</v>
      </c>
      <c r="CP7" s="38">
        <v>45.45</v>
      </c>
      <c r="CQ7" s="38">
        <v>44.44</v>
      </c>
      <c r="CR7" s="38">
        <v>53.24</v>
      </c>
      <c r="CS7" s="38">
        <v>52.31</v>
      </c>
      <c r="CT7" s="38">
        <v>60.65</v>
      </c>
      <c r="CU7" s="38">
        <v>51.75</v>
      </c>
      <c r="CV7" s="38">
        <v>50.68</v>
      </c>
      <c r="CW7" s="38">
        <v>52.23</v>
      </c>
      <c r="CX7" s="38">
        <v>98.54</v>
      </c>
      <c r="CY7" s="38">
        <v>98.48</v>
      </c>
      <c r="CZ7" s="38">
        <v>98.5</v>
      </c>
      <c r="DA7" s="38">
        <v>98.49</v>
      </c>
      <c r="DB7" s="38">
        <v>98.43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2020-01-29T00:46:58Z</cp:lastPrinted>
  <dcterms:created xsi:type="dcterms:W3CDTF">2019-12-05T05:23:44Z</dcterms:created>
  <dcterms:modified xsi:type="dcterms:W3CDTF">2020-03-04T02:24:52Z</dcterms:modified>
  <cp:category/>
</cp:coreProperties>
</file>